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05" windowWidth="15315" windowHeight="7230"/>
  </bookViews>
  <sheets>
    <sheet name="Tong hop cac khoa" sheetId="1" r:id="rId1"/>
    <sheet name="DSSV chua nop" sheetId="2" r:id="rId2"/>
  </sheets>
  <externalReferences>
    <externalReference r:id="rId3"/>
    <externalReference r:id="rId4"/>
    <externalReference r:id="rId5"/>
  </externalReferences>
  <definedNames>
    <definedName name="_xlnm._FilterDatabase" localSheetId="1" hidden="1">'DSSV chua nop'!$A$10:$AC$86</definedName>
    <definedName name="_xlnm._FilterDatabase" localSheetId="0" hidden="1">'Tong hop cac khoa'!$A$10:$AC$1740</definedName>
  </definedNames>
  <calcPr calcId="125725"/>
</workbook>
</file>

<file path=xl/calcChain.xml><?xml version="1.0" encoding="utf-8"?>
<calcChain xmlns="http://schemas.openxmlformats.org/spreadsheetml/2006/main">
  <c r="T1738" i="1"/>
  <c r="Z1738" s="1"/>
  <c r="X1738"/>
  <c r="Y1738"/>
  <c r="X85" i="2"/>
  <c r="T85"/>
  <c r="Y85" s="1"/>
  <c r="X84"/>
  <c r="T84"/>
  <c r="X83"/>
  <c r="T83"/>
  <c r="Y83" s="1"/>
  <c r="X82"/>
  <c r="T82"/>
  <c r="Y82" s="1"/>
  <c r="X81"/>
  <c r="T81"/>
  <c r="Y81" s="1"/>
  <c r="X80"/>
  <c r="T80"/>
  <c r="Y80" s="1"/>
  <c r="X79"/>
  <c r="T79"/>
  <c r="Y79" s="1"/>
  <c r="X78"/>
  <c r="T78"/>
  <c r="Y78" s="1"/>
  <c r="X77"/>
  <c r="T77"/>
  <c r="Y77" s="1"/>
  <c r="X76"/>
  <c r="T76"/>
  <c r="Y76" s="1"/>
  <c r="X75"/>
  <c r="T75"/>
  <c r="Y75" s="1"/>
  <c r="X74"/>
  <c r="T74"/>
  <c r="Y74" s="1"/>
  <c r="X73"/>
  <c r="T73"/>
  <c r="Y73" s="1"/>
  <c r="X72"/>
  <c r="T72"/>
  <c r="Y72" s="1"/>
  <c r="X71"/>
  <c r="T71"/>
  <c r="Y71" s="1"/>
  <c r="X70"/>
  <c r="T70"/>
  <c r="X69"/>
  <c r="T69"/>
  <c r="Y69" s="1"/>
  <c r="X68"/>
  <c r="T68"/>
  <c r="X67"/>
  <c r="T67"/>
  <c r="Y67" s="1"/>
  <c r="X66"/>
  <c r="T66"/>
  <c r="Y66" s="1"/>
  <c r="X65"/>
  <c r="T65"/>
  <c r="Y65" s="1"/>
  <c r="X64"/>
  <c r="T64"/>
  <c r="Y64" s="1"/>
  <c r="X63"/>
  <c r="T63"/>
  <c r="Y63" s="1"/>
  <c r="X62"/>
  <c r="T62"/>
  <c r="Y62" s="1"/>
  <c r="X61"/>
  <c r="T61"/>
  <c r="Y61" s="1"/>
  <c r="X60"/>
  <c r="T60"/>
  <c r="Y60" s="1"/>
  <c r="X59"/>
  <c r="T59"/>
  <c r="Y59" s="1"/>
  <c r="X58"/>
  <c r="T58"/>
  <c r="Y58" s="1"/>
  <c r="X57"/>
  <c r="T57"/>
  <c r="Y57" s="1"/>
  <c r="X56"/>
  <c r="T56"/>
  <c r="Y56" s="1"/>
  <c r="X55"/>
  <c r="T55"/>
  <c r="Y55" s="1"/>
  <c r="X54"/>
  <c r="T54"/>
  <c r="Y54" s="1"/>
  <c r="X53"/>
  <c r="T53"/>
  <c r="Y53" s="1"/>
  <c r="X52"/>
  <c r="T52"/>
  <c r="Y52" s="1"/>
  <c r="X51"/>
  <c r="T51"/>
  <c r="Y51" s="1"/>
  <c r="X50"/>
  <c r="T50"/>
  <c r="Y50" s="1"/>
  <c r="X49"/>
  <c r="T49"/>
  <c r="Y49" s="1"/>
  <c r="X48"/>
  <c r="T48"/>
  <c r="X47"/>
  <c r="T47"/>
  <c r="X46"/>
  <c r="T46"/>
  <c r="X45"/>
  <c r="T45"/>
  <c r="X44"/>
  <c r="T44"/>
  <c r="X43"/>
  <c r="T43"/>
  <c r="X42"/>
  <c r="T42"/>
  <c r="X41"/>
  <c r="T41"/>
  <c r="X40"/>
  <c r="T40"/>
  <c r="X39"/>
  <c r="T39"/>
  <c r="X38"/>
  <c r="T38"/>
  <c r="X37"/>
  <c r="T37"/>
  <c r="X36"/>
  <c r="T36"/>
  <c r="Y36" s="1"/>
  <c r="X35"/>
  <c r="T35"/>
  <c r="Y35" s="1"/>
  <c r="X34"/>
  <c r="T34"/>
  <c r="Y34" s="1"/>
  <c r="X33"/>
  <c r="T33"/>
  <c r="Y33" s="1"/>
  <c r="X32"/>
  <c r="T32"/>
  <c r="Y32" s="1"/>
  <c r="X31"/>
  <c r="T31"/>
  <c r="Y31" s="1"/>
  <c r="X30"/>
  <c r="T30"/>
  <c r="Y30" s="1"/>
  <c r="X29"/>
  <c r="T29"/>
  <c r="Y29" s="1"/>
  <c r="X28"/>
  <c r="T28"/>
  <c r="Y28" s="1"/>
  <c r="X27"/>
  <c r="T27"/>
  <c r="X26"/>
  <c r="T26"/>
  <c r="Y26" s="1"/>
  <c r="X25"/>
  <c r="T25"/>
  <c r="X24"/>
  <c r="T24"/>
  <c r="Y24" s="1"/>
  <c r="X23"/>
  <c r="T23"/>
  <c r="X22"/>
  <c r="T22"/>
  <c r="Y22" s="1"/>
  <c r="X21"/>
  <c r="T21"/>
  <c r="X20"/>
  <c r="T20"/>
  <c r="Y20" s="1"/>
  <c r="X19"/>
  <c r="T19"/>
  <c r="X18"/>
  <c r="T18"/>
  <c r="Y18" s="1"/>
  <c r="X17"/>
  <c r="T17"/>
  <c r="X16"/>
  <c r="T16"/>
  <c r="X15"/>
  <c r="T15"/>
  <c r="X14"/>
  <c r="T14"/>
  <c r="Y14" s="1"/>
  <c r="X13"/>
  <c r="T13"/>
  <c r="X12"/>
  <c r="T12"/>
  <c r="Y12" s="1"/>
  <c r="X11"/>
  <c r="T11"/>
  <c r="X1737" i="1"/>
  <c r="T1737"/>
  <c r="X1736"/>
  <c r="T1736"/>
  <c r="X1735"/>
  <c r="L1735"/>
  <c r="T1735" s="1"/>
  <c r="X1734"/>
  <c r="T1734"/>
  <c r="X1733"/>
  <c r="T1733"/>
  <c r="Y1733" s="1"/>
  <c r="S1733"/>
  <c r="X1732"/>
  <c r="Z1732" s="1"/>
  <c r="T1732"/>
  <c r="T1731"/>
  <c r="T1730"/>
  <c r="T1729"/>
  <c r="T1728"/>
  <c r="T1727"/>
  <c r="X1726"/>
  <c r="L1726"/>
  <c r="T1726" s="1"/>
  <c r="X1725"/>
  <c r="T1725"/>
  <c r="Y1725" s="1"/>
  <c r="X1724"/>
  <c r="T1724"/>
  <c r="X1723"/>
  <c r="T1723"/>
  <c r="Y1723" s="1"/>
  <c r="X1722"/>
  <c r="L1722"/>
  <c r="T1722" s="1"/>
  <c r="X1721"/>
  <c r="L1721"/>
  <c r="T1721" s="1"/>
  <c r="X1720"/>
  <c r="T1720"/>
  <c r="X1719"/>
  <c r="T1719"/>
  <c r="X1718"/>
  <c r="T1718"/>
  <c r="X1717"/>
  <c r="T1717"/>
  <c r="X1716"/>
  <c r="T1716"/>
  <c r="X1715"/>
  <c r="T1715"/>
  <c r="X1714"/>
  <c r="T1714"/>
  <c r="X1713"/>
  <c r="T1713"/>
  <c r="X1712"/>
  <c r="T1712"/>
  <c r="X1711"/>
  <c r="T1711"/>
  <c r="X1710"/>
  <c r="T1710"/>
  <c r="X1709"/>
  <c r="T1709"/>
  <c r="X1708"/>
  <c r="T1708"/>
  <c r="X1707"/>
  <c r="T1707"/>
  <c r="X1706"/>
  <c r="T1706"/>
  <c r="X1705"/>
  <c r="T1705"/>
  <c r="X1704"/>
  <c r="T1704"/>
  <c r="X1703"/>
  <c r="T1703"/>
  <c r="X1702"/>
  <c r="L1702"/>
  <c r="T1702" s="1"/>
  <c r="Y1702" s="1"/>
  <c r="X1701"/>
  <c r="T1701"/>
  <c r="X1700"/>
  <c r="T1700"/>
  <c r="X1699"/>
  <c r="T1699"/>
  <c r="X1698"/>
  <c r="T1698"/>
  <c r="X1697"/>
  <c r="T1697"/>
  <c r="X1696"/>
  <c r="T1696"/>
  <c r="X1695"/>
  <c r="T1695"/>
  <c r="X1694"/>
  <c r="T1694"/>
  <c r="X1693"/>
  <c r="T1693"/>
  <c r="X1692"/>
  <c r="T1692"/>
  <c r="X1691"/>
  <c r="T1691"/>
  <c r="X1690"/>
  <c r="T1690"/>
  <c r="X1689"/>
  <c r="T1689"/>
  <c r="X1688"/>
  <c r="T1688"/>
  <c r="X1687"/>
  <c r="T1687"/>
  <c r="X1686"/>
  <c r="T1686"/>
  <c r="X1685"/>
  <c r="T1685"/>
  <c r="X1684"/>
  <c r="T1684"/>
  <c r="X1683"/>
  <c r="T1683"/>
  <c r="X1682"/>
  <c r="T1682"/>
  <c r="X1681"/>
  <c r="T1681"/>
  <c r="X1680"/>
  <c r="T1680"/>
  <c r="X1679"/>
  <c r="T1679"/>
  <c r="X1678"/>
  <c r="T1678"/>
  <c r="X1677"/>
  <c r="T1677"/>
  <c r="X1676"/>
  <c r="T1676"/>
  <c r="X1675"/>
  <c r="T1675"/>
  <c r="X1674"/>
  <c r="T1674"/>
  <c r="X1673"/>
  <c r="Z1673" s="1"/>
  <c r="X1672"/>
  <c r="Z1672" s="1"/>
  <c r="T1672"/>
  <c r="X1671"/>
  <c r="T1671"/>
  <c r="X1670"/>
  <c r="Z1670" s="1"/>
  <c r="T1670"/>
  <c r="X1669"/>
  <c r="T1669"/>
  <c r="X1668"/>
  <c r="Z1668" s="1"/>
  <c r="T1668"/>
  <c r="X1667"/>
  <c r="T1667"/>
  <c r="X1666"/>
  <c r="Z1666" s="1"/>
  <c r="T1666"/>
  <c r="X1665"/>
  <c r="T1665"/>
  <c r="X1664"/>
  <c r="Z1664" s="1"/>
  <c r="T1664"/>
  <c r="X1663"/>
  <c r="T1663"/>
  <c r="X1662"/>
  <c r="Z1662" s="1"/>
  <c r="T1662"/>
  <c r="X1661"/>
  <c r="T1661"/>
  <c r="X1660"/>
  <c r="Z1660" s="1"/>
  <c r="T1660"/>
  <c r="X1659"/>
  <c r="T1659"/>
  <c r="X1658"/>
  <c r="Z1658" s="1"/>
  <c r="T1658"/>
  <c r="X1657"/>
  <c r="T1657"/>
  <c r="X1656"/>
  <c r="Z1656" s="1"/>
  <c r="T1656"/>
  <c r="X1655"/>
  <c r="T1655"/>
  <c r="X1654"/>
  <c r="Z1654" s="1"/>
  <c r="T1654"/>
  <c r="X1653"/>
  <c r="Z1653" s="1"/>
  <c r="X1652"/>
  <c r="Z1652" s="1"/>
  <c r="X1651"/>
  <c r="T1651"/>
  <c r="X1650"/>
  <c r="T1650"/>
  <c r="X1649"/>
  <c r="T1649"/>
  <c r="X1648"/>
  <c r="T1648"/>
  <c r="X1647"/>
  <c r="T1647"/>
  <c r="X1646"/>
  <c r="T1646"/>
  <c r="X1645"/>
  <c r="T1645"/>
  <c r="X1644"/>
  <c r="T1644"/>
  <c r="X1643"/>
  <c r="T1643"/>
  <c r="X1642"/>
  <c r="T1642"/>
  <c r="X1641"/>
  <c r="T1641"/>
  <c r="X1640"/>
  <c r="T1640"/>
  <c r="X1639"/>
  <c r="T1639"/>
  <c r="X1638"/>
  <c r="T1638"/>
  <c r="X1637"/>
  <c r="T1637"/>
  <c r="X1636"/>
  <c r="T1636"/>
  <c r="X1635"/>
  <c r="T1635"/>
  <c r="X1634"/>
  <c r="T1634"/>
  <c r="X1633"/>
  <c r="T1633"/>
  <c r="X1632"/>
  <c r="T1632"/>
  <c r="X1631"/>
  <c r="T1631"/>
  <c r="X1630"/>
  <c r="T1630"/>
  <c r="X1629"/>
  <c r="T1629"/>
  <c r="X1628"/>
  <c r="T1628"/>
  <c r="X1627"/>
  <c r="T1627"/>
  <c r="X1626"/>
  <c r="T1626"/>
  <c r="X1625"/>
  <c r="T1625"/>
  <c r="X1624"/>
  <c r="T1624"/>
  <c r="X1623"/>
  <c r="T1623"/>
  <c r="X1622"/>
  <c r="T1622"/>
  <c r="X1621"/>
  <c r="T1621"/>
  <c r="X1620"/>
  <c r="T1620"/>
  <c r="X1619"/>
  <c r="T1619"/>
  <c r="X1618"/>
  <c r="T1618"/>
  <c r="X1617"/>
  <c r="L1617"/>
  <c r="T1617" s="1"/>
  <c r="X1616"/>
  <c r="L1616"/>
  <c r="T1616" s="1"/>
  <c r="X1615"/>
  <c r="L1615"/>
  <c r="T1615" s="1"/>
  <c r="Y1615" s="1"/>
  <c r="X1614"/>
  <c r="L1614"/>
  <c r="T1614" s="1"/>
  <c r="F1614"/>
  <c r="X1613"/>
  <c r="L1613"/>
  <c r="T1613" s="1"/>
  <c r="X1612"/>
  <c r="L1612"/>
  <c r="T1612" s="1"/>
  <c r="Y1612" s="1"/>
  <c r="X1611"/>
  <c r="L1611"/>
  <c r="T1611" s="1"/>
  <c r="X1610"/>
  <c r="T1610"/>
  <c r="Y1610" s="1"/>
  <c r="L1610"/>
  <c r="F1610"/>
  <c r="X1609"/>
  <c r="L1609"/>
  <c r="T1609" s="1"/>
  <c r="X1608"/>
  <c r="L1608"/>
  <c r="T1608" s="1"/>
  <c r="X1607"/>
  <c r="L1607"/>
  <c r="T1607" s="1"/>
  <c r="Y1607" s="1"/>
  <c r="X1606"/>
  <c r="L1606"/>
  <c r="T1606" s="1"/>
  <c r="X1605"/>
  <c r="L1605"/>
  <c r="T1605" s="1"/>
  <c r="Y1605" s="1"/>
  <c r="X1604"/>
  <c r="T1604"/>
  <c r="X1603"/>
  <c r="T1603"/>
  <c r="X1602"/>
  <c r="L1602"/>
  <c r="T1602" s="1"/>
  <c r="X1601"/>
  <c r="L1601"/>
  <c r="T1601" s="1"/>
  <c r="Y1601" s="1"/>
  <c r="X1600"/>
  <c r="T1600"/>
  <c r="AC1599"/>
  <c r="X1599"/>
  <c r="T1599"/>
  <c r="X1598"/>
  <c r="T1598"/>
  <c r="AC1597"/>
  <c r="X1597"/>
  <c r="T1597"/>
  <c r="Z1597" s="1"/>
  <c r="AC1596"/>
  <c r="X1596"/>
  <c r="T1596"/>
  <c r="AC1595"/>
  <c r="X1595"/>
  <c r="T1595"/>
  <c r="AC1594"/>
  <c r="X1594"/>
  <c r="T1594"/>
  <c r="AC1593"/>
  <c r="X1593"/>
  <c r="T1593"/>
  <c r="Z1593" s="1"/>
  <c r="AC1592"/>
  <c r="X1592"/>
  <c r="T1592"/>
  <c r="AC1591"/>
  <c r="X1591"/>
  <c r="T1591"/>
  <c r="AC1590"/>
  <c r="X1590"/>
  <c r="T1590"/>
  <c r="X1589"/>
  <c r="T1589"/>
  <c r="X1588"/>
  <c r="T1588"/>
  <c r="X1587"/>
  <c r="T1587"/>
  <c r="X1586"/>
  <c r="T1586"/>
  <c r="AC1585"/>
  <c r="X1585"/>
  <c r="T1585"/>
  <c r="AC1584"/>
  <c r="X1584"/>
  <c r="T1584"/>
  <c r="AC1583"/>
  <c r="X1583"/>
  <c r="T1583"/>
  <c r="AC1582"/>
  <c r="X1582"/>
  <c r="T1582"/>
  <c r="AC1581"/>
  <c r="X1581"/>
  <c r="T1581"/>
  <c r="AC1580"/>
  <c r="X1580"/>
  <c r="T1580"/>
  <c r="AC1579"/>
  <c r="X1579"/>
  <c r="T1579"/>
  <c r="AC1578"/>
  <c r="X1578"/>
  <c r="T1578"/>
  <c r="AC1577"/>
  <c r="X1577"/>
  <c r="T1577"/>
  <c r="AC1576"/>
  <c r="X1576"/>
  <c r="T1576"/>
  <c r="AC1575"/>
  <c r="X1575"/>
  <c r="T1575"/>
  <c r="AC1574"/>
  <c r="X1574"/>
  <c r="T1574"/>
  <c r="AC1573"/>
  <c r="X1573"/>
  <c r="T1573"/>
  <c r="AC1572"/>
  <c r="X1572"/>
  <c r="T1572"/>
  <c r="AC1571"/>
  <c r="X1571"/>
  <c r="T1571"/>
  <c r="AC1570"/>
  <c r="X1570"/>
  <c r="T1570"/>
  <c r="AC1569"/>
  <c r="X1569"/>
  <c r="T1569"/>
  <c r="AC1568"/>
  <c r="X1568"/>
  <c r="T1568"/>
  <c r="AC1567"/>
  <c r="X1567"/>
  <c r="T1567"/>
  <c r="AC1566"/>
  <c r="X1566"/>
  <c r="T1566"/>
  <c r="X1565"/>
  <c r="Z1565" s="1"/>
  <c r="T1565"/>
  <c r="X1564"/>
  <c r="T1564"/>
  <c r="X1563"/>
  <c r="Z1563" s="1"/>
  <c r="T1563"/>
  <c r="X1562"/>
  <c r="T1562"/>
  <c r="X1561"/>
  <c r="Z1561" s="1"/>
  <c r="T1561"/>
  <c r="X1560"/>
  <c r="T1560"/>
  <c r="X1559"/>
  <c r="Z1559" s="1"/>
  <c r="T1559"/>
  <c r="AC1558"/>
  <c r="X1558"/>
  <c r="T1558"/>
  <c r="AC1557"/>
  <c r="X1557"/>
  <c r="Z1557" s="1"/>
  <c r="T1557"/>
  <c r="X1556"/>
  <c r="T1556"/>
  <c r="X1555"/>
  <c r="Z1555" s="1"/>
  <c r="T1555"/>
  <c r="X1554"/>
  <c r="T1554"/>
  <c r="X1553"/>
  <c r="Z1553" s="1"/>
  <c r="T1553"/>
  <c r="X1552"/>
  <c r="T1552"/>
  <c r="X1551"/>
  <c r="Z1551" s="1"/>
  <c r="T1551"/>
  <c r="X1550"/>
  <c r="T1550"/>
  <c r="X1549"/>
  <c r="Z1549" s="1"/>
  <c r="T1549"/>
  <c r="X1548"/>
  <c r="T1548"/>
  <c r="X1547"/>
  <c r="Z1547" s="1"/>
  <c r="T1547"/>
  <c r="X1546"/>
  <c r="T1546"/>
  <c r="X1545"/>
  <c r="Z1545" s="1"/>
  <c r="T1545"/>
  <c r="X1544"/>
  <c r="T1544"/>
  <c r="AC1543"/>
  <c r="X1543"/>
  <c r="T1543"/>
  <c r="X1542"/>
  <c r="T1542"/>
  <c r="X1541"/>
  <c r="T1541"/>
  <c r="X1540"/>
  <c r="T1540"/>
  <c r="AC1539"/>
  <c r="X1539"/>
  <c r="Z1539" s="1"/>
  <c r="T1539"/>
  <c r="X1538"/>
  <c r="T1538"/>
  <c r="X1537"/>
  <c r="Z1537" s="1"/>
  <c r="T1537"/>
  <c r="X1536"/>
  <c r="T1536"/>
  <c r="X1535"/>
  <c r="Z1535" s="1"/>
  <c r="T1535"/>
  <c r="X1534"/>
  <c r="T1534"/>
  <c r="X1533"/>
  <c r="Z1533" s="1"/>
  <c r="T1533"/>
  <c r="X1532"/>
  <c r="T1532"/>
  <c r="X1531"/>
  <c r="Z1531" s="1"/>
  <c r="T1531"/>
  <c r="X1530"/>
  <c r="T1530"/>
  <c r="X1529"/>
  <c r="Z1529" s="1"/>
  <c r="T1529"/>
  <c r="X1528"/>
  <c r="T1528"/>
  <c r="X1527"/>
  <c r="Z1527" s="1"/>
  <c r="T1527"/>
  <c r="X1526"/>
  <c r="T1526"/>
  <c r="X1525"/>
  <c r="Z1525" s="1"/>
  <c r="T1525"/>
  <c r="X1524"/>
  <c r="T1524"/>
  <c r="X1523"/>
  <c r="Z1523" s="1"/>
  <c r="T1523"/>
  <c r="X1522"/>
  <c r="T1522"/>
  <c r="X1521"/>
  <c r="Z1521" s="1"/>
  <c r="T1521"/>
  <c r="X1520"/>
  <c r="T1520"/>
  <c r="X1519"/>
  <c r="Z1519" s="1"/>
  <c r="T1519"/>
  <c r="AC1518"/>
  <c r="X1518"/>
  <c r="T1518"/>
  <c r="X1517"/>
  <c r="T1517"/>
  <c r="X1516"/>
  <c r="T1516"/>
  <c r="AC1515"/>
  <c r="X1515"/>
  <c r="Z1515" s="1"/>
  <c r="T1515"/>
  <c r="X1514"/>
  <c r="T1514"/>
  <c r="X1513"/>
  <c r="Z1513" s="1"/>
  <c r="T1513"/>
  <c r="X1512"/>
  <c r="T1512"/>
  <c r="X1511"/>
  <c r="Z1511" s="1"/>
  <c r="T1511"/>
  <c r="X1510"/>
  <c r="T1510"/>
  <c r="X1509"/>
  <c r="Z1509" s="1"/>
  <c r="T1509"/>
  <c r="X1508"/>
  <c r="T1508"/>
  <c r="X1507"/>
  <c r="Z1507" s="1"/>
  <c r="T1507"/>
  <c r="X1506"/>
  <c r="T1506"/>
  <c r="X1505"/>
  <c r="Z1505" s="1"/>
  <c r="T1505"/>
  <c r="X1504"/>
  <c r="T1504"/>
  <c r="X1503"/>
  <c r="Z1503" s="1"/>
  <c r="T1503"/>
  <c r="X1502"/>
  <c r="T1502"/>
  <c r="X1501"/>
  <c r="Z1501" s="1"/>
  <c r="T1501"/>
  <c r="X1500"/>
  <c r="T1500"/>
  <c r="X1499"/>
  <c r="Z1499" s="1"/>
  <c r="T1499"/>
  <c r="X1498"/>
  <c r="T1498"/>
  <c r="X1497"/>
  <c r="Z1497" s="1"/>
  <c r="T1497"/>
  <c r="X1496"/>
  <c r="T1496"/>
  <c r="AC1495"/>
  <c r="X1495"/>
  <c r="T1495"/>
  <c r="X1494"/>
  <c r="T1494"/>
  <c r="X1493"/>
  <c r="T1493"/>
  <c r="X1492"/>
  <c r="T1492"/>
  <c r="X1491"/>
  <c r="T1491"/>
  <c r="X1490"/>
  <c r="T1490"/>
  <c r="X1489"/>
  <c r="T1489"/>
  <c r="X1488"/>
  <c r="T1488"/>
  <c r="X1487"/>
  <c r="T1487"/>
  <c r="X1486"/>
  <c r="T1486"/>
  <c r="X1485"/>
  <c r="T1485"/>
  <c r="X1484"/>
  <c r="T1484"/>
  <c r="X1483"/>
  <c r="T1483"/>
  <c r="X1482"/>
  <c r="T1482"/>
  <c r="X1481"/>
  <c r="T1481"/>
  <c r="X1480"/>
  <c r="T1480"/>
  <c r="X1479"/>
  <c r="T1479"/>
  <c r="X1478"/>
  <c r="T1478"/>
  <c r="X1477"/>
  <c r="T1477"/>
  <c r="X1476"/>
  <c r="T1476"/>
  <c r="X1475"/>
  <c r="T1475"/>
  <c r="X1474"/>
  <c r="T1474"/>
  <c r="AC1473"/>
  <c r="X1473"/>
  <c r="Z1473" s="1"/>
  <c r="T1473"/>
  <c r="X1472"/>
  <c r="T1472"/>
  <c r="X1471"/>
  <c r="Z1471" s="1"/>
  <c r="T1471"/>
  <c r="X1470"/>
  <c r="T1470"/>
  <c r="X1469"/>
  <c r="Z1469" s="1"/>
  <c r="T1469"/>
  <c r="X1468"/>
  <c r="T1468"/>
  <c r="X1467"/>
  <c r="Z1467" s="1"/>
  <c r="T1467"/>
  <c r="X1466"/>
  <c r="T1466"/>
  <c r="X1465"/>
  <c r="Z1465" s="1"/>
  <c r="T1465"/>
  <c r="X1464"/>
  <c r="T1464"/>
  <c r="X1463"/>
  <c r="Z1463" s="1"/>
  <c r="T1463"/>
  <c r="X1462"/>
  <c r="T1462"/>
  <c r="X1461"/>
  <c r="Z1461" s="1"/>
  <c r="T1461"/>
  <c r="X1460"/>
  <c r="T1460"/>
  <c r="X1459"/>
  <c r="Z1459" s="1"/>
  <c r="T1459"/>
  <c r="X1458"/>
  <c r="T1458"/>
  <c r="X1457"/>
  <c r="Z1457" s="1"/>
  <c r="T1457"/>
  <c r="X1456"/>
  <c r="T1456"/>
  <c r="X1455"/>
  <c r="Z1455" s="1"/>
  <c r="T1455"/>
  <c r="X1454"/>
  <c r="T1454"/>
  <c r="X1453"/>
  <c r="Z1453" s="1"/>
  <c r="T1453"/>
  <c r="X1452"/>
  <c r="T1452"/>
  <c r="X1451"/>
  <c r="Z1451" s="1"/>
  <c r="T1451"/>
  <c r="X1450"/>
  <c r="T1450"/>
  <c r="X1449"/>
  <c r="Z1449" s="1"/>
  <c r="T1449"/>
  <c r="X1448"/>
  <c r="T1448"/>
  <c r="X1447"/>
  <c r="Z1447" s="1"/>
  <c r="T1447"/>
  <c r="X1446"/>
  <c r="T1446"/>
  <c r="X1445"/>
  <c r="Z1445" s="1"/>
  <c r="T1445"/>
  <c r="X1444"/>
  <c r="T1444"/>
  <c r="X1443"/>
  <c r="Z1443" s="1"/>
  <c r="T1443"/>
  <c r="X1442"/>
  <c r="T1442"/>
  <c r="X1441"/>
  <c r="Z1441" s="1"/>
  <c r="T1441"/>
  <c r="X1440"/>
  <c r="T1440"/>
  <c r="X1439"/>
  <c r="Z1439" s="1"/>
  <c r="T1439"/>
  <c r="X1438"/>
  <c r="T1438"/>
  <c r="X1437"/>
  <c r="Z1437" s="1"/>
  <c r="T1437"/>
  <c r="X1436"/>
  <c r="T1436"/>
  <c r="X1435"/>
  <c r="Z1435" s="1"/>
  <c r="T1435"/>
  <c r="X1434"/>
  <c r="T1434"/>
  <c r="X1433"/>
  <c r="Z1433" s="1"/>
  <c r="T1433"/>
  <c r="AC1432"/>
  <c r="X1432"/>
  <c r="T1432"/>
  <c r="X1431"/>
  <c r="T1431"/>
  <c r="AC1430"/>
  <c r="X1430"/>
  <c r="T1430"/>
  <c r="X1429"/>
  <c r="Z1429" s="1"/>
  <c r="T1429"/>
  <c r="X1428"/>
  <c r="T1428"/>
  <c r="X1427"/>
  <c r="Z1427" s="1"/>
  <c r="T1427"/>
  <c r="X1426"/>
  <c r="T1426"/>
  <c r="X1425"/>
  <c r="Z1425" s="1"/>
  <c r="T1425"/>
  <c r="X1424"/>
  <c r="T1424"/>
  <c r="X1423"/>
  <c r="Z1423" s="1"/>
  <c r="T1423"/>
  <c r="X1422"/>
  <c r="T1422"/>
  <c r="X1421"/>
  <c r="Z1421" s="1"/>
  <c r="T1421"/>
  <c r="X1420"/>
  <c r="T1420"/>
  <c r="X1419"/>
  <c r="Z1419" s="1"/>
  <c r="T1419"/>
  <c r="X1418"/>
  <c r="T1418"/>
  <c r="X1417"/>
  <c r="Z1417" s="1"/>
  <c r="T1417"/>
  <c r="X1416"/>
  <c r="T1416"/>
  <c r="X1415"/>
  <c r="Z1415" s="1"/>
  <c r="T1415"/>
  <c r="X1414"/>
  <c r="T1414"/>
  <c r="X1413"/>
  <c r="Z1413" s="1"/>
  <c r="T1413"/>
  <c r="X1412"/>
  <c r="T1412"/>
  <c r="X1411"/>
  <c r="Z1411" s="1"/>
  <c r="T1411"/>
  <c r="X1410"/>
  <c r="T1410"/>
  <c r="X1409"/>
  <c r="Z1409" s="1"/>
  <c r="T1409"/>
  <c r="AC1408"/>
  <c r="X1408"/>
  <c r="T1408"/>
  <c r="X1407"/>
  <c r="T1407"/>
  <c r="X1406"/>
  <c r="T1406"/>
  <c r="X1405"/>
  <c r="T1405"/>
  <c r="X1404"/>
  <c r="T1404"/>
  <c r="X1403"/>
  <c r="T1403"/>
  <c r="X1402"/>
  <c r="T1402"/>
  <c r="X1401"/>
  <c r="T1401"/>
  <c r="X1400"/>
  <c r="T1400"/>
  <c r="X1399"/>
  <c r="T1399"/>
  <c r="X1398"/>
  <c r="T1398"/>
  <c r="X1397"/>
  <c r="T1397"/>
  <c r="X1396"/>
  <c r="T1396"/>
  <c r="X1395"/>
  <c r="T1395"/>
  <c r="X1394"/>
  <c r="T1394"/>
  <c r="X1393"/>
  <c r="T1393"/>
  <c r="X1392"/>
  <c r="T1392"/>
  <c r="X1391"/>
  <c r="T1391"/>
  <c r="X1390"/>
  <c r="T1390"/>
  <c r="X1389"/>
  <c r="T1389"/>
  <c r="X1388"/>
  <c r="T1388"/>
  <c r="AC1387"/>
  <c r="X1387"/>
  <c r="T1387"/>
  <c r="AC1386"/>
  <c r="X1386"/>
  <c r="T1386"/>
  <c r="X1385"/>
  <c r="T1385"/>
  <c r="Z1385" s="1"/>
  <c r="X1384"/>
  <c r="T1384"/>
  <c r="X1383"/>
  <c r="T1383"/>
  <c r="X1382"/>
  <c r="T1382"/>
  <c r="X1381"/>
  <c r="T1381"/>
  <c r="Z1381" s="1"/>
  <c r="X1380"/>
  <c r="T1380"/>
  <c r="X1379"/>
  <c r="T1379"/>
  <c r="X1378"/>
  <c r="T1378"/>
  <c r="X1377"/>
  <c r="T1377"/>
  <c r="Z1377" s="1"/>
  <c r="X1376"/>
  <c r="T1376"/>
  <c r="X1375"/>
  <c r="T1375"/>
  <c r="X1374"/>
  <c r="T1374"/>
  <c r="X1373"/>
  <c r="T1373"/>
  <c r="Z1373" s="1"/>
  <c r="X1372"/>
  <c r="T1372"/>
  <c r="X1371"/>
  <c r="T1371"/>
  <c r="X1370"/>
  <c r="T1370"/>
  <c r="X1369"/>
  <c r="T1369"/>
  <c r="Z1369" s="1"/>
  <c r="X1368"/>
  <c r="T1368"/>
  <c r="X1367"/>
  <c r="T1367"/>
  <c r="X1366"/>
  <c r="T1366"/>
  <c r="X1365"/>
  <c r="T1365"/>
  <c r="Z1365" s="1"/>
  <c r="AC1364"/>
  <c r="X1364"/>
  <c r="T1364"/>
  <c r="X1363"/>
  <c r="Z1363" s="1"/>
  <c r="T1363"/>
  <c r="X1362"/>
  <c r="T1362"/>
  <c r="X1361"/>
  <c r="Z1361" s="1"/>
  <c r="T1361"/>
  <c r="X1360"/>
  <c r="T1360"/>
  <c r="X1359"/>
  <c r="Z1359" s="1"/>
  <c r="T1359"/>
  <c r="X1358"/>
  <c r="T1358"/>
  <c r="X1357"/>
  <c r="Z1357" s="1"/>
  <c r="T1357"/>
  <c r="X1356"/>
  <c r="T1356"/>
  <c r="X1355"/>
  <c r="Y1355" s="1"/>
  <c r="T1355"/>
  <c r="X1354"/>
  <c r="T1354"/>
  <c r="X1353"/>
  <c r="Y1353" s="1"/>
  <c r="T1353"/>
  <c r="X1352"/>
  <c r="T1352"/>
  <c r="X1351"/>
  <c r="Y1351" s="1"/>
  <c r="T1351"/>
  <c r="X1350"/>
  <c r="T1350"/>
  <c r="X1349"/>
  <c r="Y1349" s="1"/>
  <c r="T1349"/>
  <c r="X1348"/>
  <c r="T1348"/>
  <c r="X1347"/>
  <c r="Y1347" s="1"/>
  <c r="T1347"/>
  <c r="X1346"/>
  <c r="T1346"/>
  <c r="X1345"/>
  <c r="Y1345" s="1"/>
  <c r="T1345"/>
  <c r="X1344"/>
  <c r="T1344"/>
  <c r="X1343"/>
  <c r="Y1343" s="1"/>
  <c r="T1343"/>
  <c r="X1342"/>
  <c r="T1342"/>
  <c r="AC1341"/>
  <c r="X1341"/>
  <c r="T1341"/>
  <c r="Y1341" s="1"/>
  <c r="X1340"/>
  <c r="T1340"/>
  <c r="X1339"/>
  <c r="T1339"/>
  <c r="Y1339" s="1"/>
  <c r="X1338"/>
  <c r="T1338"/>
  <c r="X1337"/>
  <c r="T1337"/>
  <c r="Y1337" s="1"/>
  <c r="X1336"/>
  <c r="T1336"/>
  <c r="X1335"/>
  <c r="T1335"/>
  <c r="Y1335" s="1"/>
  <c r="X1334"/>
  <c r="T1334"/>
  <c r="X1333"/>
  <c r="T1333"/>
  <c r="Y1333" s="1"/>
  <c r="AC1332"/>
  <c r="X1332"/>
  <c r="T1332"/>
  <c r="AC1331"/>
  <c r="X1331"/>
  <c r="T1331"/>
  <c r="Y1331" s="1"/>
  <c r="X1330"/>
  <c r="T1330"/>
  <c r="X1329"/>
  <c r="T1329"/>
  <c r="Y1329" s="1"/>
  <c r="X1328"/>
  <c r="T1328"/>
  <c r="X1327"/>
  <c r="T1327"/>
  <c r="Y1327" s="1"/>
  <c r="X1326"/>
  <c r="T1326"/>
  <c r="X1325"/>
  <c r="T1325"/>
  <c r="Y1325" s="1"/>
  <c r="X1324"/>
  <c r="T1324"/>
  <c r="X1323"/>
  <c r="T1323"/>
  <c r="Y1323" s="1"/>
  <c r="X1322"/>
  <c r="T1322"/>
  <c r="X1321"/>
  <c r="T1321"/>
  <c r="Y1321" s="1"/>
  <c r="X1320"/>
  <c r="T1320"/>
  <c r="X1319"/>
  <c r="T1319"/>
  <c r="Y1319" s="1"/>
  <c r="X1318"/>
  <c r="T1318"/>
  <c r="X1317"/>
  <c r="T1317"/>
  <c r="Y1317" s="1"/>
  <c r="X1316"/>
  <c r="T1316"/>
  <c r="X1315"/>
  <c r="T1315"/>
  <c r="Y1315" s="1"/>
  <c r="X1314"/>
  <c r="T1314"/>
  <c r="AC1313"/>
  <c r="X1313"/>
  <c r="Y1313" s="1"/>
  <c r="T1313"/>
  <c r="X1312"/>
  <c r="T1312"/>
  <c r="X1311"/>
  <c r="Y1311" s="1"/>
  <c r="T1311"/>
  <c r="X1310"/>
  <c r="T1310"/>
  <c r="X1309"/>
  <c r="Y1309" s="1"/>
  <c r="T1309"/>
  <c r="X1308"/>
  <c r="T1308"/>
  <c r="X1307"/>
  <c r="Y1307" s="1"/>
  <c r="T1307"/>
  <c r="X1306"/>
  <c r="T1306"/>
  <c r="X1305"/>
  <c r="Y1305" s="1"/>
  <c r="T1305"/>
  <c r="X1304"/>
  <c r="T1304"/>
  <c r="X1303"/>
  <c r="Y1303" s="1"/>
  <c r="T1303"/>
  <c r="X1302"/>
  <c r="T1302"/>
  <c r="X1301"/>
  <c r="Y1301" s="1"/>
  <c r="T1301"/>
  <c r="X1300"/>
  <c r="T1300"/>
  <c r="X1299"/>
  <c r="Y1299" s="1"/>
  <c r="T1299"/>
  <c r="AC1298"/>
  <c r="X1298"/>
  <c r="T1298"/>
  <c r="X1297"/>
  <c r="T1297"/>
  <c r="Y1297" s="1"/>
  <c r="X1296"/>
  <c r="T1296"/>
  <c r="X1295"/>
  <c r="T1295"/>
  <c r="Y1295" s="1"/>
  <c r="AC1294"/>
  <c r="X1294"/>
  <c r="T1294"/>
  <c r="X1293"/>
  <c r="Y1293" s="1"/>
  <c r="T1293"/>
  <c r="X1292"/>
  <c r="T1292"/>
  <c r="X1291"/>
  <c r="Y1291" s="1"/>
  <c r="T1291"/>
  <c r="X1290"/>
  <c r="T1290"/>
  <c r="X1289"/>
  <c r="Y1289" s="1"/>
  <c r="T1289"/>
  <c r="X1288"/>
  <c r="T1288"/>
  <c r="X1287"/>
  <c r="Y1287" s="1"/>
  <c r="T1287"/>
  <c r="AC1286"/>
  <c r="X1286"/>
  <c r="T1286"/>
  <c r="X1285"/>
  <c r="T1285"/>
  <c r="Y1285" s="1"/>
  <c r="AC1284"/>
  <c r="X1284"/>
  <c r="T1284"/>
  <c r="X1283"/>
  <c r="Z1283" s="1"/>
  <c r="T1283"/>
  <c r="X1282"/>
  <c r="T1282"/>
  <c r="X1281"/>
  <c r="Z1281" s="1"/>
  <c r="T1281"/>
  <c r="X1280"/>
  <c r="T1280"/>
  <c r="X1279"/>
  <c r="Y1279" s="1"/>
  <c r="T1279"/>
  <c r="X1278"/>
  <c r="T1278"/>
  <c r="X1277"/>
  <c r="Y1277" s="1"/>
  <c r="T1277"/>
  <c r="X1276"/>
  <c r="T1276"/>
  <c r="X1275"/>
  <c r="Y1275" s="1"/>
  <c r="T1275"/>
  <c r="X1274"/>
  <c r="T1274"/>
  <c r="X1273"/>
  <c r="Y1273" s="1"/>
  <c r="T1273"/>
  <c r="X1272"/>
  <c r="T1272"/>
  <c r="X1271"/>
  <c r="Y1271" s="1"/>
  <c r="T1271"/>
  <c r="X1270"/>
  <c r="T1270"/>
  <c r="X1269"/>
  <c r="Y1269" s="1"/>
  <c r="T1269"/>
  <c r="X1268"/>
  <c r="T1268"/>
  <c r="X1267"/>
  <c r="Y1267" s="1"/>
  <c r="T1267"/>
  <c r="X1266"/>
  <c r="T1266"/>
  <c r="X1265"/>
  <c r="Y1265" s="1"/>
  <c r="T1265"/>
  <c r="AC1264"/>
  <c r="X1264"/>
  <c r="T1264"/>
  <c r="X1263"/>
  <c r="T1263"/>
  <c r="Y1263" s="1"/>
  <c r="X1262"/>
  <c r="T1262"/>
  <c r="X1261"/>
  <c r="T1261"/>
  <c r="Y1261" s="1"/>
  <c r="X1260"/>
  <c r="T1260"/>
  <c r="X1259"/>
  <c r="T1259"/>
  <c r="Y1259" s="1"/>
  <c r="X1258"/>
  <c r="T1258"/>
  <c r="X1257"/>
  <c r="T1257"/>
  <c r="Y1257" s="1"/>
  <c r="X1256"/>
  <c r="T1256"/>
  <c r="X1255"/>
  <c r="T1255"/>
  <c r="Y1255" s="1"/>
  <c r="AC1254"/>
  <c r="X1254"/>
  <c r="T1254"/>
  <c r="X1253"/>
  <c r="Y1253" s="1"/>
  <c r="T1253"/>
  <c r="X1252"/>
  <c r="T1252"/>
  <c r="X1251"/>
  <c r="Y1251" s="1"/>
  <c r="T1251"/>
  <c r="X1250"/>
  <c r="T1250"/>
  <c r="X1249"/>
  <c r="Y1249" s="1"/>
  <c r="T1249"/>
  <c r="X1248"/>
  <c r="T1248"/>
  <c r="X1247"/>
  <c r="Y1247" s="1"/>
  <c r="T1247"/>
  <c r="X1246"/>
  <c r="T1246"/>
  <c r="X1245"/>
  <c r="Y1245" s="1"/>
  <c r="T1245"/>
  <c r="X1244"/>
  <c r="T1244"/>
  <c r="X1243"/>
  <c r="Y1243" s="1"/>
  <c r="T1243"/>
  <c r="X1242"/>
  <c r="T1242"/>
  <c r="X1241"/>
  <c r="Y1241" s="1"/>
  <c r="T1241"/>
  <c r="X1240"/>
  <c r="T1240"/>
  <c r="X1239"/>
  <c r="Y1239" s="1"/>
  <c r="T1239"/>
  <c r="X1238"/>
  <c r="T1238"/>
  <c r="X1237"/>
  <c r="Y1237" s="1"/>
  <c r="T1237"/>
  <c r="X1236"/>
  <c r="T1236"/>
  <c r="X1235"/>
  <c r="Y1235" s="1"/>
  <c r="T1235"/>
  <c r="X1234"/>
  <c r="T1234"/>
  <c r="AC1233"/>
  <c r="X1233"/>
  <c r="T1233"/>
  <c r="Y1233" s="1"/>
  <c r="X1232"/>
  <c r="T1232"/>
  <c r="X1231"/>
  <c r="T1231"/>
  <c r="Y1231" s="1"/>
  <c r="X1230"/>
  <c r="T1230"/>
  <c r="X1229"/>
  <c r="T1229"/>
  <c r="Y1229" s="1"/>
  <c r="X1228"/>
  <c r="T1228"/>
  <c r="X1227"/>
  <c r="T1227"/>
  <c r="Y1227" s="1"/>
  <c r="X1226"/>
  <c r="T1226"/>
  <c r="X1225"/>
  <c r="T1225"/>
  <c r="Y1225" s="1"/>
  <c r="X1224"/>
  <c r="T1224"/>
  <c r="X1223"/>
  <c r="T1223"/>
  <c r="Y1223" s="1"/>
  <c r="X1222"/>
  <c r="T1222"/>
  <c r="X1221"/>
  <c r="T1221"/>
  <c r="Y1221" s="1"/>
  <c r="X1220"/>
  <c r="T1220"/>
  <c r="AC1219"/>
  <c r="X1219"/>
  <c r="Y1219" s="1"/>
  <c r="T1219"/>
  <c r="X1218"/>
  <c r="T1218"/>
  <c r="X1217"/>
  <c r="Y1217" s="1"/>
  <c r="T1217"/>
  <c r="X1216"/>
  <c r="T1216"/>
  <c r="X1215"/>
  <c r="Y1215" s="1"/>
  <c r="T1215"/>
  <c r="X1214"/>
  <c r="T1214"/>
  <c r="X1213"/>
  <c r="Y1213" s="1"/>
  <c r="T1213"/>
  <c r="X1212"/>
  <c r="T1212"/>
  <c r="AC1211"/>
  <c r="X1211"/>
  <c r="T1211"/>
  <c r="Y1211" s="1"/>
  <c r="X1210"/>
  <c r="T1210"/>
  <c r="X1209"/>
  <c r="T1209"/>
  <c r="Y1209" s="1"/>
  <c r="X1208"/>
  <c r="T1208"/>
  <c r="X1207"/>
  <c r="T1207"/>
  <c r="Y1207" s="1"/>
  <c r="X1206"/>
  <c r="T1206"/>
  <c r="X1205"/>
  <c r="T1205"/>
  <c r="Y1205" s="1"/>
  <c r="X1204"/>
  <c r="T1204"/>
  <c r="X1203"/>
  <c r="T1203"/>
  <c r="Y1203" s="1"/>
  <c r="X1202"/>
  <c r="T1202"/>
  <c r="X1201"/>
  <c r="T1201"/>
  <c r="Y1201" s="1"/>
  <c r="X1200"/>
  <c r="T1200"/>
  <c r="X1199"/>
  <c r="T1199"/>
  <c r="Y1199" s="1"/>
  <c r="X1198"/>
  <c r="T1198"/>
  <c r="X1197"/>
  <c r="T1197"/>
  <c r="Y1197" s="1"/>
  <c r="X1196"/>
  <c r="T1196"/>
  <c r="X1195"/>
  <c r="T1195"/>
  <c r="Y1195" s="1"/>
  <c r="X1194"/>
  <c r="T1194"/>
  <c r="X1193"/>
  <c r="T1193"/>
  <c r="Y1193" s="1"/>
  <c r="X1192"/>
  <c r="T1192"/>
  <c r="X1191"/>
  <c r="T1191"/>
  <c r="Y1191" s="1"/>
  <c r="X1190"/>
  <c r="T1190"/>
  <c r="X1189"/>
  <c r="T1189"/>
  <c r="Y1189" s="1"/>
  <c r="X1188"/>
  <c r="T1188"/>
  <c r="X1187"/>
  <c r="T1187"/>
  <c r="Y1187" s="1"/>
  <c r="X1186"/>
  <c r="T1186"/>
  <c r="X1185"/>
  <c r="T1185"/>
  <c r="Y1185" s="1"/>
  <c r="X1184"/>
  <c r="T1184"/>
  <c r="X1183"/>
  <c r="T1183"/>
  <c r="Y1183" s="1"/>
  <c r="X1182"/>
  <c r="T1182"/>
  <c r="X1181"/>
  <c r="T1181"/>
  <c r="Y1181" s="1"/>
  <c r="X1180"/>
  <c r="T1180"/>
  <c r="X1179"/>
  <c r="T1179"/>
  <c r="Y1179" s="1"/>
  <c r="X1178"/>
  <c r="T1178"/>
  <c r="X1177"/>
  <c r="T1177"/>
  <c r="Y1177" s="1"/>
  <c r="X1176"/>
  <c r="T1176"/>
  <c r="X1175"/>
  <c r="T1175"/>
  <c r="Y1175" s="1"/>
  <c r="X1174"/>
  <c r="T1174"/>
  <c r="X1173"/>
  <c r="T1173"/>
  <c r="Y1173" s="1"/>
  <c r="X1172"/>
  <c r="T1172"/>
  <c r="X1171"/>
  <c r="T1171"/>
  <c r="Y1171" s="1"/>
  <c r="X1170"/>
  <c r="T1170"/>
  <c r="X1169"/>
  <c r="T1169"/>
  <c r="Y1169" s="1"/>
  <c r="AC1168"/>
  <c r="X1168"/>
  <c r="T1168"/>
  <c r="X1167"/>
  <c r="Y1167" s="1"/>
  <c r="T1167"/>
  <c r="X1166"/>
  <c r="T1166"/>
  <c r="X1165"/>
  <c r="Y1165" s="1"/>
  <c r="T1165"/>
  <c r="X1164"/>
  <c r="T1164"/>
  <c r="X1163"/>
  <c r="Y1163" s="1"/>
  <c r="T1163"/>
  <c r="X1162"/>
  <c r="T1162"/>
  <c r="X1161"/>
  <c r="Y1161" s="1"/>
  <c r="T1161"/>
  <c r="X1160"/>
  <c r="T1160"/>
  <c r="X1159"/>
  <c r="Y1159" s="1"/>
  <c r="T1159"/>
  <c r="X1158"/>
  <c r="T1158"/>
  <c r="X1157"/>
  <c r="Y1157" s="1"/>
  <c r="T1157"/>
  <c r="X1156"/>
  <c r="T1156"/>
  <c r="X1155"/>
  <c r="Y1155" s="1"/>
  <c r="T1155"/>
  <c r="X1154"/>
  <c r="T1154"/>
  <c r="X1153"/>
  <c r="Y1153" s="1"/>
  <c r="T1153"/>
  <c r="X1152"/>
  <c r="T1152"/>
  <c r="X1151"/>
  <c r="Y1151" s="1"/>
  <c r="T1151"/>
  <c r="X1150"/>
  <c r="T1150"/>
  <c r="X1149"/>
  <c r="Y1149" s="1"/>
  <c r="T1149"/>
  <c r="X1148"/>
  <c r="T1148"/>
  <c r="X1147"/>
  <c r="Y1147" s="1"/>
  <c r="T1147"/>
  <c r="X1146"/>
  <c r="T1146"/>
  <c r="X1145"/>
  <c r="Y1145" s="1"/>
  <c r="T1145"/>
  <c r="X1144"/>
  <c r="T1144"/>
  <c r="X1143"/>
  <c r="Y1143" s="1"/>
  <c r="T1143"/>
  <c r="X1142"/>
  <c r="T1142"/>
  <c r="X1141"/>
  <c r="Y1141" s="1"/>
  <c r="T1141"/>
  <c r="X1140"/>
  <c r="T1140"/>
  <c r="AC1139"/>
  <c r="X1139"/>
  <c r="T1139"/>
  <c r="Y1139" s="1"/>
  <c r="X1138"/>
  <c r="T1138"/>
  <c r="X1137"/>
  <c r="T1137"/>
  <c r="Y1137" s="1"/>
  <c r="X1136"/>
  <c r="T1136"/>
  <c r="X1135"/>
  <c r="T1135"/>
  <c r="Y1135" s="1"/>
  <c r="X1134"/>
  <c r="T1134"/>
  <c r="X1133"/>
  <c r="T1133"/>
  <c r="Y1133" s="1"/>
  <c r="X1132"/>
  <c r="T1132"/>
  <c r="X1131"/>
  <c r="T1131"/>
  <c r="Y1131" s="1"/>
  <c r="X1130"/>
  <c r="T1130"/>
  <c r="X1129"/>
  <c r="T1129"/>
  <c r="Y1129" s="1"/>
  <c r="X1128"/>
  <c r="T1128"/>
  <c r="X1127"/>
  <c r="T1127"/>
  <c r="Y1127" s="1"/>
  <c r="X1126"/>
  <c r="T1126"/>
  <c r="X1125"/>
  <c r="T1125"/>
  <c r="Y1125" s="1"/>
  <c r="X1124"/>
  <c r="T1124"/>
  <c r="X1123"/>
  <c r="T1123"/>
  <c r="Y1123" s="1"/>
  <c r="X1122"/>
  <c r="T1122"/>
  <c r="X1121"/>
  <c r="T1121"/>
  <c r="Y1121" s="1"/>
  <c r="X1120"/>
  <c r="T1120"/>
  <c r="X1119"/>
  <c r="T1119"/>
  <c r="Y1119" s="1"/>
  <c r="X1118"/>
  <c r="T1118"/>
  <c r="X1117"/>
  <c r="T1117"/>
  <c r="Y1117" s="1"/>
  <c r="X1116"/>
  <c r="T1116"/>
  <c r="X1115"/>
  <c r="T1115"/>
  <c r="Y1115" s="1"/>
  <c r="X1114"/>
  <c r="T1114"/>
  <c r="X1113"/>
  <c r="T1113"/>
  <c r="Y1113" s="1"/>
  <c r="X1112"/>
  <c r="T1112"/>
  <c r="X1111"/>
  <c r="T1111"/>
  <c r="Y1111" s="1"/>
  <c r="X1110"/>
  <c r="T1110"/>
  <c r="AC1109"/>
  <c r="X1109"/>
  <c r="Z1109" s="1"/>
  <c r="T1109"/>
  <c r="AC1108"/>
  <c r="X1108"/>
  <c r="T1108"/>
  <c r="X1107"/>
  <c r="T1107"/>
  <c r="Y1107" s="1"/>
  <c r="X1106"/>
  <c r="T1106"/>
  <c r="X1105"/>
  <c r="T1105"/>
  <c r="Y1105" s="1"/>
  <c r="X1104"/>
  <c r="T1104"/>
  <c r="AC1103"/>
  <c r="X1103"/>
  <c r="Y1103" s="1"/>
  <c r="T1103"/>
  <c r="X1102"/>
  <c r="T1102"/>
  <c r="X1101"/>
  <c r="Y1101" s="1"/>
  <c r="T1101"/>
  <c r="X1100"/>
  <c r="T1100"/>
  <c r="X1099"/>
  <c r="Y1099" s="1"/>
  <c r="T1099"/>
  <c r="X1098"/>
  <c r="T1098"/>
  <c r="X1097"/>
  <c r="Y1097" s="1"/>
  <c r="T1097"/>
  <c r="X1096"/>
  <c r="T1096"/>
  <c r="X1095"/>
  <c r="Y1095" s="1"/>
  <c r="T1095"/>
  <c r="X1094"/>
  <c r="T1094"/>
  <c r="X1093"/>
  <c r="Y1093" s="1"/>
  <c r="T1093"/>
  <c r="X1092"/>
  <c r="T1092"/>
  <c r="X1091"/>
  <c r="Y1091" s="1"/>
  <c r="T1091"/>
  <c r="X1090"/>
  <c r="T1090"/>
  <c r="X1089"/>
  <c r="Z1089" s="1"/>
  <c r="T1089"/>
  <c r="X1088"/>
  <c r="T1088"/>
  <c r="X1087"/>
  <c r="Z1087" s="1"/>
  <c r="T1087"/>
  <c r="X1086"/>
  <c r="T1086"/>
  <c r="X1085"/>
  <c r="Z1085" s="1"/>
  <c r="T1085"/>
  <c r="X1084"/>
  <c r="T1084"/>
  <c r="X1083"/>
  <c r="Z1083" s="1"/>
  <c r="T1083"/>
  <c r="X1082"/>
  <c r="T1082"/>
  <c r="X1081"/>
  <c r="Z1081" s="1"/>
  <c r="T1081"/>
  <c r="X1080"/>
  <c r="T1080"/>
  <c r="X1079"/>
  <c r="Z1079" s="1"/>
  <c r="T1079"/>
  <c r="X1078"/>
  <c r="T1078"/>
  <c r="X1077"/>
  <c r="Z1077" s="1"/>
  <c r="T1077"/>
  <c r="X1076"/>
  <c r="T1076"/>
  <c r="X1075"/>
  <c r="Z1075" s="1"/>
  <c r="T1075"/>
  <c r="X1074"/>
  <c r="T1074"/>
  <c r="AC1073"/>
  <c r="X1073"/>
  <c r="T1073"/>
  <c r="X1072"/>
  <c r="T1072"/>
  <c r="X1071"/>
  <c r="T1071"/>
  <c r="X1070"/>
  <c r="T1070"/>
  <c r="X1069"/>
  <c r="T1069"/>
  <c r="X1068"/>
  <c r="T1068"/>
  <c r="X1067"/>
  <c r="T1067"/>
  <c r="X1066"/>
  <c r="T1066"/>
  <c r="X1065"/>
  <c r="T1065"/>
  <c r="X1064"/>
  <c r="T1064"/>
  <c r="X1063"/>
  <c r="T1063"/>
  <c r="X1062"/>
  <c r="T1062"/>
  <c r="X1061"/>
  <c r="T1061"/>
  <c r="X1060"/>
  <c r="T1060"/>
  <c r="X1059"/>
  <c r="T1059"/>
  <c r="X1058"/>
  <c r="T1058"/>
  <c r="X1057"/>
  <c r="T1057"/>
  <c r="X1056"/>
  <c r="T1056"/>
  <c r="X1055"/>
  <c r="T1055"/>
  <c r="X1054"/>
  <c r="T1054"/>
  <c r="X1053"/>
  <c r="T1053"/>
  <c r="X1052"/>
  <c r="T1052"/>
  <c r="X1051"/>
  <c r="T1051"/>
  <c r="X1050"/>
  <c r="T1050"/>
  <c r="X1049"/>
  <c r="T1049"/>
  <c r="X1048"/>
  <c r="T1048"/>
  <c r="X1047"/>
  <c r="T1047"/>
  <c r="X1046"/>
  <c r="T1046"/>
  <c r="X1045"/>
  <c r="T1045"/>
  <c r="X1044"/>
  <c r="T1044"/>
  <c r="X1043"/>
  <c r="T1043"/>
  <c r="X1042"/>
  <c r="T1042"/>
  <c r="X1041"/>
  <c r="T1041"/>
  <c r="X1040"/>
  <c r="T1040"/>
  <c r="X1039"/>
  <c r="T1039"/>
  <c r="X1038"/>
  <c r="T1038"/>
  <c r="X1037"/>
  <c r="T1037"/>
  <c r="X1036"/>
  <c r="T1036"/>
  <c r="X1035"/>
  <c r="T1035"/>
  <c r="AC1034"/>
  <c r="X1034"/>
  <c r="T1034"/>
  <c r="X1033"/>
  <c r="Z1033" s="1"/>
  <c r="T1033"/>
  <c r="X1032"/>
  <c r="T1032"/>
  <c r="X1031"/>
  <c r="Z1031" s="1"/>
  <c r="T1031"/>
  <c r="X1030"/>
  <c r="T1030"/>
  <c r="X1029"/>
  <c r="Z1029" s="1"/>
  <c r="T1029"/>
  <c r="X1028"/>
  <c r="T1028"/>
  <c r="X1027"/>
  <c r="Z1027" s="1"/>
  <c r="T1027"/>
  <c r="X1026"/>
  <c r="T1026"/>
  <c r="X1025"/>
  <c r="Z1025" s="1"/>
  <c r="T1025"/>
  <c r="X1024"/>
  <c r="T1024"/>
  <c r="X1023"/>
  <c r="Z1023" s="1"/>
  <c r="T1023"/>
  <c r="X1022"/>
  <c r="T1022"/>
  <c r="X1021"/>
  <c r="Z1021" s="1"/>
  <c r="T1021"/>
  <c r="X1020"/>
  <c r="T1020"/>
  <c r="X1019"/>
  <c r="Z1019" s="1"/>
  <c r="T1019"/>
  <c r="X1018"/>
  <c r="T1018"/>
  <c r="X1017"/>
  <c r="Z1017" s="1"/>
  <c r="T1017"/>
  <c r="X1016"/>
  <c r="T1016"/>
  <c r="X1015"/>
  <c r="Z1015" s="1"/>
  <c r="T1015"/>
  <c r="X1014"/>
  <c r="T1014"/>
  <c r="AC1013"/>
  <c r="X1013"/>
  <c r="T1013"/>
  <c r="X1012"/>
  <c r="T1012"/>
  <c r="X1011"/>
  <c r="T1011"/>
  <c r="X1010"/>
  <c r="T1010"/>
  <c r="X1009"/>
  <c r="T1009"/>
  <c r="X1008"/>
  <c r="T1008"/>
  <c r="X1007"/>
  <c r="T1007"/>
  <c r="X1006"/>
  <c r="T1006"/>
  <c r="X1005"/>
  <c r="T1005"/>
  <c r="X1004"/>
  <c r="T1004"/>
  <c r="X1003"/>
  <c r="T1003"/>
  <c r="X1002"/>
  <c r="T1002"/>
  <c r="X1001"/>
  <c r="T1001"/>
  <c r="X1000"/>
  <c r="T1000"/>
  <c r="X999"/>
  <c r="T999"/>
  <c r="X998"/>
  <c r="T998"/>
  <c r="X997"/>
  <c r="T997"/>
  <c r="X996"/>
  <c r="T996"/>
  <c r="X995"/>
  <c r="T995"/>
  <c r="X994"/>
  <c r="T994"/>
  <c r="X993"/>
  <c r="T993"/>
  <c r="AC992"/>
  <c r="X992"/>
  <c r="T992"/>
  <c r="X991"/>
  <c r="Z991" s="1"/>
  <c r="T991"/>
  <c r="X990"/>
  <c r="T990"/>
  <c r="X989"/>
  <c r="Z989" s="1"/>
  <c r="T989"/>
  <c r="X988"/>
  <c r="T988"/>
  <c r="X987"/>
  <c r="Z987" s="1"/>
  <c r="T987"/>
  <c r="X986"/>
  <c r="T986"/>
  <c r="X985"/>
  <c r="Z985" s="1"/>
  <c r="T985"/>
  <c r="X984"/>
  <c r="T984"/>
  <c r="X983"/>
  <c r="Z983" s="1"/>
  <c r="T983"/>
  <c r="X982"/>
  <c r="T982"/>
  <c r="X981"/>
  <c r="Z981" s="1"/>
  <c r="T981"/>
  <c r="X980"/>
  <c r="T980"/>
  <c r="X979"/>
  <c r="Z979" s="1"/>
  <c r="T979"/>
  <c r="X978"/>
  <c r="T978"/>
  <c r="AC977"/>
  <c r="X977"/>
  <c r="T977"/>
  <c r="X976"/>
  <c r="T976"/>
  <c r="X975"/>
  <c r="T975"/>
  <c r="X974"/>
  <c r="T974"/>
  <c r="X973"/>
  <c r="T973"/>
  <c r="X972"/>
  <c r="T972"/>
  <c r="X971"/>
  <c r="T971"/>
  <c r="AC970"/>
  <c r="X970"/>
  <c r="T970"/>
  <c r="X969"/>
  <c r="Z969" s="1"/>
  <c r="T969"/>
  <c r="X968"/>
  <c r="T968"/>
  <c r="AC967"/>
  <c r="X967"/>
  <c r="T967"/>
  <c r="X966"/>
  <c r="T966"/>
  <c r="X965"/>
  <c r="T965"/>
  <c r="X964"/>
  <c r="T964"/>
  <c r="X963"/>
  <c r="T963"/>
  <c r="X962"/>
  <c r="T962"/>
  <c r="X961"/>
  <c r="T961"/>
  <c r="AC960"/>
  <c r="X960"/>
  <c r="T960"/>
  <c r="X959"/>
  <c r="Z959" s="1"/>
  <c r="T959"/>
  <c r="AC958"/>
  <c r="X958"/>
  <c r="T958"/>
  <c r="X957"/>
  <c r="T957"/>
  <c r="X956"/>
  <c r="T956"/>
  <c r="X955"/>
  <c r="T955"/>
  <c r="X954"/>
  <c r="T954"/>
  <c r="X953"/>
  <c r="T953"/>
  <c r="X952"/>
  <c r="T952"/>
  <c r="X951"/>
  <c r="T951"/>
  <c r="X950"/>
  <c r="T950"/>
  <c r="X949"/>
  <c r="T949"/>
  <c r="X948"/>
  <c r="T948"/>
  <c r="X947"/>
  <c r="T947"/>
  <c r="X946"/>
  <c r="T946"/>
  <c r="X945"/>
  <c r="T945"/>
  <c r="X944"/>
  <c r="T944"/>
  <c r="X943"/>
  <c r="T943"/>
  <c r="AC942"/>
  <c r="X942"/>
  <c r="T942"/>
  <c r="AC941"/>
  <c r="X941"/>
  <c r="T941"/>
  <c r="X940"/>
  <c r="T940"/>
  <c r="X939"/>
  <c r="T939"/>
  <c r="AC938"/>
  <c r="X938"/>
  <c r="T938"/>
  <c r="X937"/>
  <c r="Z937" s="1"/>
  <c r="T937"/>
  <c r="X936"/>
  <c r="T936"/>
  <c r="X935"/>
  <c r="Z935" s="1"/>
  <c r="T935"/>
  <c r="X934"/>
  <c r="T934"/>
  <c r="X933"/>
  <c r="Z933" s="1"/>
  <c r="T933"/>
  <c r="X932"/>
  <c r="T932"/>
  <c r="X931"/>
  <c r="Z931" s="1"/>
  <c r="T931"/>
  <c r="X930"/>
  <c r="T930"/>
  <c r="X929"/>
  <c r="Z929" s="1"/>
  <c r="T929"/>
  <c r="X928"/>
  <c r="T928"/>
  <c r="X927"/>
  <c r="Z927" s="1"/>
  <c r="T927"/>
  <c r="X926"/>
  <c r="T926"/>
  <c r="X925"/>
  <c r="Z925" s="1"/>
  <c r="T925"/>
  <c r="X924"/>
  <c r="T924"/>
  <c r="X923"/>
  <c r="Z923" s="1"/>
  <c r="T923"/>
  <c r="X922"/>
  <c r="T922"/>
  <c r="X921"/>
  <c r="Z921" s="1"/>
  <c r="T921"/>
  <c r="X920"/>
  <c r="T920"/>
  <c r="X919"/>
  <c r="Z919" s="1"/>
  <c r="T919"/>
  <c r="X918"/>
  <c r="T918"/>
  <c r="X917"/>
  <c r="Z917" s="1"/>
  <c r="T917"/>
  <c r="X916"/>
  <c r="T916"/>
  <c r="X915"/>
  <c r="Z915" s="1"/>
  <c r="T915"/>
  <c r="X914"/>
  <c r="T914"/>
  <c r="X913"/>
  <c r="Z913" s="1"/>
  <c r="T913"/>
  <c r="X912"/>
  <c r="T912"/>
  <c r="X911"/>
  <c r="Z911" s="1"/>
  <c r="T911"/>
  <c r="X910"/>
  <c r="T910"/>
  <c r="X909"/>
  <c r="Z909" s="1"/>
  <c r="T909"/>
  <c r="X908"/>
  <c r="T908"/>
  <c r="X907"/>
  <c r="Z907" s="1"/>
  <c r="T907"/>
  <c r="X906"/>
  <c r="T906"/>
  <c r="X905"/>
  <c r="Z905" s="1"/>
  <c r="T905"/>
  <c r="X904"/>
  <c r="T904"/>
  <c r="AC903"/>
  <c r="X903"/>
  <c r="T903"/>
  <c r="X902"/>
  <c r="T902"/>
  <c r="X901"/>
  <c r="T901"/>
  <c r="X900"/>
  <c r="T900"/>
  <c r="X899"/>
  <c r="T899"/>
  <c r="X898"/>
  <c r="T898"/>
  <c r="X897"/>
  <c r="T897"/>
  <c r="X896"/>
  <c r="T896"/>
  <c r="X895"/>
  <c r="T895"/>
  <c r="AC894"/>
  <c r="X894"/>
  <c r="T894"/>
  <c r="J894"/>
  <c r="H894"/>
  <c r="G894"/>
  <c r="AC893"/>
  <c r="X893"/>
  <c r="Z893" s="1"/>
  <c r="T893"/>
  <c r="J893"/>
  <c r="H893"/>
  <c r="G893"/>
  <c r="AC892"/>
  <c r="X892"/>
  <c r="T892"/>
  <c r="J892"/>
  <c r="H892"/>
  <c r="G892"/>
  <c r="AC891"/>
  <c r="X891"/>
  <c r="T891"/>
  <c r="J891"/>
  <c r="H891"/>
  <c r="G891"/>
  <c r="AC890"/>
  <c r="X890"/>
  <c r="T890"/>
  <c r="Y890" s="1"/>
  <c r="J890"/>
  <c r="H890"/>
  <c r="G890"/>
  <c r="AC889"/>
  <c r="X889"/>
  <c r="T889"/>
  <c r="J889"/>
  <c r="H889"/>
  <c r="G889"/>
  <c r="AC888"/>
  <c r="X888"/>
  <c r="T888"/>
  <c r="Y888" s="1"/>
  <c r="J888"/>
  <c r="H888"/>
  <c r="G888"/>
  <c r="AC887"/>
  <c r="X887"/>
  <c r="T887"/>
  <c r="J887"/>
  <c r="H887"/>
  <c r="G887"/>
  <c r="AC886"/>
  <c r="X886"/>
  <c r="T886"/>
  <c r="Y886" s="1"/>
  <c r="J886"/>
  <c r="H886"/>
  <c r="G886"/>
  <c r="AC885"/>
  <c r="X885"/>
  <c r="T885"/>
  <c r="J885"/>
  <c r="H885"/>
  <c r="G885"/>
  <c r="AC884"/>
  <c r="X884"/>
  <c r="T884"/>
  <c r="Y884" s="1"/>
  <c r="J884"/>
  <c r="H884"/>
  <c r="G884"/>
  <c r="AC883"/>
  <c r="X883"/>
  <c r="T883"/>
  <c r="J883"/>
  <c r="H883"/>
  <c r="G883"/>
  <c r="AC882"/>
  <c r="X882"/>
  <c r="T882"/>
  <c r="Y882" s="1"/>
  <c r="J882"/>
  <c r="H882"/>
  <c r="G882"/>
  <c r="AC881"/>
  <c r="X881"/>
  <c r="T881"/>
  <c r="J881"/>
  <c r="H881"/>
  <c r="G881"/>
  <c r="AC880"/>
  <c r="X880"/>
  <c r="T880"/>
  <c r="Y880" s="1"/>
  <c r="J880"/>
  <c r="H880"/>
  <c r="G880"/>
  <c r="AC879"/>
  <c r="X879"/>
  <c r="T879"/>
  <c r="J879"/>
  <c r="H879"/>
  <c r="G879"/>
  <c r="AC878"/>
  <c r="X878"/>
  <c r="T878"/>
  <c r="Y878" s="1"/>
  <c r="J878"/>
  <c r="H878"/>
  <c r="G878"/>
  <c r="AC877"/>
  <c r="X877"/>
  <c r="T877"/>
  <c r="J877"/>
  <c r="H877"/>
  <c r="G877"/>
  <c r="AC876"/>
  <c r="X876"/>
  <c r="T876"/>
  <c r="Y876" s="1"/>
  <c r="J876"/>
  <c r="H876"/>
  <c r="G876"/>
  <c r="AC875"/>
  <c r="X875"/>
  <c r="T875"/>
  <c r="AC874"/>
  <c r="X874"/>
  <c r="T874"/>
  <c r="J874"/>
  <c r="H874"/>
  <c r="G874"/>
  <c r="AC873"/>
  <c r="X873"/>
  <c r="T873"/>
  <c r="J873"/>
  <c r="H873"/>
  <c r="G873"/>
  <c r="AC872"/>
  <c r="X872"/>
  <c r="Y872" s="1"/>
  <c r="T872"/>
  <c r="J872"/>
  <c r="H872"/>
  <c r="G872"/>
  <c r="AC871"/>
  <c r="X871"/>
  <c r="T871"/>
  <c r="J871"/>
  <c r="H871"/>
  <c r="G871"/>
  <c r="AC870"/>
  <c r="X870"/>
  <c r="T870"/>
  <c r="J870"/>
  <c r="H870"/>
  <c r="G870"/>
  <c r="AC869"/>
  <c r="X869"/>
  <c r="T869"/>
  <c r="J869"/>
  <c r="H869"/>
  <c r="G869"/>
  <c r="AC868"/>
  <c r="X868"/>
  <c r="Y868" s="1"/>
  <c r="T868"/>
  <c r="J868"/>
  <c r="H868"/>
  <c r="G868"/>
  <c r="AC867"/>
  <c r="X867"/>
  <c r="T867"/>
  <c r="J867"/>
  <c r="H867"/>
  <c r="G867"/>
  <c r="AC866"/>
  <c r="X866"/>
  <c r="T866"/>
  <c r="J866"/>
  <c r="H866"/>
  <c r="G866"/>
  <c r="AC865"/>
  <c r="X865"/>
  <c r="T865"/>
  <c r="J865"/>
  <c r="H865"/>
  <c r="G865"/>
  <c r="AC864"/>
  <c r="X864"/>
  <c r="Y864" s="1"/>
  <c r="T864"/>
  <c r="AC863"/>
  <c r="X863"/>
  <c r="T863"/>
  <c r="AC862"/>
  <c r="X862"/>
  <c r="Y862" s="1"/>
  <c r="T862"/>
  <c r="AC861"/>
  <c r="X861"/>
  <c r="T861"/>
  <c r="AC860"/>
  <c r="X860"/>
  <c r="Y860" s="1"/>
  <c r="T860"/>
  <c r="AC859"/>
  <c r="X859"/>
  <c r="T859"/>
  <c r="AC858"/>
  <c r="X858"/>
  <c r="Y858" s="1"/>
  <c r="T858"/>
  <c r="AC857"/>
  <c r="X857"/>
  <c r="T857"/>
  <c r="AC856"/>
  <c r="X856"/>
  <c r="Y856" s="1"/>
  <c r="T856"/>
  <c r="AC855"/>
  <c r="X855"/>
  <c r="T855"/>
  <c r="AC854"/>
  <c r="X854"/>
  <c r="Y854" s="1"/>
  <c r="T854"/>
  <c r="AC853"/>
  <c r="X853"/>
  <c r="T853"/>
  <c r="AC852"/>
  <c r="X852"/>
  <c r="Y852" s="1"/>
  <c r="T852"/>
  <c r="AC851"/>
  <c r="X851"/>
  <c r="T851"/>
  <c r="AC850"/>
  <c r="X850"/>
  <c r="Y850" s="1"/>
  <c r="T850"/>
  <c r="AC849"/>
  <c r="X849"/>
  <c r="T849"/>
  <c r="AC848"/>
  <c r="X848"/>
  <c r="T848"/>
  <c r="AC847"/>
  <c r="X847"/>
  <c r="T847"/>
  <c r="Y847" s="1"/>
  <c r="AC846"/>
  <c r="X846"/>
  <c r="T846"/>
  <c r="AC845"/>
  <c r="X845"/>
  <c r="T845"/>
  <c r="Y845" s="1"/>
  <c r="AC844"/>
  <c r="X844"/>
  <c r="T844"/>
  <c r="AC843"/>
  <c r="X843"/>
  <c r="T843"/>
  <c r="Y843" s="1"/>
  <c r="AC842"/>
  <c r="X842"/>
  <c r="T842"/>
  <c r="AC841"/>
  <c r="X841"/>
  <c r="T841"/>
  <c r="Y841" s="1"/>
  <c r="AC840"/>
  <c r="X840"/>
  <c r="T840"/>
  <c r="AC839"/>
  <c r="X839"/>
  <c r="T839"/>
  <c r="Y839" s="1"/>
  <c r="AC838"/>
  <c r="X838"/>
  <c r="T838"/>
  <c r="AC837"/>
  <c r="X837"/>
  <c r="T837"/>
  <c r="Y837" s="1"/>
  <c r="AC836"/>
  <c r="X836"/>
  <c r="T836"/>
  <c r="AC835"/>
  <c r="X835"/>
  <c r="T835"/>
  <c r="Y835" s="1"/>
  <c r="AC834"/>
  <c r="X834"/>
  <c r="T834"/>
  <c r="AC833"/>
  <c r="X833"/>
  <c r="T833"/>
  <c r="Y833" s="1"/>
  <c r="AC832"/>
  <c r="X832"/>
  <c r="T832"/>
  <c r="AC831"/>
  <c r="X831"/>
  <c r="T831"/>
  <c r="Y831" s="1"/>
  <c r="AC830"/>
  <c r="X830"/>
  <c r="T830"/>
  <c r="AC829"/>
  <c r="X829"/>
  <c r="T829"/>
  <c r="Y829" s="1"/>
  <c r="AC828"/>
  <c r="X828"/>
  <c r="T828"/>
  <c r="AC827"/>
  <c r="X827"/>
  <c r="T827"/>
  <c r="Y827" s="1"/>
  <c r="AC826"/>
  <c r="X826"/>
  <c r="T826"/>
  <c r="AC825"/>
  <c r="X825"/>
  <c r="T825"/>
  <c r="Y825" s="1"/>
  <c r="AC824"/>
  <c r="X824"/>
  <c r="T824"/>
  <c r="AC823"/>
  <c r="X823"/>
  <c r="T823"/>
  <c r="Y823" s="1"/>
  <c r="AC822"/>
  <c r="X822"/>
  <c r="T822"/>
  <c r="AC821"/>
  <c r="X821"/>
  <c r="T821"/>
  <c r="Y821" s="1"/>
  <c r="AC820"/>
  <c r="X820"/>
  <c r="T820"/>
  <c r="AC819"/>
  <c r="X819"/>
  <c r="T819"/>
  <c r="Y819" s="1"/>
  <c r="AC818"/>
  <c r="X818"/>
  <c r="T818"/>
  <c r="AC817"/>
  <c r="X817"/>
  <c r="T817"/>
  <c r="Y817" s="1"/>
  <c r="AC816"/>
  <c r="X816"/>
  <c r="S816"/>
  <c r="T816" s="1"/>
  <c r="AC815"/>
  <c r="X815"/>
  <c r="T815"/>
  <c r="AC814"/>
  <c r="X814"/>
  <c r="T814"/>
  <c r="AC813"/>
  <c r="X813"/>
  <c r="T813"/>
  <c r="AC812"/>
  <c r="X812"/>
  <c r="T812"/>
  <c r="AC811"/>
  <c r="X811"/>
  <c r="T811"/>
  <c r="AC810"/>
  <c r="X810"/>
  <c r="T810"/>
  <c r="AC809"/>
  <c r="X809"/>
  <c r="T809"/>
  <c r="AC808"/>
  <c r="X808"/>
  <c r="T808"/>
  <c r="AC807"/>
  <c r="X807"/>
  <c r="T807"/>
  <c r="AC806"/>
  <c r="X806"/>
  <c r="T806"/>
  <c r="AC805"/>
  <c r="X805"/>
  <c r="T805"/>
  <c r="AC804"/>
  <c r="X804"/>
  <c r="T804"/>
  <c r="AC803"/>
  <c r="X803"/>
  <c r="T803"/>
  <c r="AC802"/>
  <c r="X802"/>
  <c r="T802"/>
  <c r="AC801"/>
  <c r="X801"/>
  <c r="T801"/>
  <c r="AC800"/>
  <c r="X800"/>
  <c r="T800"/>
  <c r="AC799"/>
  <c r="X799"/>
  <c r="T799"/>
  <c r="AC798"/>
  <c r="X798"/>
  <c r="T798"/>
  <c r="AC797"/>
  <c r="X797"/>
  <c r="T797"/>
  <c r="AC796"/>
  <c r="X796"/>
  <c r="T796"/>
  <c r="AC795"/>
  <c r="X795"/>
  <c r="T795"/>
  <c r="AC794"/>
  <c r="X794"/>
  <c r="T794"/>
  <c r="X793"/>
  <c r="Z793" s="1"/>
  <c r="T793"/>
  <c r="X792"/>
  <c r="T792"/>
  <c r="X791"/>
  <c r="Z791" s="1"/>
  <c r="T791"/>
  <c r="AC790"/>
  <c r="X790"/>
  <c r="T790"/>
  <c r="AC789"/>
  <c r="X789"/>
  <c r="Z789" s="1"/>
  <c r="T789"/>
  <c r="AC788"/>
  <c r="X788"/>
  <c r="T788"/>
  <c r="AC787"/>
  <c r="X787"/>
  <c r="Z787" s="1"/>
  <c r="T787"/>
  <c r="AC786"/>
  <c r="X786"/>
  <c r="T786"/>
  <c r="AC785"/>
  <c r="X785"/>
  <c r="Z785" s="1"/>
  <c r="T785"/>
  <c r="AC784"/>
  <c r="X784"/>
  <c r="T784"/>
  <c r="AC783"/>
  <c r="X783"/>
  <c r="Z783" s="1"/>
  <c r="T783"/>
  <c r="AC782"/>
  <c r="X782"/>
  <c r="T782"/>
  <c r="AC781"/>
  <c r="X781"/>
  <c r="Z781" s="1"/>
  <c r="T781"/>
  <c r="AC780"/>
  <c r="X780"/>
  <c r="T780"/>
  <c r="AC779"/>
  <c r="X779"/>
  <c r="Z779" s="1"/>
  <c r="T779"/>
  <c r="AC778"/>
  <c r="X778"/>
  <c r="T778"/>
  <c r="AC777"/>
  <c r="X777"/>
  <c r="Z777" s="1"/>
  <c r="T777"/>
  <c r="AC776"/>
  <c r="X776"/>
  <c r="T776"/>
  <c r="AC775"/>
  <c r="X775"/>
  <c r="Z775" s="1"/>
  <c r="T775"/>
  <c r="AC774"/>
  <c r="X774"/>
  <c r="T774"/>
  <c r="AC773"/>
  <c r="X773"/>
  <c r="Z773" s="1"/>
  <c r="T773"/>
  <c r="AC772"/>
  <c r="X772"/>
  <c r="T772"/>
  <c r="AC771"/>
  <c r="X771"/>
  <c r="Z771" s="1"/>
  <c r="T771"/>
  <c r="AC770"/>
  <c r="X770"/>
  <c r="T770"/>
  <c r="AC769"/>
  <c r="X769"/>
  <c r="Z769" s="1"/>
  <c r="T769"/>
  <c r="AC768"/>
  <c r="X768"/>
  <c r="T768"/>
  <c r="AC767"/>
  <c r="X767"/>
  <c r="Z767" s="1"/>
  <c r="T767"/>
  <c r="AC766"/>
  <c r="X766"/>
  <c r="T766"/>
  <c r="AC765"/>
  <c r="X765"/>
  <c r="Z765" s="1"/>
  <c r="T765"/>
  <c r="AC764"/>
  <c r="X764"/>
  <c r="T764"/>
  <c r="AC763"/>
  <c r="X763"/>
  <c r="Z763" s="1"/>
  <c r="T763"/>
  <c r="AC762"/>
  <c r="X762"/>
  <c r="T762"/>
  <c r="AC761"/>
  <c r="X761"/>
  <c r="Z761" s="1"/>
  <c r="T761"/>
  <c r="AC760"/>
  <c r="X760"/>
  <c r="T760"/>
  <c r="AC759"/>
  <c r="X759"/>
  <c r="Z759" s="1"/>
  <c r="T759"/>
  <c r="AC758"/>
  <c r="X758"/>
  <c r="T758"/>
  <c r="AC757"/>
  <c r="X757"/>
  <c r="Z757" s="1"/>
  <c r="T757"/>
  <c r="AC756"/>
  <c r="X756"/>
  <c r="T756"/>
  <c r="AC755"/>
  <c r="X755"/>
  <c r="Z755" s="1"/>
  <c r="T755"/>
  <c r="AC754"/>
  <c r="X754"/>
  <c r="T754"/>
  <c r="AC753"/>
  <c r="X753"/>
  <c r="Z753" s="1"/>
  <c r="T753"/>
  <c r="AC752"/>
  <c r="X752"/>
  <c r="T752"/>
  <c r="AC751"/>
  <c r="X751"/>
  <c r="Z751" s="1"/>
  <c r="T751"/>
  <c r="AC750"/>
  <c r="X750"/>
  <c r="T750"/>
  <c r="AC749"/>
  <c r="X749"/>
  <c r="Y749" s="1"/>
  <c r="T749"/>
  <c r="AC748"/>
  <c r="X748"/>
  <c r="T748"/>
  <c r="AC747"/>
  <c r="X747"/>
  <c r="Y747" s="1"/>
  <c r="T747"/>
  <c r="AC746"/>
  <c r="X746"/>
  <c r="T746"/>
  <c r="AC745"/>
  <c r="X745"/>
  <c r="Y745" s="1"/>
  <c r="T745"/>
  <c r="AC744"/>
  <c r="X744"/>
  <c r="T744"/>
  <c r="AC743"/>
  <c r="X743"/>
  <c r="Y743" s="1"/>
  <c r="T743"/>
  <c r="AC742"/>
  <c r="X742"/>
  <c r="T742"/>
  <c r="AC741"/>
  <c r="X741"/>
  <c r="T741"/>
  <c r="AC740"/>
  <c r="X740"/>
  <c r="T740"/>
  <c r="Y740" s="1"/>
  <c r="AC739"/>
  <c r="X739"/>
  <c r="T739"/>
  <c r="AC738"/>
  <c r="X738"/>
  <c r="T738"/>
  <c r="Y738" s="1"/>
  <c r="AC737"/>
  <c r="X737"/>
  <c r="T737"/>
  <c r="AC736"/>
  <c r="X736"/>
  <c r="T736"/>
  <c r="Y736" s="1"/>
  <c r="AC735"/>
  <c r="X735"/>
  <c r="T735"/>
  <c r="AC734"/>
  <c r="X734"/>
  <c r="T734"/>
  <c r="Y734" s="1"/>
  <c r="AC733"/>
  <c r="X733"/>
  <c r="T733"/>
  <c r="AC732"/>
  <c r="X732"/>
  <c r="T732"/>
  <c r="Y732" s="1"/>
  <c r="AC731"/>
  <c r="X731"/>
  <c r="T731"/>
  <c r="AC730"/>
  <c r="X730"/>
  <c r="T730"/>
  <c r="Y730" s="1"/>
  <c r="AC729"/>
  <c r="X729"/>
  <c r="T729"/>
  <c r="AC728"/>
  <c r="X728"/>
  <c r="T728"/>
  <c r="Y728" s="1"/>
  <c r="AC727"/>
  <c r="X727"/>
  <c r="T727"/>
  <c r="AC726"/>
  <c r="X726"/>
  <c r="T726"/>
  <c r="Y726" s="1"/>
  <c r="AC725"/>
  <c r="X725"/>
  <c r="T725"/>
  <c r="AC724"/>
  <c r="X724"/>
  <c r="T724"/>
  <c r="Y724" s="1"/>
  <c r="AC723"/>
  <c r="X723"/>
  <c r="T723"/>
  <c r="AC722"/>
  <c r="X722"/>
  <c r="T722"/>
  <c r="Y722" s="1"/>
  <c r="AC721"/>
  <c r="X721"/>
  <c r="T721"/>
  <c r="AC720"/>
  <c r="X720"/>
  <c r="T720"/>
  <c r="Y720" s="1"/>
  <c r="AC719"/>
  <c r="X719"/>
  <c r="T719"/>
  <c r="AC718"/>
  <c r="X718"/>
  <c r="T718"/>
  <c r="Y718" s="1"/>
  <c r="AC717"/>
  <c r="X717"/>
  <c r="T717"/>
  <c r="AC716"/>
  <c r="X716"/>
  <c r="T716"/>
  <c r="Y716" s="1"/>
  <c r="AC715"/>
  <c r="X715"/>
  <c r="T715"/>
  <c r="AC714"/>
  <c r="X714"/>
  <c r="T714"/>
  <c r="Y714" s="1"/>
  <c r="AC713"/>
  <c r="X713"/>
  <c r="T713"/>
  <c r="AC712"/>
  <c r="X712"/>
  <c r="T712"/>
  <c r="Y712" s="1"/>
  <c r="AC711"/>
  <c r="X711"/>
  <c r="T711"/>
  <c r="AC710"/>
  <c r="X710"/>
  <c r="T710"/>
  <c r="Y710" s="1"/>
  <c r="AC709"/>
  <c r="X709"/>
  <c r="T709"/>
  <c r="AC708"/>
  <c r="X708"/>
  <c r="T708"/>
  <c r="Y708" s="1"/>
  <c r="AC707"/>
  <c r="X707"/>
  <c r="T707"/>
  <c r="AC706"/>
  <c r="X706"/>
  <c r="T706"/>
  <c r="Y706" s="1"/>
  <c r="AC705"/>
  <c r="X705"/>
  <c r="T705"/>
  <c r="AC704"/>
  <c r="X704"/>
  <c r="T704"/>
  <c r="Y704" s="1"/>
  <c r="AC703"/>
  <c r="X703"/>
  <c r="T703"/>
  <c r="AC702"/>
  <c r="X702"/>
  <c r="T702"/>
  <c r="Y702" s="1"/>
  <c r="AC701"/>
  <c r="X701"/>
  <c r="T701"/>
  <c r="AC700"/>
  <c r="X700"/>
  <c r="T700"/>
  <c r="AC699"/>
  <c r="X699"/>
  <c r="T699"/>
  <c r="AC698"/>
  <c r="X698"/>
  <c r="T698"/>
  <c r="Y698" s="1"/>
  <c r="AC697"/>
  <c r="X697"/>
  <c r="T697"/>
  <c r="AC696"/>
  <c r="X696"/>
  <c r="T696"/>
  <c r="AC695"/>
  <c r="X695"/>
  <c r="T695"/>
  <c r="AC694"/>
  <c r="X694"/>
  <c r="T694"/>
  <c r="AC693"/>
  <c r="X693"/>
  <c r="T693"/>
  <c r="AC692"/>
  <c r="X692"/>
  <c r="T692"/>
  <c r="Y692" s="1"/>
  <c r="AC691"/>
  <c r="X691"/>
  <c r="T691"/>
  <c r="AC690"/>
  <c r="X690"/>
  <c r="T690"/>
  <c r="Y690" s="1"/>
  <c r="AC689"/>
  <c r="X689"/>
  <c r="T689"/>
  <c r="AC688"/>
  <c r="X688"/>
  <c r="T688"/>
  <c r="Y688" s="1"/>
  <c r="AC687"/>
  <c r="X687"/>
  <c r="T687"/>
  <c r="AC686"/>
  <c r="X686"/>
  <c r="T686"/>
  <c r="Y686" s="1"/>
  <c r="AC685"/>
  <c r="X685"/>
  <c r="T685"/>
  <c r="AC684"/>
  <c r="X684"/>
  <c r="T684"/>
  <c r="Y684" s="1"/>
  <c r="AC683"/>
  <c r="X683"/>
  <c r="T683"/>
  <c r="AC682"/>
  <c r="X682"/>
  <c r="T682"/>
  <c r="Y682" s="1"/>
  <c r="AC681"/>
  <c r="X681"/>
  <c r="T681"/>
  <c r="AC680"/>
  <c r="X680"/>
  <c r="T680"/>
  <c r="Y680" s="1"/>
  <c r="AC679"/>
  <c r="X679"/>
  <c r="T679"/>
  <c r="AC678"/>
  <c r="X678"/>
  <c r="T678"/>
  <c r="Y678" s="1"/>
  <c r="AC677"/>
  <c r="X677"/>
  <c r="T677"/>
  <c r="AC676"/>
  <c r="X676"/>
  <c r="T676"/>
  <c r="Y676" s="1"/>
  <c r="AC675"/>
  <c r="X675"/>
  <c r="T675"/>
  <c r="AC674"/>
  <c r="X674"/>
  <c r="T674"/>
  <c r="Y674" s="1"/>
  <c r="AC673"/>
  <c r="X673"/>
  <c r="T673"/>
  <c r="AC672"/>
  <c r="X672"/>
  <c r="T672"/>
  <c r="Y672" s="1"/>
  <c r="AC671"/>
  <c r="X671"/>
  <c r="T671"/>
  <c r="AC670"/>
  <c r="X670"/>
  <c r="T670"/>
  <c r="Y670" s="1"/>
  <c r="AC669"/>
  <c r="X669"/>
  <c r="T669"/>
  <c r="AC668"/>
  <c r="X668"/>
  <c r="T668"/>
  <c r="Y668" s="1"/>
  <c r="AC667"/>
  <c r="X667"/>
  <c r="T667"/>
  <c r="AC666"/>
  <c r="X666"/>
  <c r="T666"/>
  <c r="Y666" s="1"/>
  <c r="AC665"/>
  <c r="X665"/>
  <c r="T665"/>
  <c r="AC664"/>
  <c r="X664"/>
  <c r="T664"/>
  <c r="Y664" s="1"/>
  <c r="AC663"/>
  <c r="X663"/>
  <c r="T663"/>
  <c r="AC662"/>
  <c r="X662"/>
  <c r="T662"/>
  <c r="Y662" s="1"/>
  <c r="AC661"/>
  <c r="X661"/>
  <c r="T661"/>
  <c r="AC660"/>
  <c r="X660"/>
  <c r="T660"/>
  <c r="Y660" s="1"/>
  <c r="AC659"/>
  <c r="X659"/>
  <c r="T659"/>
  <c r="AC658"/>
  <c r="X658"/>
  <c r="T658"/>
  <c r="Y658" s="1"/>
  <c r="AC657"/>
  <c r="X657"/>
  <c r="T657"/>
  <c r="X656"/>
  <c r="Y656" s="1"/>
  <c r="T656"/>
  <c r="X655"/>
  <c r="T655"/>
  <c r="X654"/>
  <c r="Y654" s="1"/>
  <c r="T654"/>
  <c r="AC653"/>
  <c r="X653"/>
  <c r="T653"/>
  <c r="AC652"/>
  <c r="X652"/>
  <c r="Y652" s="1"/>
  <c r="T652"/>
  <c r="AC651"/>
  <c r="X651"/>
  <c r="T651"/>
  <c r="AC650"/>
  <c r="X650"/>
  <c r="Y650" s="1"/>
  <c r="T650"/>
  <c r="AC649"/>
  <c r="X649"/>
  <c r="T649"/>
  <c r="AC648"/>
  <c r="X648"/>
  <c r="Y648" s="1"/>
  <c r="T648"/>
  <c r="AC647"/>
  <c r="X647"/>
  <c r="T647"/>
  <c r="AC646"/>
  <c r="X646"/>
  <c r="Y646" s="1"/>
  <c r="T646"/>
  <c r="AC645"/>
  <c r="X645"/>
  <c r="T645"/>
  <c r="AC644"/>
  <c r="X644"/>
  <c r="Y644" s="1"/>
  <c r="T644"/>
  <c r="AC643"/>
  <c r="X643"/>
  <c r="T643"/>
  <c r="AC642"/>
  <c r="X642"/>
  <c r="Y642" s="1"/>
  <c r="T642"/>
  <c r="AC641"/>
  <c r="X641"/>
  <c r="T641"/>
  <c r="AC640"/>
  <c r="X640"/>
  <c r="Y640" s="1"/>
  <c r="T640"/>
  <c r="AC639"/>
  <c r="X639"/>
  <c r="T639"/>
  <c r="X638"/>
  <c r="T638"/>
  <c r="Y638" s="1"/>
  <c r="AC637"/>
  <c r="X637"/>
  <c r="T637"/>
  <c r="AC636"/>
  <c r="X636"/>
  <c r="T636"/>
  <c r="Y636" s="1"/>
  <c r="AC635"/>
  <c r="X635"/>
  <c r="T635"/>
  <c r="AC634"/>
  <c r="X634"/>
  <c r="T634"/>
  <c r="Y634" s="1"/>
  <c r="AC633"/>
  <c r="X633"/>
  <c r="T633"/>
  <c r="AC632"/>
  <c r="X632"/>
  <c r="T632"/>
  <c r="Y632" s="1"/>
  <c r="AC631"/>
  <c r="X631"/>
  <c r="T631"/>
  <c r="AC630"/>
  <c r="X630"/>
  <c r="T630"/>
  <c r="Y630" s="1"/>
  <c r="AC629"/>
  <c r="X629"/>
  <c r="T629"/>
  <c r="AC628"/>
  <c r="X628"/>
  <c r="T628"/>
  <c r="Y628" s="1"/>
  <c r="AC627"/>
  <c r="X627"/>
  <c r="T627"/>
  <c r="AC626"/>
  <c r="X626"/>
  <c r="T626"/>
  <c r="Y626" s="1"/>
  <c r="AC625"/>
  <c r="X625"/>
  <c r="T625"/>
  <c r="AC624"/>
  <c r="X624"/>
  <c r="T624"/>
  <c r="Y624" s="1"/>
  <c r="AC623"/>
  <c r="X623"/>
  <c r="T623"/>
  <c r="AC622"/>
  <c r="X622"/>
  <c r="T622"/>
  <c r="Y622" s="1"/>
  <c r="AC621"/>
  <c r="X621"/>
  <c r="T621"/>
  <c r="AC620"/>
  <c r="X620"/>
  <c r="T620"/>
  <c r="Y620" s="1"/>
  <c r="AC619"/>
  <c r="X619"/>
  <c r="T619"/>
  <c r="AC618"/>
  <c r="X618"/>
  <c r="T618"/>
  <c r="Y618" s="1"/>
  <c r="AC617"/>
  <c r="X617"/>
  <c r="T617"/>
  <c r="AC616"/>
  <c r="X616"/>
  <c r="T616"/>
  <c r="Y616" s="1"/>
  <c r="AC615"/>
  <c r="X615"/>
  <c r="T615"/>
  <c r="AC614"/>
  <c r="X614"/>
  <c r="T614"/>
  <c r="Y614" s="1"/>
  <c r="AC613"/>
  <c r="X613"/>
  <c r="T613"/>
  <c r="AC612"/>
  <c r="X612"/>
  <c r="T612"/>
  <c r="Y612" s="1"/>
  <c r="AC611"/>
  <c r="X611"/>
  <c r="T611"/>
  <c r="AC610"/>
  <c r="X610"/>
  <c r="T610"/>
  <c r="Y610" s="1"/>
  <c r="AC609"/>
  <c r="X609"/>
  <c r="T609"/>
  <c r="AC608"/>
  <c r="X608"/>
  <c r="T608"/>
  <c r="Y608" s="1"/>
  <c r="AC607"/>
  <c r="X607"/>
  <c r="T607"/>
  <c r="AC606"/>
  <c r="X606"/>
  <c r="T606"/>
  <c r="Y606" s="1"/>
  <c r="AC605"/>
  <c r="X605"/>
  <c r="T605"/>
  <c r="AC604"/>
  <c r="X604"/>
  <c r="T604"/>
  <c r="Y604" s="1"/>
  <c r="X603"/>
  <c r="T603"/>
  <c r="AC602"/>
  <c r="X602"/>
  <c r="Y602" s="1"/>
  <c r="T602"/>
  <c r="AC601"/>
  <c r="X601"/>
  <c r="T601"/>
  <c r="AC600"/>
  <c r="X600"/>
  <c r="Y600" s="1"/>
  <c r="T600"/>
  <c r="AC599"/>
  <c r="X599"/>
  <c r="T599"/>
  <c r="AC598"/>
  <c r="X598"/>
  <c r="Y598" s="1"/>
  <c r="T598"/>
  <c r="AC597"/>
  <c r="X597"/>
  <c r="T597"/>
  <c r="AC596"/>
  <c r="X596"/>
  <c r="Y596" s="1"/>
  <c r="T596"/>
  <c r="AC595"/>
  <c r="X595"/>
  <c r="T595"/>
  <c r="X594"/>
  <c r="T594"/>
  <c r="Y594" s="1"/>
  <c r="AC593"/>
  <c r="X593"/>
  <c r="T593"/>
  <c r="AC592"/>
  <c r="X592"/>
  <c r="T592"/>
  <c r="Y592" s="1"/>
  <c r="AC591"/>
  <c r="X591"/>
  <c r="T591"/>
  <c r="AC590"/>
  <c r="X590"/>
  <c r="T590"/>
  <c r="Y590" s="1"/>
  <c r="AC589"/>
  <c r="X589"/>
  <c r="T589"/>
  <c r="AC588"/>
  <c r="X588"/>
  <c r="T588"/>
  <c r="Y588" s="1"/>
  <c r="AC587"/>
  <c r="X587"/>
  <c r="T587"/>
  <c r="AC586"/>
  <c r="X586"/>
  <c r="T586"/>
  <c r="Y586" s="1"/>
  <c r="AC585"/>
  <c r="X585"/>
  <c r="T585"/>
  <c r="AC584"/>
  <c r="X584"/>
  <c r="T584"/>
  <c r="Y584" s="1"/>
  <c r="AC583"/>
  <c r="X583"/>
  <c r="T583"/>
  <c r="AC582"/>
  <c r="X582"/>
  <c r="T582"/>
  <c r="Y582" s="1"/>
  <c r="AC581"/>
  <c r="X581"/>
  <c r="T581"/>
  <c r="AC580"/>
  <c r="X580"/>
  <c r="T580"/>
  <c r="Y580" s="1"/>
  <c r="AC579"/>
  <c r="X579"/>
  <c r="T579"/>
  <c r="AC578"/>
  <c r="X578"/>
  <c r="T578"/>
  <c r="Y578" s="1"/>
  <c r="AC577"/>
  <c r="X577"/>
  <c r="T577"/>
  <c r="AC576"/>
  <c r="X576"/>
  <c r="T576"/>
  <c r="Y576" s="1"/>
  <c r="AC575"/>
  <c r="X575"/>
  <c r="T575"/>
  <c r="AC574"/>
  <c r="X574"/>
  <c r="T574"/>
  <c r="Y574" s="1"/>
  <c r="AC573"/>
  <c r="X573"/>
  <c r="T573"/>
  <c r="AC572"/>
  <c r="X572"/>
  <c r="T572"/>
  <c r="Y572" s="1"/>
  <c r="AC571"/>
  <c r="X571"/>
  <c r="T571"/>
  <c r="AC570"/>
  <c r="X570"/>
  <c r="T570"/>
  <c r="Y570" s="1"/>
  <c r="AC569"/>
  <c r="X569"/>
  <c r="T569"/>
  <c r="AC568"/>
  <c r="X568"/>
  <c r="T568"/>
  <c r="Y568" s="1"/>
  <c r="AC567"/>
  <c r="X567"/>
  <c r="T567"/>
  <c r="AC566"/>
  <c r="X566"/>
  <c r="T566"/>
  <c r="Y566" s="1"/>
  <c r="AC565"/>
  <c r="X565"/>
  <c r="T565"/>
  <c r="AC564"/>
  <c r="X564"/>
  <c r="T564"/>
  <c r="Y564" s="1"/>
  <c r="AC563"/>
  <c r="X563"/>
  <c r="T563"/>
  <c r="AC562"/>
  <c r="X562"/>
  <c r="T562"/>
  <c r="Y562" s="1"/>
  <c r="AC561"/>
  <c r="X561"/>
  <c r="T561"/>
  <c r="AC560"/>
  <c r="X560"/>
  <c r="T560"/>
  <c r="Y560" s="1"/>
  <c r="AC559"/>
  <c r="X559"/>
  <c r="T559"/>
  <c r="AC558"/>
  <c r="X558"/>
  <c r="T558"/>
  <c r="Y558" s="1"/>
  <c r="AC557"/>
  <c r="X557"/>
  <c r="T557"/>
  <c r="AC556"/>
  <c r="X556"/>
  <c r="T556"/>
  <c r="Y556" s="1"/>
  <c r="AC555"/>
  <c r="X555"/>
  <c r="T555"/>
  <c r="AC554"/>
  <c r="X554"/>
  <c r="T554"/>
  <c r="Y554" s="1"/>
  <c r="AC553"/>
  <c r="X553"/>
  <c r="T553"/>
  <c r="AC552"/>
  <c r="X552"/>
  <c r="T552"/>
  <c r="Y552" s="1"/>
  <c r="AC551"/>
  <c r="X551"/>
  <c r="T551"/>
  <c r="AC550"/>
  <c r="X550"/>
  <c r="T550"/>
  <c r="Y550" s="1"/>
  <c r="AC549"/>
  <c r="X549"/>
  <c r="T549"/>
  <c r="AC548"/>
  <c r="X548"/>
  <c r="T548"/>
  <c r="Y548" s="1"/>
  <c r="AC547"/>
  <c r="X547"/>
  <c r="T547"/>
  <c r="AC546"/>
  <c r="X546"/>
  <c r="T546"/>
  <c r="Y546" s="1"/>
  <c r="AC545"/>
  <c r="X545"/>
  <c r="T545"/>
  <c r="AC544"/>
  <c r="X544"/>
  <c r="T544"/>
  <c r="Y544" s="1"/>
  <c r="AC543"/>
  <c r="X543"/>
  <c r="T543"/>
  <c r="AC542"/>
  <c r="X542"/>
  <c r="T542"/>
  <c r="Y542" s="1"/>
  <c r="AC541"/>
  <c r="X541"/>
  <c r="T541"/>
  <c r="AC540"/>
  <c r="X540"/>
  <c r="T540"/>
  <c r="Y540" s="1"/>
  <c r="AC539"/>
  <c r="X539"/>
  <c r="T539"/>
  <c r="AC538"/>
  <c r="X538"/>
  <c r="T538"/>
  <c r="Y538" s="1"/>
  <c r="AC537"/>
  <c r="X537"/>
  <c r="T537"/>
  <c r="AC536"/>
  <c r="X536"/>
  <c r="T536"/>
  <c r="Y536" s="1"/>
  <c r="AC535"/>
  <c r="X535"/>
  <c r="T535"/>
  <c r="AC534"/>
  <c r="X534"/>
  <c r="T534"/>
  <c r="Y534" s="1"/>
  <c r="AC533"/>
  <c r="X533"/>
  <c r="T533"/>
  <c r="AC532"/>
  <c r="X532"/>
  <c r="T532"/>
  <c r="Y532" s="1"/>
  <c r="AC531"/>
  <c r="X531"/>
  <c r="T531"/>
  <c r="AC530"/>
  <c r="X530"/>
  <c r="T530"/>
  <c r="Y530" s="1"/>
  <c r="AC529"/>
  <c r="X529"/>
  <c r="S529"/>
  <c r="T529" s="1"/>
  <c r="X528"/>
  <c r="Z528" s="1"/>
  <c r="T528"/>
  <c r="X527"/>
  <c r="T527"/>
  <c r="X526"/>
  <c r="Z526" s="1"/>
  <c r="T526"/>
  <c r="X525"/>
  <c r="T525"/>
  <c r="X524"/>
  <c r="Z524" s="1"/>
  <c r="T524"/>
  <c r="AC523"/>
  <c r="X523"/>
  <c r="T523"/>
  <c r="AC522"/>
  <c r="X522"/>
  <c r="Z522" s="1"/>
  <c r="T522"/>
  <c r="X521"/>
  <c r="T521"/>
  <c r="X520"/>
  <c r="Z520" s="1"/>
  <c r="T520"/>
  <c r="X519"/>
  <c r="T519"/>
  <c r="X518"/>
  <c r="Z518" s="1"/>
  <c r="T518"/>
  <c r="X517"/>
  <c r="T517"/>
  <c r="X516"/>
  <c r="Z516" s="1"/>
  <c r="T516"/>
  <c r="X515"/>
  <c r="T515"/>
  <c r="X514"/>
  <c r="Z514" s="1"/>
  <c r="T514"/>
  <c r="X513"/>
  <c r="T513"/>
  <c r="X512"/>
  <c r="Z512" s="1"/>
  <c r="T512"/>
  <c r="X511"/>
  <c r="T511"/>
  <c r="X510"/>
  <c r="Z510" s="1"/>
  <c r="T510"/>
  <c r="X509"/>
  <c r="T509"/>
  <c r="X508"/>
  <c r="Z508" s="1"/>
  <c r="T508"/>
  <c r="X507"/>
  <c r="T507"/>
  <c r="X506"/>
  <c r="Z506" s="1"/>
  <c r="T506"/>
  <c r="X505"/>
  <c r="T505"/>
  <c r="X504"/>
  <c r="Z504" s="1"/>
  <c r="T504"/>
  <c r="X503"/>
  <c r="T503"/>
  <c r="X502"/>
  <c r="Z502" s="1"/>
  <c r="T502"/>
  <c r="X501"/>
  <c r="T501"/>
  <c r="X500"/>
  <c r="Z500" s="1"/>
  <c r="T500"/>
  <c r="X499"/>
  <c r="T499"/>
  <c r="X498"/>
  <c r="Z498" s="1"/>
  <c r="T498"/>
  <c r="X497"/>
  <c r="T497"/>
  <c r="X496"/>
  <c r="Z496" s="1"/>
  <c r="T496"/>
  <c r="X495"/>
  <c r="T495"/>
  <c r="X494"/>
  <c r="Z494" s="1"/>
  <c r="T494"/>
  <c r="X493"/>
  <c r="T493"/>
  <c r="X492"/>
  <c r="Z492" s="1"/>
  <c r="T492"/>
  <c r="X491"/>
  <c r="T491"/>
  <c r="X490"/>
  <c r="Z490" s="1"/>
  <c r="T490"/>
  <c r="X489"/>
  <c r="T489"/>
  <c r="X488"/>
  <c r="Z488" s="1"/>
  <c r="T488"/>
  <c r="X487"/>
  <c r="T487"/>
  <c r="X486"/>
  <c r="Z486" s="1"/>
  <c r="T486"/>
  <c r="X485"/>
  <c r="T485"/>
  <c r="X484"/>
  <c r="Z484" s="1"/>
  <c r="T484"/>
  <c r="AC483"/>
  <c r="X483"/>
  <c r="T483"/>
  <c r="X482"/>
  <c r="T482"/>
  <c r="X481"/>
  <c r="T481"/>
  <c r="X480"/>
  <c r="T480"/>
  <c r="X479"/>
  <c r="T479"/>
  <c r="X478"/>
  <c r="T478"/>
  <c r="X477"/>
  <c r="T477"/>
  <c r="X476"/>
  <c r="T476"/>
  <c r="X475"/>
  <c r="T475"/>
  <c r="X474"/>
  <c r="T474"/>
  <c r="X473"/>
  <c r="T473"/>
  <c r="X472"/>
  <c r="T472"/>
  <c r="X471"/>
  <c r="T471"/>
  <c r="X470"/>
  <c r="T470"/>
  <c r="X469"/>
  <c r="T469"/>
  <c r="X468"/>
  <c r="T468"/>
  <c r="X467"/>
  <c r="T467"/>
  <c r="X466"/>
  <c r="T466"/>
  <c r="X465"/>
  <c r="T465"/>
  <c r="X464"/>
  <c r="T464"/>
  <c r="X463"/>
  <c r="T463"/>
  <c r="X462"/>
  <c r="T462"/>
  <c r="X461"/>
  <c r="T461"/>
  <c r="X460"/>
  <c r="T460"/>
  <c r="X459"/>
  <c r="T459"/>
  <c r="X458"/>
  <c r="T458"/>
  <c r="X457"/>
  <c r="T457"/>
  <c r="X456"/>
  <c r="T456"/>
  <c r="AC455"/>
  <c r="X455"/>
  <c r="T455"/>
  <c r="X454"/>
  <c r="Z454" s="1"/>
  <c r="T454"/>
  <c r="X453"/>
  <c r="T453"/>
  <c r="X452"/>
  <c r="Z452" s="1"/>
  <c r="T452"/>
  <c r="X451"/>
  <c r="T451"/>
  <c r="X450"/>
  <c r="Z450" s="1"/>
  <c r="T450"/>
  <c r="X449"/>
  <c r="T449"/>
  <c r="X448"/>
  <c r="Z448" s="1"/>
  <c r="T448"/>
  <c r="X447"/>
  <c r="T447"/>
  <c r="X446"/>
  <c r="Z446" s="1"/>
  <c r="T446"/>
  <c r="AC445"/>
  <c r="X445"/>
  <c r="T445"/>
  <c r="X444"/>
  <c r="T444"/>
  <c r="X443"/>
  <c r="T443"/>
  <c r="X442"/>
  <c r="T442"/>
  <c r="X441"/>
  <c r="T441"/>
  <c r="X440"/>
  <c r="T440"/>
  <c r="AC439"/>
  <c r="X439"/>
  <c r="T439"/>
  <c r="X438"/>
  <c r="Z438" s="1"/>
  <c r="T438"/>
  <c r="X437"/>
  <c r="T437"/>
  <c r="X436"/>
  <c r="Z436" s="1"/>
  <c r="T436"/>
  <c r="X435"/>
  <c r="T435"/>
  <c r="X434"/>
  <c r="Z434" s="1"/>
  <c r="T434"/>
  <c r="X433"/>
  <c r="T433"/>
  <c r="X432"/>
  <c r="Z432" s="1"/>
  <c r="T432"/>
  <c r="X431"/>
  <c r="T431"/>
  <c r="X430"/>
  <c r="Z430" s="1"/>
  <c r="T430"/>
  <c r="X429"/>
  <c r="T429"/>
  <c r="X428"/>
  <c r="Z428" s="1"/>
  <c r="T428"/>
  <c r="X427"/>
  <c r="T427"/>
  <c r="AC426"/>
  <c r="X426"/>
  <c r="T426"/>
  <c r="X425"/>
  <c r="T425"/>
  <c r="X424"/>
  <c r="T424"/>
  <c r="X423"/>
  <c r="T423"/>
  <c r="X422"/>
  <c r="T422"/>
  <c r="X421"/>
  <c r="T421"/>
  <c r="X420"/>
  <c r="T420"/>
  <c r="X419"/>
  <c r="T419"/>
  <c r="X418"/>
  <c r="T418"/>
  <c r="X417"/>
  <c r="T417"/>
  <c r="X416"/>
  <c r="T416"/>
  <c r="X415"/>
  <c r="T415"/>
  <c r="X414"/>
  <c r="T414"/>
  <c r="X413"/>
  <c r="T413"/>
  <c r="AC412"/>
  <c r="X412"/>
  <c r="Z412" s="1"/>
  <c r="T412"/>
  <c r="X411"/>
  <c r="T411"/>
  <c r="X410"/>
  <c r="Z410" s="1"/>
  <c r="T410"/>
  <c r="X409"/>
  <c r="T409"/>
  <c r="X408"/>
  <c r="Z408" s="1"/>
  <c r="T408"/>
  <c r="X407"/>
  <c r="T407"/>
  <c r="X406"/>
  <c r="Z406" s="1"/>
  <c r="T406"/>
  <c r="X405"/>
  <c r="T405"/>
  <c r="X404"/>
  <c r="Z404" s="1"/>
  <c r="T404"/>
  <c r="X403"/>
  <c r="T403"/>
  <c r="AC402"/>
  <c r="X402"/>
  <c r="T402"/>
  <c r="X401"/>
  <c r="T401"/>
  <c r="AC400"/>
  <c r="X400"/>
  <c r="T400"/>
  <c r="AC399"/>
  <c r="X399"/>
  <c r="T399"/>
  <c r="X398"/>
  <c r="T398"/>
  <c r="Z398" s="1"/>
  <c r="X397"/>
  <c r="T397"/>
  <c r="X396"/>
  <c r="T396"/>
  <c r="X395"/>
  <c r="T395"/>
  <c r="X394"/>
  <c r="T394"/>
  <c r="Z394" s="1"/>
  <c r="X393"/>
  <c r="T393"/>
  <c r="X392"/>
  <c r="T392"/>
  <c r="X391"/>
  <c r="T391"/>
  <c r="X390"/>
  <c r="T390"/>
  <c r="Z390" s="1"/>
  <c r="X389"/>
  <c r="T389"/>
  <c r="AC388"/>
  <c r="X388"/>
  <c r="Z388" s="1"/>
  <c r="T388"/>
  <c r="X387"/>
  <c r="T387"/>
  <c r="X386"/>
  <c r="Z386" s="1"/>
  <c r="T386"/>
  <c r="X385"/>
  <c r="T385"/>
  <c r="X384"/>
  <c r="Z384" s="1"/>
  <c r="T384"/>
  <c r="X383"/>
  <c r="T383"/>
  <c r="X382"/>
  <c r="Z382" s="1"/>
  <c r="T382"/>
  <c r="X381"/>
  <c r="T381"/>
  <c r="X380"/>
  <c r="Z380" s="1"/>
  <c r="T380"/>
  <c r="X379"/>
  <c r="T379"/>
  <c r="X378"/>
  <c r="Z378" s="1"/>
  <c r="T378"/>
  <c r="AC377"/>
  <c r="X377"/>
  <c r="T377"/>
  <c r="X376"/>
  <c r="T376"/>
  <c r="X375"/>
  <c r="T375"/>
  <c r="AC374"/>
  <c r="X374"/>
  <c r="T374"/>
  <c r="X373"/>
  <c r="T373"/>
  <c r="X372"/>
  <c r="T372"/>
  <c r="X371"/>
  <c r="T371"/>
  <c r="X370"/>
  <c r="T370"/>
  <c r="X369"/>
  <c r="T369"/>
  <c r="AC368"/>
  <c r="X368"/>
  <c r="T368"/>
  <c r="Z368" s="1"/>
  <c r="X367"/>
  <c r="T367"/>
  <c r="X366"/>
  <c r="T366"/>
  <c r="X365"/>
  <c r="T365"/>
  <c r="X364"/>
  <c r="T364"/>
  <c r="Z364" s="1"/>
  <c r="X363"/>
  <c r="T363"/>
  <c r="X362"/>
  <c r="T362"/>
  <c r="X361"/>
  <c r="T361"/>
  <c r="X360"/>
  <c r="T360"/>
  <c r="Z360" s="1"/>
  <c r="X359"/>
  <c r="T359"/>
  <c r="X358"/>
  <c r="T358"/>
  <c r="Z358" s="1"/>
  <c r="X357"/>
  <c r="T357"/>
  <c r="X356"/>
  <c r="T356"/>
  <c r="Y356" s="1"/>
  <c r="X355"/>
  <c r="T355"/>
  <c r="X354"/>
  <c r="T354"/>
  <c r="Y354" s="1"/>
  <c r="X353"/>
  <c r="T353"/>
  <c r="X352"/>
  <c r="T352"/>
  <c r="Y352" s="1"/>
  <c r="X351"/>
  <c r="T351"/>
  <c r="X350"/>
  <c r="T350"/>
  <c r="Y350" s="1"/>
  <c r="X349"/>
  <c r="T349"/>
  <c r="X348"/>
  <c r="T348"/>
  <c r="Y348" s="1"/>
  <c r="X347"/>
  <c r="T347"/>
  <c r="X346"/>
  <c r="T346"/>
  <c r="Y346" s="1"/>
  <c r="X345"/>
  <c r="T345"/>
  <c r="AC344"/>
  <c r="X344"/>
  <c r="Y344" s="1"/>
  <c r="T344"/>
  <c r="X343"/>
  <c r="T343"/>
  <c r="X342"/>
  <c r="Y342" s="1"/>
  <c r="T342"/>
  <c r="X341"/>
  <c r="T341"/>
  <c r="X340"/>
  <c r="Y340" s="1"/>
  <c r="T340"/>
  <c r="X339"/>
  <c r="T339"/>
  <c r="X338"/>
  <c r="Y338" s="1"/>
  <c r="T338"/>
  <c r="X337"/>
  <c r="T337"/>
  <c r="X336"/>
  <c r="Y336" s="1"/>
  <c r="T336"/>
  <c r="X335"/>
  <c r="T335"/>
  <c r="X334"/>
  <c r="Y334" s="1"/>
  <c r="T334"/>
  <c r="X333"/>
  <c r="T333"/>
  <c r="X332"/>
  <c r="Y332" s="1"/>
  <c r="T332"/>
  <c r="X331"/>
  <c r="T331"/>
  <c r="X330"/>
  <c r="Y330" s="1"/>
  <c r="T330"/>
  <c r="X329"/>
  <c r="T329"/>
  <c r="X328"/>
  <c r="Y328" s="1"/>
  <c r="T328"/>
  <c r="X327"/>
  <c r="T327"/>
  <c r="X326"/>
  <c r="Y326" s="1"/>
  <c r="T326"/>
  <c r="X325"/>
  <c r="T325"/>
  <c r="X324"/>
  <c r="Y324" s="1"/>
  <c r="T324"/>
  <c r="X323"/>
  <c r="T323"/>
  <c r="AC322"/>
  <c r="X322"/>
  <c r="T322"/>
  <c r="Y322" s="1"/>
  <c r="X321"/>
  <c r="T321"/>
  <c r="X320"/>
  <c r="T320"/>
  <c r="Y320" s="1"/>
  <c r="X319"/>
  <c r="T319"/>
  <c r="X318"/>
  <c r="T318"/>
  <c r="Y318" s="1"/>
  <c r="AC317"/>
  <c r="X317"/>
  <c r="T317"/>
  <c r="X316"/>
  <c r="Y316" s="1"/>
  <c r="T316"/>
  <c r="X315"/>
  <c r="T315"/>
  <c r="AC314"/>
  <c r="X314"/>
  <c r="T314"/>
  <c r="Y314" s="1"/>
  <c r="X313"/>
  <c r="T313"/>
  <c r="X312"/>
  <c r="T312"/>
  <c r="Y312" s="1"/>
  <c r="X311"/>
  <c r="T311"/>
  <c r="X310"/>
  <c r="T310"/>
  <c r="Y310" s="1"/>
  <c r="X309"/>
  <c r="T309"/>
  <c r="AC308"/>
  <c r="X308"/>
  <c r="Y308" s="1"/>
  <c r="T308"/>
  <c r="X307"/>
  <c r="T307"/>
  <c r="X306"/>
  <c r="Y306" s="1"/>
  <c r="T306"/>
  <c r="X305"/>
  <c r="T305"/>
  <c r="X304"/>
  <c r="Y304" s="1"/>
  <c r="T304"/>
  <c r="X303"/>
  <c r="T303"/>
  <c r="X302"/>
  <c r="Y302" s="1"/>
  <c r="T302"/>
  <c r="X301"/>
  <c r="T301"/>
  <c r="X300"/>
  <c r="L300"/>
  <c r="T300" s="1"/>
  <c r="X299"/>
  <c r="T299"/>
  <c r="X298"/>
  <c r="Z298" s="1"/>
  <c r="T298"/>
  <c r="X297"/>
  <c r="T297"/>
  <c r="X296"/>
  <c r="Z296" s="1"/>
  <c r="T296"/>
  <c r="AC295"/>
  <c r="X295"/>
  <c r="T295"/>
  <c r="X294"/>
  <c r="T294"/>
  <c r="X293"/>
  <c r="T293"/>
  <c r="X292"/>
  <c r="T292"/>
  <c r="X291"/>
  <c r="T291"/>
  <c r="AC290"/>
  <c r="X290"/>
  <c r="Z290" s="1"/>
  <c r="T290"/>
  <c r="AC289"/>
  <c r="X289"/>
  <c r="T289"/>
  <c r="AC288"/>
  <c r="X288"/>
  <c r="Z288" s="1"/>
  <c r="T288"/>
  <c r="X287"/>
  <c r="Z287" s="1"/>
  <c r="X286"/>
  <c r="Y286" s="1"/>
  <c r="X285"/>
  <c r="Z285" s="1"/>
  <c r="X284"/>
  <c r="Y284" s="1"/>
  <c r="X283"/>
  <c r="Z283" s="1"/>
  <c r="X282"/>
  <c r="Y282" s="1"/>
  <c r="Y281"/>
  <c r="X281"/>
  <c r="Z281" s="1"/>
  <c r="X280"/>
  <c r="Y280" s="1"/>
  <c r="X279"/>
  <c r="Z279" s="1"/>
  <c r="X278"/>
  <c r="Y278" s="1"/>
  <c r="X277"/>
  <c r="Z277" s="1"/>
  <c r="X276"/>
  <c r="Y276" s="1"/>
  <c r="X275"/>
  <c r="Z275" s="1"/>
  <c r="X274"/>
  <c r="Y274" s="1"/>
  <c r="X273"/>
  <c r="Z273" s="1"/>
  <c r="X272"/>
  <c r="Y272" s="1"/>
  <c r="X271"/>
  <c r="Z271" s="1"/>
  <c r="X270"/>
  <c r="Y270" s="1"/>
  <c r="X269"/>
  <c r="Z269" s="1"/>
  <c r="X268"/>
  <c r="Y268" s="1"/>
  <c r="X267"/>
  <c r="Z267" s="1"/>
  <c r="X266"/>
  <c r="Y266" s="1"/>
  <c r="Y265"/>
  <c r="X265"/>
  <c r="Z265" s="1"/>
  <c r="X264"/>
  <c r="Y264" s="1"/>
  <c r="X263"/>
  <c r="Z263" s="1"/>
  <c r="X262"/>
  <c r="Y262" s="1"/>
  <c r="X261"/>
  <c r="Z261" s="1"/>
  <c r="X260"/>
  <c r="Y260" s="1"/>
  <c r="X259"/>
  <c r="Z259" s="1"/>
  <c r="X258"/>
  <c r="Y258" s="1"/>
  <c r="X257"/>
  <c r="Z257" s="1"/>
  <c r="X256"/>
  <c r="Y256" s="1"/>
  <c r="X255"/>
  <c r="Z255" s="1"/>
  <c r="X254"/>
  <c r="Y254" s="1"/>
  <c r="X253"/>
  <c r="Z253" s="1"/>
  <c r="X252"/>
  <c r="Y252" s="1"/>
  <c r="X251"/>
  <c r="Z251" s="1"/>
  <c r="X250"/>
  <c r="Y250" s="1"/>
  <c r="Y249"/>
  <c r="X249"/>
  <c r="Z249" s="1"/>
  <c r="X248"/>
  <c r="Y248" s="1"/>
  <c r="X247"/>
  <c r="Z247" s="1"/>
  <c r="X246"/>
  <c r="Y246" s="1"/>
  <c r="X245"/>
  <c r="Z245" s="1"/>
  <c r="X244"/>
  <c r="Y244" s="1"/>
  <c r="X243"/>
  <c r="Z243" s="1"/>
  <c r="X242"/>
  <c r="Y242" s="1"/>
  <c r="X241"/>
  <c r="Z241" s="1"/>
  <c r="X240"/>
  <c r="Y240" s="1"/>
  <c r="X239"/>
  <c r="Z239" s="1"/>
  <c r="X238"/>
  <c r="Y238" s="1"/>
  <c r="X237"/>
  <c r="Z237" s="1"/>
  <c r="X236"/>
  <c r="Y236" s="1"/>
  <c r="X235"/>
  <c r="Z235" s="1"/>
  <c r="X234"/>
  <c r="Y234" s="1"/>
  <c r="Y233"/>
  <c r="X233"/>
  <c r="Z233" s="1"/>
  <c r="X232"/>
  <c r="Y232" s="1"/>
  <c r="X231"/>
  <c r="Z231" s="1"/>
  <c r="X230"/>
  <c r="Y230" s="1"/>
  <c r="X229"/>
  <c r="Z229" s="1"/>
  <c r="X228"/>
  <c r="Y228" s="1"/>
  <c r="X227"/>
  <c r="Z227" s="1"/>
  <c r="X226"/>
  <c r="Y226" s="1"/>
  <c r="X225"/>
  <c r="Z225" s="1"/>
  <c r="X224"/>
  <c r="Y224" s="1"/>
  <c r="X223"/>
  <c r="Z223" s="1"/>
  <c r="X222"/>
  <c r="Y222" s="1"/>
  <c r="X221"/>
  <c r="Z221" s="1"/>
  <c r="X220"/>
  <c r="Y220" s="1"/>
  <c r="X219"/>
  <c r="Z219" s="1"/>
  <c r="X218"/>
  <c r="Y218" s="1"/>
  <c r="Y217"/>
  <c r="X217"/>
  <c r="Z217" s="1"/>
  <c r="X216"/>
  <c r="Y216" s="1"/>
  <c r="X215"/>
  <c r="Z215" s="1"/>
  <c r="X214"/>
  <c r="Y214" s="1"/>
  <c r="X213"/>
  <c r="Z213" s="1"/>
  <c r="X212"/>
  <c r="Y212" s="1"/>
  <c r="X211"/>
  <c r="Z211" s="1"/>
  <c r="X210"/>
  <c r="Y210" s="1"/>
  <c r="X209"/>
  <c r="Z209" s="1"/>
  <c r="X208"/>
  <c r="Y208" s="1"/>
  <c r="X207"/>
  <c r="Z207" s="1"/>
  <c r="X206"/>
  <c r="Y206" s="1"/>
  <c r="X205"/>
  <c r="Z205" s="1"/>
  <c r="X204"/>
  <c r="Y204" s="1"/>
  <c r="X203"/>
  <c r="Z203" s="1"/>
  <c r="X202"/>
  <c r="Y202" s="1"/>
  <c r="Y201"/>
  <c r="X201"/>
  <c r="Z201" s="1"/>
  <c r="X200"/>
  <c r="Y200" s="1"/>
  <c r="X199"/>
  <c r="Z199" s="1"/>
  <c r="X198"/>
  <c r="Y198" s="1"/>
  <c r="X197"/>
  <c r="Z197" s="1"/>
  <c r="X196"/>
  <c r="Y196" s="1"/>
  <c r="X195"/>
  <c r="Z195" s="1"/>
  <c r="X194"/>
  <c r="Y194" s="1"/>
  <c r="X193"/>
  <c r="Z193" s="1"/>
  <c r="X192"/>
  <c r="Y192" s="1"/>
  <c r="X191"/>
  <c r="Z191" s="1"/>
  <c r="X190"/>
  <c r="Y190" s="1"/>
  <c r="X189"/>
  <c r="Z189" s="1"/>
  <c r="X188"/>
  <c r="Y188" s="1"/>
  <c r="X187"/>
  <c r="Z187" s="1"/>
  <c r="X186"/>
  <c r="Y186" s="1"/>
  <c r="Y185"/>
  <c r="X185"/>
  <c r="Z185" s="1"/>
  <c r="X184"/>
  <c r="Y184" s="1"/>
  <c r="X183"/>
  <c r="Z183" s="1"/>
  <c r="X182"/>
  <c r="Y182" s="1"/>
  <c r="X181"/>
  <c r="Z181" s="1"/>
  <c r="X180"/>
  <c r="Y180" s="1"/>
  <c r="X179"/>
  <c r="Z179" s="1"/>
  <c r="X178"/>
  <c r="Y178" s="1"/>
  <c r="X177"/>
  <c r="Z177" s="1"/>
  <c r="X176"/>
  <c r="Y176" s="1"/>
  <c r="X175"/>
  <c r="Z175" s="1"/>
  <c r="X174"/>
  <c r="Y174" s="1"/>
  <c r="X173"/>
  <c r="Z173" s="1"/>
  <c r="X172"/>
  <c r="Y172" s="1"/>
  <c r="X171"/>
  <c r="Z171" s="1"/>
  <c r="X170"/>
  <c r="Y170" s="1"/>
  <c r="Y169"/>
  <c r="X169"/>
  <c r="Z169" s="1"/>
  <c r="X168"/>
  <c r="Y168" s="1"/>
  <c r="X167"/>
  <c r="Z167" s="1"/>
  <c r="X166"/>
  <c r="Y166" s="1"/>
  <c r="X165"/>
  <c r="Z165" s="1"/>
  <c r="X164"/>
  <c r="Y164" s="1"/>
  <c r="X163"/>
  <c r="Z163" s="1"/>
  <c r="X162"/>
  <c r="Y162" s="1"/>
  <c r="X161"/>
  <c r="Z161" s="1"/>
  <c r="X160"/>
  <c r="Y160" s="1"/>
  <c r="X159"/>
  <c r="Z159" s="1"/>
  <c r="X158"/>
  <c r="Y158" s="1"/>
  <c r="X157"/>
  <c r="Z157" s="1"/>
  <c r="X156"/>
  <c r="Y156" s="1"/>
  <c r="X155"/>
  <c r="Z155" s="1"/>
  <c r="X154"/>
  <c r="Y154" s="1"/>
  <c r="Y153"/>
  <c r="X153"/>
  <c r="Z153" s="1"/>
  <c r="X152"/>
  <c r="Y152" s="1"/>
  <c r="X151"/>
  <c r="Z151" s="1"/>
  <c r="X150"/>
  <c r="Y150" s="1"/>
  <c r="X149"/>
  <c r="Z149" s="1"/>
  <c r="X148"/>
  <c r="Y148" s="1"/>
  <c r="X147"/>
  <c r="Z147" s="1"/>
  <c r="X146"/>
  <c r="Y146" s="1"/>
  <c r="X145"/>
  <c r="Z145" s="1"/>
  <c r="X144"/>
  <c r="Y144" s="1"/>
  <c r="X143"/>
  <c r="Z143" s="1"/>
  <c r="X142"/>
  <c r="Y142" s="1"/>
  <c r="X141"/>
  <c r="Z141" s="1"/>
  <c r="X140"/>
  <c r="Y140" s="1"/>
  <c r="X139"/>
  <c r="Z139" s="1"/>
  <c r="X138"/>
  <c r="Y138" s="1"/>
  <c r="Y137"/>
  <c r="X137"/>
  <c r="Z137" s="1"/>
  <c r="X136"/>
  <c r="Y136" s="1"/>
  <c r="X135"/>
  <c r="Z135" s="1"/>
  <c r="X134"/>
  <c r="Y134" s="1"/>
  <c r="X133"/>
  <c r="Z133" s="1"/>
  <c r="X132"/>
  <c r="Y132" s="1"/>
  <c r="X131"/>
  <c r="Z131" s="1"/>
  <c r="X130"/>
  <c r="Y130" s="1"/>
  <c r="X129"/>
  <c r="Z129" s="1"/>
  <c r="X128"/>
  <c r="Y128" s="1"/>
  <c r="X127"/>
  <c r="Z127" s="1"/>
  <c r="X126"/>
  <c r="Y126" s="1"/>
  <c r="X125"/>
  <c r="Z125" s="1"/>
  <c r="X124"/>
  <c r="Y124" s="1"/>
  <c r="X123"/>
  <c r="Z123" s="1"/>
  <c r="X122"/>
  <c r="Y122" s="1"/>
  <c r="Y121"/>
  <c r="X121"/>
  <c r="Z121" s="1"/>
  <c r="X120"/>
  <c r="Y120" s="1"/>
  <c r="X119"/>
  <c r="Z119" s="1"/>
  <c r="X118"/>
  <c r="Y118" s="1"/>
  <c r="X117"/>
  <c r="Z117" s="1"/>
  <c r="X116"/>
  <c r="Y116" s="1"/>
  <c r="X115"/>
  <c r="Z115" s="1"/>
  <c r="X114"/>
  <c r="Y114" s="1"/>
  <c r="X113"/>
  <c r="Z113" s="1"/>
  <c r="X112"/>
  <c r="Y112" s="1"/>
  <c r="X111"/>
  <c r="Z111" s="1"/>
  <c r="X110"/>
  <c r="Y110" s="1"/>
  <c r="X109"/>
  <c r="Z109" s="1"/>
  <c r="X108"/>
  <c r="Y108" s="1"/>
  <c r="X107"/>
  <c r="Z107" s="1"/>
  <c r="X106"/>
  <c r="Y106" s="1"/>
  <c r="Y105"/>
  <c r="X105"/>
  <c r="Z105" s="1"/>
  <c r="X104"/>
  <c r="Y104" s="1"/>
  <c r="X103"/>
  <c r="Z103" s="1"/>
  <c r="X102"/>
  <c r="Y102" s="1"/>
  <c r="X101"/>
  <c r="Z101" s="1"/>
  <c r="X100"/>
  <c r="Y100" s="1"/>
  <c r="X99"/>
  <c r="Z99" s="1"/>
  <c r="X98"/>
  <c r="Y98" s="1"/>
  <c r="X97"/>
  <c r="Z97" s="1"/>
  <c r="X96"/>
  <c r="Y96" s="1"/>
  <c r="X95"/>
  <c r="Z95" s="1"/>
  <c r="X94"/>
  <c r="Y94" s="1"/>
  <c r="X93"/>
  <c r="Z93" s="1"/>
  <c r="X92"/>
  <c r="Y92" s="1"/>
  <c r="X91"/>
  <c r="Z91" s="1"/>
  <c r="X90"/>
  <c r="Y90" s="1"/>
  <c r="Y89"/>
  <c r="X89"/>
  <c r="Z89" s="1"/>
  <c r="X88"/>
  <c r="Y88" s="1"/>
  <c r="X87"/>
  <c r="Z87" s="1"/>
  <c r="X86"/>
  <c r="Y86" s="1"/>
  <c r="X85"/>
  <c r="Z85" s="1"/>
  <c r="X84"/>
  <c r="Y84" s="1"/>
  <c r="X83"/>
  <c r="Z83" s="1"/>
  <c r="X82"/>
  <c r="Y82" s="1"/>
  <c r="X81"/>
  <c r="Z81" s="1"/>
  <c r="X80"/>
  <c r="Y80" s="1"/>
  <c r="X79"/>
  <c r="Z79" s="1"/>
  <c r="X78"/>
  <c r="Y78" s="1"/>
  <c r="X77"/>
  <c r="Z77" s="1"/>
  <c r="X76"/>
  <c r="Y76" s="1"/>
  <c r="X75"/>
  <c r="Z75" s="1"/>
  <c r="X74"/>
  <c r="Y74" s="1"/>
  <c r="Y73"/>
  <c r="X73"/>
  <c r="Z73" s="1"/>
  <c r="X72"/>
  <c r="Y72" s="1"/>
  <c r="X71"/>
  <c r="Z71" s="1"/>
  <c r="X70"/>
  <c r="Y70" s="1"/>
  <c r="X69"/>
  <c r="Z69" s="1"/>
  <c r="X68"/>
  <c r="Y68" s="1"/>
  <c r="X67"/>
  <c r="Z67" s="1"/>
  <c r="X66"/>
  <c r="Y66" s="1"/>
  <c r="X65"/>
  <c r="Z65" s="1"/>
  <c r="X64"/>
  <c r="Y64" s="1"/>
  <c r="X63"/>
  <c r="Z63" s="1"/>
  <c r="X62"/>
  <c r="Y62" s="1"/>
  <c r="X61"/>
  <c r="Z61" s="1"/>
  <c r="X60"/>
  <c r="Y60" s="1"/>
  <c r="X59"/>
  <c r="Z59" s="1"/>
  <c r="X58"/>
  <c r="Y58" s="1"/>
  <c r="Y57"/>
  <c r="X57"/>
  <c r="Z57" s="1"/>
  <c r="X56"/>
  <c r="Y56" s="1"/>
  <c r="X55"/>
  <c r="Z55" s="1"/>
  <c r="X54"/>
  <c r="Y54" s="1"/>
  <c r="X53"/>
  <c r="Z53" s="1"/>
  <c r="X52"/>
  <c r="Y52" s="1"/>
  <c r="X51"/>
  <c r="Z51" s="1"/>
  <c r="X50"/>
  <c r="Y50" s="1"/>
  <c r="X49"/>
  <c r="Z49" s="1"/>
  <c r="X48"/>
  <c r="Y48" s="1"/>
  <c r="X47"/>
  <c r="Z47" s="1"/>
  <c r="X46"/>
  <c r="Y46" s="1"/>
  <c r="X45"/>
  <c r="Z45" s="1"/>
  <c r="X44"/>
  <c r="Y44" s="1"/>
  <c r="X43"/>
  <c r="Z43" s="1"/>
  <c r="X42"/>
  <c r="Y42" s="1"/>
  <c r="Y41"/>
  <c r="X41"/>
  <c r="Z41" s="1"/>
  <c r="X40"/>
  <c r="Y40" s="1"/>
  <c r="X39"/>
  <c r="Z39" s="1"/>
  <c r="X38"/>
  <c r="Y38" s="1"/>
  <c r="X37"/>
  <c r="Z37" s="1"/>
  <c r="X36"/>
  <c r="Y36" s="1"/>
  <c r="X35"/>
  <c r="Z35" s="1"/>
  <c r="X34"/>
  <c r="Y34" s="1"/>
  <c r="X33"/>
  <c r="Z33" s="1"/>
  <c r="X32"/>
  <c r="Y32" s="1"/>
  <c r="X31"/>
  <c r="Z31" s="1"/>
  <c r="X30"/>
  <c r="Y30" s="1"/>
  <c r="X29"/>
  <c r="Z29" s="1"/>
  <c r="X28"/>
  <c r="Y28" s="1"/>
  <c r="X27"/>
  <c r="Z27" s="1"/>
  <c r="X26"/>
  <c r="Y26" s="1"/>
  <c r="Y25"/>
  <c r="X25"/>
  <c r="Z25" s="1"/>
  <c r="X24"/>
  <c r="Y24" s="1"/>
  <c r="X23"/>
  <c r="Z23" s="1"/>
  <c r="X22"/>
  <c r="Y22" s="1"/>
  <c r="X21"/>
  <c r="Z21" s="1"/>
  <c r="X20"/>
  <c r="Y20" s="1"/>
  <c r="X19"/>
  <c r="Z19" s="1"/>
  <c r="X18"/>
  <c r="Y18" s="1"/>
  <c r="X17"/>
  <c r="Z17" s="1"/>
  <c r="X16"/>
  <c r="Y16" s="1"/>
  <c r="X15"/>
  <c r="Z15" s="1"/>
  <c r="X14"/>
  <c r="Y14" s="1"/>
  <c r="X13"/>
  <c r="Z13" s="1"/>
  <c r="X12"/>
  <c r="Y12" s="1"/>
  <c r="X11"/>
  <c r="Z11" s="1"/>
  <c r="Y17" l="1"/>
  <c r="Y33"/>
  <c r="Y49"/>
  <c r="Y65"/>
  <c r="Y81"/>
  <c r="Y97"/>
  <c r="Y113"/>
  <c r="Y129"/>
  <c r="Y145"/>
  <c r="Y161"/>
  <c r="Y177"/>
  <c r="Y193"/>
  <c r="Y209"/>
  <c r="Y225"/>
  <c r="Y241"/>
  <c r="Y257"/>
  <c r="Y273"/>
  <c r="Y289"/>
  <c r="Y291"/>
  <c r="Y293"/>
  <c r="Y295"/>
  <c r="Y297"/>
  <c r="Y299"/>
  <c r="Z309"/>
  <c r="Z311"/>
  <c r="Z313"/>
  <c r="Z319"/>
  <c r="Z321"/>
  <c r="Z345"/>
  <c r="Z347"/>
  <c r="Z349"/>
  <c r="Z351"/>
  <c r="Z353"/>
  <c r="Z355"/>
  <c r="Z357"/>
  <c r="Y359"/>
  <c r="Y363"/>
  <c r="Y367"/>
  <c r="Y377"/>
  <c r="Y379"/>
  <c r="Y381"/>
  <c r="Y383"/>
  <c r="Y385"/>
  <c r="Y387"/>
  <c r="Y389"/>
  <c r="Y393"/>
  <c r="Y397"/>
  <c r="Y403"/>
  <c r="Y405"/>
  <c r="Y407"/>
  <c r="Y409"/>
  <c r="Y411"/>
  <c r="Y413"/>
  <c r="Y415"/>
  <c r="Y417"/>
  <c r="Y419"/>
  <c r="Y421"/>
  <c r="Y423"/>
  <c r="Y425"/>
  <c r="Y427"/>
  <c r="Y429"/>
  <c r="Y431"/>
  <c r="Y433"/>
  <c r="Y435"/>
  <c r="Y437"/>
  <c r="Y439"/>
  <c r="Y441"/>
  <c r="Y443"/>
  <c r="Y445"/>
  <c r="Y447"/>
  <c r="Y449"/>
  <c r="Y451"/>
  <c r="Y453"/>
  <c r="Y455"/>
  <c r="Y457"/>
  <c r="Y459"/>
  <c r="Y461"/>
  <c r="Y463"/>
  <c r="Y465"/>
  <c r="Y467"/>
  <c r="Y469"/>
  <c r="Y471"/>
  <c r="Y473"/>
  <c r="Y475"/>
  <c r="Y477"/>
  <c r="Y479"/>
  <c r="Y481"/>
  <c r="Y483"/>
  <c r="Y485"/>
  <c r="Y487"/>
  <c r="Y489"/>
  <c r="Y491"/>
  <c r="Y493"/>
  <c r="Y495"/>
  <c r="Y497"/>
  <c r="Y499"/>
  <c r="Y501"/>
  <c r="Y503"/>
  <c r="Y505"/>
  <c r="Y507"/>
  <c r="Y509"/>
  <c r="Y511"/>
  <c r="Y513"/>
  <c r="Y515"/>
  <c r="Y517"/>
  <c r="Y519"/>
  <c r="Y521"/>
  <c r="Y523"/>
  <c r="Y525"/>
  <c r="Y527"/>
  <c r="Z595"/>
  <c r="Z597"/>
  <c r="Z599"/>
  <c r="Z601"/>
  <c r="Z603"/>
  <c r="Z639"/>
  <c r="Z641"/>
  <c r="Z643"/>
  <c r="Z645"/>
  <c r="Z647"/>
  <c r="Z649"/>
  <c r="Z651"/>
  <c r="Z653"/>
  <c r="Y671"/>
  <c r="Y673"/>
  <c r="Y675"/>
  <c r="Y677"/>
  <c r="Y679"/>
  <c r="Y681"/>
  <c r="Y683"/>
  <c r="Y685"/>
  <c r="Y687"/>
  <c r="Y689"/>
  <c r="Y691"/>
  <c r="Y693"/>
  <c r="Y695"/>
  <c r="Y697"/>
  <c r="Y699"/>
  <c r="Y701"/>
  <c r="Y703"/>
  <c r="Y705"/>
  <c r="Y707"/>
  <c r="Y709"/>
  <c r="Y711"/>
  <c r="Y713"/>
  <c r="Y723"/>
  <c r="Y735"/>
  <c r="Z744"/>
  <c r="Z746"/>
  <c r="Z748"/>
  <c r="Z750"/>
  <c r="Y752"/>
  <c r="Y754"/>
  <c r="Y756"/>
  <c r="Y758"/>
  <c r="Y760"/>
  <c r="Y762"/>
  <c r="Y764"/>
  <c r="Z766"/>
  <c r="Y768"/>
  <c r="Y770"/>
  <c r="Y772"/>
  <c r="Y774"/>
  <c r="Y776"/>
  <c r="Y778"/>
  <c r="Y780"/>
  <c r="Y782"/>
  <c r="Y784"/>
  <c r="Y786"/>
  <c r="Y788"/>
  <c r="Y790"/>
  <c r="Y792"/>
  <c r="Y794"/>
  <c r="Y796"/>
  <c r="Y798"/>
  <c r="Y800"/>
  <c r="Y802"/>
  <c r="Y804"/>
  <c r="Y806"/>
  <c r="Y808"/>
  <c r="Y810"/>
  <c r="Y812"/>
  <c r="Y814"/>
  <c r="Z849"/>
  <c r="Z851"/>
  <c r="Z853"/>
  <c r="Z855"/>
  <c r="Z857"/>
  <c r="Z859"/>
  <c r="Z861"/>
  <c r="Z863"/>
  <c r="Z879"/>
  <c r="Z881"/>
  <c r="Z883"/>
  <c r="Z885"/>
  <c r="Z887"/>
  <c r="Z889"/>
  <c r="Z891"/>
  <c r="Z1587"/>
  <c r="Y1589"/>
  <c r="Y1617"/>
  <c r="Z11" i="2"/>
  <c r="Z13"/>
  <c r="Z15"/>
  <c r="Z30"/>
  <c r="Z33"/>
  <c r="Z35"/>
  <c r="Z48"/>
  <c r="Z66"/>
  <c r="Z68"/>
  <c r="Z70"/>
  <c r="Z74"/>
  <c r="Z76"/>
  <c r="Z78"/>
  <c r="Z80"/>
  <c r="Z82"/>
  <c r="Z84"/>
  <c r="Y892" i="1"/>
  <c r="Y894"/>
  <c r="Z896"/>
  <c r="Z898"/>
  <c r="Z900"/>
  <c r="Z902"/>
  <c r="Y904"/>
  <c r="Y906"/>
  <c r="Y908"/>
  <c r="Y910"/>
  <c r="Y912"/>
  <c r="Y914"/>
  <c r="Y916"/>
  <c r="Y918"/>
  <c r="Y920"/>
  <c r="Y11" i="2"/>
  <c r="Z12"/>
  <c r="Y13"/>
  <c r="Z14"/>
  <c r="Y15"/>
  <c r="Y16"/>
  <c r="Z17"/>
  <c r="Z18"/>
  <c r="Y19"/>
  <c r="Z20"/>
  <c r="Y21"/>
  <c r="Z22"/>
  <c r="Z23"/>
  <c r="Z24"/>
  <c r="Y25"/>
  <c r="Z26"/>
  <c r="Z27"/>
  <c r="Z28"/>
  <c r="Z29"/>
  <c r="Z31"/>
  <c r="Y37"/>
  <c r="Y39"/>
  <c r="Y41"/>
  <c r="Z43"/>
  <c r="Z45"/>
  <c r="Y47"/>
  <c r="Z49"/>
  <c r="Z50"/>
  <c r="Z52"/>
  <c r="Z54"/>
  <c r="Z56"/>
  <c r="Z58"/>
  <c r="Z60"/>
  <c r="Z62"/>
  <c r="Z64"/>
  <c r="Z72"/>
  <c r="Z32"/>
  <c r="Z34"/>
  <c r="Z36"/>
  <c r="Z38"/>
  <c r="Z40"/>
  <c r="Y42"/>
  <c r="Y44"/>
  <c r="Z46"/>
  <c r="Z51"/>
  <c r="Z53"/>
  <c r="Z55"/>
  <c r="Z57"/>
  <c r="Z59"/>
  <c r="Z61"/>
  <c r="Z63"/>
  <c r="Z65"/>
  <c r="Z67"/>
  <c r="Y68"/>
  <c r="Z69"/>
  <c r="Y70"/>
  <c r="Z71"/>
  <c r="Z73"/>
  <c r="Z75"/>
  <c r="Z77"/>
  <c r="Z79"/>
  <c r="Z81"/>
  <c r="Z83"/>
  <c r="Y84"/>
  <c r="Z85"/>
  <c r="Z1724" i="1"/>
  <c r="Y922"/>
  <c r="Y924"/>
  <c r="Y926"/>
  <c r="Y928"/>
  <c r="Y930"/>
  <c r="Y932"/>
  <c r="Y934"/>
  <c r="Y936"/>
  <c r="Y938"/>
  <c r="Z940"/>
  <c r="Y942"/>
  <c r="Z944"/>
  <c r="Z946"/>
  <c r="Z948"/>
  <c r="Z950"/>
  <c r="Z952"/>
  <c r="Z954"/>
  <c r="Z956"/>
  <c r="Z958"/>
  <c r="Y960"/>
  <c r="Z962"/>
  <c r="Z964"/>
  <c r="Z966"/>
  <c r="Y968"/>
  <c r="Y970"/>
  <c r="Z972"/>
  <c r="Z974"/>
  <c r="Z976"/>
  <c r="Y978"/>
  <c r="Y980"/>
  <c r="Y982"/>
  <c r="Y984"/>
  <c r="Y986"/>
  <c r="Y988"/>
  <c r="Y990"/>
  <c r="Y992"/>
  <c r="Z994"/>
  <c r="Z996"/>
  <c r="Z998"/>
  <c r="Z1000"/>
  <c r="Z1002"/>
  <c r="Z1004"/>
  <c r="Z1006"/>
  <c r="Z1008"/>
  <c r="Z1010"/>
  <c r="Z1012"/>
  <c r="Y1014"/>
  <c r="Y1016"/>
  <c r="Y1018"/>
  <c r="Y1020"/>
  <c r="Y1022"/>
  <c r="Y1024"/>
  <c r="Y1026"/>
  <c r="Y1028"/>
  <c r="Y1030"/>
  <c r="Y1032"/>
  <c r="Y1034"/>
  <c r="Z1036"/>
  <c r="Z1038"/>
  <c r="Z1040"/>
  <c r="Z1042"/>
  <c r="Z1044"/>
  <c r="Z1046"/>
  <c r="Z1048"/>
  <c r="Z1050"/>
  <c r="Z1052"/>
  <c r="Z1054"/>
  <c r="Z1056"/>
  <c r="Z1058"/>
  <c r="Z1060"/>
  <c r="Z1062"/>
  <c r="Z1064"/>
  <c r="Z1066"/>
  <c r="Z1068"/>
  <c r="Z1070"/>
  <c r="Z1072"/>
  <c r="Y1074"/>
  <c r="Y1076"/>
  <c r="Y1078"/>
  <c r="Y1080"/>
  <c r="Y1082"/>
  <c r="Y1084"/>
  <c r="Y1086"/>
  <c r="Y1088"/>
  <c r="Y1090"/>
  <c r="Z1104"/>
  <c r="Z1106"/>
  <c r="Z1108"/>
  <c r="Z1110"/>
  <c r="Z1112"/>
  <c r="Z1114"/>
  <c r="Z1116"/>
  <c r="Z1118"/>
  <c r="Z1120"/>
  <c r="Z1122"/>
  <c r="Z1124"/>
  <c r="Z1126"/>
  <c r="Z1128"/>
  <c r="Z1130"/>
  <c r="Z1132"/>
  <c r="Z1134"/>
  <c r="Z1136"/>
  <c r="Z1138"/>
  <c r="Z1170"/>
  <c r="Z1172"/>
  <c r="Z1174"/>
  <c r="Z1176"/>
  <c r="Z1178"/>
  <c r="Z1180"/>
  <c r="Z1182"/>
  <c r="Z1184"/>
  <c r="Z1186"/>
  <c r="Z1188"/>
  <c r="Z1190"/>
  <c r="Z1192"/>
  <c r="Z1194"/>
  <c r="Z1196"/>
  <c r="Z1198"/>
  <c r="Z1200"/>
  <c r="Z1202"/>
  <c r="Z1204"/>
  <c r="Z1206"/>
  <c r="Z1208"/>
  <c r="Z1210"/>
  <c r="Z1220"/>
  <c r="Z1222"/>
  <c r="Z1224"/>
  <c r="Z1226"/>
  <c r="Z1228"/>
  <c r="Z1230"/>
  <c r="Z1232"/>
  <c r="Z1256"/>
  <c r="Z1258"/>
  <c r="Z1260"/>
  <c r="Z1262"/>
  <c r="Z1264"/>
  <c r="Y1280"/>
  <c r="Y1282"/>
  <c r="Y1284"/>
  <c r="Z1286"/>
  <c r="Z1296"/>
  <c r="Z1298"/>
  <c r="Z1314"/>
  <c r="Z1316"/>
  <c r="Z1318"/>
  <c r="Z1320"/>
  <c r="Z1322"/>
  <c r="Z1324"/>
  <c r="Z1326"/>
  <c r="Z1328"/>
  <c r="Z1330"/>
  <c r="Z1334"/>
  <c r="Z1336"/>
  <c r="Z1338"/>
  <c r="Z1340"/>
  <c r="Y1358"/>
  <c r="Y1360"/>
  <c r="Y1362"/>
  <c r="Y1364"/>
  <c r="Y1368"/>
  <c r="Y1372"/>
  <c r="Y1376"/>
  <c r="Y1380"/>
  <c r="Y1384"/>
  <c r="Y1404"/>
  <c r="Y1406"/>
  <c r="Y1408"/>
  <c r="Y1410"/>
  <c r="Y1412"/>
  <c r="Y1414"/>
  <c r="Y1416"/>
  <c r="Y1418"/>
  <c r="Y1420"/>
  <c r="Y1422"/>
  <c r="Y1424"/>
  <c r="Y1426"/>
  <c r="Y1428"/>
  <c r="Y1430"/>
  <c r="Y1432"/>
  <c r="Y1434"/>
  <c r="Y1436"/>
  <c r="Y1438"/>
  <c r="Y1440"/>
  <c r="Y1442"/>
  <c r="Y1444"/>
  <c r="Y1446"/>
  <c r="Y1448"/>
  <c r="Y1450"/>
  <c r="Y1452"/>
  <c r="Y1454"/>
  <c r="Y1456"/>
  <c r="Y1458"/>
  <c r="Y1460"/>
  <c r="Y1462"/>
  <c r="Y1464"/>
  <c r="Y1466"/>
  <c r="Y1468"/>
  <c r="Y1470"/>
  <c r="Y1472"/>
  <c r="Y1474"/>
  <c r="Y1476"/>
  <c r="Y1478"/>
  <c r="Y1480"/>
  <c r="Y1482"/>
  <c r="Y1484"/>
  <c r="Y1486"/>
  <c r="Y1488"/>
  <c r="Y1490"/>
  <c r="Y1492"/>
  <c r="Y1494"/>
  <c r="Y1496"/>
  <c r="Y1498"/>
  <c r="Y1500"/>
  <c r="Y1502"/>
  <c r="Y1504"/>
  <c r="Y1506"/>
  <c r="Y1508"/>
  <c r="Y1510"/>
  <c r="Y1512"/>
  <c r="Y1514"/>
  <c r="Y1516"/>
  <c r="Y1518"/>
  <c r="Y1520"/>
  <c r="Y1522"/>
  <c r="Y1524"/>
  <c r="Y1526"/>
  <c r="Y1528"/>
  <c r="Y1530"/>
  <c r="Y1532"/>
  <c r="Y1534"/>
  <c r="Y1536"/>
  <c r="Y1538"/>
  <c r="Y1540"/>
  <c r="Y1542"/>
  <c r="Y1544"/>
  <c r="Y1546"/>
  <c r="Y1548"/>
  <c r="Y1550"/>
  <c r="Y1552"/>
  <c r="Y1554"/>
  <c r="Y1556"/>
  <c r="Y1558"/>
  <c r="Y1560"/>
  <c r="Y1562"/>
  <c r="Y1564"/>
  <c r="Y1566"/>
  <c r="Y1568"/>
  <c r="Y1570"/>
  <c r="Y1572"/>
  <c r="Y1574"/>
  <c r="Y1576"/>
  <c r="Y1578"/>
  <c r="Y1580"/>
  <c r="Y1582"/>
  <c r="Z1600"/>
  <c r="Y1604"/>
  <c r="Y13"/>
  <c r="Y21"/>
  <c r="Y29"/>
  <c r="Y37"/>
  <c r="Y45"/>
  <c r="Y53"/>
  <c r="Y61"/>
  <c r="Y69"/>
  <c r="Y77"/>
  <c r="Y85"/>
  <c r="Y93"/>
  <c r="Y101"/>
  <c r="Y109"/>
  <c r="Y117"/>
  <c r="Y125"/>
  <c r="Y133"/>
  <c r="Y141"/>
  <c r="Y149"/>
  <c r="Y157"/>
  <c r="Y165"/>
  <c r="Y173"/>
  <c r="Y181"/>
  <c r="Y189"/>
  <c r="Y197"/>
  <c r="Y205"/>
  <c r="Y213"/>
  <c r="Y221"/>
  <c r="Y229"/>
  <c r="Y237"/>
  <c r="Y245"/>
  <c r="Y253"/>
  <c r="Y261"/>
  <c r="Y269"/>
  <c r="Y277"/>
  <c r="Y285"/>
  <c r="Y362"/>
  <c r="Y366"/>
  <c r="Y370"/>
  <c r="Y372"/>
  <c r="Y374"/>
  <c r="Y376"/>
  <c r="Y392"/>
  <c r="Y396"/>
  <c r="Y400"/>
  <c r="Y402"/>
  <c r="Y414"/>
  <c r="Y416"/>
  <c r="Y418"/>
  <c r="Y420"/>
  <c r="Y422"/>
  <c r="Y424"/>
  <c r="Y426"/>
  <c r="Y741"/>
  <c r="Z742"/>
  <c r="Y865"/>
  <c r="Z866"/>
  <c r="Y869"/>
  <c r="Z870"/>
  <c r="Y873"/>
  <c r="Z874"/>
  <c r="Y1387"/>
  <c r="Z1388"/>
  <c r="Y1391"/>
  <c r="Z1392"/>
  <c r="Y1583"/>
  <c r="Y1585"/>
  <c r="Y1590"/>
  <c r="Y1591"/>
  <c r="Y1594"/>
  <c r="Y1595"/>
  <c r="Y1598"/>
  <c r="Y1599"/>
  <c r="Y1603"/>
  <c r="Z1606"/>
  <c r="Y1608"/>
  <c r="Y1609"/>
  <c r="Z1734"/>
  <c r="Z1736"/>
  <c r="Y1618"/>
  <c r="Y1620"/>
  <c r="Y1622"/>
  <c r="Y1624"/>
  <c r="Y1626"/>
  <c r="Y1628"/>
  <c r="Y1630"/>
  <c r="Z1631"/>
  <c r="Y1632"/>
  <c r="Z1633"/>
  <c r="Y1634"/>
  <c r="Z1635"/>
  <c r="Y1636"/>
  <c r="Z1637"/>
  <c r="Y1638"/>
  <c r="Z1639"/>
  <c r="Y1640"/>
  <c r="Z1641"/>
  <c r="Y1642"/>
  <c r="Y1644"/>
  <c r="Z1645"/>
  <c r="Y1646"/>
  <c r="Z1647"/>
  <c r="Y1648"/>
  <c r="Z1649"/>
  <c r="Y1650"/>
  <c r="Z1651"/>
  <c r="Z1674"/>
  <c r="Y1675"/>
  <c r="Z1676"/>
  <c r="Y1677"/>
  <c r="Z1678"/>
  <c r="Y1679"/>
  <c r="Z1680"/>
  <c r="Y1681"/>
  <c r="Z1682"/>
  <c r="Y1683"/>
  <c r="Z1684"/>
  <c r="Y1685"/>
  <c r="Z1686"/>
  <c r="Y1687"/>
  <c r="Z1688"/>
  <c r="Y1689"/>
  <c r="Z1690"/>
  <c r="Y1691"/>
  <c r="Z1692"/>
  <c r="Y1693"/>
  <c r="Z1694"/>
  <c r="Y1695"/>
  <c r="Z1696"/>
  <c r="Y1697"/>
  <c r="Z1698"/>
  <c r="Y1699"/>
  <c r="Z1700"/>
  <c r="Y1701"/>
  <c r="Z1703"/>
  <c r="Y1704"/>
  <c r="Z1705"/>
  <c r="Y1706"/>
  <c r="Z1707"/>
  <c r="Y1708"/>
  <c r="Z1709"/>
  <c r="Y1710"/>
  <c r="Z1711"/>
  <c r="Y1712"/>
  <c r="Z1713"/>
  <c r="Y1714"/>
  <c r="Z1715"/>
  <c r="Y1716"/>
  <c r="Z1717"/>
  <c r="Y1718"/>
  <c r="Z1719"/>
  <c r="Y1720"/>
  <c r="Z1721"/>
  <c r="Y1722"/>
  <c r="Y11"/>
  <c r="Y15"/>
  <c r="Y19"/>
  <c r="Y23"/>
  <c r="Y27"/>
  <c r="Y31"/>
  <c r="Y35"/>
  <c r="Y39"/>
  <c r="Y43"/>
  <c r="Y47"/>
  <c r="Y51"/>
  <c r="Y55"/>
  <c r="Y59"/>
  <c r="Y63"/>
  <c r="Y67"/>
  <c r="Y71"/>
  <c r="Y75"/>
  <c r="Y79"/>
  <c r="Y83"/>
  <c r="Y87"/>
  <c r="Y91"/>
  <c r="Y95"/>
  <c r="Y99"/>
  <c r="Y103"/>
  <c r="Y107"/>
  <c r="Y111"/>
  <c r="Y115"/>
  <c r="Y119"/>
  <c r="Y123"/>
  <c r="Y127"/>
  <c r="Y131"/>
  <c r="Y135"/>
  <c r="Y139"/>
  <c r="Y143"/>
  <c r="Y147"/>
  <c r="Y151"/>
  <c r="Y155"/>
  <c r="Y159"/>
  <c r="Y163"/>
  <c r="Y167"/>
  <c r="Y171"/>
  <c r="Y175"/>
  <c r="Y179"/>
  <c r="Y183"/>
  <c r="Y187"/>
  <c r="Y191"/>
  <c r="Y195"/>
  <c r="Y199"/>
  <c r="Y203"/>
  <c r="Y207"/>
  <c r="Y211"/>
  <c r="Y215"/>
  <c r="Y219"/>
  <c r="Y223"/>
  <c r="Y227"/>
  <c r="Y231"/>
  <c r="Y235"/>
  <c r="Y239"/>
  <c r="Y243"/>
  <c r="Y247"/>
  <c r="Y251"/>
  <c r="Y255"/>
  <c r="Y259"/>
  <c r="Y263"/>
  <c r="Y267"/>
  <c r="Y271"/>
  <c r="Y275"/>
  <c r="Y279"/>
  <c r="Y283"/>
  <c r="Y287"/>
  <c r="Y288"/>
  <c r="Y290"/>
  <c r="Y292"/>
  <c r="Y294"/>
  <c r="Y296"/>
  <c r="Z297"/>
  <c r="Y298"/>
  <c r="Z299"/>
  <c r="Y301"/>
  <c r="Y303"/>
  <c r="Y305"/>
  <c r="Y307"/>
  <c r="Y309"/>
  <c r="Z310"/>
  <c r="Y311"/>
  <c r="Z312"/>
  <c r="Y313"/>
  <c r="Z314"/>
  <c r="Y315"/>
  <c r="Y317"/>
  <c r="Z318"/>
  <c r="Y319"/>
  <c r="Z320"/>
  <c r="Y321"/>
  <c r="Z322"/>
  <c r="Y323"/>
  <c r="Y325"/>
  <c r="Y327"/>
  <c r="Y329"/>
  <c r="Y331"/>
  <c r="Y333"/>
  <c r="Y335"/>
  <c r="Y337"/>
  <c r="Y339"/>
  <c r="Y341"/>
  <c r="Y343"/>
  <c r="Y345"/>
  <c r="Z346"/>
  <c r="Y347"/>
  <c r="Z348"/>
  <c r="Y349"/>
  <c r="Z350"/>
  <c r="Y351"/>
  <c r="Z352"/>
  <c r="Y353"/>
  <c r="Z354"/>
  <c r="Y355"/>
  <c r="Z356"/>
  <c r="Y357"/>
  <c r="Y360"/>
  <c r="Y361"/>
  <c r="Z362"/>
  <c r="Y364"/>
  <c r="Y365"/>
  <c r="Z366"/>
  <c r="Y368"/>
  <c r="Y369"/>
  <c r="Z370"/>
  <c r="Y371"/>
  <c r="Z372"/>
  <c r="Y373"/>
  <c r="Z374"/>
  <c r="Y375"/>
  <c r="Z376"/>
  <c r="Y378"/>
  <c r="Y380"/>
  <c r="Y382"/>
  <c r="Y384"/>
  <c r="Y386"/>
  <c r="Y388"/>
  <c r="Y390"/>
  <c r="Y391"/>
  <c r="Z392"/>
  <c r="Y394"/>
  <c r="Y395"/>
  <c r="Z396"/>
  <c r="Y398"/>
  <c r="Y399"/>
  <c r="Z400"/>
  <c r="Y401"/>
  <c r="Z402"/>
  <c r="Y404"/>
  <c r="Y406"/>
  <c r="Y408"/>
  <c r="Y410"/>
  <c r="Y412"/>
  <c r="Z413"/>
  <c r="Z414"/>
  <c r="Z415"/>
  <c r="Z416"/>
  <c r="Z417"/>
  <c r="Z418"/>
  <c r="Z419"/>
  <c r="Z420"/>
  <c r="Z421"/>
  <c r="Z422"/>
  <c r="Z423"/>
  <c r="Z424"/>
  <c r="Z425"/>
  <c r="Z426"/>
  <c r="Z427"/>
  <c r="Y428"/>
  <c r="Z429"/>
  <c r="Y430"/>
  <c r="Z431"/>
  <c r="Y432"/>
  <c r="Z433"/>
  <c r="Y434"/>
  <c r="Z435"/>
  <c r="Y436"/>
  <c r="Y438"/>
  <c r="Y440"/>
  <c r="Y442"/>
  <c r="Y444"/>
  <c r="Y446"/>
  <c r="Z447"/>
  <c r="Y448"/>
  <c r="Z449"/>
  <c r="Y450"/>
  <c r="Z451"/>
  <c r="Y452"/>
  <c r="Z453"/>
  <c r="Y454"/>
  <c r="Z455"/>
  <c r="Y456"/>
  <c r="Y458"/>
  <c r="Y460"/>
  <c r="Y462"/>
  <c r="Y464"/>
  <c r="Y466"/>
  <c r="Y468"/>
  <c r="Y470"/>
  <c r="Y472"/>
  <c r="Y474"/>
  <c r="Y476"/>
  <c r="Y478"/>
  <c r="Y480"/>
  <c r="Y482"/>
  <c r="Y484"/>
  <c r="Z485"/>
  <c r="Y486"/>
  <c r="Z487"/>
  <c r="Y488"/>
  <c r="Z489"/>
  <c r="Y490"/>
  <c r="Z491"/>
  <c r="Y492"/>
  <c r="Z493"/>
  <c r="Y494"/>
  <c r="Z495"/>
  <c r="Y496"/>
  <c r="Z497"/>
  <c r="Y498"/>
  <c r="Z499"/>
  <c r="Y500"/>
  <c r="Z501"/>
  <c r="Y502"/>
  <c r="Z503"/>
  <c r="Y504"/>
  <c r="Z505"/>
  <c r="Y506"/>
  <c r="Z507"/>
  <c r="Y508"/>
  <c r="Z509"/>
  <c r="Y510"/>
  <c r="Z511"/>
  <c r="Y512"/>
  <c r="Z513"/>
  <c r="Y514"/>
  <c r="Z515"/>
  <c r="Y516"/>
  <c r="Z517"/>
  <c r="Y518"/>
  <c r="Z519"/>
  <c r="Y520"/>
  <c r="Z521"/>
  <c r="Y522"/>
  <c r="Y524"/>
  <c r="Z525"/>
  <c r="Y526"/>
  <c r="Z527"/>
  <c r="Y528"/>
  <c r="Z530"/>
  <c r="Y531"/>
  <c r="Z532"/>
  <c r="Y533"/>
  <c r="Z534"/>
  <c r="Y535"/>
  <c r="Z536"/>
  <c r="Y537"/>
  <c r="Z538"/>
  <c r="Y539"/>
  <c r="Z540"/>
  <c r="Y541"/>
  <c r="Z542"/>
  <c r="Y543"/>
  <c r="Z544"/>
  <c r="Y545"/>
  <c r="Z546"/>
  <c r="Y547"/>
  <c r="Z548"/>
  <c r="Y549"/>
  <c r="Z550"/>
  <c r="Y551"/>
  <c r="Z552"/>
  <c r="Y553"/>
  <c r="Z554"/>
  <c r="Y555"/>
  <c r="Z556"/>
  <c r="Y557"/>
  <c r="Z558"/>
  <c r="Y559"/>
  <c r="Z560"/>
  <c r="Y561"/>
  <c r="Z562"/>
  <c r="Y563"/>
  <c r="Z564"/>
  <c r="Y565"/>
  <c r="Z566"/>
  <c r="Y567"/>
  <c r="Z568"/>
  <c r="Y569"/>
  <c r="Z570"/>
  <c r="Y571"/>
  <c r="Z572"/>
  <c r="Y573"/>
  <c r="Z574"/>
  <c r="Y575"/>
  <c r="Z576"/>
  <c r="Y577"/>
  <c r="Z578"/>
  <c r="Y579"/>
  <c r="Y1371"/>
  <c r="Z1371"/>
  <c r="Y1379"/>
  <c r="Z1379"/>
  <c r="Y1390"/>
  <c r="Z1390"/>
  <c r="Y1395"/>
  <c r="Z1395"/>
  <c r="Y1397"/>
  <c r="Z1397"/>
  <c r="Y1399"/>
  <c r="Z1399"/>
  <c r="Y1401"/>
  <c r="Z1401"/>
  <c r="Y1403"/>
  <c r="Z1403"/>
  <c r="Z580"/>
  <c r="Y581"/>
  <c r="Z582"/>
  <c r="Y583"/>
  <c r="Z584"/>
  <c r="Y585"/>
  <c r="Z586"/>
  <c r="Y587"/>
  <c r="Z588"/>
  <c r="Y589"/>
  <c r="Z590"/>
  <c r="Y591"/>
  <c r="Z592"/>
  <c r="Y593"/>
  <c r="Z594"/>
  <c r="Y595"/>
  <c r="Y597"/>
  <c r="Y599"/>
  <c r="Y601"/>
  <c r="Y603"/>
  <c r="Z604"/>
  <c r="Y605"/>
  <c r="Z606"/>
  <c r="Y607"/>
  <c r="Z608"/>
  <c r="Y609"/>
  <c r="Z610"/>
  <c r="Y611"/>
  <c r="Z612"/>
  <c r="Y613"/>
  <c r="Z614"/>
  <c r="Y615"/>
  <c r="Z616"/>
  <c r="Y617"/>
  <c r="Z618"/>
  <c r="Y619"/>
  <c r="Z620"/>
  <c r="Y621"/>
  <c r="Z622"/>
  <c r="Y623"/>
  <c r="Z624"/>
  <c r="Y625"/>
  <c r="Z626"/>
  <c r="Y627"/>
  <c r="Z628"/>
  <c r="Y629"/>
  <c r="Z630"/>
  <c r="Y631"/>
  <c r="Z632"/>
  <c r="Y633"/>
  <c r="Z634"/>
  <c r="Y635"/>
  <c r="Z636"/>
  <c r="Y637"/>
  <c r="Z638"/>
  <c r="Y639"/>
  <c r="Y641"/>
  <c r="Y643"/>
  <c r="Y645"/>
  <c r="Y647"/>
  <c r="Y649"/>
  <c r="Y651"/>
  <c r="Y653"/>
  <c r="Y655"/>
  <c r="Y657"/>
  <c r="Z658"/>
  <c r="Y659"/>
  <c r="Z660"/>
  <c r="Y661"/>
  <c r="Z662"/>
  <c r="Y663"/>
  <c r="Z664"/>
  <c r="Y665"/>
  <c r="Z666"/>
  <c r="Y667"/>
  <c r="Z668"/>
  <c r="Y669"/>
  <c r="Z670"/>
  <c r="Z671"/>
  <c r="Z672"/>
  <c r="Z673"/>
  <c r="Z674"/>
  <c r="Z675"/>
  <c r="Z676"/>
  <c r="Z677"/>
  <c r="Z678"/>
  <c r="Z679"/>
  <c r="Z680"/>
  <c r="Z681"/>
  <c r="Z682"/>
  <c r="Z683"/>
  <c r="Z684"/>
  <c r="Z685"/>
  <c r="Z686"/>
  <c r="Z687"/>
  <c r="Z688"/>
  <c r="Z689"/>
  <c r="Z690"/>
  <c r="Z691"/>
  <c r="Z692"/>
  <c r="Z693"/>
  <c r="Z694"/>
  <c r="Z695"/>
  <c r="Z696"/>
  <c r="Z697"/>
  <c r="Z698"/>
  <c r="Z699"/>
  <c r="Z700"/>
  <c r="Z701"/>
  <c r="Z702"/>
  <c r="Z703"/>
  <c r="Z704"/>
  <c r="Z705"/>
  <c r="Z706"/>
  <c r="Z707"/>
  <c r="Z708"/>
  <c r="Z709"/>
  <c r="Z710"/>
  <c r="Z711"/>
  <c r="Z712"/>
  <c r="Z713"/>
  <c r="Z714"/>
  <c r="Y715"/>
  <c r="Z716"/>
  <c r="Y717"/>
  <c r="Z718"/>
  <c r="Y719"/>
  <c r="Z720"/>
  <c r="Y721"/>
  <c r="Z722"/>
  <c r="Z723"/>
  <c r="Z724"/>
  <c r="Y725"/>
  <c r="Z726"/>
  <c r="Y727"/>
  <c r="Z728"/>
  <c r="Y729"/>
  <c r="Z730"/>
  <c r="Y731"/>
  <c r="Z732"/>
  <c r="Y733"/>
  <c r="Z734"/>
  <c r="Z735"/>
  <c r="Z736"/>
  <c r="Y737"/>
  <c r="Z738"/>
  <c r="Y739"/>
  <c r="Z740"/>
  <c r="Y849"/>
  <c r="Y851"/>
  <c r="Y853"/>
  <c r="Y855"/>
  <c r="Y857"/>
  <c r="Y859"/>
  <c r="Y861"/>
  <c r="Y863"/>
  <c r="Z864"/>
  <c r="Y866"/>
  <c r="Y867"/>
  <c r="Z868"/>
  <c r="Y870"/>
  <c r="Y871"/>
  <c r="Z872"/>
  <c r="Y874"/>
  <c r="Y875"/>
  <c r="Z876"/>
  <c r="Y877"/>
  <c r="Z878"/>
  <c r="Y879"/>
  <c r="Z880"/>
  <c r="Y881"/>
  <c r="Z882"/>
  <c r="Y883"/>
  <c r="Z884"/>
  <c r="Y885"/>
  <c r="Z886"/>
  <c r="Y887"/>
  <c r="Z888"/>
  <c r="Y889"/>
  <c r="Z890"/>
  <c r="Y891"/>
  <c r="Z892"/>
  <c r="Y893"/>
  <c r="Z894"/>
  <c r="Z895"/>
  <c r="Z897"/>
  <c r="Z899"/>
  <c r="Z901"/>
  <c r="Z903"/>
  <c r="Z904"/>
  <c r="Y905"/>
  <c r="Z906"/>
  <c r="Y907"/>
  <c r="Z908"/>
  <c r="Y909"/>
  <c r="Z910"/>
  <c r="Y911"/>
  <c r="Z912"/>
  <c r="Y913"/>
  <c r="Z914"/>
  <c r="Y915"/>
  <c r="Z916"/>
  <c r="Y917"/>
  <c r="Z918"/>
  <c r="Y919"/>
  <c r="Z920"/>
  <c r="Y921"/>
  <c r="Z922"/>
  <c r="Y923"/>
  <c r="Z924"/>
  <c r="Y925"/>
  <c r="Z926"/>
  <c r="Y927"/>
  <c r="Z928"/>
  <c r="Y929"/>
  <c r="Z930"/>
  <c r="Y931"/>
  <c r="Z932"/>
  <c r="Y933"/>
  <c r="Z934"/>
  <c r="Y935"/>
  <c r="Z936"/>
  <c r="Y937"/>
  <c r="Z938"/>
  <c r="Z939"/>
  <c r="Z941"/>
  <c r="Z942"/>
  <c r="Z943"/>
  <c r="Z945"/>
  <c r="Z947"/>
  <c r="Z949"/>
  <c r="Z951"/>
  <c r="Z953"/>
  <c r="Z955"/>
  <c r="Z957"/>
  <c r="Y959"/>
  <c r="Z960"/>
  <c r="Z961"/>
  <c r="Z963"/>
  <c r="Z965"/>
  <c r="Z967"/>
  <c r="Z968"/>
  <c r="Y969"/>
  <c r="Z970"/>
  <c r="Z971"/>
  <c r="Z973"/>
  <c r="Z975"/>
  <c r="Z977"/>
  <c r="Z978"/>
  <c r="Y979"/>
  <c r="Z980"/>
  <c r="Y981"/>
  <c r="Z982"/>
  <c r="Y983"/>
  <c r="Z984"/>
  <c r="Y985"/>
  <c r="Z986"/>
  <c r="Y987"/>
  <c r="Z988"/>
  <c r="Y989"/>
  <c r="Z990"/>
  <c r="Y991"/>
  <c r="Z992"/>
  <c r="Z993"/>
  <c r="Z995"/>
  <c r="Z997"/>
  <c r="Z999"/>
  <c r="Z1001"/>
  <c r="Z1003"/>
  <c r="Z1005"/>
  <c r="Z1007"/>
  <c r="Z1009"/>
  <c r="Z1011"/>
  <c r="Z1013"/>
  <c r="Z1014"/>
  <c r="Y1015"/>
  <c r="Z1016"/>
  <c r="Y1017"/>
  <c r="Z1018"/>
  <c r="Y1019"/>
  <c r="Z1020"/>
  <c r="Y1021"/>
  <c r="Z1022"/>
  <c r="Y1023"/>
  <c r="Z1024"/>
  <c r="Y1025"/>
  <c r="Z1026"/>
  <c r="Y1027"/>
  <c r="Z1028"/>
  <c r="Y1029"/>
  <c r="Z1030"/>
  <c r="Y1031"/>
  <c r="Z1032"/>
  <c r="Y1033"/>
  <c r="Z1034"/>
  <c r="Z1035"/>
  <c r="Z1037"/>
  <c r="Z1039"/>
  <c r="Z1041"/>
  <c r="Z1043"/>
  <c r="Z1045"/>
  <c r="Z1047"/>
  <c r="Z1049"/>
  <c r="Z1051"/>
  <c r="Z1053"/>
  <c r="Z1055"/>
  <c r="Z1057"/>
  <c r="Z1059"/>
  <c r="Z1061"/>
  <c r="Z1063"/>
  <c r="Z1065"/>
  <c r="Z1067"/>
  <c r="Z1069"/>
  <c r="Z1071"/>
  <c r="Z1073"/>
  <c r="Z1074"/>
  <c r="Y1075"/>
  <c r="Z1076"/>
  <c r="Y1077"/>
  <c r="Z1078"/>
  <c r="Y1079"/>
  <c r="Z1080"/>
  <c r="Y1081"/>
  <c r="Z1082"/>
  <c r="Y1083"/>
  <c r="Z1084"/>
  <c r="Y1085"/>
  <c r="Z1086"/>
  <c r="Y1087"/>
  <c r="Z1088"/>
  <c r="Y1089"/>
  <c r="Z1090"/>
  <c r="Y1092"/>
  <c r="Y1094"/>
  <c r="Y1096"/>
  <c r="Y1098"/>
  <c r="Y1100"/>
  <c r="Y1102"/>
  <c r="Y1104"/>
  <c r="Z1105"/>
  <c r="Y1106"/>
  <c r="Z1107"/>
  <c r="Y1108"/>
  <c r="Y1109"/>
  <c r="Y1110"/>
  <c r="Z1111"/>
  <c r="Y1112"/>
  <c r="Z1113"/>
  <c r="Y1114"/>
  <c r="Z1115"/>
  <c r="Y1116"/>
  <c r="Z1117"/>
  <c r="Y1118"/>
  <c r="Z1119"/>
  <c r="Y1120"/>
  <c r="Z1121"/>
  <c r="Y1122"/>
  <c r="Z1123"/>
  <c r="Y1124"/>
  <c r="Z1125"/>
  <c r="Y1126"/>
  <c r="Z1127"/>
  <c r="Y1128"/>
  <c r="Z1129"/>
  <c r="Y1130"/>
  <c r="Z1131"/>
  <c r="Y1132"/>
  <c r="Z1133"/>
  <c r="Y1134"/>
  <c r="Z1135"/>
  <c r="Y1136"/>
  <c r="Z1137"/>
  <c r="Y1138"/>
  <c r="Z1139"/>
  <c r="Y1140"/>
  <c r="Y1142"/>
  <c r="Y1144"/>
  <c r="Y1146"/>
  <c r="Y1148"/>
  <c r="Y1150"/>
  <c r="Y1152"/>
  <c r="Y1154"/>
  <c r="Y1156"/>
  <c r="Y1158"/>
  <c r="Y1160"/>
  <c r="Y1162"/>
  <c r="Y1164"/>
  <c r="Y1166"/>
  <c r="Y1168"/>
  <c r="Z1169"/>
  <c r="Y1170"/>
  <c r="Z1171"/>
  <c r="Y1172"/>
  <c r="Z1173"/>
  <c r="Y1174"/>
  <c r="Z1175"/>
  <c r="Y1176"/>
  <c r="Z1177"/>
  <c r="Y1178"/>
  <c r="Z1179"/>
  <c r="Y1180"/>
  <c r="Z1181"/>
  <c r="Y1182"/>
  <c r="Z1183"/>
  <c r="Y1184"/>
  <c r="Z1185"/>
  <c r="Y1186"/>
  <c r="Z1187"/>
  <c r="Y1188"/>
  <c r="Z1189"/>
  <c r="Y1190"/>
  <c r="Z1191"/>
  <c r="Y1192"/>
  <c r="Z1193"/>
  <c r="Y1194"/>
  <c r="Z1195"/>
  <c r="Y1196"/>
  <c r="Z1197"/>
  <c r="Y1198"/>
  <c r="Z1199"/>
  <c r="Y1200"/>
  <c r="Z1201"/>
  <c r="Y1202"/>
  <c r="Z1203"/>
  <c r="Y1204"/>
  <c r="Z1205"/>
  <c r="Y1206"/>
  <c r="Z1207"/>
  <c r="Y1208"/>
  <c r="Z1209"/>
  <c r="Y1210"/>
  <c r="Z1211"/>
  <c r="Y1212"/>
  <c r="Y1214"/>
  <c r="Y1216"/>
  <c r="Y1218"/>
  <c r="Y1220"/>
  <c r="Z1221"/>
  <c r="Y1222"/>
  <c r="Z1223"/>
  <c r="Y1224"/>
  <c r="Z1225"/>
  <c r="Y1226"/>
  <c r="Z1227"/>
  <c r="Y1228"/>
  <c r="Z1229"/>
  <c r="Y1230"/>
  <c r="Z1231"/>
  <c r="Y1232"/>
  <c r="Z1233"/>
  <c r="Y1234"/>
  <c r="Y1236"/>
  <c r="Y1238"/>
  <c r="Y1240"/>
  <c r="Y1242"/>
  <c r="Y1244"/>
  <c r="Y1246"/>
  <c r="Y1248"/>
  <c r="Y1250"/>
  <c r="Y1252"/>
  <c r="Y1254"/>
  <c r="Z1255"/>
  <c r="Y1256"/>
  <c r="Z1257"/>
  <c r="Y1258"/>
  <c r="Z1259"/>
  <c r="Y1260"/>
  <c r="Z1261"/>
  <c r="Y1262"/>
  <c r="Z1263"/>
  <c r="Y1264"/>
  <c r="Y1266"/>
  <c r="Y1268"/>
  <c r="Y1270"/>
  <c r="Y1272"/>
  <c r="Y1274"/>
  <c r="Y1276"/>
  <c r="Y1278"/>
  <c r="Z1280"/>
  <c r="Y1281"/>
  <c r="Z1282"/>
  <c r="Y1283"/>
  <c r="Z1284"/>
  <c r="Z1285"/>
  <c r="Y1286"/>
  <c r="Y1288"/>
  <c r="Y1290"/>
  <c r="Y1292"/>
  <c r="Y1294"/>
  <c r="Z1295"/>
  <c r="Y1296"/>
  <c r="Z1297"/>
  <c r="Y1298"/>
  <c r="Y1300"/>
  <c r="Y1302"/>
  <c r="Y1304"/>
  <c r="Y1306"/>
  <c r="Y1308"/>
  <c r="Y1310"/>
  <c r="Y1312"/>
  <c r="Y1314"/>
  <c r="Z1315"/>
  <c r="Y1316"/>
  <c r="Z1317"/>
  <c r="Y1318"/>
  <c r="Z1319"/>
  <c r="Y1320"/>
  <c r="Z1321"/>
  <c r="Y1367"/>
  <c r="Z1367"/>
  <c r="Y1375"/>
  <c r="Z1375"/>
  <c r="Y1383"/>
  <c r="Z1383"/>
  <c r="Y1394"/>
  <c r="Z1394"/>
  <c r="Y1396"/>
  <c r="Z1396"/>
  <c r="Y1398"/>
  <c r="Z1398"/>
  <c r="Y1400"/>
  <c r="Z1400"/>
  <c r="Y1402"/>
  <c r="Z1402"/>
  <c r="Y742"/>
  <c r="Y744"/>
  <c r="Y746"/>
  <c r="Y748"/>
  <c r="Y750"/>
  <c r="Y751"/>
  <c r="Y753"/>
  <c r="Y755"/>
  <c r="Y757"/>
  <c r="Y759"/>
  <c r="Y761"/>
  <c r="Y763"/>
  <c r="Y765"/>
  <c r="Y766"/>
  <c r="Y767"/>
  <c r="Y769"/>
  <c r="Y771"/>
  <c r="Y773"/>
  <c r="Y775"/>
  <c r="Y777"/>
  <c r="Y779"/>
  <c r="Y781"/>
  <c r="Y783"/>
  <c r="Y785"/>
  <c r="Y787"/>
  <c r="Y789"/>
  <c r="Y791"/>
  <c r="Z792"/>
  <c r="Y793"/>
  <c r="Z794"/>
  <c r="Y795"/>
  <c r="Z796"/>
  <c r="Y797"/>
  <c r="Z798"/>
  <c r="Y799"/>
  <c r="Z800"/>
  <c r="Y801"/>
  <c r="Z802"/>
  <c r="Y803"/>
  <c r="Z804"/>
  <c r="Y805"/>
  <c r="Z806"/>
  <c r="Y807"/>
  <c r="Z808"/>
  <c r="Y809"/>
  <c r="Z810"/>
  <c r="Y811"/>
  <c r="Z812"/>
  <c r="Y813"/>
  <c r="Z814"/>
  <c r="Y815"/>
  <c r="Z817"/>
  <c r="Y818"/>
  <c r="Z819"/>
  <c r="Y820"/>
  <c r="Z821"/>
  <c r="Y822"/>
  <c r="Z823"/>
  <c r="Y824"/>
  <c r="Z825"/>
  <c r="Y826"/>
  <c r="Z827"/>
  <c r="Y828"/>
  <c r="Z829"/>
  <c r="Y830"/>
  <c r="Z831"/>
  <c r="Y832"/>
  <c r="Z833"/>
  <c r="Y834"/>
  <c r="Z835"/>
  <c r="Y836"/>
  <c r="Z837"/>
  <c r="Y838"/>
  <c r="Z839"/>
  <c r="Y840"/>
  <c r="Z841"/>
  <c r="Y842"/>
  <c r="Z843"/>
  <c r="Y844"/>
  <c r="Z845"/>
  <c r="Y846"/>
  <c r="Z847"/>
  <c r="Y848"/>
  <c r="Y1322"/>
  <c r="Z1323"/>
  <c r="Y1324"/>
  <c r="Z1325"/>
  <c r="Y1326"/>
  <c r="Z1327"/>
  <c r="Y1328"/>
  <c r="Z1329"/>
  <c r="Y1330"/>
  <c r="Z1331"/>
  <c r="Y1332"/>
  <c r="Z1333"/>
  <c r="Y1334"/>
  <c r="Z1335"/>
  <c r="Y1336"/>
  <c r="Z1337"/>
  <c r="Y1338"/>
  <c r="Z1339"/>
  <c r="Y1340"/>
  <c r="Z1341"/>
  <c r="Y1342"/>
  <c r="Y1344"/>
  <c r="Y1346"/>
  <c r="Y1348"/>
  <c r="Y1350"/>
  <c r="Y1352"/>
  <c r="Y1354"/>
  <c r="Z1356"/>
  <c r="Y1357"/>
  <c r="Z1358"/>
  <c r="Y1359"/>
  <c r="Z1360"/>
  <c r="Y1361"/>
  <c r="Z1362"/>
  <c r="Y1363"/>
  <c r="Z1364"/>
  <c r="Y1365"/>
  <c r="Y1366"/>
  <c r="Y1369"/>
  <c r="Y1370"/>
  <c r="Y1373"/>
  <c r="Y1374"/>
  <c r="Y1377"/>
  <c r="Y1378"/>
  <c r="Y1381"/>
  <c r="Y1382"/>
  <c r="Y1385"/>
  <c r="Y1386"/>
  <c r="Z1387"/>
  <c r="Y1388"/>
  <c r="Y1389"/>
  <c r="Y1392"/>
  <c r="Y1393"/>
  <c r="Y1405"/>
  <c r="Y1407"/>
  <c r="Y1409"/>
  <c r="Z1410"/>
  <c r="Y1411"/>
  <c r="Z1412"/>
  <c r="Y1413"/>
  <c r="Z1414"/>
  <c r="Y1415"/>
  <c r="Z1416"/>
  <c r="Y1417"/>
  <c r="Z1418"/>
  <c r="Y1419"/>
  <c r="Z1420"/>
  <c r="Y1421"/>
  <c r="Z1422"/>
  <c r="Y1423"/>
  <c r="Z1424"/>
  <c r="Y1425"/>
  <c r="Z1426"/>
  <c r="Y1427"/>
  <c r="Z1428"/>
  <c r="Y1429"/>
  <c r="Z1430"/>
  <c r="Y1431"/>
  <c r="Y1433"/>
  <c r="Z1434"/>
  <c r="Y1435"/>
  <c r="Z1436"/>
  <c r="Y1437"/>
  <c r="Z1438"/>
  <c r="Y1439"/>
  <c r="Z1440"/>
  <c r="Y1441"/>
  <c r="Z1442"/>
  <c r="Y1443"/>
  <c r="Z1444"/>
  <c r="Y1445"/>
  <c r="Z1446"/>
  <c r="Y1447"/>
  <c r="Z1448"/>
  <c r="Y1449"/>
  <c r="Z1450"/>
  <c r="Y1451"/>
  <c r="Z1452"/>
  <c r="Y1453"/>
  <c r="Z1454"/>
  <c r="Y1455"/>
  <c r="Z1456"/>
  <c r="Y1457"/>
  <c r="Z1458"/>
  <c r="Y1459"/>
  <c r="Z1460"/>
  <c r="Y1461"/>
  <c r="Z1462"/>
  <c r="Y1463"/>
  <c r="Z1464"/>
  <c r="Y1465"/>
  <c r="Z1466"/>
  <c r="Y1467"/>
  <c r="Z1468"/>
  <c r="Y1469"/>
  <c r="Z1470"/>
  <c r="Y1471"/>
  <c r="Z1472"/>
  <c r="Y1473"/>
  <c r="Y1475"/>
  <c r="Y1477"/>
  <c r="Y1479"/>
  <c r="Y1481"/>
  <c r="Y1483"/>
  <c r="Y1485"/>
  <c r="Y1487"/>
  <c r="Y1489"/>
  <c r="Y1491"/>
  <c r="Y1493"/>
  <c r="Y1495"/>
  <c r="Z1496"/>
  <c r="Y1497"/>
  <c r="Z1498"/>
  <c r="Y1499"/>
  <c r="Z1500"/>
  <c r="Y1501"/>
  <c r="Z1502"/>
  <c r="Y1503"/>
  <c r="Z1504"/>
  <c r="Y1505"/>
  <c r="Z1506"/>
  <c r="Y1507"/>
  <c r="Z1508"/>
  <c r="Y1509"/>
  <c r="Z1510"/>
  <c r="Y1511"/>
  <c r="Z1512"/>
  <c r="Y1513"/>
  <c r="Z1514"/>
  <c r="Y1515"/>
  <c r="Y1517"/>
  <c r="Y1519"/>
  <c r="Z1520"/>
  <c r="Y1521"/>
  <c r="Z1522"/>
  <c r="Y1523"/>
  <c r="Z1524"/>
  <c r="Y1525"/>
  <c r="Z1526"/>
  <c r="Y1527"/>
  <c r="Z1528"/>
  <c r="Y1529"/>
  <c r="Z1530"/>
  <c r="Y1531"/>
  <c r="Z1532"/>
  <c r="Y1533"/>
  <c r="Z1534"/>
  <c r="Y1535"/>
  <c r="Z1536"/>
  <c r="Y1537"/>
  <c r="Z1538"/>
  <c r="Y1539"/>
  <c r="Y1541"/>
  <c r="Y1543"/>
  <c r="Z1544"/>
  <c r="Y1545"/>
  <c r="Z1546"/>
  <c r="Y1547"/>
  <c r="Z1548"/>
  <c r="Y1549"/>
  <c r="Z1550"/>
  <c r="Y1551"/>
  <c r="Z1552"/>
  <c r="Y1553"/>
  <c r="Z1554"/>
  <c r="Y1555"/>
  <c r="Z1556"/>
  <c r="Y1557"/>
  <c r="Y1559"/>
  <c r="Z1560"/>
  <c r="Y1561"/>
  <c r="Z1562"/>
  <c r="Y1563"/>
  <c r="Z1564"/>
  <c r="Y1565"/>
  <c r="Z1566"/>
  <c r="Y1567"/>
  <c r="Z1568"/>
  <c r="Y1569"/>
  <c r="Z1570"/>
  <c r="Y1571"/>
  <c r="Z1572"/>
  <c r="Y1573"/>
  <c r="Z1574"/>
  <c r="Y1575"/>
  <c r="Z1576"/>
  <c r="Y1577"/>
  <c r="Z1578"/>
  <c r="Y1579"/>
  <c r="Z1580"/>
  <c r="Y1581"/>
  <c r="Z1582"/>
  <c r="Y1584"/>
  <c r="Z1585"/>
  <c r="Y1586"/>
  <c r="Y1587"/>
  <c r="Y1588"/>
  <c r="Z1589"/>
  <c r="Z1591"/>
  <c r="Y1592"/>
  <c r="Y1593"/>
  <c r="Z1595"/>
  <c r="Y1596"/>
  <c r="Y1597"/>
  <c r="Z1599"/>
  <c r="Z1605"/>
  <c r="Z1609"/>
  <c r="Z1612"/>
  <c r="Z1722"/>
  <c r="Z1583"/>
  <c r="Y1600"/>
  <c r="Y1602"/>
  <c r="Z1603"/>
  <c r="Z1610"/>
  <c r="Z1611"/>
  <c r="Z1613"/>
  <c r="Y1614"/>
  <c r="Z1615"/>
  <c r="Z1616"/>
  <c r="Z1618"/>
  <c r="Y1619"/>
  <c r="Z1620"/>
  <c r="Y1621"/>
  <c r="Z1622"/>
  <c r="Y1623"/>
  <c r="Z1624"/>
  <c r="Y1625"/>
  <c r="Z1626"/>
  <c r="Y1627"/>
  <c r="Z1628"/>
  <c r="Y1629"/>
  <c r="Z1630"/>
  <c r="Y1631"/>
  <c r="Z1632"/>
  <c r="Y1633"/>
  <c r="Z1634"/>
  <c r="Y1635"/>
  <c r="Z1636"/>
  <c r="Y1637"/>
  <c r="Z1638"/>
  <c r="Y1639"/>
  <c r="Z1640"/>
  <c r="Y1641"/>
  <c r="Z1642"/>
  <c r="Y1643"/>
  <c r="Z1644"/>
  <c r="Y1645"/>
  <c r="Z1646"/>
  <c r="Y1647"/>
  <c r="Z1648"/>
  <c r="Y1649"/>
  <c r="Z1650"/>
  <c r="Y1651"/>
  <c r="Y1653"/>
  <c r="Y1654"/>
  <c r="Z1655"/>
  <c r="Y1656"/>
  <c r="Z1657"/>
  <c r="Y1658"/>
  <c r="Z1659"/>
  <c r="Y1660"/>
  <c r="Z1661"/>
  <c r="Y1662"/>
  <c r="Z1663"/>
  <c r="Y1664"/>
  <c r="Z1665"/>
  <c r="Y1666"/>
  <c r="Z1667"/>
  <c r="Y1668"/>
  <c r="Z1669"/>
  <c r="Y1670"/>
  <c r="Z1671"/>
  <c r="Y1672"/>
  <c r="Y1673"/>
  <c r="Z1675"/>
  <c r="Z1677"/>
  <c r="Z1679"/>
  <c r="Z1681"/>
  <c r="Z1683"/>
  <c r="Z1685"/>
  <c r="Z1687"/>
  <c r="Z1689"/>
  <c r="Z1691"/>
  <c r="Z1693"/>
  <c r="Z1695"/>
  <c r="Z1697"/>
  <c r="Z1699"/>
  <c r="Z1701"/>
  <c r="Z1702"/>
  <c r="Y1703"/>
  <c r="Z1704"/>
  <c r="Y1705"/>
  <c r="Z1706"/>
  <c r="Y1707"/>
  <c r="Z1708"/>
  <c r="Y1709"/>
  <c r="Z1710"/>
  <c r="Y1711"/>
  <c r="Z1712"/>
  <c r="Y1713"/>
  <c r="Z1714"/>
  <c r="Y1715"/>
  <c r="Z1716"/>
  <c r="Y1717"/>
  <c r="Z1718"/>
  <c r="Y1719"/>
  <c r="Z1720"/>
  <c r="Z1723"/>
  <c r="Y1724"/>
  <c r="Z1725"/>
  <c r="Z1733"/>
  <c r="Z1735"/>
  <c r="Y1736"/>
  <c r="Z1737"/>
  <c r="Z16" i="2"/>
  <c r="Z19"/>
  <c r="Z21"/>
  <c r="Z25"/>
  <c r="Z37"/>
  <c r="Z39"/>
  <c r="Z41"/>
  <c r="Z42"/>
  <c r="Z44"/>
  <c r="Z47"/>
  <c r="Y17"/>
  <c r="Y23"/>
  <c r="Y27"/>
  <c r="Y38"/>
  <c r="Y40"/>
  <c r="Y43"/>
  <c r="Y45"/>
  <c r="Y46"/>
  <c r="Y48"/>
  <c r="Y300" i="1"/>
  <c r="Z12"/>
  <c r="Z18"/>
  <c r="Z22"/>
  <c r="Z34"/>
  <c r="Z36"/>
  <c r="Z38"/>
  <c r="Z40"/>
  <c r="Z42"/>
  <c r="Z44"/>
  <c r="Z46"/>
  <c r="Z48"/>
  <c r="Z50"/>
  <c r="Z52"/>
  <c r="Z54"/>
  <c r="Z56"/>
  <c r="Z58"/>
  <c r="Z60"/>
  <c r="Z62"/>
  <c r="Z64"/>
  <c r="Z66"/>
  <c r="Z68"/>
  <c r="Z70"/>
  <c r="Z72"/>
  <c r="Z74"/>
  <c r="Z76"/>
  <c r="Z78"/>
  <c r="Z80"/>
  <c r="Z82"/>
  <c r="Z84"/>
  <c r="Z86"/>
  <c r="Z88"/>
  <c r="Z90"/>
  <c r="Z92"/>
  <c r="Z94"/>
  <c r="Z96"/>
  <c r="Z98"/>
  <c r="Z100"/>
  <c r="Z102"/>
  <c r="Z104"/>
  <c r="Z106"/>
  <c r="Z108"/>
  <c r="Z110"/>
  <c r="Z112"/>
  <c r="Z114"/>
  <c r="Z116"/>
  <c r="Z118"/>
  <c r="Z120"/>
  <c r="Z122"/>
  <c r="Z124"/>
  <c r="Z126"/>
  <c r="Z128"/>
  <c r="Z130"/>
  <c r="Z132"/>
  <c r="Z134"/>
  <c r="Z136"/>
  <c r="Z138"/>
  <c r="Z140"/>
  <c r="Z142"/>
  <c r="Z144"/>
  <c r="Z146"/>
  <c r="Z148"/>
  <c r="Z150"/>
  <c r="Z152"/>
  <c r="Z154"/>
  <c r="Z156"/>
  <c r="Z158"/>
  <c r="Z160"/>
  <c r="Z162"/>
  <c r="Z164"/>
  <c r="Z166"/>
  <c r="Z168"/>
  <c r="Z170"/>
  <c r="Z172"/>
  <c r="Z174"/>
  <c r="Z176"/>
  <c r="Z178"/>
  <c r="Z180"/>
  <c r="Z182"/>
  <c r="Z184"/>
  <c r="Z186"/>
  <c r="Z188"/>
  <c r="Z190"/>
  <c r="Z192"/>
  <c r="Z194"/>
  <c r="Z196"/>
  <c r="Z198"/>
  <c r="Z200"/>
  <c r="Z202"/>
  <c r="Z204"/>
  <c r="Z206"/>
  <c r="Z208"/>
  <c r="Z210"/>
  <c r="Z212"/>
  <c r="Z214"/>
  <c r="Z216"/>
  <c r="Z218"/>
  <c r="Z220"/>
  <c r="Z222"/>
  <c r="Z224"/>
  <c r="Z226"/>
  <c r="Z228"/>
  <c r="Z230"/>
  <c r="Z232"/>
  <c r="Z234"/>
  <c r="Z236"/>
  <c r="Z238"/>
  <c r="Z240"/>
  <c r="Z242"/>
  <c r="Z244"/>
  <c r="Z246"/>
  <c r="Z248"/>
  <c r="Z250"/>
  <c r="Z252"/>
  <c r="Z254"/>
  <c r="Z256"/>
  <c r="Z258"/>
  <c r="Z260"/>
  <c r="Z262"/>
  <c r="Z264"/>
  <c r="Z266"/>
  <c r="Z268"/>
  <c r="Z270"/>
  <c r="Z272"/>
  <c r="Z274"/>
  <c r="Z276"/>
  <c r="Z278"/>
  <c r="Z280"/>
  <c r="Z282"/>
  <c r="Z284"/>
  <c r="Z286"/>
  <c r="Z289"/>
  <c r="Z291"/>
  <c r="Z292"/>
  <c r="Z293"/>
  <c r="Z294"/>
  <c r="Z295"/>
  <c r="Z300"/>
  <c r="Z301"/>
  <c r="Z302"/>
  <c r="Z303"/>
  <c r="Z304"/>
  <c r="Z305"/>
  <c r="Z306"/>
  <c r="Z307"/>
  <c r="Z308"/>
  <c r="Z315"/>
  <c r="Z316"/>
  <c r="Z317"/>
  <c r="Z323"/>
  <c r="Z324"/>
  <c r="Z325"/>
  <c r="Z326"/>
  <c r="Z327"/>
  <c r="Z328"/>
  <c r="Z329"/>
  <c r="Z330"/>
  <c r="Z331"/>
  <c r="Z332"/>
  <c r="Z333"/>
  <c r="Z334"/>
  <c r="Z335"/>
  <c r="Z336"/>
  <c r="Z337"/>
  <c r="Z338"/>
  <c r="Z339"/>
  <c r="Z340"/>
  <c r="Z341"/>
  <c r="Z342"/>
  <c r="Z343"/>
  <c r="Z344"/>
  <c r="Z14"/>
  <c r="Z16"/>
  <c r="Z20"/>
  <c r="Z24"/>
  <c r="Z26"/>
  <c r="Z28"/>
  <c r="Z30"/>
  <c r="Z32"/>
  <c r="Y358"/>
  <c r="Z359"/>
  <c r="Z361"/>
  <c r="Z363"/>
  <c r="Z365"/>
  <c r="Z367"/>
  <c r="Z369"/>
  <c r="Z371"/>
  <c r="Z373"/>
  <c r="Z375"/>
  <c r="Z377"/>
  <c r="Z379"/>
  <c r="Z381"/>
  <c r="Z383"/>
  <c r="Z385"/>
  <c r="Z387"/>
  <c r="Z389"/>
  <c r="Z391"/>
  <c r="Z393"/>
  <c r="Z395"/>
  <c r="Z397"/>
  <c r="Z399"/>
  <c r="Z401"/>
  <c r="Z403"/>
  <c r="Z405"/>
  <c r="Z407"/>
  <c r="Z409"/>
  <c r="Z411"/>
  <c r="Z437"/>
  <c r="Z439"/>
  <c r="Y529"/>
  <c r="Y816"/>
  <c r="Z440"/>
  <c r="Z441"/>
  <c r="Z442"/>
  <c r="Z443"/>
  <c r="Z444"/>
  <c r="Z445"/>
  <c r="Z456"/>
  <c r="Z457"/>
  <c r="Z458"/>
  <c r="Z459"/>
  <c r="Z460"/>
  <c r="Z461"/>
  <c r="Z462"/>
  <c r="Z463"/>
  <c r="Z464"/>
  <c r="Z465"/>
  <c r="Z466"/>
  <c r="Z467"/>
  <c r="Z468"/>
  <c r="Z469"/>
  <c r="Z470"/>
  <c r="Z471"/>
  <c r="Z472"/>
  <c r="Z473"/>
  <c r="Z474"/>
  <c r="Z475"/>
  <c r="Z476"/>
  <c r="Z477"/>
  <c r="Z478"/>
  <c r="Z479"/>
  <c r="Z480"/>
  <c r="Z481"/>
  <c r="Z482"/>
  <c r="Z483"/>
  <c r="Z523"/>
  <c r="Z529"/>
  <c r="Z531"/>
  <c r="Z533"/>
  <c r="Z535"/>
  <c r="Z537"/>
  <c r="Z539"/>
  <c r="Z541"/>
  <c r="Z543"/>
  <c r="Z545"/>
  <c r="Z547"/>
  <c r="Z549"/>
  <c r="Z551"/>
  <c r="Z553"/>
  <c r="Z555"/>
  <c r="Z557"/>
  <c r="Z559"/>
  <c r="Z561"/>
  <c r="Z563"/>
  <c r="Z565"/>
  <c r="Z567"/>
  <c r="Z569"/>
  <c r="Z571"/>
  <c r="Z573"/>
  <c r="Z575"/>
  <c r="Z577"/>
  <c r="Z579"/>
  <c r="Z581"/>
  <c r="Z583"/>
  <c r="Z585"/>
  <c r="Z587"/>
  <c r="Z589"/>
  <c r="Z591"/>
  <c r="Z593"/>
  <c r="Z596"/>
  <c r="Z598"/>
  <c r="Z600"/>
  <c r="Z602"/>
  <c r="Z605"/>
  <c r="Z607"/>
  <c r="Z609"/>
  <c r="Z611"/>
  <c r="Z613"/>
  <c r="Z615"/>
  <c r="Z617"/>
  <c r="Z619"/>
  <c r="Z621"/>
  <c r="Z623"/>
  <c r="Z625"/>
  <c r="Z627"/>
  <c r="Z629"/>
  <c r="Z631"/>
  <c r="Z633"/>
  <c r="Z635"/>
  <c r="Z637"/>
  <c r="Z640"/>
  <c r="Z642"/>
  <c r="Z644"/>
  <c r="Z646"/>
  <c r="Z648"/>
  <c r="Z650"/>
  <c r="Z652"/>
  <c r="Z654"/>
  <c r="Z655"/>
  <c r="Z656"/>
  <c r="Z657"/>
  <c r="Z659"/>
  <c r="Z661"/>
  <c r="Z663"/>
  <c r="Z665"/>
  <c r="Z667"/>
  <c r="Z669"/>
  <c r="Y694"/>
  <c r="Y696"/>
  <c r="Y700"/>
  <c r="Z715"/>
  <c r="Z717"/>
  <c r="Z719"/>
  <c r="Z721"/>
  <c r="Z725"/>
  <c r="Z727"/>
  <c r="Z729"/>
  <c r="Z731"/>
  <c r="Z733"/>
  <c r="Z737"/>
  <c r="Z739"/>
  <c r="Z741"/>
  <c r="Z743"/>
  <c r="Z745"/>
  <c r="Z747"/>
  <c r="Z749"/>
  <c r="Z752"/>
  <c r="Z754"/>
  <c r="Z756"/>
  <c r="Z758"/>
  <c r="Z760"/>
  <c r="Z762"/>
  <c r="Z764"/>
  <c r="Z768"/>
  <c r="Z770"/>
  <c r="Z772"/>
  <c r="Z774"/>
  <c r="Z776"/>
  <c r="Z778"/>
  <c r="Z780"/>
  <c r="Z782"/>
  <c r="Z784"/>
  <c r="Z786"/>
  <c r="Z788"/>
  <c r="Z790"/>
  <c r="Z795"/>
  <c r="Z797"/>
  <c r="Z799"/>
  <c r="Z801"/>
  <c r="Z803"/>
  <c r="Z805"/>
  <c r="Z807"/>
  <c r="Z809"/>
  <c r="Z811"/>
  <c r="Z813"/>
  <c r="Z815"/>
  <c r="Z816"/>
  <c r="Z818"/>
  <c r="Z820"/>
  <c r="Z822"/>
  <c r="Z824"/>
  <c r="Z826"/>
  <c r="Z828"/>
  <c r="Z830"/>
  <c r="Z832"/>
  <c r="Z834"/>
  <c r="Z836"/>
  <c r="Z838"/>
  <c r="Z840"/>
  <c r="Z842"/>
  <c r="Z844"/>
  <c r="Z846"/>
  <c r="Z848"/>
  <c r="Z850"/>
  <c r="Z852"/>
  <c r="Z854"/>
  <c r="Z856"/>
  <c r="Z858"/>
  <c r="Z865"/>
  <c r="Z867"/>
  <c r="Z869"/>
  <c r="Z871"/>
  <c r="Z873"/>
  <c r="Z875"/>
  <c r="Z877"/>
  <c r="Z860"/>
  <c r="Z862"/>
  <c r="Y895"/>
  <c r="Y896"/>
  <c r="Y897"/>
  <c r="Y898"/>
  <c r="Y899"/>
  <c r="Y900"/>
  <c r="Y901"/>
  <c r="Y902"/>
  <c r="Y903"/>
  <c r="Y939"/>
  <c r="Y940"/>
  <c r="Y941"/>
  <c r="Y943"/>
  <c r="Y944"/>
  <c r="Y945"/>
  <c r="Y946"/>
  <c r="Y947"/>
  <c r="Y948"/>
  <c r="Y949"/>
  <c r="Y950"/>
  <c r="Y951"/>
  <c r="Y952"/>
  <c r="Y953"/>
  <c r="Y954"/>
  <c r="Y955"/>
  <c r="Y956"/>
  <c r="Y957"/>
  <c r="Y958"/>
  <c r="Y961"/>
  <c r="Y962"/>
  <c r="Y963"/>
  <c r="Y964"/>
  <c r="Y965"/>
  <c r="Y966"/>
  <c r="Y967"/>
  <c r="Y971"/>
  <c r="Y972"/>
  <c r="Y973"/>
  <c r="Y974"/>
  <c r="Y975"/>
  <c r="Y976"/>
  <c r="Y977"/>
  <c r="Y993"/>
  <c r="Y994"/>
  <c r="Y995"/>
  <c r="Y996"/>
  <c r="Y997"/>
  <c r="Y998"/>
  <c r="Y999"/>
  <c r="Y1000"/>
  <c r="Y1001"/>
  <c r="Y1002"/>
  <c r="Y1003"/>
  <c r="Y1004"/>
  <c r="Y1005"/>
  <c r="Y1006"/>
  <c r="Y1007"/>
  <c r="Y1008"/>
  <c r="Y1009"/>
  <c r="Y1010"/>
  <c r="Y1011"/>
  <c r="Y1012"/>
  <c r="Y1013"/>
  <c r="Y1035"/>
  <c r="Y1036"/>
  <c r="Y1037"/>
  <c r="Y1038"/>
  <c r="Y1039"/>
  <c r="Y1040"/>
  <c r="Y1041"/>
  <c r="Y1042"/>
  <c r="Y1043"/>
  <c r="Y1044"/>
  <c r="Y1045"/>
  <c r="Y1046"/>
  <c r="Y1047"/>
  <c r="Y1048"/>
  <c r="Y1049"/>
  <c r="Y1050"/>
  <c r="Y1051"/>
  <c r="Y1052"/>
  <c r="Y1053"/>
  <c r="Y1054"/>
  <c r="Y1055"/>
  <c r="Y1056"/>
  <c r="Y1057"/>
  <c r="Y1058"/>
  <c r="Y1059"/>
  <c r="Y1060"/>
  <c r="Y1061"/>
  <c r="Y1062"/>
  <c r="Y1063"/>
  <c r="Y1064"/>
  <c r="Y1065"/>
  <c r="Y1066"/>
  <c r="Y1067"/>
  <c r="Y1068"/>
  <c r="Y1069"/>
  <c r="Y1070"/>
  <c r="Y1071"/>
  <c r="Y1072"/>
  <c r="Y1073"/>
  <c r="Z1091"/>
  <c r="Z1092"/>
  <c r="Z1093"/>
  <c r="Z1094"/>
  <c r="Z1095"/>
  <c r="Z1096"/>
  <c r="Z1097"/>
  <c r="Z1098"/>
  <c r="Z1099"/>
  <c r="Z1100"/>
  <c r="Z1101"/>
  <c r="Z1102"/>
  <c r="Z1103"/>
  <c r="Z1140"/>
  <c r="Z1141"/>
  <c r="Z1142"/>
  <c r="Z1143"/>
  <c r="Z1144"/>
  <c r="Z1145"/>
  <c r="Z1146"/>
  <c r="Z1147"/>
  <c r="Z1148"/>
  <c r="Z1149"/>
  <c r="Z1150"/>
  <c r="Z1151"/>
  <c r="Z1152"/>
  <c r="Z1153"/>
  <c r="Z1154"/>
  <c r="Z1155"/>
  <c r="Z1156"/>
  <c r="Z1157"/>
  <c r="Z1158"/>
  <c r="Z1159"/>
  <c r="Z1160"/>
  <c r="Z1161"/>
  <c r="Z1162"/>
  <c r="Z1163"/>
  <c r="Z1164"/>
  <c r="Z1165"/>
  <c r="Z1166"/>
  <c r="Z1167"/>
  <c r="Z1168"/>
  <c r="Z1212"/>
  <c r="Z1213"/>
  <c r="Z1214"/>
  <c r="Z1215"/>
  <c r="Z1216"/>
  <c r="Z1217"/>
  <c r="Z1218"/>
  <c r="Z1219"/>
  <c r="Z1234"/>
  <c r="Z1235"/>
  <c r="Z1236"/>
  <c r="Z1237"/>
  <c r="Z1238"/>
  <c r="Z1239"/>
  <c r="Z1240"/>
  <c r="Z1241"/>
  <c r="Z1242"/>
  <c r="Z1243"/>
  <c r="Z1244"/>
  <c r="Z1245"/>
  <c r="Z1246"/>
  <c r="Z1247"/>
  <c r="Z1248"/>
  <c r="Z1249"/>
  <c r="Z1250"/>
  <c r="Z1251"/>
  <c r="Z1252"/>
  <c r="Z1253"/>
  <c r="Z1254"/>
  <c r="Z1265"/>
  <c r="Z1266"/>
  <c r="Z1267"/>
  <c r="Z1268"/>
  <c r="Z1269"/>
  <c r="Z1270"/>
  <c r="Z1271"/>
  <c r="Z1272"/>
  <c r="Z1273"/>
  <c r="Z1274"/>
  <c r="Z1275"/>
  <c r="Z1276"/>
  <c r="Z1277"/>
  <c r="Z1278"/>
  <c r="Z1279"/>
  <c r="Z1287"/>
  <c r="Z1288"/>
  <c r="Z1289"/>
  <c r="Z1290"/>
  <c r="Z1291"/>
  <c r="Z1292"/>
  <c r="Z1293"/>
  <c r="Z1294"/>
  <c r="Z1299"/>
  <c r="Z1300"/>
  <c r="Z1301"/>
  <c r="Z1302"/>
  <c r="Z1303"/>
  <c r="Z1304"/>
  <c r="Z1305"/>
  <c r="Z1306"/>
  <c r="Z1307"/>
  <c r="Z1308"/>
  <c r="Z1309"/>
  <c r="Z1310"/>
  <c r="Z1311"/>
  <c r="Z1312"/>
  <c r="Z1313"/>
  <c r="Z1332"/>
  <c r="Z1342"/>
  <c r="Z1343"/>
  <c r="Z1344"/>
  <c r="Z1345"/>
  <c r="Z1346"/>
  <c r="Z1347"/>
  <c r="Z1348"/>
  <c r="Z1349"/>
  <c r="Z1350"/>
  <c r="Z1351"/>
  <c r="Z1352"/>
  <c r="Z1353"/>
  <c r="Z1354"/>
  <c r="Z1355"/>
  <c r="Z1366"/>
  <c r="Z1368"/>
  <c r="Z1370"/>
  <c r="Z1372"/>
  <c r="Z1374"/>
  <c r="Z1376"/>
  <c r="Z1378"/>
  <c r="Z1380"/>
  <c r="Z1382"/>
  <c r="Z1384"/>
  <c r="Z1386"/>
  <c r="Y1356"/>
  <c r="Z1389"/>
  <c r="Z1391"/>
  <c r="Z1393"/>
  <c r="Z1404"/>
  <c r="Z1405"/>
  <c r="Z1406"/>
  <c r="Z1407"/>
  <c r="Z1408"/>
  <c r="Z1431"/>
  <c r="Z1432"/>
  <c r="Z1474"/>
  <c r="Z1475"/>
  <c r="Z1476"/>
  <c r="Z1477"/>
  <c r="Z1478"/>
  <c r="Z1479"/>
  <c r="Z1480"/>
  <c r="Z1481"/>
  <c r="Z1482"/>
  <c r="Z1483"/>
  <c r="Z1484"/>
  <c r="Z1485"/>
  <c r="Z1486"/>
  <c r="Z1487"/>
  <c r="Z1488"/>
  <c r="Z1489"/>
  <c r="Z1490"/>
  <c r="Z1491"/>
  <c r="Z1492"/>
  <c r="Z1493"/>
  <c r="Z1494"/>
  <c r="Z1495"/>
  <c r="Z1516"/>
  <c r="Z1517"/>
  <c r="Z1518"/>
  <c r="Z1540"/>
  <c r="Z1541"/>
  <c r="Z1542"/>
  <c r="Z1543"/>
  <c r="Z1558"/>
  <c r="Z1567"/>
  <c r="Z1569"/>
  <c r="Z1571"/>
  <c r="Z1584"/>
  <c r="Z1586"/>
  <c r="Z1588"/>
  <c r="Z1590"/>
  <c r="Z1592"/>
  <c r="Z1594"/>
  <c r="Z1596"/>
  <c r="Z1598"/>
  <c r="Y1611"/>
  <c r="Z1614"/>
  <c r="Y1616"/>
  <c r="Z1617"/>
  <c r="Z1619"/>
  <c r="Z1621"/>
  <c r="Z1623"/>
  <c r="Z1625"/>
  <c r="Z1627"/>
  <c r="Z1629"/>
  <c r="Z1643"/>
  <c r="Z1726"/>
  <c r="Z1573"/>
  <c r="Z1575"/>
  <c r="Z1577"/>
  <c r="Z1579"/>
  <c r="Z1581"/>
  <c r="Z1601"/>
  <c r="Z1602"/>
  <c r="Z1604"/>
  <c r="Y1606"/>
  <c r="Z1607"/>
  <c r="Z1608"/>
  <c r="Y1613"/>
  <c r="Y1652"/>
  <c r="Y1655"/>
  <c r="Y1657"/>
  <c r="Y1659"/>
  <c r="Y1661"/>
  <c r="Y1663"/>
  <c r="Y1665"/>
  <c r="Y1667"/>
  <c r="Y1669"/>
  <c r="Y1671"/>
  <c r="Y1674"/>
  <c r="Y1676"/>
  <c r="Y1678"/>
  <c r="Y1680"/>
  <c r="Y1682"/>
  <c r="Y1684"/>
  <c r="Y1686"/>
  <c r="Y1688"/>
  <c r="Y1690"/>
  <c r="Y1692"/>
  <c r="Y1694"/>
  <c r="Y1696"/>
  <c r="Y1698"/>
  <c r="Y1700"/>
  <c r="Y1721"/>
  <c r="Y1726"/>
  <c r="Y1732"/>
  <c r="Y1734"/>
  <c r="Y1735"/>
  <c r="Y1737"/>
</calcChain>
</file>

<file path=xl/comments1.xml><?xml version="1.0" encoding="utf-8"?>
<comments xmlns="http://schemas.openxmlformats.org/spreadsheetml/2006/main">
  <authors>
    <author>Nguyễn Thị Thanh kiều</author>
    <author>THANH</author>
    <author/>
    <author>TramNTN</author>
    <author>admin</author>
    <author>chink</author>
    <author>MH</author>
  </authors>
  <commentList>
    <comment ref="E40" authorId="0">
      <text>
        <r>
          <rPr>
            <b/>
            <sz val="9"/>
            <color indexed="81"/>
            <rFont val="Tahoma"/>
            <family val="2"/>
            <charset val="163"/>
          </rPr>
          <t>Nguyễn Thị Thanh kiều:</t>
        </r>
        <r>
          <rPr>
            <sz val="9"/>
            <color indexed="81"/>
            <rFont val="Tahoma"/>
            <family val="2"/>
            <charset val="163"/>
          </rPr>
          <t xml:space="preserve">
SE62111-&gt;SB61254</t>
        </r>
      </text>
    </comment>
    <comment ref="E53" authorId="1">
      <text>
        <r>
          <rPr>
            <b/>
            <sz val="9"/>
            <color indexed="81"/>
            <rFont val="Tahoma"/>
            <family val="2"/>
          </rPr>
          <t>THANH:</t>
        </r>
        <r>
          <rPr>
            <sz val="9"/>
            <color indexed="81"/>
            <rFont val="Tahoma"/>
            <family val="2"/>
          </rPr>
          <t xml:space="preserve">
SP16: SE61905 -&gt; SB61178</t>
        </r>
      </text>
    </comment>
    <comment ref="F61" authorId="2">
      <text>
        <r>
          <rPr>
            <sz val="11"/>
            <color rgb="FF000000"/>
            <rFont val="Arial"/>
            <family val="2"/>
            <charset val="163"/>
          </rPr>
          <t>lanvtp:
0906408642</t>
        </r>
      </text>
    </comment>
    <comment ref="K61" authorId="0">
      <text>
        <r>
          <rPr>
            <b/>
            <sz val="9"/>
            <color indexed="81"/>
            <rFont val="Tahoma"/>
            <family val="2"/>
            <charset val="163"/>
          </rPr>
          <t>Nguyễn Thị Thanh kiều:</t>
        </r>
        <r>
          <rPr>
            <sz val="9"/>
            <color indexed="81"/>
            <rFont val="Tahoma"/>
            <family val="2"/>
            <charset val="163"/>
          </rPr>
          <t xml:space="preserve">
kỳ fa17 chuyển ngành từ TCNH-&gt;QTKD, chuyển cùng khối ngành</t>
        </r>
      </text>
    </comment>
    <comment ref="S61" authorId="0">
      <text>
        <r>
          <rPr>
            <b/>
            <sz val="9"/>
            <color indexed="81"/>
            <rFont val="Tahoma"/>
            <family val="2"/>
            <charset val="163"/>
          </rPr>
          <t>Nguyễn Thị Thanh kiều:</t>
        </r>
        <r>
          <rPr>
            <sz val="9"/>
            <color indexed="81"/>
            <rFont val="Tahoma"/>
            <family val="2"/>
            <charset val="163"/>
          </rPr>
          <t xml:space="preserve">
dư từ kỳ SM2017</t>
        </r>
      </text>
    </comment>
    <comment ref="S66" authorId="3">
      <text>
        <r>
          <rPr>
            <b/>
            <sz val="9"/>
            <color indexed="81"/>
            <rFont val="Tahoma"/>
            <family val="2"/>
            <charset val="163"/>
          </rPr>
          <t>TramNTN:</t>
        </r>
        <r>
          <rPr>
            <sz val="9"/>
            <color indexed="81"/>
            <rFont val="Tahoma"/>
            <family val="2"/>
            <charset val="163"/>
          </rPr>
          <t xml:space="preserve">
sv viết đơn xin chuyển HP PRO201 --&gt; hp CN5 đóng ngày 31/7/2017</t>
        </r>
      </text>
    </comment>
    <comment ref="I99" authorId="3">
      <text>
        <r>
          <rPr>
            <b/>
            <sz val="9"/>
            <color indexed="81"/>
            <rFont val="Tahoma"/>
            <family val="2"/>
            <charset val="163"/>
          </rPr>
          <t>TramNTN:</t>
        </r>
        <r>
          <rPr>
            <sz val="9"/>
            <color indexed="81"/>
            <rFont val="Tahoma"/>
            <family val="2"/>
            <charset val="163"/>
          </rPr>
          <t xml:space="preserve">
TD 50%- chỉ vay kì đầu tiên, sau này không vay nữa: đã tất toán tiền kì vay, và làm đơn hủy vay tín dụng</t>
        </r>
      </text>
    </comment>
    <comment ref="I115" authorId="3">
      <text>
        <r>
          <rPr>
            <b/>
            <sz val="9"/>
            <color indexed="81"/>
            <rFont val="Tahoma"/>
            <family val="2"/>
            <charset val="163"/>
          </rPr>
          <t>TramNTN:</t>
        </r>
        <r>
          <rPr>
            <sz val="9"/>
            <color indexed="81"/>
            <rFont val="Tahoma"/>
            <family val="2"/>
            <charset val="163"/>
          </rPr>
          <t xml:space="preserve">
Tính từ khi nhập học ( lần 1); nên dư 6,835,500 --&gt; chuyển sang HL Eng 3_sSrping 2016</t>
        </r>
      </text>
    </comment>
    <comment ref="E131" authorId="3">
      <text>
        <r>
          <rPr>
            <b/>
            <sz val="9"/>
            <color indexed="81"/>
            <rFont val="Tahoma"/>
            <family val="2"/>
            <charset val="163"/>
          </rPr>
          <t>TramNTN:</t>
        </r>
        <r>
          <rPr>
            <sz val="9"/>
            <color indexed="81"/>
            <rFont val="Tahoma"/>
            <family val="2"/>
            <charset val="163"/>
          </rPr>
          <t xml:space="preserve">
TramNTN:
 Summer 2017: SV chuyển ngành từ ngành KTPM sang ngành QTKD từ MSSV SE62204 --&gt; SB61546 SP2017 :  CN 2 --&gt;  SU2017 : CN  CN 1</t>
        </r>
      </text>
    </comment>
    <comment ref="S135" authorId="0">
      <text>
        <r>
          <rPr>
            <b/>
            <sz val="9"/>
            <color indexed="81"/>
            <rFont val="Tahoma"/>
            <family val="2"/>
            <charset val="163"/>
          </rPr>
          <t>Nguyễn Thị Thanh kiều:</t>
        </r>
        <r>
          <rPr>
            <sz val="9"/>
            <color indexed="81"/>
            <rFont val="Tahoma"/>
            <family val="2"/>
            <charset val="163"/>
          </rPr>
          <t xml:space="preserve">
dư từ kỳ SM2017</t>
        </r>
      </text>
    </comment>
    <comment ref="S141" authorId="0">
      <text>
        <r>
          <rPr>
            <b/>
            <sz val="9"/>
            <color indexed="81"/>
            <rFont val="Tahoma"/>
            <family val="2"/>
            <charset val="163"/>
          </rPr>
          <t>Nguyễn Thị Thanh kiều:</t>
        </r>
        <r>
          <rPr>
            <sz val="9"/>
            <color indexed="81"/>
            <rFont val="Tahoma"/>
            <family val="2"/>
            <charset val="163"/>
          </rPr>
          <t xml:space="preserve">
nộp ngày 20/12/2016</t>
        </r>
      </text>
    </comment>
    <comment ref="C143" authorId="3">
      <text>
        <r>
          <rPr>
            <b/>
            <sz val="9"/>
            <color indexed="81"/>
            <rFont val="Tahoma"/>
            <family val="2"/>
            <charset val="163"/>
          </rPr>
          <t>TramNTN:</t>
        </r>
        <r>
          <rPr>
            <sz val="9"/>
            <color indexed="81"/>
            <rFont val="Tahoma"/>
            <family val="2"/>
            <charset val="163"/>
          </rPr>
          <t xml:space="preserve">
SV đóng CN6 ngày 23/8/2016: 25,300,000 và ngày 22/12/2016 : 25,300,000 --&gt;dư 50,600,000.Trừ HP CN6_SU2017: 25,300,000 --&gt; dư : 25,300,000</t>
        </r>
      </text>
    </comment>
    <comment ref="S143" authorId="3">
      <text>
        <r>
          <rPr>
            <b/>
            <sz val="9"/>
            <color indexed="81"/>
            <rFont val="Tahoma"/>
            <family val="2"/>
            <charset val="163"/>
          </rPr>
          <t>TramNTN:</t>
        </r>
        <r>
          <rPr>
            <sz val="9"/>
            <color indexed="81"/>
            <rFont val="Tahoma"/>
            <family val="2"/>
            <charset val="163"/>
          </rPr>
          <t xml:space="preserve">
SV đóng CN6 ngày 23/8/2016: 25,300,000 và ngày 22/12/2016 : 25,300,000 --&gt;dư 50,600,000.Trừ HP CN6_SU2017: 25,300,000 --&gt; dư : 25,300,000</t>
        </r>
      </text>
    </comment>
    <comment ref="S147" authorId="3">
      <text>
        <r>
          <rPr>
            <b/>
            <sz val="9"/>
            <color indexed="81"/>
            <rFont val="Tahoma"/>
            <family val="2"/>
            <charset val="163"/>
          </rPr>
          <t>TramNTN:</t>
        </r>
        <r>
          <rPr>
            <sz val="9"/>
            <color indexed="81"/>
            <rFont val="Tahoma"/>
            <family val="2"/>
            <charset val="163"/>
          </rPr>
          <t xml:space="preserve">
sv ck 25,300,000 ngày 25/4/2017 mà chưa học</t>
        </r>
      </text>
    </comment>
    <comment ref="S148" authorId="3">
      <text>
        <r>
          <rPr>
            <b/>
            <sz val="9"/>
            <color indexed="81"/>
            <rFont val="Tahoma"/>
            <family val="2"/>
            <charset val="163"/>
          </rPr>
          <t>TramNTN:</t>
        </r>
        <r>
          <rPr>
            <sz val="9"/>
            <color indexed="81"/>
            <rFont val="Tahoma"/>
            <family val="2"/>
            <charset val="163"/>
          </rPr>
          <t xml:space="preserve">
ck  ngày 27/4/2017: 7,590,000 mà chưa học</t>
        </r>
      </text>
    </comment>
    <comment ref="S150" authorId="3">
      <text>
        <r>
          <rPr>
            <b/>
            <sz val="9"/>
            <color indexed="81"/>
            <rFont val="Tahoma"/>
            <family val="2"/>
            <charset val="163"/>
          </rPr>
          <t>TramNTN:</t>
        </r>
        <r>
          <rPr>
            <sz val="9"/>
            <color indexed="81"/>
            <rFont val="Tahoma"/>
            <family val="2"/>
            <charset val="163"/>
          </rPr>
          <t xml:space="preserve">
Ngày 31/03/2016 nộp CN6:24.200.000.Ngày 1/9/2016 đóng 26.400.000=&gt;bổ sung 1.100.000 cho CN6, CN7. Đóng 25.300.000 đóng ngày 9/5/2017 chưa học cho CN8. Đủ ĐK OJT kỳ SM17 theo mail HiềnTM ngày 06/05/2017 SU2017 : DI OJT CN 6</t>
        </r>
      </text>
    </comment>
    <comment ref="S153" authorId="3">
      <text>
        <r>
          <rPr>
            <b/>
            <sz val="9"/>
            <color indexed="81"/>
            <rFont val="Tahoma"/>
            <family val="2"/>
            <charset val="163"/>
          </rPr>
          <t>TramNTN:</t>
        </r>
        <r>
          <rPr>
            <sz val="9"/>
            <color indexed="81"/>
            <rFont val="Tahoma"/>
            <family val="2"/>
            <charset val="163"/>
          </rPr>
          <t xml:space="preserve">
ck ngày 25/4/2017</t>
        </r>
      </text>
    </comment>
    <comment ref="S155" authorId="3">
      <text>
        <r>
          <rPr>
            <b/>
            <sz val="9"/>
            <color indexed="81"/>
            <rFont val="Tahoma"/>
            <family val="2"/>
            <charset val="163"/>
          </rPr>
          <t>TramNTN:</t>
        </r>
        <r>
          <rPr>
            <sz val="9"/>
            <color indexed="81"/>
            <rFont val="Tahoma"/>
            <family val="2"/>
            <charset val="163"/>
          </rPr>
          <t xml:space="preserve">
ck ngày 12/5/2017 mà chưa học
</t>
        </r>
      </text>
    </comment>
    <comment ref="S158" authorId="3">
      <text>
        <r>
          <rPr>
            <b/>
            <sz val="9"/>
            <color indexed="81"/>
            <rFont val="Tahoma"/>
            <family val="2"/>
            <charset val="163"/>
          </rPr>
          <t>TramNTN:</t>
        </r>
        <r>
          <rPr>
            <sz val="9"/>
            <color indexed="81"/>
            <rFont val="Tahoma"/>
            <family val="2"/>
            <charset val="163"/>
          </rPr>
          <t xml:space="preserve">
SV đóng 25,300,000 ngày 26/4/2017 mà chưa học</t>
        </r>
      </text>
    </comment>
    <comment ref="S159" authorId="3">
      <text>
        <r>
          <rPr>
            <b/>
            <sz val="9"/>
            <color indexed="81"/>
            <rFont val="Tahoma"/>
            <family val="2"/>
            <charset val="163"/>
          </rPr>
          <t>TramNTN:</t>
        </r>
        <r>
          <rPr>
            <sz val="9"/>
            <color indexed="81"/>
            <rFont val="Tahoma"/>
            <family val="2"/>
            <charset val="163"/>
          </rPr>
          <t xml:space="preserve">
sv đóng 25,300,000 ngày 18/4/2017 mà chưa học </t>
        </r>
      </text>
    </comment>
    <comment ref="E165" authorId="0">
      <text>
        <r>
          <rPr>
            <b/>
            <sz val="9"/>
            <color indexed="81"/>
            <rFont val="Tahoma"/>
            <family val="2"/>
            <charset val="163"/>
          </rPr>
          <t>Nguyễn Thị Thanh kiều:</t>
        </r>
        <r>
          <rPr>
            <sz val="9"/>
            <color indexed="81"/>
            <rFont val="Tahoma"/>
            <family val="2"/>
            <charset val="163"/>
          </rPr>
          <t xml:space="preserve">
Chuyển ngành kỳ SM2016 từ KTPM-&gt;QTKD. SV đóng đến CN4 (KTPM). SM16:QTKD đóng lại CN1
SE61987=&gt;SB61173</t>
        </r>
      </text>
    </comment>
    <comment ref="S167" authorId="0">
      <text>
        <r>
          <rPr>
            <b/>
            <sz val="9"/>
            <color indexed="81"/>
            <rFont val="Tahoma"/>
            <family val="2"/>
            <charset val="163"/>
          </rPr>
          <t>Nguyễn Thị Thanh kiều:</t>
        </r>
        <r>
          <rPr>
            <sz val="9"/>
            <color indexed="81"/>
            <rFont val="Tahoma"/>
            <family val="2"/>
            <charset val="163"/>
          </rPr>
          <t xml:space="preserve">
dư từ kỳ SM2017</t>
        </r>
      </text>
    </comment>
    <comment ref="L210" authorId="3">
      <text>
        <r>
          <rPr>
            <b/>
            <sz val="9"/>
            <color indexed="81"/>
            <rFont val="Tahoma"/>
            <family val="2"/>
            <charset val="163"/>
          </rPr>
          <t>TramNTN:</t>
        </r>
        <r>
          <rPr>
            <sz val="9"/>
            <color indexed="81"/>
            <rFont val="Tahoma"/>
            <family val="2"/>
            <charset val="163"/>
          </rPr>
          <t xml:space="preserve">
THIẾU 300,000 KHI ĐÓNG CN3,4,5</t>
        </r>
      </text>
    </comment>
    <comment ref="S215" authorId="3">
      <text>
        <r>
          <rPr>
            <b/>
            <sz val="9"/>
            <color indexed="81"/>
            <rFont val="Tahoma"/>
            <family val="2"/>
            <charset val="163"/>
          </rPr>
          <t>TramNTN:</t>
        </r>
        <r>
          <rPr>
            <sz val="9"/>
            <color indexed="81"/>
            <rFont val="Tahoma"/>
            <family val="2"/>
            <charset val="163"/>
          </rPr>
          <t xml:space="preserve">
DƯ 2,925,000 ngày 28/12/2017 do HL Eng 2 mà đóng 8,100,000
Dư 5,175,000 ngày 27/4/2017 đóng HL Eng 2 mà chờ lớp chưa dùng</t>
        </r>
      </text>
    </comment>
    <comment ref="S216" authorId="3">
      <text>
        <r>
          <rPr>
            <b/>
            <sz val="9"/>
            <color indexed="81"/>
            <rFont val="Tahoma"/>
            <family val="2"/>
            <charset val="163"/>
          </rPr>
          <t>TramNTN:</t>
        </r>
        <r>
          <rPr>
            <sz val="9"/>
            <color indexed="81"/>
            <rFont val="Tahoma"/>
            <family val="2"/>
            <charset val="163"/>
          </rPr>
          <t xml:space="preserve">
sv đóng HL Eng 2+ nh lại = 7,475,000 mà chờ lớp chưa dùng </t>
        </r>
      </text>
    </comment>
    <comment ref="S217" authorId="3">
      <text>
        <r>
          <rPr>
            <b/>
            <sz val="9"/>
            <color indexed="81"/>
            <rFont val="Tahoma"/>
            <family val="2"/>
            <charset val="163"/>
          </rPr>
          <t>TramNTN:</t>
        </r>
        <r>
          <rPr>
            <sz val="9"/>
            <color indexed="81"/>
            <rFont val="Tahoma"/>
            <family val="2"/>
            <charset val="163"/>
          </rPr>
          <t xml:space="preserve">
ck 22/8/16mà bảo lưu chưa học</t>
        </r>
      </text>
    </comment>
    <comment ref="S218" authorId="3">
      <text>
        <r>
          <rPr>
            <b/>
            <sz val="9"/>
            <color indexed="81"/>
            <rFont val="Tahoma"/>
            <family val="2"/>
            <charset val="163"/>
          </rPr>
          <t>TramNTN:</t>
        </r>
        <r>
          <rPr>
            <sz val="9"/>
            <color indexed="81"/>
            <rFont val="Tahoma"/>
            <family val="2"/>
            <charset val="163"/>
          </rPr>
          <t xml:space="preserve">
ck 22/8/16mà bảo lưu chưa học</t>
        </r>
      </text>
    </comment>
    <comment ref="S219" authorId="3">
      <text>
        <r>
          <rPr>
            <b/>
            <sz val="9"/>
            <color indexed="81"/>
            <rFont val="Tahoma"/>
            <family val="2"/>
            <charset val="163"/>
          </rPr>
          <t>TramNTN:</t>
        </r>
        <r>
          <rPr>
            <sz val="9"/>
            <color indexed="81"/>
            <rFont val="Tahoma"/>
            <family val="2"/>
            <charset val="163"/>
          </rPr>
          <t xml:space="preserve">
ck 20/6/2016 mà bảo lưu chưa học</t>
        </r>
      </text>
    </comment>
    <comment ref="S221" authorId="3">
      <text>
        <r>
          <rPr>
            <b/>
            <sz val="9"/>
            <color indexed="81"/>
            <rFont val="Tahoma"/>
            <family val="2"/>
            <charset val="163"/>
          </rPr>
          <t>TramNTN:</t>
        </r>
        <r>
          <rPr>
            <sz val="9"/>
            <color indexed="81"/>
            <rFont val="Tahoma"/>
            <family val="2"/>
            <charset val="163"/>
          </rPr>
          <t xml:space="preserve">
CK NGÀY 26/4/2017 MÀ CHƯA HỌC
</t>
        </r>
      </text>
    </comment>
    <comment ref="S222" authorId="3">
      <text>
        <r>
          <rPr>
            <b/>
            <sz val="9"/>
            <color indexed="81"/>
            <rFont val="Tahoma"/>
            <family val="2"/>
            <charset val="163"/>
          </rPr>
          <t>TramNTN:</t>
        </r>
        <r>
          <rPr>
            <sz val="9"/>
            <color indexed="81"/>
            <rFont val="Tahoma"/>
            <family val="2"/>
            <charset val="163"/>
          </rPr>
          <t xml:space="preserve">
SV dư 2,925,000 từ ngày 24/4/2017 + 5,175,000 ngày29/6/2017  mà bào lưu chưa dùng ==&gt; dư 8,100,000
</t>
        </r>
      </text>
    </comment>
    <comment ref="S223" authorId="3">
      <text>
        <r>
          <rPr>
            <b/>
            <sz val="9"/>
            <color indexed="81"/>
            <rFont val="Tahoma"/>
            <family val="2"/>
            <charset val="163"/>
          </rPr>
          <t>TramNTN:</t>
        </r>
        <r>
          <rPr>
            <sz val="9"/>
            <color indexed="81"/>
            <rFont val="Tahoma"/>
            <family val="2"/>
            <charset val="163"/>
          </rPr>
          <t xml:space="preserve">
ck 19/12/2016 mà bảo lưu chưa học</t>
        </r>
      </text>
    </comment>
    <comment ref="S226" authorId="0">
      <text>
        <r>
          <rPr>
            <b/>
            <sz val="9"/>
            <color indexed="81"/>
            <rFont val="Tahoma"/>
            <family val="2"/>
            <charset val="163"/>
          </rPr>
          <t>Nguyễn Thị Thanh kiều:</t>
        </r>
        <r>
          <rPr>
            <sz val="9"/>
            <color indexed="81"/>
            <rFont val="Tahoma"/>
            <family val="2"/>
            <charset val="163"/>
          </rPr>
          <t xml:space="preserve">
dư từ kỳ SM2017</t>
        </r>
      </text>
    </comment>
    <comment ref="S227" authorId="0">
      <text>
        <r>
          <rPr>
            <b/>
            <sz val="9"/>
            <color indexed="81"/>
            <rFont val="Tahoma"/>
            <family val="2"/>
            <charset val="163"/>
          </rPr>
          <t>Nguyễn Thị Thanh kiều:</t>
        </r>
        <r>
          <rPr>
            <sz val="9"/>
            <color indexed="81"/>
            <rFont val="Tahoma"/>
            <family val="2"/>
            <charset val="163"/>
          </rPr>
          <t xml:space="preserve">
Nộp 26/04/2017:25.300.000</t>
        </r>
      </text>
    </comment>
    <comment ref="S228" authorId="0">
      <text>
        <r>
          <rPr>
            <b/>
            <sz val="9"/>
            <color indexed="81"/>
            <rFont val="Tahoma"/>
            <family val="2"/>
            <charset val="163"/>
          </rPr>
          <t>Nguyễn Thị Thanh kiều:</t>
        </r>
        <r>
          <rPr>
            <sz val="9"/>
            <color indexed="81"/>
            <rFont val="Tahoma"/>
            <family val="2"/>
            <charset val="163"/>
          </rPr>
          <t xml:space="preserve">
nộp Cn9: 11/05/2017:25.300.000</t>
        </r>
      </text>
    </comment>
    <comment ref="S233" authorId="3">
      <text>
        <r>
          <rPr>
            <b/>
            <sz val="9"/>
            <color indexed="81"/>
            <rFont val="Tahoma"/>
            <family val="2"/>
            <charset val="163"/>
          </rPr>
          <t>TramNTN:</t>
        </r>
        <r>
          <rPr>
            <sz val="9"/>
            <color indexed="81"/>
            <rFont val="Tahoma"/>
            <family val="2"/>
            <charset val="163"/>
          </rPr>
          <t xml:space="preserve">
sv đóng 25,300,000 ngày 27/4/2017 mà chưa học</t>
        </r>
      </text>
    </comment>
    <comment ref="S234" authorId="3">
      <text>
        <r>
          <rPr>
            <b/>
            <sz val="9"/>
            <color indexed="81"/>
            <rFont val="Tahoma"/>
            <family val="2"/>
            <charset val="163"/>
          </rPr>
          <t>TramNTN:</t>
        </r>
        <r>
          <rPr>
            <sz val="9"/>
            <color indexed="81"/>
            <rFont val="Tahoma"/>
            <family val="2"/>
            <charset val="163"/>
          </rPr>
          <t xml:space="preserve">
SV đóng 25,300,000 ngày 28/4/2017 mà chưa học</t>
        </r>
      </text>
    </comment>
    <comment ref="S235" authorId="3">
      <text>
        <r>
          <rPr>
            <b/>
            <sz val="9"/>
            <color indexed="81"/>
            <rFont val="Tahoma"/>
            <family val="2"/>
            <charset val="163"/>
          </rPr>
          <t>TramNTN:</t>
        </r>
        <r>
          <rPr>
            <sz val="9"/>
            <color indexed="81"/>
            <rFont val="Tahoma"/>
            <family val="2"/>
            <charset val="163"/>
          </rPr>
          <t xml:space="preserve">
sv đóng 25,300,000 ngày 10/5/2017 mà chưa học</t>
        </r>
      </text>
    </comment>
    <comment ref="S236" authorId="3">
      <text>
        <r>
          <rPr>
            <b/>
            <sz val="9"/>
            <color indexed="81"/>
            <rFont val="Tahoma"/>
            <family val="2"/>
            <charset val="163"/>
          </rPr>
          <t>TramNTN:</t>
        </r>
        <r>
          <rPr>
            <sz val="9"/>
            <color indexed="81"/>
            <rFont val="Tahoma"/>
            <family val="2"/>
            <charset val="163"/>
          </rPr>
          <t xml:space="preserve">
dư 70,000 + sv đóng 25,300,000 ngày 18/4/2017 mà chưa học</t>
        </r>
      </text>
    </comment>
    <comment ref="S237" authorId="3">
      <text>
        <r>
          <rPr>
            <b/>
            <sz val="9"/>
            <color indexed="81"/>
            <rFont val="Tahoma"/>
            <family val="2"/>
            <charset val="163"/>
          </rPr>
          <t>TramNTN:</t>
        </r>
        <r>
          <rPr>
            <sz val="9"/>
            <color indexed="81"/>
            <rFont val="Tahoma"/>
            <family val="2"/>
            <charset val="163"/>
          </rPr>
          <t xml:space="preserve">
SV đóng 25,300,000 ngày 20/4/2017 mà chưa học</t>
        </r>
      </text>
    </comment>
    <comment ref="S238" authorId="3">
      <text>
        <r>
          <rPr>
            <b/>
            <sz val="9"/>
            <color indexed="81"/>
            <rFont val="Tahoma"/>
            <family val="2"/>
            <charset val="163"/>
          </rPr>
          <t>TramNTN:</t>
        </r>
        <r>
          <rPr>
            <sz val="9"/>
            <color indexed="81"/>
            <rFont val="Tahoma"/>
            <family val="2"/>
            <charset val="163"/>
          </rPr>
          <t xml:space="preserve">
SV đóng 25,300,000 ngày 27/4/17 mà chưa học</t>
        </r>
      </text>
    </comment>
    <comment ref="S239" authorId="0">
      <text>
        <r>
          <rPr>
            <b/>
            <sz val="9"/>
            <color indexed="81"/>
            <rFont val="Tahoma"/>
            <family val="2"/>
            <charset val="163"/>
          </rPr>
          <t>Nguyễn Thị Thanh kiều:</t>
        </r>
        <r>
          <rPr>
            <sz val="9"/>
            <color indexed="81"/>
            <rFont val="Tahoma"/>
            <family val="2"/>
            <charset val="163"/>
          </rPr>
          <t xml:space="preserve">
Nộp ngày 20/12/2016:25.300.000</t>
        </r>
      </text>
    </comment>
    <comment ref="S240" authorId="0">
      <text>
        <r>
          <rPr>
            <b/>
            <sz val="9"/>
            <color indexed="81"/>
            <rFont val="Tahoma"/>
            <family val="2"/>
            <charset val="163"/>
          </rPr>
          <t>Nguyễn Thị Thanh kiều:</t>
        </r>
        <r>
          <rPr>
            <sz val="9"/>
            <color indexed="81"/>
            <rFont val="Tahoma"/>
            <family val="2"/>
            <charset val="163"/>
          </rPr>
          <t xml:space="preserve">
Ngày 20/04/2017 nộp CN9</t>
        </r>
      </text>
    </comment>
    <comment ref="S241" authorId="0">
      <text>
        <r>
          <rPr>
            <b/>
            <sz val="9"/>
            <color indexed="81"/>
            <rFont val="Tahoma"/>
            <family val="2"/>
            <charset val="163"/>
          </rPr>
          <t>Nguyễn Thị Thanh kiều:</t>
        </r>
        <r>
          <rPr>
            <sz val="9"/>
            <color indexed="81"/>
            <rFont val="Tahoma"/>
            <family val="2"/>
            <charset val="163"/>
          </rPr>
          <t xml:space="preserve">
ngày 27/04/2017 nộp 25.300.000</t>
        </r>
      </text>
    </comment>
    <comment ref="K281" authorId="0">
      <text>
        <r>
          <rPr>
            <b/>
            <sz val="9"/>
            <color indexed="81"/>
            <rFont val="Tahoma"/>
            <family val="2"/>
            <charset val="163"/>
          </rPr>
          <t>Nguyễn Thị Thanh kiều:</t>
        </r>
        <r>
          <rPr>
            <sz val="9"/>
            <color indexed="81"/>
            <rFont val="Tahoma"/>
            <family val="2"/>
            <charset val="163"/>
          </rPr>
          <t xml:space="preserve">
Kỳ này SV xếp lớp học CN3 -chỉ làm DATN theo mail ThiPK ngày 22/08/2017</t>
        </r>
      </text>
    </comment>
    <comment ref="K282" authorId="0">
      <text>
        <r>
          <rPr>
            <b/>
            <sz val="9"/>
            <color indexed="81"/>
            <rFont val="Tahoma"/>
            <family val="2"/>
            <charset val="163"/>
          </rPr>
          <t>Nguyễn Thị Thanh kiều:</t>
        </r>
        <r>
          <rPr>
            <sz val="9"/>
            <color indexed="81"/>
            <rFont val="Tahoma"/>
            <family val="2"/>
            <charset val="163"/>
          </rPr>
          <t xml:space="preserve">
Kỳ này SV xếp lớp học CN3 -chỉ làm DATN theo mail ThiPK ngày 22/08/2017</t>
        </r>
      </text>
    </comment>
    <comment ref="K283" authorId="0">
      <text>
        <r>
          <rPr>
            <b/>
            <sz val="9"/>
            <color indexed="81"/>
            <rFont val="Tahoma"/>
            <family val="2"/>
            <charset val="163"/>
          </rPr>
          <t>Nguyễn Thị Thanh kiều:</t>
        </r>
        <r>
          <rPr>
            <sz val="9"/>
            <color indexed="81"/>
            <rFont val="Tahoma"/>
            <family val="2"/>
            <charset val="163"/>
          </rPr>
          <t xml:space="preserve">
Kỳ này SV xếp lớp học CN3 -chỉ làm DATN theo mail ThiPK ngày 22/08/2017</t>
        </r>
      </text>
    </comment>
    <comment ref="K300" authorId="0">
      <text>
        <r>
          <rPr>
            <b/>
            <sz val="9"/>
            <color indexed="81"/>
            <rFont val="Tahoma"/>
            <family val="2"/>
            <charset val="163"/>
          </rPr>
          <t>Nguyễn Thị Thanh kiều:</t>
        </r>
        <r>
          <rPr>
            <sz val="9"/>
            <color indexed="81"/>
            <rFont val="Tahoma"/>
            <family val="2"/>
            <charset val="163"/>
          </rPr>
          <t xml:space="preserve">
Thu đến CN5 (ANATTT)-&gt;chuyển ngành KTPM bắt đầu thu CN4 (theo thông tin xếp lớp của Thu)</t>
        </r>
      </text>
    </comment>
    <comment ref="S300" authorId="0">
      <text>
        <r>
          <rPr>
            <b/>
            <sz val="9"/>
            <color indexed="81"/>
            <rFont val="Tahoma"/>
            <family val="2"/>
            <charset val="163"/>
          </rPr>
          <t>Nguyễn Thị Thanh kiều:</t>
        </r>
        <r>
          <rPr>
            <sz val="9"/>
            <color indexed="81"/>
            <rFont val="Tahoma"/>
            <family val="2"/>
            <charset val="163"/>
          </rPr>
          <t xml:space="preserve">
nộp tiền 16/08/2016:25.300.000</t>
        </r>
      </text>
    </comment>
    <comment ref="S368" authorId="3">
      <text>
        <r>
          <rPr>
            <b/>
            <sz val="9"/>
            <color indexed="81"/>
            <rFont val="Tahoma"/>
            <family val="2"/>
            <charset val="163"/>
          </rPr>
          <t>TramNTN:</t>
        </r>
        <r>
          <rPr>
            <sz val="9"/>
            <color indexed="81"/>
            <rFont val="Tahoma"/>
            <family val="2"/>
            <charset val="163"/>
          </rPr>
          <t xml:space="preserve">
ck ngày 30/11/2016</t>
        </r>
      </text>
    </comment>
    <comment ref="S369" authorId="3">
      <text>
        <r>
          <rPr>
            <b/>
            <sz val="9"/>
            <color indexed="81"/>
            <rFont val="Tahoma"/>
            <family val="2"/>
            <charset val="163"/>
          </rPr>
          <t>TramNTN:</t>
        </r>
        <r>
          <rPr>
            <sz val="9"/>
            <color indexed="81"/>
            <rFont val="Tahoma"/>
            <family val="2"/>
            <charset val="163"/>
          </rPr>
          <t xml:space="preserve">
Đóng 25,300,000 ngày 20/4/2017.</t>
        </r>
      </text>
    </comment>
    <comment ref="S379" authorId="3">
      <text>
        <r>
          <rPr>
            <b/>
            <sz val="9"/>
            <color indexed="81"/>
            <rFont val="Tahoma"/>
            <family val="2"/>
            <charset val="163"/>
          </rPr>
          <t>TramNTN:</t>
        </r>
        <r>
          <rPr>
            <sz val="9"/>
            <color indexed="81"/>
            <rFont val="Tahoma"/>
            <family val="2"/>
            <charset val="163"/>
          </rPr>
          <t xml:space="preserve">
SV CK ngày 17/4/2017</t>
        </r>
      </text>
    </comment>
    <comment ref="S386" authorId="3">
      <text>
        <r>
          <rPr>
            <b/>
            <sz val="9"/>
            <color indexed="81"/>
            <rFont val="Tahoma"/>
            <family val="2"/>
            <charset val="163"/>
          </rPr>
          <t>TramNTN:</t>
        </r>
        <r>
          <rPr>
            <sz val="9"/>
            <color indexed="81"/>
            <rFont val="Tahoma"/>
            <family val="2"/>
            <charset val="163"/>
          </rPr>
          <t xml:space="preserve">
ck ngày 24/4/2017</t>
        </r>
      </text>
    </comment>
    <comment ref="U404" authorId="0">
      <text>
        <r>
          <rPr>
            <b/>
            <sz val="9"/>
            <color indexed="81"/>
            <rFont val="Tahoma"/>
            <family val="2"/>
            <charset val="163"/>
          </rPr>
          <t>Nguyễn Thị Thanh kiều:</t>
        </r>
        <r>
          <rPr>
            <sz val="9"/>
            <color indexed="81"/>
            <rFont val="Tahoma"/>
            <family val="2"/>
            <charset val="163"/>
          </rPr>
          <t xml:space="preserve">
Đóng 2 lần:25.000.000+300.000</t>
        </r>
      </text>
    </comment>
    <comment ref="E477" authorId="2">
      <text>
        <r>
          <rPr>
            <sz val="11"/>
            <color rgb="FF000000"/>
            <rFont val="Arial"/>
            <family val="2"/>
            <charset val="163"/>
          </rPr>
          <t>kieuNTT:
MSSV cũ:SE61376</t>
        </r>
      </text>
    </comment>
    <comment ref="I490" authorId="2">
      <text>
        <r>
          <rPr>
            <sz val="11"/>
            <color rgb="FF000000"/>
            <rFont val="Arial"/>
            <family val="2"/>
            <charset val="163"/>
          </rPr>
          <t>kieuNTT:
TD 50- Trinh báo sinh viên không tham gia chương trình vay tín dụng ngày 13/10/2014</t>
        </r>
      </text>
    </comment>
    <comment ref="S494" authorId="0">
      <text>
        <r>
          <rPr>
            <b/>
            <sz val="9"/>
            <color indexed="81"/>
            <rFont val="Tahoma"/>
            <family val="2"/>
            <charset val="163"/>
          </rPr>
          <t>Nguyễn Thị Thanh kiều:</t>
        </r>
        <r>
          <rPr>
            <sz val="9"/>
            <color indexed="81"/>
            <rFont val="Tahoma"/>
            <family val="2"/>
            <charset val="163"/>
          </rPr>
          <t xml:space="preserve">
SV viết đơn ngày 03/08/2017 xin chuyển tiền môn này qua CN8 kỳ Fall 2017: Fin201 nộp ngày 15/06/2016</t>
        </r>
      </text>
    </comment>
    <comment ref="E510" authorId="2">
      <text>
        <r>
          <rPr>
            <sz val="11"/>
            <color rgb="FF000000"/>
            <rFont val="Arial"/>
            <family val="2"/>
            <charset val="163"/>
          </rPr>
          <t>kieuNTT:
MSSV cũ:SE61506</t>
        </r>
      </text>
    </comment>
    <comment ref="E526" authorId="2">
      <text>
        <r>
          <rPr>
            <sz val="11"/>
            <color rgb="FF000000"/>
            <rFont val="Arial"/>
            <family val="2"/>
            <charset val="163"/>
          </rPr>
          <t xml:space="preserve">kieuNTT:
MSSV cũ:SE62054 </t>
        </r>
      </text>
    </comment>
    <comment ref="S529" authorId="3">
      <text>
        <r>
          <rPr>
            <b/>
            <sz val="9"/>
            <color indexed="81"/>
            <rFont val="Tahoma"/>
            <family val="2"/>
            <charset val="163"/>
          </rPr>
          <t>TramNTN:</t>
        </r>
        <r>
          <rPr>
            <sz val="9"/>
            <color indexed="81"/>
            <rFont val="Tahoma"/>
            <family val="2"/>
            <charset val="163"/>
          </rPr>
          <t xml:space="preserve">
SV chuyển tiền dư đóng ngày 20/4/2017 cùng CN6 sang HP CN7. Chuyển ENM401 nộp 20/04/2017:2.175.000 sang trừ chuyên ngành</t>
        </r>
      </text>
    </comment>
    <comment ref="S551" authorId="0">
      <text>
        <r>
          <rPr>
            <b/>
            <sz val="9"/>
            <color indexed="81"/>
            <rFont val="Tahoma"/>
            <family val="2"/>
            <charset val="163"/>
          </rPr>
          <t>Nguyễn Thị Thanh kiều:</t>
        </r>
        <r>
          <rPr>
            <sz val="9"/>
            <color indexed="81"/>
            <rFont val="Tahoma"/>
            <family val="2"/>
            <charset val="163"/>
          </rPr>
          <t xml:space="preserve">
dư từ kỳ SM2017</t>
        </r>
      </text>
    </comment>
    <comment ref="S591" authorId="0">
      <text>
        <r>
          <rPr>
            <b/>
            <sz val="9"/>
            <color indexed="81"/>
            <rFont val="Tahoma"/>
            <family val="2"/>
            <charset val="163"/>
          </rPr>
          <t>Nguyễn Thị Thanh kiều:</t>
        </r>
        <r>
          <rPr>
            <sz val="9"/>
            <color indexed="81"/>
            <rFont val="Tahoma"/>
            <family val="2"/>
            <charset val="163"/>
          </rPr>
          <t xml:space="preserve">
Ngày 05/08/2017 SV viết đơn chuyển tiền PRJ321--&gt; Trừ CN5 (Fall 2017) nộp ngày 27/07/2017:2.175.000</t>
        </r>
      </text>
    </comment>
    <comment ref="S598" authorId="0">
      <text>
        <r>
          <rPr>
            <b/>
            <sz val="9"/>
            <color indexed="81"/>
            <rFont val="Tahoma"/>
            <family val="2"/>
            <charset val="163"/>
          </rPr>
          <t>Nguyễn Thị Thanh kiều:</t>
        </r>
        <r>
          <rPr>
            <sz val="9"/>
            <color indexed="81"/>
            <rFont val="Tahoma"/>
            <family val="2"/>
            <charset val="163"/>
          </rPr>
          <t xml:space="preserve">
dư từ kỳ SM2017</t>
        </r>
      </text>
    </comment>
    <comment ref="S613" authorId="0">
      <text>
        <r>
          <rPr>
            <b/>
            <sz val="9"/>
            <color indexed="81"/>
            <rFont val="Tahoma"/>
            <family val="2"/>
            <charset val="163"/>
          </rPr>
          <t>Nguyễn Thị Thanh kiều:</t>
        </r>
        <r>
          <rPr>
            <sz val="9"/>
            <color indexed="81"/>
            <rFont val="Tahoma"/>
            <family val="2"/>
            <charset val="163"/>
          </rPr>
          <t xml:space="preserve">
dư từ kỳ SM2017</t>
        </r>
      </text>
    </comment>
    <comment ref="E619" authorId="1">
      <text>
        <r>
          <rPr>
            <b/>
            <sz val="9"/>
            <color indexed="81"/>
            <rFont val="Tahoma"/>
            <family val="2"/>
          </rPr>
          <t>THANH:</t>
        </r>
        <r>
          <rPr>
            <sz val="9"/>
            <color indexed="81"/>
            <rFont val="Tahoma"/>
            <family val="2"/>
          </rPr>
          <t xml:space="preserve">
SP16: SE61464 -&gt; SB61175
</t>
        </r>
      </text>
    </comment>
    <comment ref="E623" authorId="0">
      <text>
        <r>
          <rPr>
            <b/>
            <sz val="9"/>
            <color indexed="81"/>
            <rFont val="Tahoma"/>
            <family val="2"/>
            <charset val="163"/>
          </rPr>
          <t>Nguyễn Thị Thanh kiều:</t>
        </r>
        <r>
          <rPr>
            <sz val="9"/>
            <color indexed="81"/>
            <rFont val="Tahoma"/>
            <family val="2"/>
            <charset val="163"/>
          </rPr>
          <t xml:space="preserve">
SE62595-&gt;SB61172</t>
        </r>
      </text>
    </comment>
    <comment ref="S635" authorId="0">
      <text>
        <r>
          <rPr>
            <b/>
            <sz val="9"/>
            <color indexed="81"/>
            <rFont val="Tahoma"/>
            <family val="2"/>
            <charset val="163"/>
          </rPr>
          <t>Nguyễn Thị Thanh kiều:</t>
        </r>
        <r>
          <rPr>
            <sz val="9"/>
            <color indexed="81"/>
            <rFont val="Tahoma"/>
            <family val="2"/>
            <charset val="163"/>
          </rPr>
          <t xml:space="preserve">
dư từ kỳ SM2017</t>
        </r>
      </text>
    </comment>
    <comment ref="E638" authorId="0">
      <text>
        <r>
          <rPr>
            <b/>
            <sz val="9"/>
            <color indexed="81"/>
            <rFont val="Tahoma"/>
            <family val="2"/>
            <charset val="163"/>
          </rPr>
          <t>Nguyễn Thị Thanh kiều:</t>
        </r>
        <r>
          <rPr>
            <sz val="9"/>
            <color indexed="81"/>
            <rFont val="Tahoma"/>
            <family val="2"/>
            <charset val="163"/>
          </rPr>
          <t xml:space="preserve">
 (SE62175-&gt;SB61255)</t>
        </r>
      </text>
    </comment>
    <comment ref="E639" authorId="0">
      <text>
        <r>
          <rPr>
            <b/>
            <sz val="9"/>
            <color indexed="81"/>
            <rFont val="Tahoma"/>
            <family val="2"/>
            <charset val="163"/>
          </rPr>
          <t>Nguyễn Thị Thanh kiều:</t>
        </r>
        <r>
          <rPr>
            <sz val="9"/>
            <color indexed="81"/>
            <rFont val="Tahoma"/>
            <family val="2"/>
            <charset val="163"/>
          </rPr>
          <t xml:space="preserve">
SU16:KTPM-&gt;QTKD
SE62311-&gt;SB61181</t>
        </r>
      </text>
    </comment>
    <comment ref="E649" authorId="0">
      <text>
        <r>
          <rPr>
            <b/>
            <sz val="9"/>
            <color indexed="81"/>
            <rFont val="Tahoma"/>
            <family val="2"/>
            <charset val="163"/>
          </rPr>
          <t>Nguyễn Thị Thanh kiều:</t>
        </r>
        <r>
          <rPr>
            <sz val="9"/>
            <color indexed="81"/>
            <rFont val="Tahoma"/>
            <family val="2"/>
            <charset val="163"/>
          </rPr>
          <t xml:space="preserve">
SE62553-&gt;SB61179</t>
        </r>
      </text>
    </comment>
    <comment ref="S653" authorId="0">
      <text>
        <r>
          <rPr>
            <b/>
            <sz val="9"/>
            <color indexed="81"/>
            <rFont val="Tahoma"/>
            <family val="2"/>
            <charset val="163"/>
          </rPr>
          <t>Nguyễn Thị Thanh kiều:</t>
        </r>
        <r>
          <rPr>
            <sz val="9"/>
            <color indexed="81"/>
            <rFont val="Tahoma"/>
            <family val="2"/>
            <charset val="163"/>
          </rPr>
          <t xml:space="preserve">
dư từ kỳ SM2017</t>
        </r>
      </text>
    </comment>
    <comment ref="E654" authorId="0">
      <text>
        <r>
          <rPr>
            <b/>
            <sz val="9"/>
            <color indexed="81"/>
            <rFont val="Tahoma"/>
            <family val="2"/>
            <charset val="163"/>
          </rPr>
          <t>Nguyễn Thị Thanh kiều:</t>
        </r>
        <r>
          <rPr>
            <sz val="9"/>
            <color indexed="81"/>
            <rFont val="Tahoma"/>
            <family val="2"/>
            <charset val="163"/>
          </rPr>
          <t xml:space="preserve">
KTPM-&gt;QTKD:SE62405-&gt;SB61431</t>
        </r>
      </text>
    </comment>
    <comment ref="E655" authorId="0">
      <text>
        <r>
          <rPr>
            <b/>
            <sz val="9"/>
            <color indexed="81"/>
            <rFont val="Tahoma"/>
            <family val="2"/>
            <charset val="163"/>
          </rPr>
          <t>Nguyễn Thị Thanh kiều:</t>
        </r>
        <r>
          <rPr>
            <sz val="9"/>
            <color indexed="81"/>
            <rFont val="Tahoma"/>
            <family val="2"/>
            <charset val="163"/>
          </rPr>
          <t xml:space="preserve">
KTPM-&gt;QTKD:SE61826-&gt;SB61430</t>
        </r>
      </text>
    </comment>
    <comment ref="S663" authorId="0">
      <text>
        <r>
          <rPr>
            <b/>
            <sz val="9"/>
            <color indexed="81"/>
            <rFont val="Tahoma"/>
            <family val="2"/>
            <charset val="163"/>
          </rPr>
          <t>Nguyễn Thị Thanh kiều:</t>
        </r>
        <r>
          <rPr>
            <sz val="9"/>
            <color indexed="81"/>
            <rFont val="Tahoma"/>
            <family val="2"/>
            <charset val="163"/>
          </rPr>
          <t xml:space="preserve">
Ngày 9/8/2017 viết đơn chuyển ENL112 (27/07/2017)--&gt;HP CN4(FA17):2.175.000</t>
        </r>
      </text>
    </comment>
    <comment ref="S677" authorId="0">
      <text>
        <r>
          <rPr>
            <b/>
            <sz val="9"/>
            <color indexed="81"/>
            <rFont val="Tahoma"/>
            <family val="2"/>
            <charset val="163"/>
          </rPr>
          <t>Nguyễn Thị Thanh kiều:</t>
        </r>
        <r>
          <rPr>
            <sz val="9"/>
            <color indexed="81"/>
            <rFont val="Tahoma"/>
            <family val="2"/>
            <charset val="163"/>
          </rPr>
          <t xml:space="preserve">
trừ dư từ học lại file-Hoc lai cuoi thang 9: 1.265.000</t>
        </r>
      </text>
    </comment>
    <comment ref="S690" authorId="3">
      <text>
        <r>
          <rPr>
            <b/>
            <sz val="9"/>
            <color indexed="81"/>
            <rFont val="Tahoma"/>
            <family val="2"/>
            <charset val="163"/>
          </rPr>
          <t>TramNTN:</t>
        </r>
        <r>
          <rPr>
            <sz val="9"/>
            <color indexed="81"/>
            <rFont val="Tahoma"/>
            <family val="2"/>
            <charset val="163"/>
          </rPr>
          <t xml:space="preserve">
SV viết đơn chuyển HP PRJ321: 2,175,000 đóng ngày 21/7/2017--&gt;hp CN5 ngày 8/8/2017</t>
        </r>
      </text>
    </comment>
    <comment ref="S696" authorId="3">
      <text>
        <r>
          <rPr>
            <b/>
            <sz val="9"/>
            <color indexed="81"/>
            <rFont val="Tahoma"/>
            <family val="2"/>
            <charset val="163"/>
          </rPr>
          <t>TramNTN:</t>
        </r>
        <r>
          <rPr>
            <sz val="9"/>
            <color indexed="81"/>
            <rFont val="Tahoma"/>
            <family val="2"/>
            <charset val="163"/>
          </rPr>
          <t xml:space="preserve">
SV viết đơn chuyển HP PRJ321: 2,175,000 đóng ngày 24/7/2017--&gt;hp CN5 ngày 8/8/2017</t>
        </r>
      </text>
    </comment>
    <comment ref="S698" authorId="0">
      <text>
        <r>
          <rPr>
            <b/>
            <sz val="9"/>
            <color indexed="81"/>
            <rFont val="Tahoma"/>
            <family val="2"/>
            <charset val="163"/>
          </rPr>
          <t>Nguyễn Thị Thanh kiều:</t>
        </r>
        <r>
          <rPr>
            <sz val="9"/>
            <color indexed="81"/>
            <rFont val="Tahoma"/>
            <family val="2"/>
            <charset val="163"/>
          </rPr>
          <t xml:space="preserve">
dư từ kỳ SM2017</t>
        </r>
      </text>
    </comment>
    <comment ref="E701" authorId="2">
      <text>
        <r>
          <rPr>
            <sz val="11"/>
            <color rgb="FF000000"/>
            <rFont val="Arial"/>
            <family val="2"/>
            <charset val="163"/>
          </rPr>
          <t>lanvtp:
MSSV cũ: SB60893</t>
        </r>
      </text>
    </comment>
    <comment ref="S701" authorId="3">
      <text>
        <r>
          <rPr>
            <b/>
            <sz val="9"/>
            <color indexed="81"/>
            <rFont val="Tahoma"/>
            <family val="2"/>
            <charset val="163"/>
          </rPr>
          <t>TramNTN:</t>
        </r>
        <r>
          <rPr>
            <sz val="9"/>
            <color indexed="81"/>
            <rFont val="Tahoma"/>
            <family val="2"/>
            <charset val="163"/>
          </rPr>
          <t xml:space="preserve">
SV viết đơn chuyển HP SSG101: 2,175,000 + 50,000 TiỀN DƯ đóng ngày 20/7/2017--&gt;hp CN5 ngày 8/8/2017</t>
        </r>
      </text>
    </comment>
    <comment ref="S702" authorId="0">
      <text>
        <r>
          <rPr>
            <b/>
            <sz val="9"/>
            <color indexed="81"/>
            <rFont val="Tahoma"/>
            <family val="2"/>
            <charset val="163"/>
          </rPr>
          <t>Nguyễn Thị Thanh kiều:</t>
        </r>
        <r>
          <rPr>
            <sz val="9"/>
            <color indexed="81"/>
            <rFont val="Tahoma"/>
            <family val="2"/>
            <charset val="163"/>
          </rPr>
          <t xml:space="preserve">
dư từ kỳ SM2017</t>
        </r>
      </text>
    </comment>
    <comment ref="S707" authorId="0">
      <text>
        <r>
          <rPr>
            <b/>
            <sz val="9"/>
            <color indexed="81"/>
            <rFont val="Tahoma"/>
            <family val="2"/>
            <charset val="163"/>
          </rPr>
          <t>Nguyễn Thị Thanh kiều:</t>
        </r>
        <r>
          <rPr>
            <sz val="9"/>
            <color indexed="81"/>
            <rFont val="Tahoma"/>
            <family val="2"/>
            <charset val="163"/>
          </rPr>
          <t xml:space="preserve">
dư từ kỳ SM2017</t>
        </r>
      </text>
    </comment>
    <comment ref="S709" authorId="0">
      <text>
        <r>
          <rPr>
            <b/>
            <sz val="9"/>
            <color indexed="81"/>
            <rFont val="Tahoma"/>
            <family val="2"/>
            <charset val="163"/>
          </rPr>
          <t>Nguyễn Thị Thanh kiều:</t>
        </r>
        <r>
          <rPr>
            <sz val="9"/>
            <color indexed="81"/>
            <rFont val="Tahoma"/>
            <family val="2"/>
            <charset val="163"/>
          </rPr>
          <t xml:space="preserve">
dư từ kỳ SM2017</t>
        </r>
      </text>
    </comment>
    <comment ref="S713" authorId="0">
      <text>
        <r>
          <rPr>
            <b/>
            <sz val="9"/>
            <color indexed="81"/>
            <rFont val="Tahoma"/>
            <family val="2"/>
            <charset val="163"/>
          </rPr>
          <t>Nguyễn Thị Thanh kiều:</t>
        </r>
        <r>
          <rPr>
            <sz val="9"/>
            <color indexed="81"/>
            <rFont val="Tahoma"/>
            <family val="2"/>
            <charset val="163"/>
          </rPr>
          <t xml:space="preserve">
Ngày 10/8/2017 viết đơn chuyển JPD111 (2/8/2017)--&gt;HP CN4(FA17):2.175.000</t>
        </r>
      </text>
    </comment>
    <comment ref="S723" authorId="0">
      <text>
        <r>
          <rPr>
            <b/>
            <sz val="9"/>
            <color indexed="81"/>
            <rFont val="Tahoma"/>
            <family val="2"/>
            <charset val="163"/>
          </rPr>
          <t>Nguyễn Thị Thanh kiều:</t>
        </r>
        <r>
          <rPr>
            <sz val="9"/>
            <color indexed="81"/>
            <rFont val="Tahoma"/>
            <family val="2"/>
            <charset val="163"/>
          </rPr>
          <t xml:space="preserve">
dư từ kỳ SM2017</t>
        </r>
      </text>
    </comment>
    <comment ref="K741" authorId="0">
      <text>
        <r>
          <rPr>
            <b/>
            <sz val="9"/>
            <color indexed="81"/>
            <rFont val="Tahoma"/>
            <family val="2"/>
            <charset val="163"/>
          </rPr>
          <t>Nguyễn Thị Thanh kiều:</t>
        </r>
        <r>
          <rPr>
            <sz val="9"/>
            <color indexed="81"/>
            <rFont val="Tahoma"/>
            <family val="2"/>
            <charset val="163"/>
          </rPr>
          <t xml:space="preserve">
KTPM (nộp đến CN4)-&gt;TKDH (bắt đầu thu lại CN1)</t>
        </r>
      </text>
    </comment>
    <comment ref="S746" authorId="0">
      <text>
        <r>
          <rPr>
            <b/>
            <sz val="9"/>
            <color indexed="81"/>
            <rFont val="Tahoma"/>
            <family val="2"/>
            <charset val="163"/>
          </rPr>
          <t>Nguyễn Thị Thanh kiều:</t>
        </r>
        <r>
          <rPr>
            <sz val="9"/>
            <color indexed="81"/>
            <rFont val="Tahoma"/>
            <family val="2"/>
            <charset val="163"/>
          </rPr>
          <t xml:space="preserve">
dư từ kỳ SM2017</t>
        </r>
      </text>
    </comment>
    <comment ref="S750" authorId="3">
      <text>
        <r>
          <rPr>
            <b/>
            <sz val="9"/>
            <color indexed="81"/>
            <rFont val="Tahoma"/>
            <family val="2"/>
            <charset val="163"/>
          </rPr>
          <t>TramNTN:</t>
        </r>
        <r>
          <rPr>
            <sz val="9"/>
            <color indexed="81"/>
            <rFont val="Tahoma"/>
            <family val="2"/>
            <charset val="163"/>
          </rPr>
          <t xml:space="preserve">
SV đóng tiền CN5 :6,825,000 ngày 29/7/2017 trừ vào HP FALL 2017_bàng kê HL tháng 8/2017</t>
        </r>
      </text>
    </comment>
    <comment ref="S754" authorId="0">
      <text>
        <r>
          <rPr>
            <b/>
            <sz val="9"/>
            <color indexed="81"/>
            <rFont val="Tahoma"/>
            <family val="2"/>
            <charset val="163"/>
          </rPr>
          <t>Nguyễn Thị Thanh kiều:</t>
        </r>
        <r>
          <rPr>
            <sz val="9"/>
            <color indexed="81"/>
            <rFont val="Tahoma"/>
            <family val="2"/>
            <charset val="163"/>
          </rPr>
          <t xml:space="preserve">
trừ tiền phúc tra nộp ngày 27/07/2017: 50.000 số HĐ:29907</t>
        </r>
      </text>
    </comment>
    <comment ref="S758" authorId="0">
      <text>
        <r>
          <rPr>
            <b/>
            <sz val="9"/>
            <color indexed="81"/>
            <rFont val="Tahoma"/>
            <family val="2"/>
            <charset val="163"/>
          </rPr>
          <t>Nguyễn Thị Thanh kiều:</t>
        </r>
        <r>
          <rPr>
            <sz val="9"/>
            <color indexed="81"/>
            <rFont val="Tahoma"/>
            <family val="2"/>
            <charset val="163"/>
          </rPr>
          <t xml:space="preserve">
dư từ kỳ SM2017</t>
        </r>
      </text>
    </comment>
    <comment ref="E766" authorId="4">
      <text>
        <r>
          <rPr>
            <b/>
            <sz val="9"/>
            <color indexed="81"/>
            <rFont val="Tahoma"/>
            <family val="2"/>
          </rPr>
          <t xml:space="preserve">quyenvmh:
</t>
        </r>
        <r>
          <rPr>
            <sz val="9"/>
            <color indexed="81"/>
            <rFont val="Tahoma"/>
            <family val="2"/>
          </rPr>
          <t xml:space="preserve">SU16: QTKD--&gt; KTPM
SB61130 --&gt;SE62778SU16: </t>
        </r>
      </text>
    </comment>
    <comment ref="S776" authorId="0">
      <text>
        <r>
          <rPr>
            <b/>
            <sz val="9"/>
            <color indexed="81"/>
            <rFont val="Tahoma"/>
            <family val="2"/>
            <charset val="163"/>
          </rPr>
          <t>Nguyễn Thị Thanh kiều:</t>
        </r>
        <r>
          <rPr>
            <sz val="9"/>
            <color indexed="81"/>
            <rFont val="Tahoma"/>
            <family val="2"/>
            <charset val="163"/>
          </rPr>
          <t xml:space="preserve">
dư từ kỳ SM2017</t>
        </r>
      </text>
    </comment>
    <comment ref="S816" authorId="0">
      <text>
        <r>
          <rPr>
            <b/>
            <sz val="9"/>
            <color indexed="81"/>
            <rFont val="Tahoma"/>
            <family val="2"/>
            <charset val="163"/>
          </rPr>
          <t>Nguyễn Thị Thanh kiều:</t>
        </r>
        <r>
          <rPr>
            <sz val="9"/>
            <color indexed="81"/>
            <rFont val="Tahoma"/>
            <family val="2"/>
            <charset val="163"/>
          </rPr>
          <t xml:space="preserve">
dư từ kỳ SM2017:25,000+sv viết đơn chuyển HP CSD201 đóng ngày 31/7/2017 sang hp cn4 ngày 7/8/2017
</t>
        </r>
      </text>
    </comment>
    <comment ref="S822" authorId="0">
      <text>
        <r>
          <rPr>
            <b/>
            <sz val="9"/>
            <color indexed="81"/>
            <rFont val="Tahoma"/>
            <family val="2"/>
            <charset val="163"/>
          </rPr>
          <t>Nguyễn Thị Thanh kiều:</t>
        </r>
        <r>
          <rPr>
            <sz val="9"/>
            <color indexed="81"/>
            <rFont val="Tahoma"/>
            <family val="2"/>
            <charset val="163"/>
          </rPr>
          <t xml:space="preserve">
dư từ kỳ SM2017</t>
        </r>
      </text>
    </comment>
    <comment ref="S838" authorId="0">
      <text>
        <r>
          <rPr>
            <b/>
            <sz val="9"/>
            <color indexed="81"/>
            <rFont val="Tahoma"/>
            <family val="2"/>
            <charset val="163"/>
          </rPr>
          <t>Nguyễn Thị Thanh kiều:</t>
        </r>
        <r>
          <rPr>
            <sz val="9"/>
            <color indexed="81"/>
            <rFont val="Tahoma"/>
            <family val="2"/>
            <charset val="163"/>
          </rPr>
          <t xml:space="preserve">
dư từ kỳ SM2017</t>
        </r>
      </text>
    </comment>
    <comment ref="E870" authorId="3">
      <text>
        <r>
          <rPr>
            <b/>
            <sz val="9"/>
            <color indexed="81"/>
            <rFont val="Tahoma"/>
            <family val="2"/>
            <charset val="163"/>
          </rPr>
          <t>TramNTN:</t>
        </r>
        <r>
          <rPr>
            <sz val="9"/>
            <color indexed="81"/>
            <rFont val="Tahoma"/>
            <family val="2"/>
            <charset val="163"/>
          </rPr>
          <t xml:space="preserve">
SU16:KTPM-&gt;QTKD: (SE62128-&gt;SB61183)</t>
        </r>
      </text>
    </comment>
    <comment ref="E873" authorId="5">
      <text>
        <r>
          <rPr>
            <b/>
            <sz val="9"/>
            <color indexed="81"/>
            <rFont val="Tahoma"/>
            <family val="2"/>
          </rPr>
          <t>chink:</t>
        </r>
        <r>
          <rPr>
            <sz val="9"/>
            <color indexed="81"/>
            <rFont val="Tahoma"/>
            <family val="2"/>
          </rPr>
          <t xml:space="preserve">
SU13: CHUYỂN NGÀNH QTKD
CHÍNH QUY 2013
SP16: SB60718 -&gt; SE62781</t>
        </r>
      </text>
    </comment>
    <comment ref="S875" authorId="0">
      <text>
        <r>
          <rPr>
            <b/>
            <sz val="9"/>
            <color indexed="81"/>
            <rFont val="Tahoma"/>
            <family val="2"/>
            <charset val="163"/>
          </rPr>
          <t>Nguyễn Thị Thanh kiều:</t>
        </r>
        <r>
          <rPr>
            <sz val="9"/>
            <color indexed="81"/>
            <rFont val="Tahoma"/>
            <family val="2"/>
            <charset val="163"/>
          </rPr>
          <t xml:space="preserve">
dư từ Sp17:160.000</t>
        </r>
      </text>
    </comment>
    <comment ref="S882" authorId="0">
      <text>
        <r>
          <rPr>
            <b/>
            <sz val="9"/>
            <color indexed="81"/>
            <rFont val="Tahoma"/>
            <family val="2"/>
            <charset val="163"/>
          </rPr>
          <t>Nguyễn Thị Thanh kiều:</t>
        </r>
        <r>
          <rPr>
            <sz val="9"/>
            <color indexed="81"/>
            <rFont val="Tahoma"/>
            <family val="2"/>
            <charset val="163"/>
          </rPr>
          <t xml:space="preserve">
dư từ kỳ SP17:1.200.000</t>
        </r>
      </text>
    </comment>
    <comment ref="V921" authorId="0">
      <text>
        <r>
          <rPr>
            <b/>
            <sz val="9"/>
            <color indexed="81"/>
            <rFont val="Tahoma"/>
            <family val="2"/>
            <charset val="163"/>
          </rPr>
          <t>Nguyễn Thị Thanh kiều:</t>
        </r>
        <r>
          <rPr>
            <sz val="9"/>
            <color indexed="81"/>
            <rFont val="Tahoma"/>
            <family val="2"/>
            <charset val="163"/>
          </rPr>
          <t xml:space="preserve">
Đóng bổ sung ngày 21/08/2017:2.250.000</t>
        </r>
      </text>
    </comment>
    <comment ref="V941" authorId="0">
      <text>
        <r>
          <rPr>
            <b/>
            <sz val="9"/>
            <color indexed="81"/>
            <rFont val="Tahoma"/>
            <family val="2"/>
            <charset val="163"/>
          </rPr>
          <t>Nguyễn Thị Thanh kiều:</t>
        </r>
        <r>
          <rPr>
            <sz val="9"/>
            <color indexed="81"/>
            <rFont val="Tahoma"/>
            <family val="2"/>
            <charset val="163"/>
          </rPr>
          <t xml:space="preserve">
ngày 17/08/2017:2.250.000</t>
        </r>
      </text>
    </comment>
    <comment ref="S981" authorId="0">
      <text>
        <r>
          <rPr>
            <b/>
            <sz val="9"/>
            <color indexed="81"/>
            <rFont val="Tahoma"/>
            <family val="2"/>
            <charset val="163"/>
          </rPr>
          <t>Nguyễn Thị Thanh kiều:</t>
        </r>
        <r>
          <rPr>
            <sz val="9"/>
            <color indexed="81"/>
            <rFont val="Tahoma"/>
            <family val="2"/>
            <charset val="163"/>
          </rPr>
          <t xml:space="preserve">
dư từ kỳ SM2017-H1</t>
        </r>
      </text>
    </comment>
    <comment ref="S1009" authorId="3">
      <text>
        <r>
          <rPr>
            <b/>
            <sz val="9"/>
            <color indexed="81"/>
            <rFont val="Tahoma"/>
            <family val="2"/>
            <charset val="163"/>
          </rPr>
          <t>TramNTN:</t>
        </r>
        <r>
          <rPr>
            <sz val="9"/>
            <color indexed="81"/>
            <rFont val="Tahoma"/>
            <family val="2"/>
            <charset val="163"/>
          </rPr>
          <t xml:space="preserve">
dư từ ngày 21/4/2017</t>
        </r>
      </text>
    </comment>
    <comment ref="K1046" authorId="0">
      <text>
        <r>
          <rPr>
            <b/>
            <sz val="9"/>
            <color indexed="81"/>
            <rFont val="Tahoma"/>
            <family val="2"/>
            <charset val="163"/>
          </rPr>
          <t>Nguyễn Thị Thanh kiều:</t>
        </r>
        <r>
          <rPr>
            <sz val="9"/>
            <color indexed="81"/>
            <rFont val="Tahoma"/>
            <family val="2"/>
            <charset val="163"/>
          </rPr>
          <t xml:space="preserve">
Chuyển cùng khối ngành nên vẫn giữ nguyên chuyên ngành</t>
        </r>
      </text>
    </comment>
    <comment ref="S1101" authorId="3">
      <text>
        <r>
          <rPr>
            <b/>
            <sz val="9"/>
            <color indexed="81"/>
            <rFont val="Tahoma"/>
            <family val="2"/>
            <charset val="163"/>
          </rPr>
          <t>TramNTN:</t>
        </r>
        <r>
          <rPr>
            <sz val="9"/>
            <color indexed="81"/>
            <rFont val="Tahoma"/>
            <family val="2"/>
            <charset val="163"/>
          </rPr>
          <t xml:space="preserve">
SV viết đơn chuyển HP CEA201 ; CSI101 ; SSG101 (24/7/2017 ) --&gt; HP CN2(FA2017) ngày 17/8/2017</t>
        </r>
      </text>
    </comment>
    <comment ref="E1158" authorId="3">
      <text>
        <r>
          <rPr>
            <b/>
            <sz val="9"/>
            <color indexed="81"/>
            <rFont val="Tahoma"/>
            <family val="2"/>
            <charset val="163"/>
          </rPr>
          <t>TramNTN:</t>
        </r>
        <r>
          <rPr>
            <sz val="9"/>
            <color indexed="81"/>
            <rFont val="Tahoma"/>
            <family val="2"/>
            <charset val="163"/>
          </rPr>
          <t xml:space="preserve">
SE63460--&gt;SE05696</t>
        </r>
      </text>
    </comment>
    <comment ref="E1159" authorId="3">
      <text>
        <r>
          <rPr>
            <b/>
            <sz val="9"/>
            <color indexed="81"/>
            <rFont val="Tahoma"/>
            <family val="2"/>
            <charset val="163"/>
          </rPr>
          <t>TramNTN:</t>
        </r>
        <r>
          <rPr>
            <sz val="9"/>
            <color indexed="81"/>
            <rFont val="Tahoma"/>
            <family val="2"/>
            <charset val="163"/>
          </rPr>
          <t xml:space="preserve">
SE63461--&gt;SE05834</t>
        </r>
      </text>
    </comment>
    <comment ref="E1160" authorId="3">
      <text>
        <r>
          <rPr>
            <b/>
            <sz val="9"/>
            <color indexed="81"/>
            <rFont val="Tahoma"/>
            <family val="2"/>
            <charset val="163"/>
          </rPr>
          <t>TramNTN:</t>
        </r>
        <r>
          <rPr>
            <sz val="9"/>
            <color indexed="81"/>
            <rFont val="Tahoma"/>
            <family val="2"/>
            <charset val="163"/>
          </rPr>
          <t xml:space="preserve">
SE63462--&gt;SE06000</t>
        </r>
      </text>
    </comment>
    <comment ref="K1204" authorId="0">
      <text>
        <r>
          <rPr>
            <b/>
            <sz val="9"/>
            <color indexed="81"/>
            <rFont val="Tahoma"/>
            <family val="2"/>
            <charset val="163"/>
          </rPr>
          <t>Nguyễn Thị Thanh kiều:</t>
        </r>
        <r>
          <rPr>
            <sz val="9"/>
            <color indexed="81"/>
            <rFont val="Tahoma"/>
            <family val="2"/>
            <charset val="163"/>
          </rPr>
          <t xml:space="preserve">
KTPM (nộp đến CN1)-&gt;TKDH (bắt đầu thu lại CN1)</t>
        </r>
      </text>
    </comment>
    <comment ref="E1234" authorId="3">
      <text>
        <r>
          <rPr>
            <b/>
            <sz val="9"/>
            <color indexed="81"/>
            <rFont val="Tahoma"/>
            <family val="2"/>
            <charset val="163"/>
          </rPr>
          <t>TramNTN:</t>
        </r>
        <r>
          <rPr>
            <sz val="9"/>
            <color indexed="81"/>
            <rFont val="Tahoma"/>
            <family val="2"/>
            <charset val="163"/>
          </rPr>
          <t xml:space="preserve">
SV chuyển ngành từ KTPM--&gt;NNN
SE62889--&gt;SB61532
</t>
        </r>
      </text>
    </comment>
    <comment ref="V1245" authorId="0">
      <text>
        <r>
          <rPr>
            <b/>
            <sz val="9"/>
            <color indexed="81"/>
            <rFont val="Tahoma"/>
            <family val="2"/>
            <charset val="163"/>
          </rPr>
          <t>Nguyễn Thị Thanh kiều:</t>
        </r>
        <r>
          <rPr>
            <sz val="9"/>
            <color indexed="81"/>
            <rFont val="Tahoma"/>
            <family val="2"/>
            <charset val="163"/>
          </rPr>
          <t xml:space="preserve">
nộp ngày 22/8/2017</t>
        </r>
      </text>
    </comment>
    <comment ref="S1252" authorId="3">
      <text>
        <r>
          <rPr>
            <b/>
            <sz val="9"/>
            <color indexed="81"/>
            <rFont val="Tahoma"/>
            <family val="2"/>
            <charset val="163"/>
          </rPr>
          <t>TramNTN:</t>
        </r>
        <r>
          <rPr>
            <sz val="9"/>
            <color indexed="81"/>
            <rFont val="Tahoma"/>
            <family val="2"/>
            <charset val="163"/>
          </rPr>
          <t xml:space="preserve">
DƯ TiỀN TỪ KÌ SU2017:25/4/2017 Chuyển qua HP CN3 (FA2017)</t>
        </r>
      </text>
    </comment>
    <comment ref="E1308" authorId="3">
      <text>
        <r>
          <rPr>
            <b/>
            <sz val="9"/>
            <color indexed="81"/>
            <rFont val="Tahoma"/>
            <family val="2"/>
            <charset val="163"/>
          </rPr>
          <t>TramNTN:</t>
        </r>
        <r>
          <rPr>
            <sz val="9"/>
            <color indexed="81"/>
            <rFont val="Tahoma"/>
            <family val="2"/>
            <charset val="163"/>
          </rPr>
          <t xml:space="preserve">
SV chuyển ngành từ KTPM--&gt;NNN
SE63183--&gt;SB61530
</t>
        </r>
      </text>
    </comment>
    <comment ref="L1312" authorId="3">
      <text>
        <r>
          <rPr>
            <b/>
            <sz val="9"/>
            <color indexed="81"/>
            <rFont val="Tahoma"/>
            <family val="2"/>
            <charset val="163"/>
          </rPr>
          <t>TramNTN:</t>
        </r>
        <r>
          <rPr>
            <sz val="9"/>
            <color indexed="81"/>
            <rFont val="Tahoma"/>
            <family val="2"/>
            <charset val="163"/>
          </rPr>
          <t xml:space="preserve">
thieu 11,000 khi đóng CN2
</t>
        </r>
      </text>
    </comment>
    <comment ref="S1323" authorId="3">
      <text>
        <r>
          <rPr>
            <b/>
            <sz val="9"/>
            <color indexed="81"/>
            <rFont val="Tahoma"/>
            <family val="2"/>
            <charset val="163"/>
          </rPr>
          <t>TramNTN:</t>
        </r>
        <r>
          <rPr>
            <sz val="9"/>
            <color indexed="81"/>
            <rFont val="Tahoma"/>
            <family val="2"/>
            <charset val="163"/>
          </rPr>
          <t xml:space="preserve">
SV viết đơn chuyển HP PRO192( đóng ngày 4/8/2017)--&gt;CN3(FA17)ngày 7/8/2017</t>
        </r>
      </text>
    </comment>
    <comment ref="S1335" authorId="0">
      <text>
        <r>
          <rPr>
            <b/>
            <sz val="9"/>
            <color indexed="81"/>
            <rFont val="Tahoma"/>
            <family val="2"/>
            <charset val="163"/>
          </rPr>
          <t>Nguyễn Thị Thanh kiều:</t>
        </r>
        <r>
          <rPr>
            <sz val="9"/>
            <color indexed="81"/>
            <rFont val="Tahoma"/>
            <family val="2"/>
            <charset val="163"/>
          </rPr>
          <t xml:space="preserve">
Ngày 10/8/2017 viết đơn chuyển JPD111 (2/8/2017)--&gt;HP CN4(FA17):2.197.000</t>
        </r>
      </text>
    </comment>
    <comment ref="E1342" authorId="3">
      <text>
        <r>
          <rPr>
            <b/>
            <sz val="9"/>
            <color indexed="81"/>
            <rFont val="Tahoma"/>
            <family val="2"/>
            <charset val="163"/>
          </rPr>
          <t>TramNTN:</t>
        </r>
        <r>
          <rPr>
            <sz val="9"/>
            <color indexed="81"/>
            <rFont val="Tahoma"/>
            <family val="2"/>
            <charset val="163"/>
          </rPr>
          <t xml:space="preserve">
 Summer 2017: SV chuyển ngành từ ngành KDQT sang ngành KTPM từ MSSV SB61444 --&gt; SE63589 với kì SP2017 : ENG6 --&gt;  SU2017 : CN 1</t>
        </r>
      </text>
    </comment>
    <comment ref="G1342" authorId="3">
      <text>
        <r>
          <rPr>
            <b/>
            <sz val="9"/>
            <color indexed="81"/>
            <rFont val="Tahoma"/>
            <family val="2"/>
            <charset val="163"/>
          </rPr>
          <t>TramNTN:</t>
        </r>
        <r>
          <rPr>
            <sz val="9"/>
            <color indexed="81"/>
            <rFont val="Tahoma"/>
            <family val="2"/>
            <charset val="163"/>
          </rPr>
          <t xml:space="preserve">
 Summer 2017: SV chuyển ngành từ ngành KDQT sang ngành KTPM từ MSSV SB61444 --&gt; SE63589 với kì SP2017 : ENG6 --&gt;  SU2017 : CN 1</t>
        </r>
      </text>
    </comment>
    <comment ref="K1345" authorId="0">
      <text>
        <r>
          <rPr>
            <b/>
            <sz val="9"/>
            <color indexed="81"/>
            <rFont val="Tahoma"/>
            <family val="2"/>
            <charset val="163"/>
          </rPr>
          <t>Nguyễn Thị Thanh kiều:</t>
        </r>
        <r>
          <rPr>
            <sz val="9"/>
            <color indexed="81"/>
            <rFont val="Tahoma"/>
            <family val="2"/>
            <charset val="163"/>
          </rPr>
          <t xml:space="preserve">
KTPM (nộp đến CN2)-&gt;NNA (bắt đầu thu lại CN1)</t>
        </r>
      </text>
    </comment>
    <comment ref="K1376" authorId="0">
      <text>
        <r>
          <rPr>
            <b/>
            <sz val="9"/>
            <color indexed="81"/>
            <rFont val="Tahoma"/>
            <family val="2"/>
            <charset val="163"/>
          </rPr>
          <t>Nguyễn Thị Thanh kiều:</t>
        </r>
        <r>
          <rPr>
            <sz val="9"/>
            <color indexed="81"/>
            <rFont val="Tahoma"/>
            <family val="2"/>
            <charset val="163"/>
          </rPr>
          <t xml:space="preserve">
KTPM (nộp đến CN1)-&gt;NNA (bắt đầu thu lại CN1)</t>
        </r>
      </text>
    </comment>
    <comment ref="K1377" authorId="0">
      <text>
        <r>
          <rPr>
            <b/>
            <sz val="9"/>
            <color indexed="81"/>
            <rFont val="Tahoma"/>
            <family val="2"/>
            <charset val="163"/>
          </rPr>
          <t>Nguyễn Thị Thanh kiều:</t>
        </r>
        <r>
          <rPr>
            <sz val="9"/>
            <color indexed="81"/>
            <rFont val="Tahoma"/>
            <family val="2"/>
            <charset val="163"/>
          </rPr>
          <t xml:space="preserve">
KTPM (nộp đến CN1)-&gt;TKDH (bắt đầu thu lại CN1)</t>
        </r>
      </text>
    </comment>
    <comment ref="E1498" authorId="3">
      <text>
        <r>
          <rPr>
            <b/>
            <sz val="9"/>
            <color indexed="81"/>
            <rFont val="Tahoma"/>
            <family val="2"/>
            <charset val="163"/>
          </rPr>
          <t>TramNTN:</t>
        </r>
        <r>
          <rPr>
            <sz val="9"/>
            <color indexed="81"/>
            <rFont val="Tahoma"/>
            <family val="2"/>
            <charset val="163"/>
          </rPr>
          <t xml:space="preserve">
SU17:KTPM--&gt;QTKD
SE61903 --&gt; SB61537</t>
        </r>
      </text>
    </comment>
    <comment ref="E1507" authorId="6">
      <text>
        <r>
          <rPr>
            <b/>
            <sz val="9"/>
            <color indexed="81"/>
            <rFont val="Tahoma"/>
            <family val="2"/>
            <charset val="163"/>
          </rPr>
          <t>MH:</t>
        </r>
        <r>
          <rPr>
            <sz val="9"/>
            <color indexed="81"/>
            <rFont val="Tahoma"/>
            <family val="2"/>
            <charset val="163"/>
          </rPr>
          <t xml:space="preserve">
SP17: KTPM -&gt; NNA
SE62309 -&gt; SB61526</t>
        </r>
      </text>
    </comment>
    <comment ref="G1507" authorId="3">
      <text>
        <r>
          <rPr>
            <b/>
            <sz val="9"/>
            <color indexed="81"/>
            <rFont val="Tahoma"/>
            <family val="2"/>
            <charset val="163"/>
          </rPr>
          <t>TramNTN:</t>
        </r>
        <r>
          <rPr>
            <sz val="9"/>
            <color indexed="81"/>
            <rFont val="Tahoma"/>
            <family val="2"/>
            <charset val="163"/>
          </rPr>
          <t xml:space="preserve">
Tranfer ngành kỳ SP2017 từ KTPM-&gt;NNA. NNA bắt đầu nộp CN1</t>
        </r>
      </text>
    </comment>
    <comment ref="E1536" authorId="6">
      <text>
        <r>
          <rPr>
            <b/>
            <sz val="9"/>
            <color indexed="81"/>
            <rFont val="Tahoma"/>
            <family val="2"/>
            <charset val="163"/>
          </rPr>
          <t>MH:</t>
        </r>
        <r>
          <rPr>
            <sz val="9"/>
            <color indexed="81"/>
            <rFont val="Tahoma"/>
            <family val="2"/>
            <charset val="163"/>
          </rPr>
          <t xml:space="preserve">
SP17: KTPM -&gt; NNA
SE62413 -&gt; SB61528</t>
        </r>
      </text>
    </comment>
    <comment ref="G1536" authorId="3">
      <text>
        <r>
          <rPr>
            <b/>
            <sz val="9"/>
            <color indexed="81"/>
            <rFont val="Tahoma"/>
            <family val="2"/>
            <charset val="163"/>
          </rPr>
          <t>TramNTN:</t>
        </r>
        <r>
          <rPr>
            <sz val="9"/>
            <color indexed="81"/>
            <rFont val="Tahoma"/>
            <family val="2"/>
            <charset val="163"/>
          </rPr>
          <t xml:space="preserve">
Tranfer ngành kỳ SP2017 từ KTPM-&gt;NNA. Ngành KTPM nộp đến CN1. NNA bắt đầu nộp từ CN1</t>
        </r>
      </text>
    </comment>
    <comment ref="E1537" authorId="3">
      <text>
        <r>
          <rPr>
            <b/>
            <sz val="9"/>
            <color indexed="81"/>
            <rFont val="Tahoma"/>
            <family val="2"/>
            <charset val="163"/>
          </rPr>
          <t>TramNTN:</t>
        </r>
        <r>
          <rPr>
            <sz val="9"/>
            <color indexed="81"/>
            <rFont val="Tahoma"/>
            <family val="2"/>
            <charset val="163"/>
          </rPr>
          <t xml:space="preserve">
SV chuyển ngành từ ngành FA16:CN1:KTPM--&gt;NNA:SP17:CN1 ( DỰ THÍNH)--&gt;CN2:SU17 với MSSV từ SE62356--&gt;SB61542</t>
        </r>
      </text>
    </comment>
    <comment ref="G1537" authorId="3">
      <text>
        <r>
          <rPr>
            <b/>
            <sz val="9"/>
            <color indexed="81"/>
            <rFont val="Tahoma"/>
            <family val="2"/>
            <charset val="163"/>
          </rPr>
          <t>TramNTN:</t>
        </r>
        <r>
          <rPr>
            <sz val="9"/>
            <color indexed="81"/>
            <rFont val="Tahoma"/>
            <family val="2"/>
            <charset val="163"/>
          </rPr>
          <t xml:space="preserve">
Dự thính chuyển ngành từ KTPM sang NNA kỳ Sp2017 theo mail THuVT ngày 29/12/2016. SV chuyển ngành từ ngành FA16:CN1:KTPM--&gt;NNA:SP17:CN1 ( DỰ THÍNH)--&gt;CN2:SU17 với MSSV từ SE62356--&gt;SB61542</t>
        </r>
      </text>
    </comment>
    <comment ref="E1538" authorId="6">
      <text>
        <r>
          <rPr>
            <b/>
            <sz val="9"/>
            <color indexed="81"/>
            <rFont val="Tahoma"/>
            <family val="2"/>
            <charset val="163"/>
          </rPr>
          <t>MH:</t>
        </r>
        <r>
          <rPr>
            <sz val="9"/>
            <color indexed="81"/>
            <rFont val="Tahoma"/>
            <family val="2"/>
            <charset val="163"/>
          </rPr>
          <t xml:space="preserve">
SP17: KTPM -&gt; NNN
SE62262 -&gt; SB61535</t>
        </r>
      </text>
    </comment>
    <comment ref="G1538" authorId="3">
      <text>
        <r>
          <rPr>
            <b/>
            <sz val="9"/>
            <color indexed="81"/>
            <rFont val="Tahoma"/>
            <family val="2"/>
            <charset val="163"/>
          </rPr>
          <t>TramNTN:</t>
        </r>
        <r>
          <rPr>
            <sz val="9"/>
            <color indexed="81"/>
            <rFont val="Tahoma"/>
            <family val="2"/>
            <charset val="163"/>
          </rPr>
          <t xml:space="preserve">
Tranfer ngành kỳ SP2017 từ KTPM-&gt;NNN.  Ngành KTPM nộp đến CN3. NNN bắt đầu nộp từ CN1</t>
        </r>
      </text>
    </comment>
    <comment ref="V1539" authorId="0">
      <text>
        <r>
          <rPr>
            <b/>
            <sz val="9"/>
            <color indexed="81"/>
            <rFont val="Tahoma"/>
            <family val="2"/>
            <charset val="163"/>
          </rPr>
          <t>Nguyễn Thị Thanh kiều:</t>
        </r>
        <r>
          <rPr>
            <sz val="9"/>
            <color indexed="81"/>
            <rFont val="Tahoma"/>
            <family val="2"/>
            <charset val="163"/>
          </rPr>
          <t xml:space="preserve">
nộp 11/08/2017:300.000</t>
        </r>
      </text>
    </comment>
    <comment ref="E1545" authorId="6">
      <text>
        <r>
          <rPr>
            <b/>
            <sz val="9"/>
            <color indexed="81"/>
            <rFont val="Tahoma"/>
            <family val="2"/>
            <charset val="163"/>
          </rPr>
          <t>MH:</t>
        </r>
        <r>
          <rPr>
            <sz val="9"/>
            <color indexed="81"/>
            <rFont val="Tahoma"/>
            <family val="2"/>
            <charset val="163"/>
          </rPr>
          <t xml:space="preserve">
SP17: KTPM -&gt; NNA
SE62575 -&gt; SE61533</t>
        </r>
      </text>
    </comment>
    <comment ref="G1545" authorId="3">
      <text>
        <r>
          <rPr>
            <b/>
            <sz val="9"/>
            <color indexed="81"/>
            <rFont val="Tahoma"/>
            <family val="2"/>
            <charset val="163"/>
          </rPr>
          <t>TramNTN:</t>
        </r>
        <r>
          <rPr>
            <sz val="9"/>
            <color indexed="81"/>
            <rFont val="Tahoma"/>
            <family val="2"/>
            <charset val="163"/>
          </rPr>
          <t xml:space="preserve">
Tranfer ngành kỳ SP2017 từ KTPM-&gt;NNA. Ngành KTPM nộp đến CN1. NNA bắt đầu nộp từ CN1</t>
        </r>
      </text>
    </comment>
    <comment ref="E1546" authorId="3">
      <text>
        <r>
          <rPr>
            <b/>
            <sz val="9"/>
            <color indexed="81"/>
            <rFont val="Tahoma"/>
            <family val="2"/>
            <charset val="163"/>
          </rPr>
          <t>TramNTN:</t>
        </r>
        <r>
          <rPr>
            <sz val="9"/>
            <color indexed="81"/>
            <rFont val="Tahoma"/>
            <family val="2"/>
            <charset val="163"/>
          </rPr>
          <t xml:space="preserve">
Transfer ngành KTPM--&gt;KDQT
SE62354 :FA16:CN2 --&gt;SB61527:SPC17:CN1</t>
        </r>
      </text>
    </comment>
    <comment ref="G1546" authorId="3">
      <text>
        <r>
          <rPr>
            <b/>
            <sz val="9"/>
            <color indexed="81"/>
            <rFont val="Tahoma"/>
            <family val="2"/>
            <charset val="163"/>
          </rPr>
          <t>TramNTN:</t>
        </r>
        <r>
          <rPr>
            <sz val="9"/>
            <color indexed="81"/>
            <rFont val="Tahoma"/>
            <family val="2"/>
            <charset val="163"/>
          </rPr>
          <t xml:space="preserve">
Tranfer ngành kỳ SP2017 từ KTPM-&gt;KDQT.  Ngành KTPM nộp đến CN2. KDQT bắt đầu nộp từ CN1</t>
        </r>
      </text>
    </comment>
    <comment ref="G1549" authorId="3">
      <text>
        <r>
          <rPr>
            <b/>
            <sz val="9"/>
            <color indexed="81"/>
            <rFont val="Tahoma"/>
            <family val="2"/>
            <charset val="163"/>
          </rPr>
          <t>TramNTN:</t>
        </r>
        <r>
          <rPr>
            <sz val="9"/>
            <color indexed="81"/>
            <rFont val="Tahoma"/>
            <family val="2"/>
            <charset val="163"/>
          </rPr>
          <t xml:space="preserve">
Tranfer ngành kỳ SP2017 từ KTPM-&gt;TKDH. Đã nộp đến CN3 ngành KTPM, Ngành TKDH bắt đầu nộp CN1</t>
        </r>
      </text>
    </comment>
    <comment ref="E1554" authorId="0">
      <text>
        <r>
          <rPr>
            <b/>
            <sz val="9"/>
            <color indexed="81"/>
            <rFont val="Tahoma"/>
            <family val="2"/>
            <charset val="163"/>
          </rPr>
          <t>Nguyễn Thị Thanh kiều:</t>
        </r>
        <r>
          <rPr>
            <sz val="9"/>
            <color indexed="81"/>
            <rFont val="Tahoma"/>
            <family val="2"/>
            <charset val="163"/>
          </rPr>
          <t xml:space="preserve">
SP17:KTPM-&gt;QTKD:SE62604-&gt;SB61529</t>
        </r>
      </text>
    </comment>
    <comment ref="V1555" authorId="0">
      <text>
        <r>
          <rPr>
            <b/>
            <sz val="9"/>
            <color indexed="81"/>
            <rFont val="Tahoma"/>
            <family val="2"/>
            <charset val="163"/>
          </rPr>
          <t>Nguyễn Thị Thanh kiều:</t>
        </r>
        <r>
          <rPr>
            <sz val="9"/>
            <color indexed="81"/>
            <rFont val="Tahoma"/>
            <family val="2"/>
            <charset val="163"/>
          </rPr>
          <t xml:space="preserve">
nộp tiền ngày 21/8/2017</t>
        </r>
      </text>
    </comment>
    <comment ref="G1558" authorId="3">
      <text>
        <r>
          <rPr>
            <b/>
            <sz val="9"/>
            <color indexed="81"/>
            <rFont val="Tahoma"/>
            <family val="2"/>
            <charset val="163"/>
          </rPr>
          <t>TramNTN:</t>
        </r>
        <r>
          <rPr>
            <sz val="9"/>
            <color indexed="81"/>
            <rFont val="Tahoma"/>
            <family val="2"/>
            <charset val="163"/>
          </rPr>
          <t xml:space="preserve">
Summer 2017: SV chuyển ngành từ ngành KTPM sang ngành TKDH từ MSSV SE62627 --&gt; MSSV KO ĐỔI SP2017 :  CN 2 --&gt;  SU2017 : CN 1</t>
        </r>
      </text>
    </comment>
    <comment ref="E1559" authorId="3">
      <text>
        <r>
          <rPr>
            <b/>
            <sz val="9"/>
            <color indexed="81"/>
            <rFont val="Tahoma"/>
            <family val="2"/>
            <charset val="163"/>
          </rPr>
          <t>TramNTN:</t>
        </r>
        <r>
          <rPr>
            <sz val="9"/>
            <color indexed="81"/>
            <rFont val="Tahoma"/>
            <family val="2"/>
            <charset val="163"/>
          </rPr>
          <t xml:space="preserve">
SP2017 :  CN 2:KTPM --&gt; QTKD:  SU2017 : CN 1 từ MSSV SE62508 --&gt; SB61538  </t>
        </r>
      </text>
    </comment>
    <comment ref="E1560" authorId="3">
      <text>
        <r>
          <rPr>
            <b/>
            <sz val="9"/>
            <color indexed="81"/>
            <rFont val="Tahoma"/>
            <family val="2"/>
            <charset val="163"/>
          </rPr>
          <t>TramNTN:</t>
        </r>
        <r>
          <rPr>
            <sz val="9"/>
            <color indexed="81"/>
            <rFont val="Tahoma"/>
            <family val="2"/>
            <charset val="163"/>
          </rPr>
          <t xml:space="preserve">
SP17: ANATTT :CN2 --&gt;SU17:QTKD :CN1 từ MSSV SE62661 --&gt; SB61543 </t>
        </r>
      </text>
    </comment>
    <comment ref="G1560" authorId="3">
      <text>
        <r>
          <rPr>
            <b/>
            <sz val="9"/>
            <color indexed="81"/>
            <rFont val="Tahoma"/>
            <family val="2"/>
            <charset val="163"/>
          </rPr>
          <t>TramNTN:</t>
        </r>
        <r>
          <rPr>
            <sz val="9"/>
            <color indexed="81"/>
            <rFont val="Tahoma"/>
            <family val="2"/>
            <charset val="163"/>
          </rPr>
          <t xml:space="preserve">
Summer 2017: SV chuyển ngành từ ngành ANATTT sang ngành QTKD từ MSSV SE62661 --&gt; SB61543 SP2017 :  CN 2 --&gt;  SU2017 : CN 1 </t>
        </r>
      </text>
    </comment>
    <comment ref="G1561" authorId="3">
      <text>
        <r>
          <rPr>
            <b/>
            <sz val="9"/>
            <color indexed="81"/>
            <rFont val="Tahoma"/>
            <family val="2"/>
            <charset val="163"/>
          </rPr>
          <t>TramNTN:</t>
        </r>
        <r>
          <rPr>
            <sz val="9"/>
            <color indexed="81"/>
            <rFont val="Tahoma"/>
            <family val="2"/>
            <charset val="163"/>
          </rPr>
          <t xml:space="preserve">
 Summer 2017: SV chuyển ngành từ ngành KTPM sang ngành TKDH từ MSSV SE62363 --&gt; MSSV KO ĐỔI SP2017 : CN1 --&gt;  SU2017 : CN  CN 1</t>
        </r>
      </text>
    </comment>
    <comment ref="E1565" authorId="2">
      <text>
        <r>
          <rPr>
            <sz val="11"/>
            <color rgb="FF000000"/>
            <rFont val="Arial"/>
            <family val="2"/>
            <charset val="163"/>
          </rPr>
          <t xml:space="preserve">NguyenTTT:
MSSV cũ:Se61465
</t>
        </r>
      </text>
    </comment>
    <comment ref="S1566" authorId="3">
      <text>
        <r>
          <rPr>
            <b/>
            <sz val="9"/>
            <color indexed="81"/>
            <rFont val="Tahoma"/>
            <family val="2"/>
            <charset val="163"/>
          </rPr>
          <t>TramNTN:</t>
        </r>
        <r>
          <rPr>
            <sz val="9"/>
            <color indexed="81"/>
            <rFont val="Tahoma"/>
            <family val="2"/>
            <charset val="163"/>
          </rPr>
          <t xml:space="preserve">
sv ck 26/4/2017: 25,300,000 nhưng chưa học</t>
        </r>
      </text>
    </comment>
    <comment ref="S1569" authorId="3">
      <text>
        <r>
          <rPr>
            <b/>
            <sz val="9"/>
            <color indexed="81"/>
            <rFont val="Tahoma"/>
            <family val="2"/>
            <charset val="163"/>
          </rPr>
          <t>TramNTN:</t>
        </r>
        <r>
          <rPr>
            <sz val="9"/>
            <color indexed="81"/>
            <rFont val="Tahoma"/>
            <family val="2"/>
            <charset val="163"/>
          </rPr>
          <t xml:space="preserve">
sv ck 25/4/2017: 25,300,000 nhưng chưa học</t>
        </r>
      </text>
    </comment>
    <comment ref="S1576" authorId="3">
      <text>
        <r>
          <rPr>
            <b/>
            <sz val="9"/>
            <color indexed="81"/>
            <rFont val="Tahoma"/>
            <family val="2"/>
            <charset val="163"/>
          </rPr>
          <t>TramNTN:</t>
        </r>
        <r>
          <rPr>
            <sz val="9"/>
            <color indexed="81"/>
            <rFont val="Tahoma"/>
            <family val="2"/>
            <charset val="163"/>
          </rPr>
          <t xml:space="preserve">
SV viết đơn chuyển HP (LAB231 ; JPD131): 4,350,000 (18/4/2017) --&gt;CN6(FA2017) ngày 24/8/2017</t>
        </r>
      </text>
    </comment>
    <comment ref="K1585" authorId="0">
      <text>
        <r>
          <rPr>
            <b/>
            <sz val="9"/>
            <color indexed="81"/>
            <rFont val="Tahoma"/>
            <family val="2"/>
            <charset val="163"/>
          </rPr>
          <t>Nguyễn Thị Thanh kiều:</t>
        </r>
        <r>
          <rPr>
            <sz val="9"/>
            <color indexed="81"/>
            <rFont val="Tahoma"/>
            <family val="2"/>
            <charset val="163"/>
          </rPr>
          <t xml:space="preserve">
SV chuyển ngành từ KTPM (thu đến CN5)=&gt;ANATTT thu lại Cn4</t>
        </r>
      </text>
    </comment>
    <comment ref="S1587" authorId="0">
      <text>
        <r>
          <rPr>
            <b/>
            <sz val="9"/>
            <color indexed="81"/>
            <rFont val="Tahoma"/>
            <family val="2"/>
            <charset val="163"/>
          </rPr>
          <t>Nguyễn Thị Thanh kiều:</t>
        </r>
        <r>
          <rPr>
            <sz val="9"/>
            <color indexed="81"/>
            <rFont val="Tahoma"/>
            <family val="2"/>
            <charset val="163"/>
          </rPr>
          <t xml:space="preserve">
nộp ngày 27/04/2017</t>
        </r>
      </text>
    </comment>
    <comment ref="S1588" authorId="3">
      <text>
        <r>
          <rPr>
            <b/>
            <sz val="9"/>
            <color indexed="81"/>
            <rFont val="Tahoma"/>
            <family val="2"/>
            <charset val="163"/>
          </rPr>
          <t>TramNTN:</t>
        </r>
        <r>
          <rPr>
            <sz val="9"/>
            <color indexed="81"/>
            <rFont val="Tahoma"/>
            <family val="2"/>
            <charset val="163"/>
          </rPr>
          <t xml:space="preserve">
ck ngày 22/4/2016:24,200,000 mà chưa học
</t>
        </r>
      </text>
    </comment>
    <comment ref="S1589" authorId="3">
      <text>
        <r>
          <rPr>
            <b/>
            <sz val="9"/>
            <color indexed="81"/>
            <rFont val="Tahoma"/>
            <family val="2"/>
            <charset val="163"/>
          </rPr>
          <t>TramNTN:</t>
        </r>
        <r>
          <rPr>
            <sz val="9"/>
            <color indexed="81"/>
            <rFont val="Tahoma"/>
            <family val="2"/>
            <charset val="163"/>
          </rPr>
          <t xml:space="preserve">
Ngày 05/05/2017 viết đơn xin chuyển HP sang 2 môn HL SSG101+PRJ321=4.350.000=&gt;còn dư=20.950.000.</t>
        </r>
      </text>
    </comment>
    <comment ref="V1593" authorId="0">
      <text>
        <r>
          <rPr>
            <b/>
            <sz val="9"/>
            <color indexed="81"/>
            <rFont val="Tahoma"/>
            <family val="2"/>
            <charset val="163"/>
          </rPr>
          <t>Nguyễn Thị Thanh kiều:</t>
        </r>
        <r>
          <rPr>
            <sz val="9"/>
            <color indexed="81"/>
            <rFont val="Tahoma"/>
            <family val="2"/>
            <charset val="163"/>
          </rPr>
          <t xml:space="preserve">
bổ sung ngày 30/08/2017</t>
        </r>
      </text>
    </comment>
    <comment ref="V1602" authorId="0">
      <text>
        <r>
          <rPr>
            <b/>
            <sz val="9"/>
            <color indexed="81"/>
            <rFont val="Tahoma"/>
            <family val="2"/>
            <charset val="163"/>
          </rPr>
          <t>Nguyễn Thị Thanh kiều:</t>
        </r>
        <r>
          <rPr>
            <sz val="9"/>
            <color indexed="81"/>
            <rFont val="Tahoma"/>
            <family val="2"/>
            <charset val="163"/>
          </rPr>
          <t xml:space="preserve">
nộp ngày 07/08/2017:2.300.000</t>
        </r>
      </text>
    </comment>
    <comment ref="S1606" authorId="3">
      <text>
        <r>
          <rPr>
            <b/>
            <sz val="9"/>
            <color indexed="81"/>
            <rFont val="Tahoma"/>
            <family val="2"/>
            <charset val="163"/>
          </rPr>
          <t>TramNTN:</t>
        </r>
        <r>
          <rPr>
            <sz val="9"/>
            <color indexed="81"/>
            <rFont val="Tahoma"/>
            <family val="2"/>
            <charset val="163"/>
          </rPr>
          <t xml:space="preserve">
SV chuyển tiền dư cuối kỳ SU2016 (1,175,000)_ sang HP CN4 KÌ SP2017</t>
        </r>
      </text>
    </comment>
    <comment ref="E1612" authorId="3">
      <text>
        <r>
          <rPr>
            <b/>
            <sz val="9"/>
            <color indexed="81"/>
            <rFont val="Tahoma"/>
            <family val="2"/>
            <charset val="163"/>
          </rPr>
          <t>TramNTN:</t>
        </r>
        <r>
          <rPr>
            <sz val="9"/>
            <color indexed="81"/>
            <rFont val="Tahoma"/>
            <family val="2"/>
            <charset val="163"/>
          </rPr>
          <t xml:space="preserve">
SB61487--&gt;SB02143</t>
        </r>
      </text>
    </comment>
    <comment ref="V1615" authorId="0">
      <text>
        <r>
          <rPr>
            <b/>
            <sz val="9"/>
            <color indexed="81"/>
            <rFont val="Tahoma"/>
            <family val="2"/>
            <charset val="163"/>
          </rPr>
          <t>Nguyễn Thị Thanh kiều:</t>
        </r>
        <r>
          <rPr>
            <sz val="9"/>
            <color indexed="81"/>
            <rFont val="Tahoma"/>
            <family val="2"/>
            <charset val="163"/>
          </rPr>
          <t xml:space="preserve">
nộp ngày 04/08/2017</t>
        </r>
      </text>
    </comment>
    <comment ref="V1617" authorId="0">
      <text>
        <r>
          <rPr>
            <b/>
            <sz val="9"/>
            <color indexed="81"/>
            <rFont val="Tahoma"/>
            <family val="2"/>
            <charset val="163"/>
          </rPr>
          <t>Nguyễn Thị Thanh kiều:</t>
        </r>
        <r>
          <rPr>
            <sz val="9"/>
            <color indexed="81"/>
            <rFont val="Tahoma"/>
            <family val="2"/>
            <charset val="163"/>
          </rPr>
          <t xml:space="preserve">
đóng ngày 26/08/2017</t>
        </r>
      </text>
    </comment>
    <comment ref="V1624" authorId="0">
      <text>
        <r>
          <rPr>
            <b/>
            <sz val="9"/>
            <color indexed="81"/>
            <rFont val="Tahoma"/>
            <family val="2"/>
            <charset val="163"/>
          </rPr>
          <t>Nguyễn Thị Thanh kiều:</t>
        </r>
        <r>
          <rPr>
            <sz val="9"/>
            <color indexed="81"/>
            <rFont val="Tahoma"/>
            <family val="2"/>
            <charset val="163"/>
          </rPr>
          <t xml:space="preserve">
nộp ngày 25/08/2017</t>
        </r>
      </text>
    </comment>
    <comment ref="E1631" authorId="3">
      <text>
        <r>
          <rPr>
            <b/>
            <sz val="9"/>
            <color indexed="81"/>
            <rFont val="Tahoma"/>
            <family val="2"/>
            <charset val="163"/>
          </rPr>
          <t>TramNTN:</t>
        </r>
        <r>
          <rPr>
            <sz val="9"/>
            <color indexed="81"/>
            <rFont val="Tahoma"/>
            <family val="2"/>
            <charset val="163"/>
          </rPr>
          <t xml:space="preserve">
SV chuyển ngành từ KTPM--&gt;NNN
SE63325--&gt;SB61531
</t>
        </r>
      </text>
    </comment>
    <comment ref="U1638" authorId="0">
      <text>
        <r>
          <rPr>
            <b/>
            <sz val="9"/>
            <color indexed="81"/>
            <rFont val="Tahoma"/>
            <family val="2"/>
            <charset val="163"/>
          </rPr>
          <t>Nguyễn Thị Thanh kiều:</t>
        </r>
        <r>
          <rPr>
            <sz val="9"/>
            <color indexed="81"/>
            <rFont val="Tahoma"/>
            <family val="2"/>
            <charset val="163"/>
          </rPr>
          <t xml:space="preserve">
đóng 2 lần: lần 1:25.000.000+300.000(lần 2)</t>
        </r>
      </text>
    </comment>
    <comment ref="E1640" authorId="6">
      <text>
        <r>
          <rPr>
            <b/>
            <sz val="9"/>
            <color indexed="81"/>
            <rFont val="Tahoma"/>
            <family val="2"/>
            <charset val="163"/>
          </rPr>
          <t>MH:</t>
        </r>
        <r>
          <rPr>
            <sz val="9"/>
            <color indexed="81"/>
            <rFont val="Tahoma"/>
            <family val="2"/>
            <charset val="163"/>
          </rPr>
          <t xml:space="preserve">
SP17: KTPM -&gt; NNA
SE62135 -&gt; SB61536.
Tranfer ngành kỳ SP2017 từ KTPM-&gt;NNA. Ngành KTPM nộp đến CN3. NNA bắt đầu nộp từ CN1</t>
        </r>
      </text>
    </comment>
    <comment ref="K1650" authorId="0">
      <text>
        <r>
          <rPr>
            <b/>
            <sz val="9"/>
            <color indexed="81"/>
            <rFont val="Tahoma"/>
            <family val="2"/>
            <charset val="163"/>
          </rPr>
          <t>Nguyễn Thị Thanh kiều:</t>
        </r>
        <r>
          <rPr>
            <sz val="9"/>
            <color indexed="81"/>
            <rFont val="Tahoma"/>
            <family val="2"/>
            <charset val="163"/>
          </rPr>
          <t xml:space="preserve">
KTPM (nộp đến CN1)-&gt;NNA (bắt đầu thu lại CN1)</t>
        </r>
      </text>
    </comment>
    <comment ref="S1657" authorId="3">
      <text>
        <r>
          <rPr>
            <b/>
            <sz val="9"/>
            <color indexed="81"/>
            <rFont val="Tahoma"/>
            <family val="2"/>
            <charset val="163"/>
          </rPr>
          <t>TramNTN:</t>
        </r>
        <r>
          <rPr>
            <sz val="9"/>
            <color indexed="81"/>
            <rFont val="Tahoma"/>
            <family val="2"/>
            <charset val="163"/>
          </rPr>
          <t xml:space="preserve">
SV đóng 25,300,000 ngày 26/4/2017--&gt;Ngày 17/05/2017 xin chuyển HP CN5 sang HL MAD101;CSD101;OSG202;SWE102: 8,700,000 --&gt; còn dư 16,600,000</t>
        </r>
      </text>
    </comment>
    <comment ref="E1660" authorId="2">
      <text>
        <r>
          <rPr>
            <sz val="11"/>
            <color rgb="FF000000"/>
            <rFont val="Arial"/>
            <family val="2"/>
            <charset val="163"/>
          </rPr>
          <t>lanvtp:
MSSV Cũ: SE61942</t>
        </r>
      </text>
    </comment>
    <comment ref="S1662" authorId="0">
      <text>
        <r>
          <rPr>
            <b/>
            <sz val="9"/>
            <color indexed="81"/>
            <rFont val="Tahoma"/>
            <family val="2"/>
            <charset val="163"/>
          </rPr>
          <t>Nguyễn Thị Thanh kiều:</t>
        </r>
        <r>
          <rPr>
            <sz val="9"/>
            <color indexed="81"/>
            <rFont val="Tahoma"/>
            <family val="2"/>
            <charset val="163"/>
          </rPr>
          <t xml:space="preserve">
dư từ kỳ SM2017</t>
        </r>
      </text>
    </comment>
    <comment ref="S1666" authorId="0">
      <text>
        <r>
          <rPr>
            <b/>
            <sz val="9"/>
            <color indexed="81"/>
            <rFont val="Tahoma"/>
            <family val="2"/>
            <charset val="163"/>
          </rPr>
          <t>Nguyễn Thị Thanh kiều:</t>
        </r>
        <r>
          <rPr>
            <sz val="9"/>
            <color indexed="81"/>
            <rFont val="Tahoma"/>
            <family val="2"/>
            <charset val="163"/>
          </rPr>
          <t xml:space="preserve">
dư từ kỳ SM2017</t>
        </r>
      </text>
    </comment>
    <comment ref="E1686" authorId="3">
      <text>
        <r>
          <rPr>
            <b/>
            <sz val="9"/>
            <color indexed="81"/>
            <rFont val="Tahoma"/>
            <family val="2"/>
            <charset val="163"/>
          </rPr>
          <t>TramNTN:</t>
        </r>
        <r>
          <rPr>
            <sz val="9"/>
            <color indexed="81"/>
            <rFont val="Tahoma"/>
            <family val="2"/>
            <charset val="163"/>
          </rPr>
          <t xml:space="preserve">
KTPM--&gt;KDQT:CN1
SE63226 --&gt; SB61544</t>
        </r>
      </text>
    </comment>
    <comment ref="V1692" authorId="0">
      <text>
        <r>
          <rPr>
            <b/>
            <sz val="9"/>
            <color indexed="81"/>
            <rFont val="Tahoma"/>
            <family val="2"/>
            <charset val="163"/>
          </rPr>
          <t>Nguyễn Thị Thanh kiều:</t>
        </r>
        <r>
          <rPr>
            <sz val="9"/>
            <color indexed="81"/>
            <rFont val="Tahoma"/>
            <family val="2"/>
            <charset val="163"/>
          </rPr>
          <t xml:space="preserve">
nộp ngày 21/8/2017</t>
        </r>
      </text>
    </comment>
    <comment ref="E1710" authorId="1">
      <text>
        <r>
          <rPr>
            <b/>
            <sz val="9"/>
            <color indexed="81"/>
            <rFont val="Tahoma"/>
            <family val="2"/>
          </rPr>
          <t>THANH:</t>
        </r>
        <r>
          <rPr>
            <sz val="9"/>
            <color indexed="81"/>
            <rFont val="Tahoma"/>
            <family val="2"/>
          </rPr>
          <t xml:space="preserve">
SP16: SE61863 -&gt; SB61174</t>
        </r>
      </text>
    </comment>
    <comment ref="S1725" authorId="0">
      <text>
        <r>
          <rPr>
            <b/>
            <sz val="9"/>
            <color indexed="81"/>
            <rFont val="Tahoma"/>
            <family val="2"/>
            <charset val="163"/>
          </rPr>
          <t>Nguyễn Thị Thanh kiều:</t>
        </r>
        <r>
          <rPr>
            <sz val="9"/>
            <color indexed="81"/>
            <rFont val="Tahoma"/>
            <family val="2"/>
            <charset val="163"/>
          </rPr>
          <t xml:space="preserve">
tiền dư học lại ngày 18/07/2017:525.000</t>
        </r>
      </text>
    </comment>
    <comment ref="S1732" authorId="0">
      <text>
        <r>
          <rPr>
            <b/>
            <sz val="9"/>
            <color indexed="81"/>
            <rFont val="Tahoma"/>
            <family val="2"/>
            <charset val="163"/>
          </rPr>
          <t>Nguyễn Thị Thanh kiều:</t>
        </r>
        <r>
          <rPr>
            <sz val="9"/>
            <color indexed="81"/>
            <rFont val="Tahoma"/>
            <family val="2"/>
            <charset val="163"/>
          </rPr>
          <t xml:space="preserve">
dư từ kỳ SM2017</t>
        </r>
      </text>
    </comment>
    <comment ref="V1732" authorId="3">
      <text>
        <r>
          <rPr>
            <b/>
            <sz val="9"/>
            <color indexed="81"/>
            <rFont val="Tahoma"/>
            <family val="2"/>
            <charset val="163"/>
          </rPr>
          <t>TramNTN:</t>
        </r>
        <r>
          <rPr>
            <sz val="9"/>
            <color indexed="81"/>
            <rFont val="Tahoma"/>
            <family val="2"/>
            <charset val="163"/>
          </rPr>
          <t xml:space="preserve">
ck ngày 29/8/2017</t>
        </r>
      </text>
    </comment>
    <comment ref="S1733" authorId="0">
      <text>
        <r>
          <rPr>
            <b/>
            <sz val="9"/>
            <color indexed="81"/>
            <rFont val="Tahoma"/>
            <family val="2"/>
            <charset val="163"/>
          </rPr>
          <t>Nguyễn Thị Thanh kiều:</t>
        </r>
        <r>
          <rPr>
            <sz val="9"/>
            <color indexed="81"/>
            <rFont val="Tahoma"/>
            <family val="2"/>
            <charset val="163"/>
          </rPr>
          <t xml:space="preserve">
dư Fall 16:25.000
Chuyển tiền dư ngày 27/04/2017:1.345.000 qua HP CN4=&gt;</t>
        </r>
      </text>
    </comment>
    <comment ref="V1736" authorId="0">
      <text>
        <r>
          <rPr>
            <b/>
            <sz val="9"/>
            <color indexed="81"/>
            <rFont val="Tahoma"/>
            <family val="2"/>
            <charset val="163"/>
          </rPr>
          <t>Nguyễn Thị Thanh kiều:</t>
        </r>
        <r>
          <rPr>
            <sz val="9"/>
            <color indexed="81"/>
            <rFont val="Tahoma"/>
            <family val="2"/>
            <charset val="163"/>
          </rPr>
          <t xml:space="preserve">
CK ngày 29/08/2017</t>
        </r>
      </text>
    </comment>
    <comment ref="K1738" authorId="0">
      <text>
        <r>
          <rPr>
            <b/>
            <sz val="9"/>
            <color indexed="81"/>
            <rFont val="Tahoma"/>
            <family val="2"/>
            <charset val="163"/>
          </rPr>
          <t>Nguyễn Thị Thanh kiều:</t>
        </r>
        <r>
          <rPr>
            <sz val="9"/>
            <color indexed="81"/>
            <rFont val="Tahoma"/>
            <family val="2"/>
            <charset val="163"/>
          </rPr>
          <t xml:space="preserve">
SV chuyển ngành KTPM (nộp đến CN1)=&gt;QTKD nộp lại CN1</t>
        </r>
      </text>
    </comment>
  </commentList>
</comments>
</file>

<file path=xl/comments2.xml><?xml version="1.0" encoding="utf-8"?>
<comments xmlns="http://schemas.openxmlformats.org/spreadsheetml/2006/main">
  <authors>
    <author>Nguyễn Thị Thanh kiều</author>
    <author>admin</author>
    <author>TramNTN</author>
  </authors>
  <commentList>
    <comment ref="S13" authorId="0">
      <text>
        <r>
          <rPr>
            <b/>
            <sz val="9"/>
            <color indexed="81"/>
            <rFont val="Tahoma"/>
            <family val="2"/>
            <charset val="163"/>
          </rPr>
          <t>Nguyễn Thị Thanh kiều:</t>
        </r>
        <r>
          <rPr>
            <sz val="9"/>
            <color indexed="81"/>
            <rFont val="Tahoma"/>
            <family val="2"/>
            <charset val="163"/>
          </rPr>
          <t xml:space="preserve">
dư từ kỳ SM2017</t>
        </r>
      </text>
    </comment>
    <comment ref="S22" authorId="0">
      <text>
        <r>
          <rPr>
            <b/>
            <sz val="9"/>
            <color indexed="81"/>
            <rFont val="Tahoma"/>
            <family val="2"/>
            <charset val="163"/>
          </rPr>
          <t>Nguyễn Thị Thanh kiều:</t>
        </r>
        <r>
          <rPr>
            <sz val="9"/>
            <color indexed="81"/>
            <rFont val="Tahoma"/>
            <family val="2"/>
            <charset val="163"/>
          </rPr>
          <t xml:space="preserve">
dư Sp17:525.000</t>
        </r>
      </text>
    </comment>
    <comment ref="E30" authorId="0">
      <text>
        <r>
          <rPr>
            <b/>
            <sz val="9"/>
            <color indexed="81"/>
            <rFont val="Tahoma"/>
            <family val="2"/>
            <charset val="163"/>
          </rPr>
          <t>Nguyễn Thị Thanh kiều:</t>
        </r>
        <r>
          <rPr>
            <sz val="9"/>
            <color indexed="81"/>
            <rFont val="Tahoma"/>
            <family val="2"/>
            <charset val="163"/>
          </rPr>
          <t xml:space="preserve">
KTPM-&gt;QTKD:SE62166-&gt;SB61428</t>
        </r>
      </text>
    </comment>
    <comment ref="S37" authorId="0">
      <text>
        <r>
          <rPr>
            <b/>
            <sz val="9"/>
            <color indexed="81"/>
            <rFont val="Tahoma"/>
            <family val="2"/>
            <charset val="163"/>
          </rPr>
          <t>Nguyễn Thị Thanh kiều:</t>
        </r>
        <r>
          <rPr>
            <sz val="9"/>
            <color indexed="81"/>
            <rFont val="Tahoma"/>
            <family val="2"/>
            <charset val="163"/>
          </rPr>
          <t xml:space="preserve">
dư từ kỳ SM2017</t>
        </r>
      </text>
    </comment>
    <comment ref="E40" authorId="1">
      <text>
        <r>
          <rPr>
            <b/>
            <sz val="9"/>
            <color indexed="81"/>
            <rFont val="Tahoma"/>
            <family val="2"/>
          </rPr>
          <t xml:space="preserve">
</t>
        </r>
        <r>
          <rPr>
            <sz val="9"/>
            <color indexed="81"/>
            <rFont val="Tahoma"/>
            <family val="2"/>
          </rPr>
          <t xml:space="preserve">SU16: KTPM-&gt;QTKD
SE62329-&gt;SB61180
</t>
        </r>
      </text>
    </comment>
    <comment ref="E45" authorId="2">
      <text>
        <r>
          <rPr>
            <b/>
            <sz val="9"/>
            <color indexed="81"/>
            <rFont val="Tahoma"/>
            <family val="2"/>
            <charset val="163"/>
          </rPr>
          <t>TramNTN:</t>
        </r>
        <r>
          <rPr>
            <sz val="9"/>
            <color indexed="81"/>
            <rFont val="Tahoma"/>
            <family val="2"/>
            <charset val="163"/>
          </rPr>
          <t xml:space="preserve">
 Summer 2017: SV chuyển ngành từ ngành ATTT sang ngành NNA SP17:CN3:SE62572--&gt;SB61541:CH:SU17</t>
        </r>
      </text>
    </comment>
    <comment ref="E81" authorId="2">
      <text>
        <r>
          <rPr>
            <b/>
            <sz val="9"/>
            <color indexed="81"/>
            <rFont val="Tahoma"/>
            <family val="2"/>
            <charset val="163"/>
          </rPr>
          <t>TramNTN:</t>
        </r>
        <r>
          <rPr>
            <sz val="9"/>
            <color indexed="81"/>
            <rFont val="Tahoma"/>
            <family val="2"/>
            <charset val="163"/>
          </rPr>
          <t xml:space="preserve">
SP2017 :  CN 2:KTPM --&gt; QTKD:SU2017 : CN 1 từ MSSV SE62574 --&gt; SB61539</t>
        </r>
      </text>
    </comment>
  </commentList>
</comments>
</file>

<file path=xl/sharedStrings.xml><?xml version="1.0" encoding="utf-8"?>
<sst xmlns="http://schemas.openxmlformats.org/spreadsheetml/2006/main" count="16318" uniqueCount="5356">
  <si>
    <t>TRƯỜNG ĐẠI HỌC FPT</t>
  </si>
  <si>
    <t>FU HCM</t>
  </si>
  <si>
    <t>Ngày ra thông báo: 23/11/2016</t>
  </si>
  <si>
    <t>Ngày hết hạn:  23/12/2016</t>
  </si>
  <si>
    <t>BẢNG KÊ THU HỌC PHÍ SINH VIÊN</t>
  </si>
  <si>
    <t>Từ ngày 01/12/2016 đến 31/12/2016</t>
  </si>
  <si>
    <t>1</t>
  </si>
  <si>
    <t>2</t>
  </si>
  <si>
    <t>3</t>
  </si>
  <si>
    <t>4</t>
  </si>
  <si>
    <t>5</t>
  </si>
  <si>
    <t>6</t>
  </si>
  <si>
    <t>7</t>
  </si>
  <si>
    <t>8</t>
  </si>
  <si>
    <t>9</t>
  </si>
  <si>
    <t>10</t>
  </si>
  <si>
    <t>11</t>
  </si>
  <si>
    <t>12</t>
  </si>
  <si>
    <t>13</t>
  </si>
  <si>
    <t>14</t>
  </si>
  <si>
    <t>15</t>
  </si>
  <si>
    <t>16</t>
  </si>
  <si>
    <t>17</t>
  </si>
  <si>
    <t>18</t>
  </si>
  <si>
    <t>19</t>
  </si>
  <si>
    <t>20</t>
  </si>
  <si>
    <t>21</t>
  </si>
  <si>
    <t>22</t>
  </si>
  <si>
    <t>23</t>
  </si>
  <si>
    <t>24</t>
  </si>
  <si>
    <t>25</t>
  </si>
  <si>
    <t>STT</t>
  </si>
  <si>
    <t>Quyển
số</t>
  </si>
  <si>
    <t>Số
PT</t>
  </si>
  <si>
    <t>Ngày CK</t>
  </si>
  <si>
    <t>MSSV</t>
  </si>
  <si>
    <t>Họ và tên</t>
  </si>
  <si>
    <t>CD</t>
  </si>
  <si>
    <t>Ngành học</t>
  </si>
  <si>
    <t>TT học phí sv</t>
  </si>
  <si>
    <t>Lớp</t>
  </si>
  <si>
    <t>Nội dung nộp tiền</t>
  </si>
  <si>
    <t>Mức HP đủ 
VNĐ</t>
  </si>
  <si>
    <t>Các khoản trừ</t>
  </si>
  <si>
    <t>Số HP cần thu sau khi trừ các khoản</t>
  </si>
  <si>
    <t>Số tiền SV chuyển khoản</t>
  </si>
  <si>
    <t>Số tiền SV CK bổ sung thiếu</t>
  </si>
  <si>
    <t>Trừ các khỏan HL</t>
  </si>
  <si>
    <t>Số tiền HP CK sau khi đã trừ 
( cột V )</t>
  </si>
  <si>
    <t>Số tiền</t>
  </si>
  <si>
    <t>Thực thu</t>
  </si>
  <si>
    <t>Ghi chú</t>
  </si>
  <si>
    <t>Email</t>
  </si>
  <si>
    <t>Lap top</t>
  </si>
  <si>
    <t>Ôn toán</t>
  </si>
  <si>
    <t>Học bổng
%</t>
  </si>
  <si>
    <t>Tín dụng
%</t>
  </si>
  <si>
    <t xml:space="preserve">Đầu tư
%
</t>
  </si>
  <si>
    <t>HB (10M;20M;30M)</t>
  </si>
  <si>
    <t>Khác</t>
  </si>
  <si>
    <t xml:space="preserve">Dư </t>
  </si>
  <si>
    <t>Thiếu</t>
  </si>
  <si>
    <t>VNĐ</t>
  </si>
  <si>
    <t>K10</t>
  </si>
  <si>
    <t>Gia hạn 30/08/2017</t>
  </si>
  <si>
    <t>SB60831</t>
  </si>
  <si>
    <t>Văn Viết Anh Minh</t>
  </si>
  <si>
    <t>QTKD</t>
  </si>
  <si>
    <t>SB1063</t>
  </si>
  <si>
    <t>CN8</t>
  </si>
  <si>
    <t>minhvvaSB60831@fpt.edu.vn</t>
  </si>
  <si>
    <t>K11</t>
  </si>
  <si>
    <t>SE62652</t>
  </si>
  <si>
    <t>Trần Quang Minh</t>
  </si>
  <si>
    <t>KTPM</t>
  </si>
  <si>
    <t xml:space="preserve"> </t>
  </si>
  <si>
    <t>SE1176</t>
  </si>
  <si>
    <t>CN4</t>
  </si>
  <si>
    <t>MinhTQSE62652@fpt.edu.vn</t>
  </si>
  <si>
    <t>K12</t>
  </si>
  <si>
    <t>SE62337</t>
  </si>
  <si>
    <t>Hoàng Phi Long</t>
  </si>
  <si>
    <t>ANATTT</t>
  </si>
  <si>
    <t>HB 10M</t>
  </si>
  <si>
    <t>Chờ lớp FA17</t>
  </si>
  <si>
    <t>CN1-LT4</t>
  </si>
  <si>
    <t>LongHPSE62337@fpt.edu.vn</t>
  </si>
  <si>
    <t>Gia hạn 31/08/2017</t>
  </si>
  <si>
    <t>28/08/2017</t>
  </si>
  <si>
    <t>SE62541</t>
  </si>
  <si>
    <t>Thái Lý Anh Khuê</t>
  </si>
  <si>
    <t>HB 30M</t>
  </si>
  <si>
    <t>SE1162</t>
  </si>
  <si>
    <t>CN6</t>
  </si>
  <si>
    <t>Đủ ĐK đi OJT kỳ Fall 2017 theo mail HienTM ngày 12/08/2017</t>
  </si>
  <si>
    <t>KhueTLASE62541@fpt.edu.vn</t>
  </si>
  <si>
    <t>Đủ ĐK OJT</t>
  </si>
  <si>
    <t>Gia hạn 07/09/2017</t>
  </si>
  <si>
    <t>SE61744</t>
  </si>
  <si>
    <t>Nguyễn Quốc Việt</t>
  </si>
  <si>
    <t>ATTT</t>
  </si>
  <si>
    <t>IA1162</t>
  </si>
  <si>
    <t>CN5</t>
  </si>
  <si>
    <t>VietNQSE61744@fpt.edu.vn</t>
  </si>
  <si>
    <t>Gia hạn 05/09/2017</t>
  </si>
  <si>
    <t>SE63156</t>
  </si>
  <si>
    <t>Hồ Đình Trọng</t>
  </si>
  <si>
    <t>Chính quy</t>
  </si>
  <si>
    <t>PC1289</t>
  </si>
  <si>
    <t>CN1</t>
  </si>
  <si>
    <t>TrongHDSE63156@fpt.edu.vn</t>
  </si>
  <si>
    <t>Gia hạn 09/09/2017</t>
  </si>
  <si>
    <t>SE63426</t>
  </si>
  <si>
    <t>Lương Minh Quân</t>
  </si>
  <si>
    <t>HB 70%</t>
  </si>
  <si>
    <t>CN2</t>
  </si>
  <si>
    <t>QuanLMSE63426@fpt.edu.vn</t>
  </si>
  <si>
    <t>K9</t>
  </si>
  <si>
    <t>Kiêm93 tra lại sv này</t>
  </si>
  <si>
    <t>Gia hạn 12/09/2017</t>
  </si>
  <si>
    <t>SE61645</t>
  </si>
  <si>
    <t>Đỗ Quốc Nhật</t>
  </si>
  <si>
    <t>BL SM17</t>
  </si>
  <si>
    <t>NhatDQSE61645@fpt.edu.vn</t>
  </si>
  <si>
    <t>Đủ ĐK DATN</t>
  </si>
  <si>
    <t>SE61564</t>
  </si>
  <si>
    <t>Võ Thông Minh</t>
  </si>
  <si>
    <t>IA1061</t>
  </si>
  <si>
    <t>CN9</t>
  </si>
  <si>
    <t>Đủ ĐK làm DATN/LVTN theo mail QuyenDHT ngày 09/08/2017</t>
  </si>
  <si>
    <t>minhvtSE61564@fpt.edu.vn</t>
  </si>
  <si>
    <t>SE61581</t>
  </si>
  <si>
    <t>Huỳnh Thành Trung</t>
  </si>
  <si>
    <t>trunghtSE61581@fpt.edu.vn</t>
  </si>
  <si>
    <t>SE61640</t>
  </si>
  <si>
    <t>Ngô Như Lập</t>
  </si>
  <si>
    <t>SE1061</t>
  </si>
  <si>
    <t>CN7</t>
  </si>
  <si>
    <t>lapnnSE61640@fpt.edu.vn</t>
  </si>
  <si>
    <t>SE61587</t>
  </si>
  <si>
    <t>Trần Lê Thanh Hoàng</t>
  </si>
  <si>
    <t>hoangtltSE61587@fpt.edu.vn</t>
  </si>
  <si>
    <t>SE61060</t>
  </si>
  <si>
    <t>Nguyễn Phú Ngọc Trai</t>
  </si>
  <si>
    <t>Chính thức</t>
  </si>
  <si>
    <t>SE1062</t>
  </si>
  <si>
    <t>Đủ ĐK làm DATN kỳ Fall 2017 theo mail ThiPK ngày 22/08/2017</t>
  </si>
  <si>
    <t>TraiNPNSE61060@fpt.edu.vn</t>
  </si>
  <si>
    <t>SE61456</t>
  </si>
  <si>
    <t>Ngô Quang Tuấn Anh</t>
  </si>
  <si>
    <t>SE1064</t>
  </si>
  <si>
    <t>anhnqtSE61456@fpt.edu.vn</t>
  </si>
  <si>
    <t>SE61426</t>
  </si>
  <si>
    <t>Phan Hữu Thiện</t>
  </si>
  <si>
    <t>thienphSE61426@fpt.edu.vn</t>
  </si>
  <si>
    <t>SE61776</t>
  </si>
  <si>
    <t>Phạm Đức Minh Tân</t>
  </si>
  <si>
    <t>SE1065</t>
  </si>
  <si>
    <t>TanPDMSE61776@fpt.edu.vn</t>
  </si>
  <si>
    <t>SE61580</t>
  </si>
  <si>
    <t>Huỳnh Tự Nhân</t>
  </si>
  <si>
    <t>nhanhtSE61580@fpt.edu.vn</t>
  </si>
  <si>
    <t>SE61213</t>
  </si>
  <si>
    <t>Võ Đức Việt Khoa</t>
  </si>
  <si>
    <t>KhoaVDVSE61213@fpt.edu.vn</t>
  </si>
  <si>
    <t>SE61488</t>
  </si>
  <si>
    <t>Trần Hải Anh</t>
  </si>
  <si>
    <t>anhthSE61488@fpt.edu.vn</t>
  </si>
  <si>
    <t>SE61709</t>
  </si>
  <si>
    <t>Đỗ Kỳ Anh</t>
  </si>
  <si>
    <t>anhdkSE61709@fpt.edu.vn</t>
  </si>
  <si>
    <t>SE61636</t>
  </si>
  <si>
    <t>Nguyễn Anh Đức</t>
  </si>
  <si>
    <t>SE1067</t>
  </si>
  <si>
    <t>ducnaSE61636@fpt.edu.vn</t>
  </si>
  <si>
    <t>SE61184</t>
  </si>
  <si>
    <t>Lương Thế Hai</t>
  </si>
  <si>
    <t>HaiLTSE61184@fpt.edu.vn</t>
  </si>
  <si>
    <t>SE62107</t>
  </si>
  <si>
    <t>Nguyễn Viết Hải</t>
  </si>
  <si>
    <t>HaiNVSE62107@fpt.edu.vn</t>
  </si>
  <si>
    <t>SE62106</t>
  </si>
  <si>
    <t>Ngô Quốc Tuấn</t>
  </si>
  <si>
    <t>SE1068</t>
  </si>
  <si>
    <t>TuanNQSE62106@fpt.edu.vn</t>
  </si>
  <si>
    <t>SE62058</t>
  </si>
  <si>
    <t>Phạm Trần Anh Tú</t>
  </si>
  <si>
    <t>SE1073</t>
  </si>
  <si>
    <t>TuPTASE62058@fpt.edu.vn</t>
  </si>
  <si>
    <t>SE62119</t>
  </si>
  <si>
    <t>Nguyễn Ngọc Đức</t>
  </si>
  <si>
    <t>DucNNSE62119@fpt.edu.vn</t>
  </si>
  <si>
    <t>Gia hạn 11/09/2017</t>
  </si>
  <si>
    <t>SE61951</t>
  </si>
  <si>
    <t>Trịnh Thanh Hậu</t>
  </si>
  <si>
    <t>HauTTSE61951@fpt.edu.vn</t>
  </si>
  <si>
    <t>SB60917</t>
  </si>
  <si>
    <t>Nguyễn Thị Xuân Lan</t>
  </si>
  <si>
    <t>LanNTXSB60917@fpt.edu.vn</t>
  </si>
  <si>
    <t>SB60835</t>
  </si>
  <si>
    <t>Trần Văn Thanh</t>
  </si>
  <si>
    <t>thanhtvSB60835@fpt.edu.vn</t>
  </si>
  <si>
    <t>SB61254</t>
  </si>
  <si>
    <t>Hồ Thị Thúy Đào</t>
  </si>
  <si>
    <t>KTPM--&gt;QTKD</t>
  </si>
  <si>
    <t>SB1064</t>
  </si>
  <si>
    <t>DAOHTTSB61254@fpt.edu.vn</t>
  </si>
  <si>
    <t>SE62223</t>
  </si>
  <si>
    <t>Đỗ Minh Quyền</t>
  </si>
  <si>
    <t>TKDH</t>
  </si>
  <si>
    <t>GD1161</t>
  </si>
  <si>
    <t>QuyenDMSE62223@fpt.edu.vn</t>
  </si>
  <si>
    <t>SE61390</t>
  </si>
  <si>
    <t>Vũ Nhật Minh</t>
  </si>
  <si>
    <t>KTPM-&gt;TKDH</t>
  </si>
  <si>
    <t>MinhVNSE61390@fpt.edu.vn</t>
  </si>
  <si>
    <t>SE62539</t>
  </si>
  <si>
    <t>Nguyễn Thanh Tâm</t>
  </si>
  <si>
    <t>GD1163</t>
  </si>
  <si>
    <t>TamNTSE62539@fpt.edu.vn</t>
  </si>
  <si>
    <t>SE62621</t>
  </si>
  <si>
    <t>Trần Thị Út</t>
  </si>
  <si>
    <t>UtTTSE62621@fpt.edu.vn</t>
  </si>
  <si>
    <t>SE62715</t>
  </si>
  <si>
    <t>Lê Hoàng Kiệt</t>
  </si>
  <si>
    <t>TD70</t>
  </si>
  <si>
    <t>KietLHSE62715@fpt.edu.vn</t>
  </si>
  <si>
    <t>SE62700</t>
  </si>
  <si>
    <t>Đỗ Nguyễn Anh Hoa</t>
  </si>
  <si>
    <t>HoaNĐASE62700@fpt.edu.vn</t>
  </si>
  <si>
    <t>SE62686</t>
  </si>
  <si>
    <t>Phạm Chơn Nhiên</t>
  </si>
  <si>
    <t>IA1163</t>
  </si>
  <si>
    <t>NhienPCSE62686@fpt.edu.vn</t>
  </si>
  <si>
    <t>SE62494</t>
  </si>
  <si>
    <t>Đỗ Long Nhật</t>
  </si>
  <si>
    <t>NhatDLSE62494@fpt.edu.vn</t>
  </si>
  <si>
    <t>SE62325</t>
  </si>
  <si>
    <t>Hoàng Trọng Thắng</t>
  </si>
  <si>
    <t>IA1164</t>
  </si>
  <si>
    <t>ThangHTSE62325@fpt.edu.vn</t>
  </si>
  <si>
    <t>SB61062</t>
  </si>
  <si>
    <t>Đặng Ngọc Trân</t>
  </si>
  <si>
    <t>NNN</t>
  </si>
  <si>
    <t>HB 20M</t>
  </si>
  <si>
    <t>JP1162</t>
  </si>
  <si>
    <t>TranDNSB61062@fpt.edu.vn</t>
  </si>
  <si>
    <t>SB61164</t>
  </si>
  <si>
    <t>Thân Hoàng Hiền Thơ</t>
  </si>
  <si>
    <t>ThoTHHSB61164@fpt.edu.vn</t>
  </si>
  <si>
    <t>SB61116</t>
  </si>
  <si>
    <t>Vũ Tiến Duy Khang</t>
  </si>
  <si>
    <t>KhangVTDSB61116@fpt.edu.vn</t>
  </si>
  <si>
    <t>SB61178</t>
  </si>
  <si>
    <t>Nguyễn Quốc Bảo</t>
  </si>
  <si>
    <t>KTPM-&gt;QTKD</t>
  </si>
  <si>
    <t>SB1162</t>
  </si>
  <si>
    <t>BaoNQSB61178@fpt.edu.vn</t>
  </si>
  <si>
    <t>SB61022</t>
  </si>
  <si>
    <t>Bùi Thị Ánh Ngọc</t>
  </si>
  <si>
    <t>HB50</t>
  </si>
  <si>
    <t>NgocBTASB61022@fpt.edu.vn</t>
  </si>
  <si>
    <t>SB61000</t>
  </si>
  <si>
    <t>Võ Thị Mỹ Phương</t>
  </si>
  <si>
    <t>PhuongVTMSB61000@fpt.edu.vn</t>
  </si>
  <si>
    <t>SB61032</t>
  </si>
  <si>
    <t>Phạm Tường Lam</t>
  </si>
  <si>
    <t>SB1163</t>
  </si>
  <si>
    <t>LamPTSB61032@fpt.edu.vn</t>
  </si>
  <si>
    <t>SB60935</t>
  </si>
  <si>
    <t>Nguyễn Gia Hân</t>
  </si>
  <si>
    <t>HanNGSB60935@fpt.edu.vn</t>
  </si>
  <si>
    <t>30/08/2017</t>
  </si>
  <si>
    <t>SB61114</t>
  </si>
  <si>
    <t>Trịnh Thục Dinh</t>
  </si>
  <si>
    <t>SB1164</t>
  </si>
  <si>
    <t>DinhTTSB61114@fpt.edu.vn</t>
  </si>
  <si>
    <t>SB60955</t>
  </si>
  <si>
    <t>Phan Ngọc Bảo</t>
  </si>
  <si>
    <t>BaoPNSB60955@fpt.edu.vn</t>
  </si>
  <si>
    <t>SB61033</t>
  </si>
  <si>
    <t>Đoàn Mạnh Tuấn</t>
  </si>
  <si>
    <t>SB1165</t>
  </si>
  <si>
    <t>TuanDMSB61033@fpt.edu.vn</t>
  </si>
  <si>
    <t>SB60506</t>
  </si>
  <si>
    <t>Nguyễn Trung Hiếu</t>
  </si>
  <si>
    <t>TCNH-&gt;QTKD</t>
  </si>
  <si>
    <t>Theo mail ThuVH ngày 18/08/2017, kỳ fa17 chuyển ngành từ TCNH-&gt;QTKD, MSSV mới:MSSV KO ĐỔI</t>
  </si>
  <si>
    <t>HieuNTSB60506@fpt.edu.vn</t>
  </si>
  <si>
    <t>SB61105</t>
  </si>
  <si>
    <t>Đặng Duy Quốc Thắng</t>
  </si>
  <si>
    <t>SB1166</t>
  </si>
  <si>
    <t>ThangDDQSB61105@fpt.edu.vn</t>
  </si>
  <si>
    <t>SB61147</t>
  </si>
  <si>
    <t>Lý Kiều Linh</t>
  </si>
  <si>
    <t>LinhLKSB61147@fpt.edu.vn</t>
  </si>
  <si>
    <t>SE62245</t>
  </si>
  <si>
    <t>Nguyễn Quang Nhật</t>
  </si>
  <si>
    <t>NhatNQSE62245@fpt.edu.vn</t>
  </si>
  <si>
    <t>SE62713</t>
  </si>
  <si>
    <t>Huỳnh Tịnh</t>
  </si>
  <si>
    <t>SE1163</t>
  </si>
  <si>
    <t>TinhHSE62713@fpt.edu.vn</t>
  </si>
  <si>
    <t>SE62151</t>
  </si>
  <si>
    <t>Vũ Tiến An</t>
  </si>
  <si>
    <t>SE1166</t>
  </si>
  <si>
    <t>AnVTSE62151@fpt.edu.vn</t>
  </si>
  <si>
    <t>SE61971</t>
  </si>
  <si>
    <t>Lê Thanh Tâm</t>
  </si>
  <si>
    <t>TamLTSE61971@fpt.edu.vn</t>
  </si>
  <si>
    <t>SE62739</t>
  </si>
  <si>
    <t>Nguyễn Anh Luân</t>
  </si>
  <si>
    <t>SE1167</t>
  </si>
  <si>
    <t>LuanNASE62739@fpt.edu.vn</t>
  </si>
  <si>
    <t>SE62327</t>
  </si>
  <si>
    <t>Hoàng Yến Minh</t>
  </si>
  <si>
    <t>SE1168</t>
  </si>
  <si>
    <t>MinhHYSE62327@fpt.edu.vn</t>
  </si>
  <si>
    <t>SE62593</t>
  </si>
  <si>
    <t>Trần Đức Thái</t>
  </si>
  <si>
    <t>SE1170</t>
  </si>
  <si>
    <t>ThaiTDSE62593@fpt.edu.vn</t>
  </si>
  <si>
    <t>SE62330</t>
  </si>
  <si>
    <t>Trần Tiến Đạt</t>
  </si>
  <si>
    <t>SE1171</t>
  </si>
  <si>
    <t>DatTTSE62330@fpt.edu.vn</t>
  </si>
  <si>
    <t>SE04246</t>
  </si>
  <si>
    <t>Hoàng Thị Hồng Hằng</t>
  </si>
  <si>
    <t>SE1172</t>
  </si>
  <si>
    <t>HangHTHSE04246@fpt.edu.vn</t>
  </si>
  <si>
    <t>SE62757</t>
  </si>
  <si>
    <t>Nguyễn Thành Lộc</t>
  </si>
  <si>
    <t>SE1174</t>
  </si>
  <si>
    <t>LocNTSE62757@fpt.edu.vn</t>
  </si>
  <si>
    <t>SE62293</t>
  </si>
  <si>
    <t>Lê Minh Quân</t>
  </si>
  <si>
    <t>SE1175</t>
  </si>
  <si>
    <t>QuanLMSE62293@fpt.edu.vn</t>
  </si>
  <si>
    <t>SE62353</t>
  </si>
  <si>
    <t>Đổng Quang Huy</t>
  </si>
  <si>
    <t>TD50</t>
  </si>
  <si>
    <t>HuyDQSE62353@fpt.edu.vn</t>
  </si>
  <si>
    <t>SE62774</t>
  </si>
  <si>
    <t>Nguyễn Trần Anh Kiệt</t>
  </si>
  <si>
    <t>LT</t>
  </si>
  <si>
    <t>SV LT ko có lớp</t>
  </si>
  <si>
    <t>KietNTASE62774@fpt.edu.vn</t>
  </si>
  <si>
    <t>SE62763</t>
  </si>
  <si>
    <t>Nguyễn Lam Bửu</t>
  </si>
  <si>
    <t>BuuNLSE62763@fpt.edu.vn</t>
  </si>
  <si>
    <t>SB61171</t>
  </si>
  <si>
    <t>Nguyễn Thị Diễm My</t>
  </si>
  <si>
    <t>BLSM17</t>
  </si>
  <si>
    <t>CN3</t>
  </si>
  <si>
    <t>MyNTDSB61171@fpt.edu.vn</t>
  </si>
  <si>
    <t>SE62145</t>
  </si>
  <si>
    <t>Lê Hồng Phi</t>
  </si>
  <si>
    <t>ATTT=&gt;KTPM</t>
  </si>
  <si>
    <t>PhiLHSE62145@fpt.edu.vn</t>
  </si>
  <si>
    <t>SE62375</t>
  </si>
  <si>
    <t>Lê Lâm</t>
  </si>
  <si>
    <t>DB-&gt;CT</t>
  </si>
  <si>
    <t>LamLSE62375@fpt.edu.vn</t>
  </si>
  <si>
    <t>SE62326</t>
  </si>
  <si>
    <t>Dương Tôn Lộc</t>
  </si>
  <si>
    <t>LocDTSE62326@fpt.edu.vn</t>
  </si>
  <si>
    <t>SE62084</t>
  </si>
  <si>
    <t>Lê Huỳnh Duy Anh</t>
  </si>
  <si>
    <t>AnhLHDSE62084@fpt.edu.vn</t>
  </si>
  <si>
    <t>SB61224</t>
  </si>
  <si>
    <t>Đặng Trương Khôi Minh</t>
  </si>
  <si>
    <t>KDQT</t>
  </si>
  <si>
    <t>IB1262</t>
  </si>
  <si>
    <t>CN2-LT4</t>
  </si>
  <si>
    <t>MinhDTKSB61224@fpt.edu.vn</t>
  </si>
  <si>
    <t>SE63015</t>
  </si>
  <si>
    <t>Lê Đỗ Minh Hiếu</t>
  </si>
  <si>
    <t>IA1263</t>
  </si>
  <si>
    <t>HieuLDMSE63015@fpt.edu.vn</t>
  </si>
  <si>
    <t>SB61287</t>
  </si>
  <si>
    <t>Trần Ngọc Phát</t>
  </si>
  <si>
    <t>PhatTNSB61287@fpt.edu.vn</t>
  </si>
  <si>
    <t>SE63206</t>
  </si>
  <si>
    <t>Nguyễn Văn Chiến</t>
  </si>
  <si>
    <t>ChienNVSE63206@fpt.edu.vn</t>
  </si>
  <si>
    <t>SE63195</t>
  </si>
  <si>
    <t>Phạm Hoàng Sơn</t>
  </si>
  <si>
    <t>SonPHSE63195@fpt.edu.vn</t>
  </si>
  <si>
    <t>SE63187</t>
  </si>
  <si>
    <t>Ngô Đoan Hạnh</t>
  </si>
  <si>
    <t>HanhNDSE63187@fpt.edu.vn</t>
  </si>
  <si>
    <t>SB61452</t>
  </si>
  <si>
    <t>Nguyễn Thành Đạt</t>
  </si>
  <si>
    <t>TCNH</t>
  </si>
  <si>
    <t>PC1294</t>
  </si>
  <si>
    <t>ENG5-LT3</t>
  </si>
  <si>
    <t>DatNTSB61452@fpt.edu.vn</t>
  </si>
  <si>
    <t>SE63271</t>
  </si>
  <si>
    <t>Lưu Văn Đức</t>
  </si>
  <si>
    <t>Dự bị</t>
  </si>
  <si>
    <t>PC1288</t>
  </si>
  <si>
    <t>DucLVSE63271@fpt.edu.vn</t>
  </si>
  <si>
    <t>SB61462</t>
  </si>
  <si>
    <t>Trương Thị Mỹ Hiếu</t>
  </si>
  <si>
    <t>HieuTTMSB61462@fpt.edu.vn</t>
  </si>
  <si>
    <t>SB61439</t>
  </si>
  <si>
    <t>Vũ Thạnh An</t>
  </si>
  <si>
    <t>PC1287</t>
  </si>
  <si>
    <t>AnVTSB61439@fpt.edu.vn</t>
  </si>
  <si>
    <t>SE63385</t>
  </si>
  <si>
    <t>Cao Trọng Duy</t>
  </si>
  <si>
    <t>DuyCTSE63385@fpt.edu.vn</t>
  </si>
  <si>
    <t>SE63316</t>
  </si>
  <si>
    <t>Nguyễn Lê Tuấn</t>
  </si>
  <si>
    <t>TuanNLSE63316@fpt.edu.vn</t>
  </si>
  <si>
    <t>SB61471</t>
  </si>
  <si>
    <t>Nguyễn Văn Tài</t>
  </si>
  <si>
    <t>TaiNVSB61471@fpt.edu.vn</t>
  </si>
  <si>
    <t>SE63439</t>
  </si>
  <si>
    <t>Nguyễn Thị Linh Chi</t>
  </si>
  <si>
    <t>PC1292</t>
  </si>
  <si>
    <t>ENG6-LT4</t>
  </si>
  <si>
    <t>ChiNTLSE63439@fpt.edu.vn</t>
  </si>
  <si>
    <t>SB61482</t>
  </si>
  <si>
    <t>Châu Hoàng Thiện</t>
  </si>
  <si>
    <t>PC1295</t>
  </si>
  <si>
    <t>ENG4-LT3</t>
  </si>
  <si>
    <t>ThienCHSB61482@fpt.edu.vn</t>
  </si>
  <si>
    <t>SE63468</t>
  </si>
  <si>
    <t>Nguyễn Hữu Trí</t>
  </si>
  <si>
    <t>SE1272</t>
  </si>
  <si>
    <t>TriNHSE63468@fpt.edu.vn</t>
  </si>
  <si>
    <t>SE63283</t>
  </si>
  <si>
    <t>Trần Bình Minh</t>
  </si>
  <si>
    <t>MinhTBSE63283@fpt.edu.vn</t>
  </si>
  <si>
    <t>SE63302</t>
  </si>
  <si>
    <t>Trịnh Khương Duy</t>
  </si>
  <si>
    <t>TD 70%</t>
  </si>
  <si>
    <t>HL Eng 6</t>
  </si>
  <si>
    <t>SV đã đóng 800,000 ngày 27/6/2017 kê bảng kê học lại tháng 06/2017. HD 27410_đóng TM 54,000 ngày 11/7/2017</t>
  </si>
  <si>
    <t>DuyTKSE63302@fpt.edu.vn</t>
  </si>
  <si>
    <t>SE63380</t>
  </si>
  <si>
    <t>Lê Huỳnh Đức</t>
  </si>
  <si>
    <t>PC1290</t>
  </si>
  <si>
    <t>ENG6</t>
  </si>
  <si>
    <t>DucLHSE63380@fpt.edu.vn</t>
  </si>
  <si>
    <t>SE63449</t>
  </si>
  <si>
    <t>Lê Quốc Huy</t>
  </si>
  <si>
    <t>HuyLQSE63449@fpt.edu.vn</t>
  </si>
  <si>
    <t>SB61520</t>
  </si>
  <si>
    <t>Phan Thị Kim Hoàng</t>
  </si>
  <si>
    <t>HOANGPTKSB61520@fpt.edu.vn</t>
  </si>
  <si>
    <t>SE63576</t>
  </si>
  <si>
    <t>Mai Trí Dân</t>
  </si>
  <si>
    <t>Liên thông</t>
  </si>
  <si>
    <t>DANMTSE63576@fpt.edu.vn</t>
  </si>
  <si>
    <t>SE62826</t>
  </si>
  <si>
    <t>Đỗ Trần Nhật Duy</t>
  </si>
  <si>
    <t>SE1264</t>
  </si>
  <si>
    <t>CN3-LT4</t>
  </si>
  <si>
    <t>DuyDTNSE62826@fpt.edu.vn</t>
  </si>
  <si>
    <t>SB61393</t>
  </si>
  <si>
    <t>Trần Hồng Nhi</t>
  </si>
  <si>
    <t>NNA</t>
  </si>
  <si>
    <t>EL1261</t>
  </si>
  <si>
    <t>CN3-LT3</t>
  </si>
  <si>
    <t>NhiTHSB61393@fpt.edu.vn</t>
  </si>
  <si>
    <t>SE63332</t>
  </si>
  <si>
    <t>Vũ Minh Duy</t>
  </si>
  <si>
    <t>DuyVMSE63332@fpt.edu.vn</t>
  </si>
  <si>
    <t>SE63466</t>
  </si>
  <si>
    <t>Hà Triệu Kim</t>
  </si>
  <si>
    <t>KimHTSE63466@fpt.edu.vn</t>
  </si>
  <si>
    <t>SB61518</t>
  </si>
  <si>
    <t>Đoàn Công Lâm</t>
  </si>
  <si>
    <t>Dự Bị</t>
  </si>
  <si>
    <t>JP1261</t>
  </si>
  <si>
    <t>LamDCSB61518@fpt.edu.vn</t>
  </si>
  <si>
    <t>SE63570</t>
  </si>
  <si>
    <t>Huỳnh Nhật Khang</t>
  </si>
  <si>
    <t>GD1262</t>
  </si>
  <si>
    <t>KHANGHNSE63570@fpt.edu.vn</t>
  </si>
  <si>
    <t>SB61525</t>
  </si>
  <si>
    <t>Nguyễn Ngọc Phương Yến</t>
  </si>
  <si>
    <t>YENNNPSB61525@fpt.edu.vn</t>
  </si>
  <si>
    <t>SB61438</t>
  </si>
  <si>
    <t>Nguyễn Ngọc Ái Khuyên</t>
  </si>
  <si>
    <t>KhuyenNNASB61438@fpt.edu.vn</t>
  </si>
  <si>
    <t>SE63088</t>
  </si>
  <si>
    <t>Nguyễn Trung Nghĩa</t>
  </si>
  <si>
    <t>NghiaNTSE63088@fpt.edu.vn</t>
  </si>
  <si>
    <t>SE62861</t>
  </si>
  <si>
    <t>Lương Nhật Dinh</t>
  </si>
  <si>
    <t>PC1291</t>
  </si>
  <si>
    <t>SP17_H2: không đạt Eng 5 nhưng đi Malay , SU2017_H1: Đi Malay và pass Eng 6;SU17_H2 về học lại Eng 5; FA17: sẽ học tiếp CN1</t>
  </si>
  <si>
    <t>DinhLNSE62861@fpt.edu.vn</t>
  </si>
  <si>
    <t>Coi lai LT SV này</t>
  </si>
  <si>
    <t>SE62578</t>
  </si>
  <si>
    <t>Nguyễn Hoàng Kha</t>
  </si>
  <si>
    <t>KHANHSE62578@fpt.edu.vn</t>
  </si>
  <si>
    <t>SE04257</t>
  </si>
  <si>
    <t>Trương Chí Tâm</t>
  </si>
  <si>
    <t>CT</t>
  </si>
  <si>
    <t>ENG6-LT3</t>
  </si>
  <si>
    <t>TAMTCSE04257@FPT.EDU.VN</t>
  </si>
  <si>
    <t>SE62693</t>
  </si>
  <si>
    <t>Phạm Trương Quang Khải</t>
  </si>
  <si>
    <t>KhaiPTQSE62693@fpt.edu.vn</t>
  </si>
  <si>
    <t>SE62464</t>
  </si>
  <si>
    <t>Phạm Minh Hoàng</t>
  </si>
  <si>
    <t>HoangPMSE62464@fpt.edu.vn</t>
  </si>
  <si>
    <t>SE62002</t>
  </si>
  <si>
    <t>Trần Lê Trường Thịnh</t>
  </si>
  <si>
    <t>HL ENG 6</t>
  </si>
  <si>
    <t>SP17_H2: không đạt Eng 5 nhưng đi Malay , SU17_H2 về học lại Eng 5</t>
  </si>
  <si>
    <t>ThinhTLTSE62002@fpt.edu.vn</t>
  </si>
  <si>
    <t>SE62486</t>
  </si>
  <si>
    <t>Lê Quang Cường</t>
  </si>
  <si>
    <t>CuongLQSE62486@fpt.edu.vn</t>
  </si>
  <si>
    <t>SE61727</t>
  </si>
  <si>
    <t>Trần Hữu Thắng</t>
  </si>
  <si>
    <t>SE1262</t>
  </si>
  <si>
    <t>thangthse61727@fpt.edu.vn</t>
  </si>
  <si>
    <t>SE62673</t>
  </si>
  <si>
    <t>Đỗ Tiến Hưng</t>
  </si>
  <si>
    <t>HungDTSE62673@fpt.edu.vn</t>
  </si>
  <si>
    <t>SE62557</t>
  </si>
  <si>
    <t>Trịnh Cao Sơn</t>
  </si>
  <si>
    <t>SE1263</t>
  </si>
  <si>
    <t>SonTCSE62557@fpt.edu.vn</t>
  </si>
  <si>
    <t>SE61608</t>
  </si>
  <si>
    <t>Võ Thanh Tùng</t>
  </si>
  <si>
    <t>Dự thính</t>
  </si>
  <si>
    <t>SE1269</t>
  </si>
  <si>
    <t>tungvtSE61608@fpt.edu.vn</t>
  </si>
  <si>
    <t>SE62584</t>
  </si>
  <si>
    <t>Bùi Tiến Đạt</t>
  </si>
  <si>
    <t>DatBTSE62584@fpt.edu.vn</t>
  </si>
  <si>
    <t>SE62654</t>
  </si>
  <si>
    <t>Lâm Minh Tài</t>
  </si>
  <si>
    <t>TaiLMSE62654@fpt.edu.vn</t>
  </si>
  <si>
    <t>SE62181</t>
  </si>
  <si>
    <t>Phạm Chuẩn Đạt</t>
  </si>
  <si>
    <t>DB</t>
  </si>
  <si>
    <t>GD1261</t>
  </si>
  <si>
    <t>DatPCSE62181@fpt.edu.vn</t>
  </si>
  <si>
    <t>SE62779</t>
  </si>
  <si>
    <t>Nguyễn Hồ Bữu Đạt</t>
  </si>
  <si>
    <t>SE1266</t>
  </si>
  <si>
    <t>DATNHBSE62779@fpt.edu.vn</t>
  </si>
  <si>
    <t>SE62623</t>
  </si>
  <si>
    <t>Đào Sỹ Tâm</t>
  </si>
  <si>
    <t>IA1261</t>
  </si>
  <si>
    <t>TamDSSE62623@fpt.edu.vn</t>
  </si>
  <si>
    <t>SE62638</t>
  </si>
  <si>
    <t>Phạm Vĩnh Đức Thịnh</t>
  </si>
  <si>
    <t>ThinhPVDSE62638@fpt.edu.vn</t>
  </si>
  <si>
    <t>SB61546</t>
  </si>
  <si>
    <t>Hứa Trần Xướng Khánh</t>
  </si>
  <si>
    <t>SB1264</t>
  </si>
  <si>
    <t>KhanhHTXSB61546@fpt.edu.vn</t>
  </si>
  <si>
    <t>SE61989</t>
  </si>
  <si>
    <t>Lê Huỳnh Huân</t>
  </si>
  <si>
    <t>HuanLHSE61989@fpt.edu.vn</t>
  </si>
  <si>
    <t>se04258</t>
  </si>
  <si>
    <t>Trần Thế Thái</t>
  </si>
  <si>
    <t>Ko đủ OJT SM17</t>
  </si>
  <si>
    <t>thaittse04258@fpt.edu.vn</t>
  </si>
  <si>
    <t>SE63459</t>
  </si>
  <si>
    <t>Trần Thị Thủy Phượng</t>
  </si>
  <si>
    <t>FU-DN</t>
  </si>
  <si>
    <t>PhuongTTTSE63459@fpt.edu.vn</t>
  </si>
  <si>
    <t>SB61052</t>
  </si>
  <si>
    <t>Bùi Ngọc Hiển</t>
  </si>
  <si>
    <t>HienBNSB61052@fpt.edu.vn</t>
  </si>
  <si>
    <t>SE63242</t>
  </si>
  <si>
    <t>Bùi Đức Cường</t>
  </si>
  <si>
    <t>SE1273</t>
  </si>
  <si>
    <t>CuongBDSE63242@fpt.edu.vn</t>
  </si>
  <si>
    <t>SE62052</t>
  </si>
  <si>
    <t>Đỗ Ngọc Tuấn</t>
  </si>
  <si>
    <t>TuanDNSE62052@fpt.edu.vn</t>
  </si>
  <si>
    <t>SB60959</t>
  </si>
  <si>
    <t>Nguyễn Dương Yến Nhi</t>
  </si>
  <si>
    <t>NhiNDYSB60959@fpt.edu.vn</t>
  </si>
  <si>
    <t>SB61039</t>
  </si>
  <si>
    <t>Đặng Ngọc Mai</t>
  </si>
  <si>
    <t>MaiDNSB61039@fpt.edu.vn</t>
  </si>
  <si>
    <t>SE63507</t>
  </si>
  <si>
    <t>Bùi Thanh Tuấn</t>
  </si>
  <si>
    <t>TuanBTSE63507@fpt.edu.vn</t>
  </si>
  <si>
    <t>20/12/2016</t>
  </si>
  <si>
    <t>SE61527</t>
  </si>
  <si>
    <t>NGUYỄN XUÂN QUANG</t>
  </si>
  <si>
    <t>quangnxSE61527@fpt.edu.vn</t>
  </si>
  <si>
    <t>HB ko thu</t>
  </si>
  <si>
    <t>SE61862</t>
  </si>
  <si>
    <t>Hồ Bảo Tiến</t>
  </si>
  <si>
    <t>HB100</t>
  </si>
  <si>
    <t>TienHBSE61862@fpt.edu.vn</t>
  </si>
  <si>
    <t>22/12/2016</t>
  </si>
  <si>
    <t>SE61786</t>
  </si>
  <si>
    <t>Bùi Minh Dũng</t>
  </si>
  <si>
    <t>DungBMSE61786@fpt.edu.vn</t>
  </si>
  <si>
    <t>SE61844</t>
  </si>
  <si>
    <t>Lê Vương Quốc Huy</t>
  </si>
  <si>
    <t>HuyLVQSE61844@fpt.edu.vn</t>
  </si>
  <si>
    <t>SE61518</t>
  </si>
  <si>
    <t>Võ Thành Danh</t>
  </si>
  <si>
    <t>NVĐ</t>
  </si>
  <si>
    <t>danhvtSE61518@fpt.edu.vn</t>
  </si>
  <si>
    <t>SE61897</t>
  </si>
  <si>
    <t>Nguyễn Việt Tú</t>
  </si>
  <si>
    <t>TuNVSE61897@fpt.edu.vn</t>
  </si>
  <si>
    <t>25/04/2017</t>
  </si>
  <si>
    <t>SE61552</t>
  </si>
  <si>
    <t>Nguyễn Thị Phượng Nhi</t>
  </si>
  <si>
    <t>SE1063</t>
  </si>
  <si>
    <t>SV đóng 25,300,000 cho CN9 ngày 25/4/2017 mà chưa sử dụng. Đủ ĐK làm DATN kỳ Fall 2017 theo mail ThiPK ngày 22/08/2017</t>
  </si>
  <si>
    <t>nhintpSE61552@fpt.edu.vn</t>
  </si>
  <si>
    <t>27/04/2017</t>
  </si>
  <si>
    <t>SE61662</t>
  </si>
  <si>
    <t>Nguyễn Minh Viêm</t>
  </si>
  <si>
    <t>HB70</t>
  </si>
  <si>
    <t>viemnmSE61662@fpt.edu.vn</t>
  </si>
  <si>
    <t>27/12/2014</t>
  </si>
  <si>
    <t>SE61375</t>
  </si>
  <si>
    <t>Nguyễn Trọng Vũ Huy</t>
  </si>
  <si>
    <t>CN7 ngày 27/12/2014 chưa học.  CN8 ngày 21/04/2015.Đủ ĐK đi OJT kỳ Fall 2017 theo mail HienTM ngày 12/08/2017. HL OJT theo mail HienTM ngày 28/08/2017 -&gt;không học CN7</t>
  </si>
  <si>
    <t>HuyNTVSE61375@fpt.edu.vn</t>
  </si>
  <si>
    <t>01/09/2016</t>
  </si>
  <si>
    <t>SE61196</t>
  </si>
  <si>
    <t>Phạm Mai Duy Khánh</t>
  </si>
  <si>
    <t>Ngày 31/03/2016 nộp CN6:24.200.000.Ngày 1/9/2016 đóng 26.400.000=&gt;bổ sung 1.100.000 cho CN6, CN7. Đóng 25.300.000 đóng ngày 9/5/2017 chưa học cho CN8. Đủ ĐK OJT kỳ SM17 theo mail HiềnTM ngày 06/05/2017 SU2017 : DI OJT CN 6</t>
  </si>
  <si>
    <t>KhanhPMDSE61196@fpt.edu.vn</t>
  </si>
  <si>
    <t>SE61774</t>
  </si>
  <si>
    <t>BaoNQSE61774@fpt.edu.vn</t>
  </si>
  <si>
    <t>SE62116</t>
  </si>
  <si>
    <t>Nguyễn Trương Thúy Vi</t>
  </si>
  <si>
    <t>HB100 + ăn, ở.</t>
  </si>
  <si>
    <t>ViNTTSE62116@fpt.edu.vn</t>
  </si>
  <si>
    <t>SE61531</t>
  </si>
  <si>
    <t>Phan Võ Quốc Bình</t>
  </si>
  <si>
    <t>binhpvqSE61531@fpt.edu.vn</t>
  </si>
  <si>
    <t>SE61910</t>
  </si>
  <si>
    <t>Đoàn Bảo Quyên</t>
  </si>
  <si>
    <t>QuyenDBSE61910@fpt.edu.vn</t>
  </si>
  <si>
    <t>12/05/2017</t>
  </si>
  <si>
    <t>SE61509</t>
  </si>
  <si>
    <t>Nguyễn Phạm Nhựt Minh</t>
  </si>
  <si>
    <t>minhnpnSE61509@fpt.edu.vn</t>
  </si>
  <si>
    <t>SE61848</t>
  </si>
  <si>
    <t>Nguyễn Thanh Tiến</t>
  </si>
  <si>
    <t>SE1070</t>
  </si>
  <si>
    <t>TienNTSE61848@fpt.edu.vn</t>
  </si>
  <si>
    <t>SE61741</t>
  </si>
  <si>
    <t>Lê Ngô Thúy Hằng</t>
  </si>
  <si>
    <t>HB100+ăn ở</t>
  </si>
  <si>
    <t>SE1071</t>
  </si>
  <si>
    <t>HangLNTSE61741@fpt.edu.vn</t>
  </si>
  <si>
    <t>26/04/2017</t>
  </si>
  <si>
    <t>SE62069</t>
  </si>
  <si>
    <t>Nguyễn Quang Tuyến</t>
  </si>
  <si>
    <t>SV đóng 25,300,000 ngày 26/4/2017 mà chưa học .Đủ ĐK đi OJT kỳ Fall 2017 theo mail HienTM ngày 12/08/2017</t>
  </si>
  <si>
    <t>TuyenNQSE62069@fpt.edu.vn</t>
  </si>
  <si>
    <t>18/04/2017</t>
  </si>
  <si>
    <t>SE61847</t>
  </si>
  <si>
    <t xml:space="preserve">Đỗ Trung Hiếu </t>
  </si>
  <si>
    <t>sv đóng 25,300,000 ngày 18/4/2017 mà chưa học .Đủ ĐK đi OJT kỳ Fall 2017 theo mail HienTM ngày 12/08/2017</t>
  </si>
  <si>
    <t>HieuDTSE61847@fpt.edu.vn</t>
  </si>
  <si>
    <t>SE61833</t>
  </si>
  <si>
    <t>Nguyễn Ngọc Phương Trinh</t>
  </si>
  <si>
    <t>TrinhNNPSE61833@fpt.edu.vn</t>
  </si>
  <si>
    <t>SB61011</t>
  </si>
  <si>
    <t>Lê Nam Phương</t>
  </si>
  <si>
    <t>SB1061</t>
  </si>
  <si>
    <t>PhuongLNSB61011@fpt.edu.vn</t>
  </si>
  <si>
    <t>SE62298</t>
  </si>
  <si>
    <t>Nguyễn Gia Nghi</t>
  </si>
  <si>
    <t>NghiNGSE62298@fpt.edu.vn</t>
  </si>
  <si>
    <t>SB61050</t>
  </si>
  <si>
    <t>Trần Lê Ánh Xuân</t>
  </si>
  <si>
    <t>XuanTLASB61050@fpt.edu</t>
  </si>
  <si>
    <t>SB60924</t>
  </si>
  <si>
    <t>Đoàn Kim Loan</t>
  </si>
  <si>
    <t>LoanDKSB60924@fpt.edu.vn</t>
  </si>
  <si>
    <t>22/08/2017</t>
  </si>
  <si>
    <t>SB61173</t>
  </si>
  <si>
    <t>Ngô Huệ San</t>
  </si>
  <si>
    <t>Quẹt thẻ -33848</t>
  </si>
  <si>
    <t>SANNHSB61173@fpt.edu.vn</t>
  </si>
  <si>
    <t>SE62279</t>
  </si>
  <si>
    <t>Nguyễn Việt Hùng</t>
  </si>
  <si>
    <t>HungNVSE62279@fpt.edu.vn</t>
  </si>
  <si>
    <t>SE62304</t>
  </si>
  <si>
    <t>Mai Đức Thắng</t>
  </si>
  <si>
    <t>ThangMDSE62304@fpt.edu.vn</t>
  </si>
  <si>
    <t>SE62310</t>
  </si>
  <si>
    <t>Dương Anh Tuấn</t>
  </si>
  <si>
    <t>TuanDASE62310@fpt.edu.vn</t>
  </si>
  <si>
    <t>SE62386</t>
  </si>
  <si>
    <t>Trương Lê Gia Luật</t>
  </si>
  <si>
    <t>LuatTLGSE62386@fpt.edu.vn</t>
  </si>
  <si>
    <t>SE62347</t>
  </si>
  <si>
    <t>Võ Xuân Minh Tuấn</t>
  </si>
  <si>
    <t>TuanVXMSE62347@fpt.edu.vn</t>
  </si>
  <si>
    <t>SE62548</t>
  </si>
  <si>
    <t>Đoàn Công Thành</t>
  </si>
  <si>
    <t>SE1169</t>
  </si>
  <si>
    <t>ThanhDCSE62548@fpt.edu.vn</t>
  </si>
  <si>
    <t>SE62549</t>
  </si>
  <si>
    <t>Chế Văn Minh Trí</t>
  </si>
  <si>
    <t>TriCVMSE62549@fpt.edu.vn</t>
  </si>
  <si>
    <t>SE62434</t>
  </si>
  <si>
    <t>Nguyễn Trung Tín</t>
  </si>
  <si>
    <t>TinNTSE62434@fpt.edu.vn</t>
  </si>
  <si>
    <t>SE62529</t>
  </si>
  <si>
    <t>Lưu Duy Hòa</t>
  </si>
  <si>
    <t>HoaLDSE62529@fpt.edu.vn</t>
  </si>
  <si>
    <t>SE62789</t>
  </si>
  <si>
    <t>Trần Hồ Minh Châu</t>
  </si>
  <si>
    <t>HB 100%</t>
  </si>
  <si>
    <t>IA1262</t>
  </si>
  <si>
    <t>ChauTHMSE62789@fpt.edu.vn</t>
  </si>
  <si>
    <t>SB61188</t>
  </si>
  <si>
    <t>Hồ Tấn Tài</t>
  </si>
  <si>
    <t>TaiHTSB61188@fpt.edu.vn</t>
  </si>
  <si>
    <t>SB61194</t>
  </si>
  <si>
    <t>Nguyễn Tường Vi</t>
  </si>
  <si>
    <t>ViNTSB61194@fpt.edu.vn</t>
  </si>
  <si>
    <t>SB61209</t>
  </si>
  <si>
    <t>Bùi Hữu Đoàn</t>
  </si>
  <si>
    <t>DoanBHSB61209@fpt.edu.vn</t>
  </si>
  <si>
    <t>SB61210</t>
  </si>
  <si>
    <t>Huỳnh Thùy Vy</t>
  </si>
  <si>
    <t>VyHTSB61210@fpt.edu.vn</t>
  </si>
  <si>
    <t>SE62836</t>
  </si>
  <si>
    <t>Bùi Đức Tài</t>
  </si>
  <si>
    <t>TaiBDSE62836@fpt.edu.vn</t>
  </si>
  <si>
    <t>SE62848</t>
  </si>
  <si>
    <t>Quan Kiến Minh</t>
  </si>
  <si>
    <t>MinhQKSE62848@fpt.edu.vn</t>
  </si>
  <si>
    <t>07/08/2017</t>
  </si>
  <si>
    <t>SE62893</t>
  </si>
  <si>
    <t>Đỗ Thành Nhân</t>
  </si>
  <si>
    <t>Eng 6 - Malaysia</t>
  </si>
  <si>
    <t>Nhập bảng kê Malay</t>
  </si>
  <si>
    <t>NhanDTSE62893@fpt.edu.vn</t>
  </si>
  <si>
    <t>SB61466</t>
  </si>
  <si>
    <t>Phan Thị Diễm Thắm</t>
  </si>
  <si>
    <t>ThamPTDSB61466@fpt.edu.vn</t>
  </si>
  <si>
    <t>09/08/2017</t>
  </si>
  <si>
    <t>SE63505</t>
  </si>
  <si>
    <t>Phạm Đào Tấn Dũng</t>
  </si>
  <si>
    <t>DungPDTSE63505@fpt.edu.vn</t>
  </si>
  <si>
    <t>SE62987</t>
  </si>
  <si>
    <t>Hồ Minh Huy</t>
  </si>
  <si>
    <t>HuyHMSE62987@fpt.edu.vn</t>
  </si>
  <si>
    <t>27/07/2017</t>
  </si>
  <si>
    <t>SE63058</t>
  </si>
  <si>
    <t>Trần Minh Huy</t>
  </si>
  <si>
    <t>HuyTMSE63058@fpt.edu.vn</t>
  </si>
  <si>
    <t>SE63192</t>
  </si>
  <si>
    <t>Phạm Minh Trương</t>
  </si>
  <si>
    <t>TruongPMSE63192@fpt.edu.vn</t>
  </si>
  <si>
    <t>01/08/2017</t>
  </si>
  <si>
    <t>SE63167</t>
  </si>
  <si>
    <t>Lê Quốc Bảo</t>
  </si>
  <si>
    <t>BaoLQSE63167@fpt.edu.vn</t>
  </si>
  <si>
    <t>SE63258</t>
  </si>
  <si>
    <t>Trần Khánh Duy</t>
  </si>
  <si>
    <t>DuyTKSE63258@fpt.edu.vn</t>
  </si>
  <si>
    <t>08/08/2017</t>
  </si>
  <si>
    <t>SE63336</t>
  </si>
  <si>
    <t>Nguyễn Văn Dân</t>
  </si>
  <si>
    <t>DanNVSE63336@fpt.edu.vn</t>
  </si>
  <si>
    <t>28/07/2017</t>
  </si>
  <si>
    <t>SE63526</t>
  </si>
  <si>
    <t>Đặng Trọng Luật</t>
  </si>
  <si>
    <t>LuatDTSE63526@fpt.edu.vn</t>
  </si>
  <si>
    <t>14/08/2017</t>
  </si>
  <si>
    <t>SB61513</t>
  </si>
  <si>
    <t>Vũ Thị Quỳnh Hương</t>
  </si>
  <si>
    <t>HuongVTQSB61513@fpt.edu.vn</t>
  </si>
  <si>
    <t>Đã nộp</t>
  </si>
  <si>
    <t>SE63305</t>
  </si>
  <si>
    <t>Huỳnh Minh Tuấn</t>
  </si>
  <si>
    <t>ENG5-LT4</t>
  </si>
  <si>
    <t>TuanHMSE63305@fpt.edu.vn</t>
  </si>
  <si>
    <t>SE63438</t>
  </si>
  <si>
    <t>Dương Tài Toàn</t>
  </si>
  <si>
    <t>ToanDTSE63438@fpt.edu.vn</t>
  </si>
  <si>
    <t>SE62875</t>
  </si>
  <si>
    <t>Hồ Xuân Vương</t>
  </si>
  <si>
    <t>VuongHXSE62875@fpt.edu.vn</t>
  </si>
  <si>
    <t>SE63072</t>
  </si>
  <si>
    <t>Nguyễn Hoàng Khang</t>
  </si>
  <si>
    <t>KhangNHSE63072@fpt.edu.vn</t>
  </si>
  <si>
    <t>SE63099</t>
  </si>
  <si>
    <t>Huỳnh Gia Phúc Bảo</t>
  </si>
  <si>
    <t>BaoHGPSE63099@fpt.edu.vn</t>
  </si>
  <si>
    <t>SE63559</t>
  </si>
  <si>
    <t>Nguyễn Đức Thành</t>
  </si>
  <si>
    <t>ThanhNDSE63559@fpt.edu.vn</t>
  </si>
  <si>
    <t>02/08/2017</t>
  </si>
  <si>
    <t>SE63571</t>
  </si>
  <si>
    <t>Ngô Xuân Đạt</t>
  </si>
  <si>
    <t>DATNXSE63571@fpt.edu.vn</t>
  </si>
  <si>
    <t>SE62780</t>
  </si>
  <si>
    <t>Văn Thị Thúy Vy</t>
  </si>
  <si>
    <t>SE1265</t>
  </si>
  <si>
    <t>VyVTTSE62780@fpt.edu.vn</t>
  </si>
  <si>
    <t>SB61196</t>
  </si>
  <si>
    <t>Nguyễn Thị Huyền Trang</t>
  </si>
  <si>
    <t>SB1262</t>
  </si>
  <si>
    <t>TrangNTHSB61196@fpt.edu.vn</t>
  </si>
  <si>
    <t>SB61203</t>
  </si>
  <si>
    <t>Lo Dinh Dinh</t>
  </si>
  <si>
    <t>JP1262</t>
  </si>
  <si>
    <t>DinhLDSB61203@fpt.edu.vn</t>
  </si>
  <si>
    <t>SE62870</t>
  </si>
  <si>
    <t>Nguyễn Phúc Phi Hổ</t>
  </si>
  <si>
    <t>HoNPPSE62870@fpt.edu.vn</t>
  </si>
  <si>
    <t>SE62827</t>
  </si>
  <si>
    <t>Đào Thị Phương An</t>
  </si>
  <si>
    <t>AnDTPSE62827@fpt.edu.vn</t>
  </si>
  <si>
    <t>SE62849</t>
  </si>
  <si>
    <t>Trần Thiện Nhân</t>
  </si>
  <si>
    <t>NhanTTSE62849@fpt.edu.vn</t>
  </si>
  <si>
    <t>SB61240</t>
  </si>
  <si>
    <t>Cao Phan Nhật Trường</t>
  </si>
  <si>
    <t>TruongCPNSB61240@fpt.edu.vn</t>
  </si>
  <si>
    <t>SE62903</t>
  </si>
  <si>
    <t>Nguyễn Hoàn Thiện</t>
  </si>
  <si>
    <t>SE1267</t>
  </si>
  <si>
    <t>ThienNHSE62903@fpt.edu.vn</t>
  </si>
  <si>
    <t>SB61449</t>
  </si>
  <si>
    <t>Lâm Nguyễn Tấn Duy</t>
  </si>
  <si>
    <t>DuyLNTSB61449@fpt.edu.vn</t>
  </si>
  <si>
    <t>SE63172</t>
  </si>
  <si>
    <t>Lê Ngọc Minh Thái</t>
  </si>
  <si>
    <t>ThaiLNMSE63172@fpt.edu.vn</t>
  </si>
  <si>
    <t>SB61478</t>
  </si>
  <si>
    <t>Đào Mai Minh Hiếu</t>
  </si>
  <si>
    <t>CN3+CN4+CN5-LT3-LT4</t>
  </si>
  <si>
    <t>HD 32218 ngày 10/08/2017</t>
  </si>
  <si>
    <t>HieuDMMSB61478@fpt.edu.vn</t>
  </si>
  <si>
    <t>SB61495</t>
  </si>
  <si>
    <t>Nguyễn Đặng Thảo Dung</t>
  </si>
  <si>
    <t>SB1263</t>
  </si>
  <si>
    <t>DungNDTSB61495@fpt.edu.vn</t>
  </si>
  <si>
    <t>SB61424</t>
  </si>
  <si>
    <t>Nguyễn Đức Chí Bằng</t>
  </si>
  <si>
    <t>BangNDCSB61424@fpt.edu.vn</t>
  </si>
  <si>
    <t>SB61227</t>
  </si>
  <si>
    <t>Nguyễn Thị Kiều Tiên</t>
  </si>
  <si>
    <t>TienNTKSB61227@fpt.edu.vn</t>
  </si>
  <si>
    <t>SE63073</t>
  </si>
  <si>
    <t>Trần Đức Thọ</t>
  </si>
  <si>
    <t>ThoTDSE63073@fpt.edu.vn</t>
  </si>
  <si>
    <t>SE63420</t>
  </si>
  <si>
    <t>Trần Nguyên Hải</t>
  </si>
  <si>
    <t>HL ENG2</t>
  </si>
  <si>
    <t>HaiTNSE63420@fpt.edu.vn</t>
  </si>
  <si>
    <t>SE63357</t>
  </si>
  <si>
    <t>Nguyễn Hữu Hoàng</t>
  </si>
  <si>
    <t>HL Eng 2 + Nhập học lại</t>
  </si>
  <si>
    <t>HL Eng 2 + Nhập học lại kì SU17_H1 nhưng chờ lớp  chưa học</t>
  </si>
  <si>
    <t>HoangNHSE63357@fpt.edu.vn</t>
  </si>
  <si>
    <t>SE63428</t>
  </si>
  <si>
    <t>Lê Đức An</t>
  </si>
  <si>
    <t>ENG2-LT2</t>
  </si>
  <si>
    <t>AnLDSE63428@fpt.edu.vn</t>
  </si>
  <si>
    <t>SE63425</t>
  </si>
  <si>
    <t>Cao Nguyễn Thái Hải</t>
  </si>
  <si>
    <t>HaiCNTSE63425@fpt.edu.vn</t>
  </si>
  <si>
    <t>SE63044</t>
  </si>
  <si>
    <t>Phạm Huy Thành</t>
  </si>
  <si>
    <t>ThanhPHSE63044@fpt.edu.vn</t>
  </si>
  <si>
    <t>SE62981</t>
  </si>
  <si>
    <t>Đoàn Đức Thịnh</t>
  </si>
  <si>
    <t>ThinhDDSE62981@fpt.edu.vn</t>
  </si>
  <si>
    <t>SE63196</t>
  </si>
  <si>
    <t>Nguyễn Bá Bình Minh</t>
  </si>
  <si>
    <t>MinhNBBSE63196@fpt.edu.vn</t>
  </si>
  <si>
    <t>SE62950</t>
  </si>
  <si>
    <t>Trần Lưu Đức Nghĩa</t>
  </si>
  <si>
    <t>HL ENG4</t>
  </si>
  <si>
    <t>NghiaTLDSE62950@fpt.edu.vn</t>
  </si>
  <si>
    <t>SB61349</t>
  </si>
  <si>
    <t>Cao Mẫn Nhi</t>
  </si>
  <si>
    <t>NNN-&gt;NNA</t>
  </si>
  <si>
    <t>CN1-LT2</t>
  </si>
  <si>
    <t>Theo mail ThuVH ngày 18/08/2017, kỳ fa17 chuyển ngành từ NNN-&gt;NNA, MSSV mới:MSSV KO ĐỔI</t>
  </si>
  <si>
    <t>NhiCMSB61349@fpt.edu.vn</t>
  </si>
  <si>
    <t>SE62241</t>
  </si>
  <si>
    <t>Trần Minh Hoàng</t>
  </si>
  <si>
    <t>HoangTMSE62241@fpt.edu.vn</t>
  </si>
  <si>
    <t>SE62247</t>
  </si>
  <si>
    <t>Tiết Lê Bảo Khánh</t>
  </si>
  <si>
    <t>KhanhTLBSE62247@fpt.edu.vn</t>
  </si>
  <si>
    <t>SE61926</t>
  </si>
  <si>
    <t>Trương Tấn Sang</t>
  </si>
  <si>
    <t>SE1161</t>
  </si>
  <si>
    <t>SangTTSE61926@fpt.edu.vn</t>
  </si>
  <si>
    <t>SE62186</t>
  </si>
  <si>
    <t>Lê Hoàng Anh Minh</t>
  </si>
  <si>
    <t>MinhLHASE62186@fpt.edu.vn</t>
  </si>
  <si>
    <t>SE60857</t>
  </si>
  <si>
    <t>NGUYỄN XUÂN HUY</t>
  </si>
  <si>
    <t>Ko đủ LATN SM17</t>
  </si>
  <si>
    <t xml:space="preserve"> SV xin học vượt kỳ 9-SM2017. Đủ ĐK làm DATN kỳ Fall 2017 theo mail ThiPK ngày 22/08/2017</t>
  </si>
  <si>
    <t>huynxse60857@fpt.edu.vn</t>
  </si>
  <si>
    <t>SB60961</t>
  </si>
  <si>
    <t>Nguyễn Đinh Phúc Lộc</t>
  </si>
  <si>
    <t>FU-HL</t>
  </si>
  <si>
    <t>CN9+</t>
  </si>
  <si>
    <t>LocNDPSB60961@fpt.edu.vn</t>
  </si>
  <si>
    <t>SB60874</t>
  </si>
  <si>
    <t>Nguyễn Thị Kiều Trang</t>
  </si>
  <si>
    <t>trangntkSB60874@fpt.edu.vn</t>
  </si>
  <si>
    <t>SB60782</t>
  </si>
  <si>
    <t>Nguyễn Hoàng Ngọc Châu</t>
  </si>
  <si>
    <t>chaunhnSB60782@fpt.edu.vn</t>
  </si>
  <si>
    <t>26/08/2015</t>
  </si>
  <si>
    <t>SE61550</t>
  </si>
  <si>
    <t>ĐẶNG VÕ ANH KHOA</t>
  </si>
  <si>
    <t>Nộp CN6 ngày 26/8/2015:23.870.000. Đủ ĐK đi OJT kỳ Fall 2017 theo mail HienTM ngày 12/08/2017</t>
  </si>
  <si>
    <t>khoadvaSE61550@fpt.edu.vn</t>
  </si>
  <si>
    <t>SE61623</t>
  </si>
  <si>
    <t>Bùi Võ Gia Thịnh</t>
  </si>
  <si>
    <t xml:space="preserve"> sv đóng 25,300,000 ngày 27/4/2017 mà chưa học. Đủ ĐK đi OJT kỳ Fall 2017 theo mail HienTM ngày 12/08/2017</t>
  </si>
  <si>
    <t>thinhbvgSE61623@fpt.edu.vn</t>
  </si>
  <si>
    <t>28/04/2017</t>
  </si>
  <si>
    <t>SE61700</t>
  </si>
  <si>
    <t>Nguyễn Quang Đông</t>
  </si>
  <si>
    <t>SV đóng 25,300,000 ngày 28/4/2017 mà chưa học .Đủ ĐK đi OJT kỳ Fall 2017 theo mail HienTM ngày 12/08/2017</t>
  </si>
  <si>
    <t>dongnqSE61700@fpt.edu.vn</t>
  </si>
  <si>
    <t>10/05/2017</t>
  </si>
  <si>
    <t>SE62088</t>
  </si>
  <si>
    <t>Nghiêm Tiến Tùng</t>
  </si>
  <si>
    <t>sv đóng 25,300,000 ngày 10/5/2017 mà chưa học . Đủ ĐK đi OJT kỳ Fall 2017 theo mail HienTM ngày 12/08/2017</t>
  </si>
  <si>
    <t>TungNTSE62088@fpt.edu.vn</t>
  </si>
  <si>
    <t>SE61998</t>
  </si>
  <si>
    <t>Hồ Công Trình</t>
  </si>
  <si>
    <t>dư 70,000 + sv đóng 25,300,000 ngày 18/4/2017 mà chưa học .Đủ ĐK đi OJT kỳ Fall 2017 theo mail HienTM ngày 12/08/2017</t>
  </si>
  <si>
    <t>TrinhHCSE61998@fpt.edu.vn</t>
  </si>
  <si>
    <t>20/04/2017</t>
  </si>
  <si>
    <t>SB61001</t>
  </si>
  <si>
    <t>Phan Tấn Anh</t>
  </si>
  <si>
    <t>SV đóng 25,300,000 ngày 20/4/2017 mà chưa học .Đủ ĐK đi OJT kỳ Fall 2017 theo mail HienTM ngày 12/08/2017</t>
  </si>
  <si>
    <t>AnhPTSB61001@fpt.edu.vn</t>
  </si>
  <si>
    <t>SB60984</t>
  </si>
  <si>
    <t>Lưu Quốc Thái</t>
  </si>
  <si>
    <t>SV đóng 25,300,000 ngày 27/4/17 mà chưa học . Đủ ĐK đi OJT kỳ Fall 2017 theo mail HienTM ngày 12/08/2017</t>
  </si>
  <si>
    <t>ThaiLQSB60984@fpt.edu.vn</t>
  </si>
  <si>
    <t>SE61439</t>
  </si>
  <si>
    <t>ĐỖ VIỆT SƠN</t>
  </si>
  <si>
    <t>Nộp ngày 20/12/2016:25.300.000. Đủ ĐK làm DATN kỳ Fall 2017 theo mail ThiPK ngày 22/08/2017</t>
  </si>
  <si>
    <t>sondvSE61439@fpt.edu.vn</t>
  </si>
  <si>
    <t>SE61589</t>
  </si>
  <si>
    <t>Trần Nguyên Bảo Duy</t>
  </si>
  <si>
    <t>duytnbSE61589@fpt.edu.vn</t>
  </si>
  <si>
    <t>SE61383</t>
  </si>
  <si>
    <t>Dương Hải Quang</t>
  </si>
  <si>
    <t>QuangDHSE61383@fpt.edu.vn</t>
  </si>
  <si>
    <t>31/12/2015</t>
  </si>
  <si>
    <t>SE60889</t>
  </si>
  <si>
    <t>Nguyễn Ngô Đức Khải</t>
  </si>
  <si>
    <t>KhaiNNDSE60889@fpt.edu.vn</t>
  </si>
  <si>
    <t>SE63563</t>
  </si>
  <si>
    <t>Ngô Thị Thanh</t>
  </si>
  <si>
    <t>ThanhNTSE63563@fpt.edu.vn</t>
  </si>
  <si>
    <t>Đã hoàn thành</t>
  </si>
  <si>
    <t>SB60798</t>
  </si>
  <si>
    <t>Phạm Vũ Thiên Ân</t>
  </si>
  <si>
    <t>anpvtSB60798@fpt.edu.vn</t>
  </si>
  <si>
    <t>SB60868</t>
  </si>
  <si>
    <t>Trần Quảng Trường</t>
  </si>
  <si>
    <t>truongtqSB60868@fpt.edu.vn</t>
  </si>
  <si>
    <t>SB60827</t>
  </si>
  <si>
    <t>Trần Hưng Thiện</t>
  </si>
  <si>
    <t>thienthSB60827@fpt.edu.vn</t>
  </si>
  <si>
    <t>SB60784</t>
  </si>
  <si>
    <t>Lê Nguyễn Ý Nhi</t>
  </si>
  <si>
    <t>nhilnySB60784@fpt.edu.vn</t>
  </si>
  <si>
    <t>SB60709</t>
  </si>
  <si>
    <t>Huỳnh Ninh Giang</t>
  </si>
  <si>
    <t>GiangHNSB60709@fpt.edu.vn</t>
  </si>
  <si>
    <t>SB60483</t>
  </si>
  <si>
    <t>Võ Văn Tìm</t>
  </si>
  <si>
    <t>TimVVSB60483@fpt.edu.vn</t>
  </si>
  <si>
    <t>SB60816</t>
  </si>
  <si>
    <t>Ngô Thị Thương</t>
  </si>
  <si>
    <t>thuongntSB60816@fpt.edu.vn</t>
  </si>
  <si>
    <t>SB60837</t>
  </si>
  <si>
    <t>Lê Nguyễn Thanh Tâm</t>
  </si>
  <si>
    <t>tamlntSB60837@fpt.edu.vn</t>
  </si>
  <si>
    <t>SB60795</t>
  </si>
  <si>
    <t>Nguyễn Tấn Hải</t>
  </si>
  <si>
    <t>haintSB60795@fpt.edu.vn</t>
  </si>
  <si>
    <t>SB60966</t>
  </si>
  <si>
    <t>Nguyễn Tri Bình</t>
  </si>
  <si>
    <t>binhntSB60966@fpt.edu.vn</t>
  </si>
  <si>
    <t>SB60799</t>
  </si>
  <si>
    <t>Đỗ Thị Bích Vân</t>
  </si>
  <si>
    <t>vandtbSB60799@fpt.edu.vn</t>
  </si>
  <si>
    <t>SB60825</t>
  </si>
  <si>
    <t>Nguyễn Hữu Quốc</t>
  </si>
  <si>
    <t>quocnhSB60825@fpt.edu.vn</t>
  </si>
  <si>
    <t>SB60849</t>
  </si>
  <si>
    <t>Huỳnh Quốc Nam</t>
  </si>
  <si>
    <t>namhqSB60849@fpt.edu.vn</t>
  </si>
  <si>
    <t>SB60786</t>
  </si>
  <si>
    <t>Nguyễn Anh Khoa</t>
  </si>
  <si>
    <t>khoanaSB60786@fpt.edu.vn</t>
  </si>
  <si>
    <t>SB60780</t>
  </si>
  <si>
    <t>Lưu Huỳnh Quốc Bảo</t>
  </si>
  <si>
    <t>baolhqSB60780@fpt.edu.vn</t>
  </si>
  <si>
    <t>SB60963</t>
  </si>
  <si>
    <t>Phạm Văn Tiên</t>
  </si>
  <si>
    <t>TienPVSB60963@fpt.edu.vn</t>
  </si>
  <si>
    <t>SE61398</t>
  </si>
  <si>
    <t>Vũ Thế Sang</t>
  </si>
  <si>
    <t>sangvtSE61398@fpt.edu.vn</t>
  </si>
  <si>
    <t>SE61553</t>
  </si>
  <si>
    <t>Trương Anh Phương</t>
  </si>
  <si>
    <t>phuongtaSE61553@fpt.edu.vn</t>
  </si>
  <si>
    <t>SE61704</t>
  </si>
  <si>
    <t>Nguyễn Hoàng Thảo Sơn</t>
  </si>
  <si>
    <t>sonnhtSE61704@fpt.edu.vn</t>
  </si>
  <si>
    <t>SE61436</t>
  </si>
  <si>
    <t>Vũ Tuấn Anh</t>
  </si>
  <si>
    <t>anhvtSE61436@fpt.edu.vn</t>
  </si>
  <si>
    <t>SE61634</t>
  </si>
  <si>
    <t>Tạ Minh Hiển</t>
  </si>
  <si>
    <t>hientmSE61634@fpt.edu.vn</t>
  </si>
  <si>
    <t>SE61469</t>
  </si>
  <si>
    <t>Trần Anh Kiệt</t>
  </si>
  <si>
    <t>kiettaSE61469@fpt.edu.vn</t>
  </si>
  <si>
    <t>SE61431</t>
  </si>
  <si>
    <t>Nguyễn Nhật Nam</t>
  </si>
  <si>
    <t>namnnSE61431@fpt.edu.vn</t>
  </si>
  <si>
    <t>SE61561</t>
  </si>
  <si>
    <t>Mai Công Hưng</t>
  </si>
  <si>
    <t>hungmcSE61561@fpt.edu.vn</t>
  </si>
  <si>
    <t>SE61606</t>
  </si>
  <si>
    <t>Trần Quang Trung</t>
  </si>
  <si>
    <t>trungtqSE61606@fpt.edu.vn</t>
  </si>
  <si>
    <t>SE61571</t>
  </si>
  <si>
    <t>Nguyễn Lê Hoài Vọng</t>
  </si>
  <si>
    <t>vongnlhSE61571@fpt.edu.vn</t>
  </si>
  <si>
    <t>SE61314</t>
  </si>
  <si>
    <t>Trần Việt Hưng</t>
  </si>
  <si>
    <t>HungTVSE61314@fpt.edu.vn</t>
  </si>
  <si>
    <t>SE61604</t>
  </si>
  <si>
    <t>Nguyễn Kim Khôi</t>
  </si>
  <si>
    <t>khoinkSE61604@fpt.edu.vn</t>
  </si>
  <si>
    <t>SE61408</t>
  </si>
  <si>
    <t>Trần Doãn Thiện</t>
  </si>
  <si>
    <t>thientdSE61408@fpt.edu.vn</t>
  </si>
  <si>
    <t>SE61395</t>
  </si>
  <si>
    <t>Dương Anh Minh</t>
  </si>
  <si>
    <t>MinhDASE61395@fpt.edu.vn</t>
  </si>
  <si>
    <t>SE61516</t>
  </si>
  <si>
    <t>Nguyễn Cao Thống</t>
  </si>
  <si>
    <t>thongncSE61516@fpt.edu.vn</t>
  </si>
  <si>
    <t>SE61669</t>
  </si>
  <si>
    <t>Hồ Chấn Hiệp</t>
  </si>
  <si>
    <t>hiephcSE61669@fpt.edu.vn</t>
  </si>
  <si>
    <t>SE61551</t>
  </si>
  <si>
    <t>Đinh Công Đức</t>
  </si>
  <si>
    <t>ducdcSE61551@fpt.edu.vn</t>
  </si>
  <si>
    <t>SE61555</t>
  </si>
  <si>
    <t>Mai Quế Tùng</t>
  </si>
  <si>
    <t>tungmqSE61555@fpt.edu.vn</t>
  </si>
  <si>
    <t>SE61449</t>
  </si>
  <si>
    <t>Trần Gia Huy</t>
  </si>
  <si>
    <t>huytgSE61449@fpt.edu.vn</t>
  </si>
  <si>
    <t>SE61643</t>
  </si>
  <si>
    <t>Nguyễn Lê Đức Thành</t>
  </si>
  <si>
    <t>thanhnldSE61643@fpt.edu.vn</t>
  </si>
  <si>
    <t>SB60829</t>
  </si>
  <si>
    <t>Dương Thị Trà</t>
  </si>
  <si>
    <t>SE62766</t>
  </si>
  <si>
    <t>Trịnh Thanh Quyền</t>
  </si>
  <si>
    <t>CN3 (DATN)</t>
  </si>
  <si>
    <t>QuyenTTSE62766@fpt.edu.vn</t>
  </si>
  <si>
    <t>SE62761</t>
  </si>
  <si>
    <t>Nguyễn Minh Nhựt</t>
  </si>
  <si>
    <t>NhutNMSE62761@fpt.edu.vn</t>
  </si>
  <si>
    <t>SE62765</t>
  </si>
  <si>
    <t>Vương Chánh Quyền</t>
  </si>
  <si>
    <t>QuyenVCSE62765@fpt.edu.vn</t>
  </si>
  <si>
    <t>SE63573</t>
  </si>
  <si>
    <t>Lương Vĩnh Đông</t>
  </si>
  <si>
    <t>HK cầu nối</t>
  </si>
  <si>
    <t>Đã đóng HK cầu nối khi nhập học. Kỳ này SV xếp lớp cầu nối theo mail ThiPK ngày 22/08/201</t>
  </si>
  <si>
    <t>DONGLVSE63573@fpt.edu.vn</t>
  </si>
  <si>
    <t>SE63583</t>
  </si>
  <si>
    <t>Nguyễn Hoàng Thắng</t>
  </si>
  <si>
    <t>ThangNHSE63583@fpt.edu.vn</t>
  </si>
  <si>
    <t>10/08/2017</t>
  </si>
  <si>
    <t>SE61629</t>
  </si>
  <si>
    <t>Quách Anh Quân</t>
  </si>
  <si>
    <t>HL OJT1</t>
  </si>
  <si>
    <t>Đủ ĐK đi OJT kỳ Fall 2017 theo mail HienTM ngày 12/08/2017. HL OJT theo mail HienTM ngày 28/08/2017</t>
  </si>
  <si>
    <t>quanqaSE61629@fpt.edu.vn</t>
  </si>
  <si>
    <t>Trâm coi lại SV học kỳ cầu nối đã nộp tiền chưa</t>
  </si>
  <si>
    <t>01/01/2016</t>
  </si>
  <si>
    <t>SE63585</t>
  </si>
  <si>
    <t>Đỗ Hoàng Long</t>
  </si>
  <si>
    <t>Đã đóng lúc nhập học</t>
  </si>
  <si>
    <t>LONGDHSE63585@fpt.edu.vn</t>
  </si>
  <si>
    <t>19/01/2017</t>
  </si>
  <si>
    <t>SE61549</t>
  </si>
  <si>
    <t>Nguyễn Trần Trung</t>
  </si>
  <si>
    <t>Đi OJT</t>
  </si>
  <si>
    <t>24/08/2017</t>
  </si>
  <si>
    <t>SE61441</t>
  </si>
  <si>
    <t>Bùi Hoàng Đăng Thanh</t>
  </si>
  <si>
    <t>23/08/2017</t>
  </si>
  <si>
    <t>SB90271</t>
  </si>
  <si>
    <t>Hoàng Viết Hùng</t>
  </si>
  <si>
    <t>18/08/2017</t>
  </si>
  <si>
    <t>SE61839</t>
  </si>
  <si>
    <t>Lê Xuân Minh</t>
  </si>
  <si>
    <t>MinhLXSE61839@fpt.edu.vn</t>
  </si>
  <si>
    <t>SE62049</t>
  </si>
  <si>
    <t>Hoàng Quốc Hùng</t>
  </si>
  <si>
    <t>ĐTTT</t>
  </si>
  <si>
    <t>HungHQSE62049@fpt.edu.vn</t>
  </si>
  <si>
    <t>SE62083</t>
  </si>
  <si>
    <t>Mã Lâm Ngọc</t>
  </si>
  <si>
    <t>NgocMLSE62083@fpt.edu.vn</t>
  </si>
  <si>
    <t>SE61787</t>
  </si>
  <si>
    <t>Nguyễn Hoàng Tuấn</t>
  </si>
  <si>
    <t>TuanNHSE61787@fpt.edu.vn</t>
  </si>
  <si>
    <t>SE61815</t>
  </si>
  <si>
    <t>Đỗ Duy Thịnh</t>
  </si>
  <si>
    <t>SE61829</t>
  </si>
  <si>
    <t>Trần Quốc Phương Nam</t>
  </si>
  <si>
    <t>NamTQPSE61829@fpt.edu.vn</t>
  </si>
  <si>
    <t>SE61838</t>
  </si>
  <si>
    <t>Lâm Ngô Quyên</t>
  </si>
  <si>
    <t>QuyenLNSE61838@fpt.edu.vn</t>
  </si>
  <si>
    <t>SE61437</t>
  </si>
  <si>
    <t>Tô Thành Thuyền</t>
  </si>
  <si>
    <t>thuyenttSE61437@fpt.edu.vn</t>
  </si>
  <si>
    <t>SE62130</t>
  </si>
  <si>
    <t>Tạ Quang Hải</t>
  </si>
  <si>
    <t>HaiTQSE62130@fpt.edu.vn</t>
  </si>
  <si>
    <t>SE62124</t>
  </si>
  <si>
    <t>Nguyễn Mai Thảo Nguyên</t>
  </si>
  <si>
    <t>ATTT-&gt;KTPM</t>
  </si>
  <si>
    <t>CN4+CN5+CN6</t>
  </si>
  <si>
    <t>Theo mail ThuVH ngày 18/08/2017, kỳ fa17 chuyển ngành từ ANATTT-&gt;KTPM, MSSV mới:MSSV KO ĐỔI;Thu đến CN5 (ANATTT)-&gt;chuyển ngành KTPM bắt đầu thu CN4 (theo thông tin xếp lớp của Thu). SV xin học vượt CN4, CN5 đã kí đơn nhưng SP18 sv học CN5</t>
  </si>
  <si>
    <t>NguyenNMTSE62124@fpt.edu.vn</t>
  </si>
  <si>
    <t>21/08/2017</t>
  </si>
  <si>
    <t>SE61872</t>
  </si>
  <si>
    <t>Lê Khắc Quang Huy</t>
  </si>
  <si>
    <t>IA1062</t>
  </si>
  <si>
    <t>HuyLKQSE61872@fpt.edu.vn</t>
  </si>
  <si>
    <t>15/08/2017</t>
  </si>
  <si>
    <t>SE61877</t>
  </si>
  <si>
    <t>Lê Hà Thanh Sơn</t>
  </si>
  <si>
    <t>SonLHTSE61877@fpt.edu.vn</t>
  </si>
  <si>
    <t>SE61943</t>
  </si>
  <si>
    <t>Phạm Trí Thông</t>
  </si>
  <si>
    <t>ThongPTSE61943@fpt.edu.vn</t>
  </si>
  <si>
    <t>SE62059</t>
  </si>
  <si>
    <t>Nguyễn Thị Xuân Hồng</t>
  </si>
  <si>
    <t>HongNTXSE62059@fpt.edu.vn</t>
  </si>
  <si>
    <t>SE61736</t>
  </si>
  <si>
    <t>Hà Thúc Hưng</t>
  </si>
  <si>
    <t>HungHTSE61736@fpt.edu.vn</t>
  </si>
  <si>
    <t>SE61958</t>
  </si>
  <si>
    <t>Nguyễn Tuấn Minh</t>
  </si>
  <si>
    <t>MinhNTSE61958@fpt.edu.vn</t>
  </si>
  <si>
    <t>SE61986</t>
  </si>
  <si>
    <t>Nguyễn Phước Nhật Tuyền</t>
  </si>
  <si>
    <t>TuyenNPNSE61986@fpt.edu.vn</t>
  </si>
  <si>
    <t>11/08/2017</t>
  </si>
  <si>
    <t>SE62005</t>
  </si>
  <si>
    <t>Nguyễn Phạm Hoàng Thông</t>
  </si>
  <si>
    <t>SE62025</t>
  </si>
  <si>
    <t>Trần Nguyễn Tuyết Trinh</t>
  </si>
  <si>
    <t>IA1063</t>
  </si>
  <si>
    <t>TrinhTNTSE62025@fpt.edu.vn</t>
  </si>
  <si>
    <t>SE62061</t>
  </si>
  <si>
    <t>Lê Hữu Đức</t>
  </si>
  <si>
    <t>DucLHSE62061@fpt.edu.vn</t>
  </si>
  <si>
    <t>SE61841</t>
  </si>
  <si>
    <t>Đỗ Kim Thành</t>
  </si>
  <si>
    <t>ThanhDKSE61841@fpt.edu.vn</t>
  </si>
  <si>
    <t>SE61940</t>
  </si>
  <si>
    <t>Huỳnh Bảo Khôi</t>
  </si>
  <si>
    <t>KhoiHBSE61940@fpt.edu.vn</t>
  </si>
  <si>
    <t>SE62156</t>
  </si>
  <si>
    <t>Trần Ngọc Duy</t>
  </si>
  <si>
    <t>DuyTNSE62156@fpt.edu.vn</t>
  </si>
  <si>
    <t>04/08/2017</t>
  </si>
  <si>
    <t>SE62101</t>
  </si>
  <si>
    <t>Nguyễn Văn Quý</t>
  </si>
  <si>
    <t>SE62024</t>
  </si>
  <si>
    <t>Trịnh Minh Nhật</t>
  </si>
  <si>
    <t>NhatTMSE62024@fpt.edu.vn</t>
  </si>
  <si>
    <t>SE61762</t>
  </si>
  <si>
    <t>Chou Tùng Đạt</t>
  </si>
  <si>
    <t>DatCTSE61762@fpt.edu.vn</t>
  </si>
  <si>
    <t>SE61860</t>
  </si>
  <si>
    <t>Phan Minh Huấn</t>
  </si>
  <si>
    <t>SE61997</t>
  </si>
  <si>
    <t>Lưu Nguyễn Ngọc Thư</t>
  </si>
  <si>
    <t>ThuLNNSE61997@fpt.edu.vn</t>
  </si>
  <si>
    <t>SE61712</t>
  </si>
  <si>
    <t>Tô Chí Cường</t>
  </si>
  <si>
    <t>cuongtcse61712@fpt.edu.vn</t>
  </si>
  <si>
    <t>16/08/2017</t>
  </si>
  <si>
    <t>SE61904</t>
  </si>
  <si>
    <t>Đổng Công Danh</t>
  </si>
  <si>
    <t>DanhDCSE61904@fpt.edu.vn</t>
  </si>
  <si>
    <t>SE62099</t>
  </si>
  <si>
    <t>Trần Đức Bảo</t>
  </si>
  <si>
    <t>BaoTDSE62099@fpt.edu.vn</t>
  </si>
  <si>
    <t>31/07/2017</t>
  </si>
  <si>
    <t>SE61822</t>
  </si>
  <si>
    <t>Phạm Hồng Sơn</t>
  </si>
  <si>
    <t>SE61236</t>
  </si>
  <si>
    <t>Nguyễn Thanh Nhã</t>
  </si>
  <si>
    <t>NhaNTSE61236@fpt.edu.vn</t>
  </si>
  <si>
    <t>SE61737</t>
  </si>
  <si>
    <t>Nguyễn Trung Thành</t>
  </si>
  <si>
    <t>ThanhNTSE61737@fpt.edu.vn</t>
  </si>
  <si>
    <t>SE61783</t>
  </si>
  <si>
    <t>Huỳnh Quang Đạt</t>
  </si>
  <si>
    <t>DatHQSE61783@fpt.edu.vn</t>
  </si>
  <si>
    <t>SE61466</t>
  </si>
  <si>
    <t>Bùi Quang Viễn</t>
  </si>
  <si>
    <t>vienbqSE61466@fpt.edu.vn</t>
  </si>
  <si>
    <t>SE61582</t>
  </si>
  <si>
    <t>Võ Phúc Hải</t>
  </si>
  <si>
    <t>haivpSE61582@fpt.edu.vn</t>
  </si>
  <si>
    <t>SE61978</t>
  </si>
  <si>
    <t>Nguyễn Bảo Khánh</t>
  </si>
  <si>
    <t>KhanhNBSE61978@fpt.edu.vn</t>
  </si>
  <si>
    <t>SE61752</t>
  </si>
  <si>
    <t>Tường Đức Khang</t>
  </si>
  <si>
    <t>KhangTDSE61752@fpt.edu.vn</t>
  </si>
  <si>
    <t>SE61352</t>
  </si>
  <si>
    <t>Võ Mạnh Hùng</t>
  </si>
  <si>
    <t>HungVMSE61352@fpt.edu.vn</t>
  </si>
  <si>
    <t>SE61305</t>
  </si>
  <si>
    <t>Nguyễn Văn Hùng</t>
  </si>
  <si>
    <t>HungNVSE61305@fpt.edu.vn</t>
  </si>
  <si>
    <t>SE61111</t>
  </si>
  <si>
    <t>Lê Thành Danh</t>
  </si>
  <si>
    <t>DanhLTSE61111@fpt.edu.vn</t>
  </si>
  <si>
    <t>SE61656</t>
  </si>
  <si>
    <t>Nguyễn Đình Thông</t>
  </si>
  <si>
    <t>thongndSE61656@fpt.edu.vn</t>
  </si>
  <si>
    <t>SE61705</t>
  </si>
  <si>
    <t>Phan Nhật Minh</t>
  </si>
  <si>
    <t>MinhPNSE61705@fpt.edu.vn</t>
  </si>
  <si>
    <t>SE61455</t>
  </si>
  <si>
    <t>Nguyễn Văn Bách</t>
  </si>
  <si>
    <t>bachnvSE61455@fpt.edu.vn</t>
  </si>
  <si>
    <t>SE61520</t>
  </si>
  <si>
    <t>Nguyễn Hoàng Phúc</t>
  </si>
  <si>
    <t>phucnhSE61520@fpt.edu.vn</t>
  </si>
  <si>
    <t>SE61626</t>
  </si>
  <si>
    <t>Ngô Nguyễn Thúy Vân</t>
  </si>
  <si>
    <t>vannntSE61626@fpt.edu.vn</t>
  </si>
  <si>
    <t>SE61413</t>
  </si>
  <si>
    <t>Nguyễn Thanh Tùng</t>
  </si>
  <si>
    <t>tungntSE61413@fpt.edu.vn</t>
  </si>
  <si>
    <t>25/08/2017</t>
  </si>
  <si>
    <t>SE61522</t>
  </si>
  <si>
    <t>Vũ Thái Nam</t>
  </si>
  <si>
    <t>namvtSE61522@fpt.edu.vn</t>
  </si>
  <si>
    <t>SE61530</t>
  </si>
  <si>
    <t>Nguyễn Lê Minh</t>
  </si>
  <si>
    <t>minhnlSE61530@fpt.edu.vn</t>
  </si>
  <si>
    <t>SE61570</t>
  </si>
  <si>
    <t>Hoàng Vinh Sơn</t>
  </si>
  <si>
    <t>sonhvSE61570@fpt.edu.vn</t>
  </si>
  <si>
    <t>SE61600</t>
  </si>
  <si>
    <t>Nguyễn Thị Thái Hân</t>
  </si>
  <si>
    <t>hannttSE61600@fpt.edu.vn</t>
  </si>
  <si>
    <t>SE61493</t>
  </si>
  <si>
    <t>Trương Hữu Thành</t>
  </si>
  <si>
    <t>thanhthSE61493@fpt.edu.vn</t>
  </si>
  <si>
    <t>SE61627</t>
  </si>
  <si>
    <t>Nguyễn Hoàng Hiệp</t>
  </si>
  <si>
    <t>SE61610</t>
  </si>
  <si>
    <t>Mai Minh Quý</t>
  </si>
  <si>
    <t>quymmSE61610@fpt.edu.vn</t>
  </si>
  <si>
    <t>SE61681</t>
  </si>
  <si>
    <t>Phạm Báo Tín</t>
  </si>
  <si>
    <t>tinpbSE61681@fpt.edu.vn</t>
  </si>
  <si>
    <t>SE61546</t>
  </si>
  <si>
    <t>Nguyễn Viết Công Hậu</t>
  </si>
  <si>
    <t>haunvcSE61546@fpt.edu.vn</t>
  </si>
  <si>
    <t>SE61649</t>
  </si>
  <si>
    <t>Đặng Ngọc Trung</t>
  </si>
  <si>
    <t>trungdnSE61649@fpt.edu.vn</t>
  </si>
  <si>
    <t>SE62031</t>
  </si>
  <si>
    <t>Hoàng Quốc Hải</t>
  </si>
  <si>
    <t>HaiHQSE62031@fpt.edu.vn</t>
  </si>
  <si>
    <t>SE61780</t>
  </si>
  <si>
    <t>Trịnh Bình</t>
  </si>
  <si>
    <t>BinhTSE61780@fpt.edu.vn</t>
  </si>
  <si>
    <t>SE61858</t>
  </si>
  <si>
    <t>Nguyễn Vương Minh</t>
  </si>
  <si>
    <t>MinhNVSE61858@fpt.edu.vn</t>
  </si>
  <si>
    <t>SE61624</t>
  </si>
  <si>
    <t>Lê Duy Sáng</t>
  </si>
  <si>
    <t>sangldSE61624@fpt.edu.vn</t>
  </si>
  <si>
    <t>SE61628</t>
  </si>
  <si>
    <t>Phạm Thanh Tùng</t>
  </si>
  <si>
    <t>tungptSE61628@fpt.edu.vn</t>
  </si>
  <si>
    <t>SE61504</t>
  </si>
  <si>
    <t>Hoàng Phú Hồng</t>
  </si>
  <si>
    <t>honghpSE61504@fpt.edu.vn</t>
  </si>
  <si>
    <t>SE61740</t>
  </si>
  <si>
    <t>Bùi Quang Nhật Châu</t>
  </si>
  <si>
    <t>ChauBQNSE61740@fpt.edu.vn</t>
  </si>
  <si>
    <t>SE61866</t>
  </si>
  <si>
    <t>Bùi Tất Phát</t>
  </si>
  <si>
    <t>PhatBTSE61866@fpt.edu.vn</t>
  </si>
  <si>
    <t>SE61931</t>
  </si>
  <si>
    <t>Hoàng Nguyễn Minh Giang</t>
  </si>
  <si>
    <t>GiangHNMSE61931@fpt.edu.vn</t>
  </si>
  <si>
    <t>SE62082</t>
  </si>
  <si>
    <t>Lê Trần Khánh</t>
  </si>
  <si>
    <t>KhanhLTSE62082@fpt.edu.vn</t>
  </si>
  <si>
    <t>SE61638</t>
  </si>
  <si>
    <t>Nguyễn Việt Khánh</t>
  </si>
  <si>
    <t>khanhnvSE61638@fpt.edu.vn</t>
  </si>
  <si>
    <t>SE62065</t>
  </si>
  <si>
    <t>Nguyễn Quang Bình</t>
  </si>
  <si>
    <t>BinhNQSE62065@fpt.edu.vn</t>
  </si>
  <si>
    <t>SE62141</t>
  </si>
  <si>
    <t>KhangNHSE62141@fpt.edu.vn</t>
  </si>
  <si>
    <t>SE61876</t>
  </si>
  <si>
    <t>Nguyễn Thế Phúc</t>
  </si>
  <si>
    <t>PhucNTSE61876@fpt.edu.vn</t>
  </si>
  <si>
    <t>SE62109</t>
  </si>
  <si>
    <t>Nguyễn Trương Viên An</t>
  </si>
  <si>
    <t>AnNTVSE62109@fpt.edu.vn</t>
  </si>
  <si>
    <t>SE61743</t>
  </si>
  <si>
    <t>Trịnh Đình Lâm</t>
  </si>
  <si>
    <t>LamTDSE61743@fpt.edu.vn</t>
  </si>
  <si>
    <t>SE61747</t>
  </si>
  <si>
    <t>Vũ Phụng Tân</t>
  </si>
  <si>
    <t>TanVPSE61747@fpt.edu.vn</t>
  </si>
  <si>
    <t>SE61770</t>
  </si>
  <si>
    <t>Trần Lợi Phong</t>
  </si>
  <si>
    <t>PhongTLSE61770@fpt.edu.vn</t>
  </si>
  <si>
    <t>SE61772</t>
  </si>
  <si>
    <t>Ngô Quang Duy</t>
  </si>
  <si>
    <t>DuyNQSE61772@fpt.edu.vn</t>
  </si>
  <si>
    <t>SE61738</t>
  </si>
  <si>
    <t>Trần Thụy Nguyên</t>
  </si>
  <si>
    <t>SV đóng tiền ngày 15/8/2016: 25,300,000 + ngày 30/11/16: 25,300,000 của CN7 nhưng chưa học.</t>
  </si>
  <si>
    <t>SE61503</t>
  </si>
  <si>
    <t>Trần Tất Đạt</t>
  </si>
  <si>
    <t>CN6 bảo lưu kỳ SP2017 theo mail của HaNQS ngày 17/02/2017.Ngày 26/04/2016 nộp CN6:24.200.000.ngày 29/12/2016 đóng bổ sung thêm 1,100,000 cho CN6 THEO QD MỚI . Đóng 25,300,000 ngày 20/4/2017. Đủ ĐK OJT kỳ SM17 theo mail HiềnTM ngày 06/05/2017 SU2017 : DI OJT CN 6</t>
  </si>
  <si>
    <t>datttSE61503@fpt.edu.vn</t>
  </si>
  <si>
    <t>SE61739</t>
  </si>
  <si>
    <t>Vương Minh Thông</t>
  </si>
  <si>
    <t>ThongVMSE61739@fpt.edu.vn</t>
  </si>
  <si>
    <t>SE61758</t>
  </si>
  <si>
    <t>Nguyễn Huy Hoàng</t>
  </si>
  <si>
    <t>HoangNHSE61758@fpt.edu.vn</t>
  </si>
  <si>
    <t>SE62037</t>
  </si>
  <si>
    <t>Đặng Quốc Bảo</t>
  </si>
  <si>
    <t>BaoDQSE62037@fpt.edu.vn</t>
  </si>
  <si>
    <t>SE61760</t>
  </si>
  <si>
    <t>Huỳnh Đình Thái</t>
  </si>
  <si>
    <t>ThaiHDSE61760@fpt.edu.vn</t>
  </si>
  <si>
    <t>SE61795</t>
  </si>
  <si>
    <t>Hoàng Đại Thiên Long</t>
  </si>
  <si>
    <t>SE61642</t>
  </si>
  <si>
    <t>Nguyễn Thanh Nghĩa</t>
  </si>
  <si>
    <t>nghiantSE61642@fpt.edu.vn</t>
  </si>
  <si>
    <t>SE61742</t>
  </si>
  <si>
    <t>Nguyễn Phước Anh Khoa</t>
  </si>
  <si>
    <t>KhoaNPASE61742@fpt.edu.vn</t>
  </si>
  <si>
    <t>SE61759</t>
  </si>
  <si>
    <t>Lê Phúc Thịnh</t>
  </si>
  <si>
    <t>17/08/2017</t>
  </si>
  <si>
    <t>SE60983</t>
  </si>
  <si>
    <t>Trịnh Thanh Vũ</t>
  </si>
  <si>
    <t>024856456</t>
  </si>
  <si>
    <t>VuTTSE60983@fpt.edu.vn</t>
  </si>
  <si>
    <t>SE61324</t>
  </si>
  <si>
    <t>Nguyễn Lê Nhật Trường</t>
  </si>
  <si>
    <t>TruongNLNSE61324@fpt.edu.vn</t>
  </si>
  <si>
    <t>SE61871</t>
  </si>
  <si>
    <t>Nguyễn Kiến Huy</t>
  </si>
  <si>
    <t>HuyNKSE61871@fpt.edu.vn</t>
  </si>
  <si>
    <t>SE61954</t>
  </si>
  <si>
    <t>Hồ Cao Minh Huấn</t>
  </si>
  <si>
    <t>HuanHCMSE61954@fpt.edu.vn</t>
  </si>
  <si>
    <t>SE61689</t>
  </si>
  <si>
    <t>Nguyễn Hữu Tịnh</t>
  </si>
  <si>
    <t>tinhnhSE61689@fpt.edu.vn</t>
  </si>
  <si>
    <t>SE61537</t>
  </si>
  <si>
    <t>Đàm Tiến Nam</t>
  </si>
  <si>
    <t>ACC101</t>
  </si>
  <si>
    <t>namdtSE61537@fpt.edu.vn</t>
  </si>
  <si>
    <t>SE61878</t>
  </si>
  <si>
    <t>Nguyễn Quốc Huy</t>
  </si>
  <si>
    <t>HuyNQSE61878@fpt.edu.vn</t>
  </si>
  <si>
    <t>SE61745</t>
  </si>
  <si>
    <t>Hoàng Quốc Việt</t>
  </si>
  <si>
    <t>VietHQSE61745@fpt.edu.vn</t>
  </si>
  <si>
    <t>SE61802</t>
  </si>
  <si>
    <t>Cao Huy Bảo</t>
  </si>
  <si>
    <t>BaoCHSE61802@fpt.edu.vn</t>
  </si>
  <si>
    <t>SE61500</t>
  </si>
  <si>
    <t>Nguyễn Tấn Lộc</t>
  </si>
  <si>
    <t>locntSE61500@fpt.edu.vn</t>
  </si>
  <si>
    <t>SE61597</t>
  </si>
  <si>
    <t>Phạm Phú Tiến</t>
  </si>
  <si>
    <t>SE61647</t>
  </si>
  <si>
    <t>Lê Nguyễn Ngọc Sang</t>
  </si>
  <si>
    <t>sanglnnSE61647@fpt.edu.vn</t>
  </si>
  <si>
    <t>SE61328</t>
  </si>
  <si>
    <t>Nguyễn Tấn Luân</t>
  </si>
  <si>
    <t>LuanNTSE61328@fpt.edu.vn</t>
  </si>
  <si>
    <t>SE62071</t>
  </si>
  <si>
    <t>Vũ Lê Quốc Hoàng</t>
  </si>
  <si>
    <t>HoangVLQSE62071@fpt.edu.vn</t>
  </si>
  <si>
    <t>SE62121</t>
  </si>
  <si>
    <t>Nguyễn Công Chính</t>
  </si>
  <si>
    <t>ChinhNCSE62121@fpt.edu.vn</t>
  </si>
  <si>
    <t>SE61568</t>
  </si>
  <si>
    <t>Đôn Huỳnh Minh Đức</t>
  </si>
  <si>
    <t>ducdhmSE61568@fpt.edu.vn</t>
  </si>
  <si>
    <t>SE61827</t>
  </si>
  <si>
    <t>Đoàn Văn Phát</t>
  </si>
  <si>
    <t>PRN292</t>
  </si>
  <si>
    <t>PhatDVSE61827@fpt.edu.vn</t>
  </si>
  <si>
    <t>SE61750</t>
  </si>
  <si>
    <t>Nguyễn Hoàng Tuấn Anh</t>
  </si>
  <si>
    <t>AnhNHTSE61750@fpt.edu.vn</t>
  </si>
  <si>
    <t>SE61753</t>
  </si>
  <si>
    <t>Phạm Trung Hiếu</t>
  </si>
  <si>
    <t>HieuPTSE61753@fpt.edu.vn</t>
  </si>
  <si>
    <t>SE61825</t>
  </si>
  <si>
    <t>Nguyễn Thanh Hải</t>
  </si>
  <si>
    <t>HaiNTSE61825@fpt.edu.vn</t>
  </si>
  <si>
    <t>SE61834</t>
  </si>
  <si>
    <t>Trần Duy Phúc</t>
  </si>
  <si>
    <t>PhucTDSE61834@fpt.edu.vn</t>
  </si>
  <si>
    <t>SE61793</t>
  </si>
  <si>
    <t>Nguyễn Nhật Hà</t>
  </si>
  <si>
    <t>SE62094</t>
  </si>
  <si>
    <t>Phạm Hoàng Long</t>
  </si>
  <si>
    <t>SE61591</t>
  </si>
  <si>
    <t>Trần Nho Hiếu</t>
  </si>
  <si>
    <t>hieutnSE61591@fpt.edu.vn</t>
  </si>
  <si>
    <t>SE61892</t>
  </si>
  <si>
    <t>Thái Tiến Hoàng</t>
  </si>
  <si>
    <t>SE62140</t>
  </si>
  <si>
    <t>Lê Đình Tú</t>
  </si>
  <si>
    <t>DBI202</t>
  </si>
  <si>
    <t>TuLDSE62140@fpt.edu.vn</t>
  </si>
  <si>
    <t>SE62019</t>
  </si>
  <si>
    <t>Phan Quốc Minh</t>
  </si>
  <si>
    <t>MinhPQSE62019@fpt.edu.vn</t>
  </si>
  <si>
    <t>SE62022</t>
  </si>
  <si>
    <t>Bùi Thế Huy</t>
  </si>
  <si>
    <t>HuyBTSE62022@fpt.edu.vn</t>
  </si>
  <si>
    <t>SE62029</t>
  </si>
  <si>
    <t>Trần Phương Linh</t>
  </si>
  <si>
    <t>LinhTPSE62029@fpt.edu.vn</t>
  </si>
  <si>
    <t>SE61761</t>
  </si>
  <si>
    <t>Hồ Hoàng Long</t>
  </si>
  <si>
    <t>LongHHSE61761@fpt.edu.vn</t>
  </si>
  <si>
    <t>SE61791</t>
  </si>
  <si>
    <t>Bạch Minh Đức</t>
  </si>
  <si>
    <t>DucBMSE61791@fpt.edu.vn</t>
  </si>
  <si>
    <t>SE62102</t>
  </si>
  <si>
    <t>Nguyễn Thái Bình</t>
  </si>
  <si>
    <t>BinhNTSE62102@fpt.edu.vn</t>
  </si>
  <si>
    <t>SE61881</t>
  </si>
  <si>
    <t>Nguyễn Duy</t>
  </si>
  <si>
    <t>DuyNSE61881@fpt.edu.vn</t>
  </si>
  <si>
    <t>SE61813</t>
  </si>
  <si>
    <t>Bùi Thanh Thiên</t>
  </si>
  <si>
    <t>ThienBTSE61813@fpt.edu.vn</t>
  </si>
  <si>
    <t>SE61590</t>
  </si>
  <si>
    <t>Phạm Xuân Tùng</t>
  </si>
  <si>
    <t>SE61882</t>
  </si>
  <si>
    <t>Trần Hồ Minh Thuấn</t>
  </si>
  <si>
    <t>ThuanTHMSE61882@fpt.edu.vn</t>
  </si>
  <si>
    <t>SE61811</t>
  </si>
  <si>
    <t>Nguyễn Lương Triều Vỹ</t>
  </si>
  <si>
    <t>VyNLTSE61811@fpt.edu.vn</t>
  </si>
  <si>
    <t>SE61835</t>
  </si>
  <si>
    <t>Phan Hồng Đức</t>
  </si>
  <si>
    <t>DucPHSE61835@fpt.edu.vn</t>
  </si>
  <si>
    <t>SE61778</t>
  </si>
  <si>
    <t>Võ Thạch Nguyên</t>
  </si>
  <si>
    <t>NguyenVTSE61778@fpt.edu.vn</t>
  </si>
  <si>
    <t>SE61869</t>
  </si>
  <si>
    <t>Phạm Hoàng Đức Nhã</t>
  </si>
  <si>
    <t>NhaPHDSE61869@fpt.edu.vn</t>
  </si>
  <si>
    <t>SE61977</t>
  </si>
  <si>
    <t>Hoàng Mạnh Cường</t>
  </si>
  <si>
    <t>CuongHMSE61977@fpt.edu.vn</t>
  </si>
  <si>
    <t>SE61419</t>
  </si>
  <si>
    <t>Châu Minh Ý</t>
  </si>
  <si>
    <t>ycmSE61419@fpt.edu.vn</t>
  </si>
  <si>
    <t>SE61896</t>
  </si>
  <si>
    <t>Nguyễn Doãn Hải Long</t>
  </si>
  <si>
    <t>LongNDHSE61896@fpt.edu.vn</t>
  </si>
  <si>
    <t>SE61805</t>
  </si>
  <si>
    <t>Nguyễn Bùi Hoàng Minh</t>
  </si>
  <si>
    <t>MinhNBHSE61805@fpt.edu.vn</t>
  </si>
  <si>
    <t>SE61754</t>
  </si>
  <si>
    <t>Tạ Đức Huy</t>
  </si>
  <si>
    <t>SE1069</t>
  </si>
  <si>
    <t>HD34024 ngày 24/08/2017</t>
  </si>
  <si>
    <t>HuyTDSE61754@fpt.edu.vn</t>
  </si>
  <si>
    <t>SE61756</t>
  </si>
  <si>
    <t>DatNTSE61756@fpt.edu.vn</t>
  </si>
  <si>
    <t>SE62075</t>
  </si>
  <si>
    <t>Phạm Hoàng Phúc Nguyên</t>
  </si>
  <si>
    <t>NguyenPHPSE62075@fpt.edu.vn</t>
  </si>
  <si>
    <t>SE62158</t>
  </si>
  <si>
    <t>Nguyễn Thanh Long</t>
  </si>
  <si>
    <t>LongNTSE62158@fpt.edu.vn</t>
  </si>
  <si>
    <t>SE62155</t>
  </si>
  <si>
    <t>Lý Tấn Lợi</t>
  </si>
  <si>
    <t>SE61947</t>
  </si>
  <si>
    <t>Võ Trương Hoàng Nghiệp</t>
  </si>
  <si>
    <t>NghiepVTHSE61947@fpt.edu.vn</t>
  </si>
  <si>
    <t>SE62021</t>
  </si>
  <si>
    <t>LongHPSE62021@fpt.edu.vn</t>
  </si>
  <si>
    <t>SE61960</t>
  </si>
  <si>
    <t>Nguyễn Văn Khải</t>
  </si>
  <si>
    <t>KhaiNVSE61960@fpt.edu.vn</t>
  </si>
  <si>
    <t>SE61766</t>
  </si>
  <si>
    <t>Võ Trường Thịnh</t>
  </si>
  <si>
    <t>ThinhVTSE61766@fpt.edu.vn</t>
  </si>
  <si>
    <t>SE61785</t>
  </si>
  <si>
    <t>Trương Chiêu Khang</t>
  </si>
  <si>
    <t>KhangTCSE61785@fpt.edu.vn</t>
  </si>
  <si>
    <t>SE61806</t>
  </si>
  <si>
    <t>Dương Triều Anh</t>
  </si>
  <si>
    <t>AnhDTSE61806@fpt.edu.vn</t>
  </si>
  <si>
    <t>SE61816</t>
  </si>
  <si>
    <t>Nguyễn Toàn Nguyên</t>
  </si>
  <si>
    <t>NguyenNTSE61816@fpt.edu.vn</t>
  </si>
  <si>
    <t>SE61819</t>
  </si>
  <si>
    <t>Nguyễn Duy Hùng</t>
  </si>
  <si>
    <t>HungNDSE61819@fpt.edu.vn</t>
  </si>
  <si>
    <t>SE61800</t>
  </si>
  <si>
    <t>Châu Hồng Vũ</t>
  </si>
  <si>
    <t>VuCHSE61800@fpt.edu.vn</t>
  </si>
  <si>
    <t>SE61925</t>
  </si>
  <si>
    <t>Võ Duy Anh Hùng</t>
  </si>
  <si>
    <t>HungVDASE61925@fpt.edu.vn</t>
  </si>
  <si>
    <t>SE62036</t>
  </si>
  <si>
    <t>Ngô Thanh Chiến</t>
  </si>
  <si>
    <t>ChienNTSE62036@fpt.edu.vn</t>
  </si>
  <si>
    <t>SE61908</t>
  </si>
  <si>
    <t>Lê Thiện Duy</t>
  </si>
  <si>
    <t>DuyLTSE61908@fpt.edu.vn</t>
  </si>
  <si>
    <t>SE61923</t>
  </si>
  <si>
    <t>Phạm Quang Thành</t>
  </si>
  <si>
    <t>SE61952</t>
  </si>
  <si>
    <t>Vũ Đức Mạnh</t>
  </si>
  <si>
    <t>ManhVDSE61952@fpt.edu.vn</t>
  </si>
  <si>
    <t>SE61956</t>
  </si>
  <si>
    <t>Hồ Thái Thiện</t>
  </si>
  <si>
    <t>ThienHTSE61956@fpt.edu.vn</t>
  </si>
  <si>
    <t>SE61961</t>
  </si>
  <si>
    <t>Nguyễn Văn Hiếu</t>
  </si>
  <si>
    <t>HieuNVSE61961@fpt.edu.vn</t>
  </si>
  <si>
    <t>SE61836</t>
  </si>
  <si>
    <t>Vũ Thạnh Lập</t>
  </si>
  <si>
    <t>LapVTSE61836@fpt.edu.vn</t>
  </si>
  <si>
    <t>SE61921</t>
  </si>
  <si>
    <t>Huỳnh Đức Lê Huy</t>
  </si>
  <si>
    <t>HuyHDLSE61921@fpt.edu.vn</t>
  </si>
  <si>
    <t>SE61789</t>
  </si>
  <si>
    <t>Trần Phúc Anh</t>
  </si>
  <si>
    <t>SE62066</t>
  </si>
  <si>
    <t>Huỳnh Võ Thiên Phúc</t>
  </si>
  <si>
    <t>PhucHVTSE62066@fpt.edu.vn</t>
  </si>
  <si>
    <t>SE62077</t>
  </si>
  <si>
    <t>Phan Nhật Hoàng</t>
  </si>
  <si>
    <t>TD 70</t>
  </si>
  <si>
    <t>HoangPNSE62077@fpt.edu.vn</t>
  </si>
  <si>
    <t>SE62087</t>
  </si>
  <si>
    <t>Nguyễn Thế Phương</t>
  </si>
  <si>
    <t>PhuongNTSE62087@fpt.edu.vn</t>
  </si>
  <si>
    <t>SE62089</t>
  </si>
  <si>
    <t>Hoàng Quốc Huynh</t>
  </si>
  <si>
    <t>HuynhHQSE62089@fpt.edu.vn</t>
  </si>
  <si>
    <t>SE61968</t>
  </si>
  <si>
    <t>Nguyễn Đình Phong</t>
  </si>
  <si>
    <t>PhongNDSE61968@fpt.edu.vn</t>
  </si>
  <si>
    <t>SE61976</t>
  </si>
  <si>
    <t>Võ Quốc Trịnh</t>
  </si>
  <si>
    <t>TrinhVQSE61976@fpt.edu.vn</t>
  </si>
  <si>
    <t>12/08/2017</t>
  </si>
  <si>
    <t>SE61982</t>
  </si>
  <si>
    <t>Trần Tuấn Dũng</t>
  </si>
  <si>
    <t>DungTTSE61982@fpt.edu.vn</t>
  </si>
  <si>
    <t>SE61984</t>
  </si>
  <si>
    <t>Nhiêu Sĩ Lực</t>
  </si>
  <si>
    <t>LucNSSE61984@fpt.edu.vn</t>
  </si>
  <si>
    <t>SE61990</t>
  </si>
  <si>
    <t>Nguyễn Phước Vĩnh Lộc</t>
  </si>
  <si>
    <t>LocNPVSE61990@fpt.edu.vn</t>
  </si>
  <si>
    <t>SE62014</t>
  </si>
  <si>
    <t>SE61993</t>
  </si>
  <si>
    <t>Hà Trung Kiên</t>
  </si>
  <si>
    <t>KienHTSE61993@fpt.edu.vn</t>
  </si>
  <si>
    <t>SE62055</t>
  </si>
  <si>
    <t>Lê Nguyễn Hoàng Mẫn</t>
  </si>
  <si>
    <t>ManLNHSE62055@fpt.edu.vn</t>
  </si>
  <si>
    <t>SE61973</t>
  </si>
  <si>
    <t>Dương Gia Hòa</t>
  </si>
  <si>
    <t>SE1072</t>
  </si>
  <si>
    <t>HoaDGSE61973@fpt.edu.vn</t>
  </si>
  <si>
    <t>SE61994</t>
  </si>
  <si>
    <t>Trần Hữu Đức</t>
  </si>
  <si>
    <t>DucTHSE61994@fpt.edu.vn</t>
  </si>
  <si>
    <t>SE62038</t>
  </si>
  <si>
    <t>Hồ Văn Chương</t>
  </si>
  <si>
    <t>ChuongHVSE62038@fpt.edu.vn</t>
  </si>
  <si>
    <t>SE61769</t>
  </si>
  <si>
    <t>Lê Công Danh</t>
  </si>
  <si>
    <t>DanhLCSE61769@fpt.edu.vn</t>
  </si>
  <si>
    <t>SE61853</t>
  </si>
  <si>
    <t>Hà Huy Hoàng</t>
  </si>
  <si>
    <t>HoangHHSE61853@fpt.edu.vn</t>
  </si>
  <si>
    <t>SE62006</t>
  </si>
  <si>
    <t>Tô Xuân Toàn</t>
  </si>
  <si>
    <t>ToanTXSE62006@fpt.edu.vn</t>
  </si>
  <si>
    <t>SE61751</t>
  </si>
  <si>
    <t>Trần Minh Tân</t>
  </si>
  <si>
    <t>TanTMSE61751@fpt.edu.vn</t>
  </si>
  <si>
    <t>SE61808</t>
  </si>
  <si>
    <t>Lê Hồng Ân</t>
  </si>
  <si>
    <t>AnLHSE61808@fpt.edu.vn</t>
  </si>
  <si>
    <t>SE62043</t>
  </si>
  <si>
    <t>Lê Anh Đức Duy</t>
  </si>
  <si>
    <t>SV báo FA17_H2 mới học</t>
  </si>
  <si>
    <t>DuyLADSE62043@fpt.edu.vn</t>
  </si>
  <si>
    <t>SE62056</t>
  </si>
  <si>
    <t>Lưu Lạc</t>
  </si>
  <si>
    <t>LacLSE62056@fpt.edu.vn</t>
  </si>
  <si>
    <t>SE62063</t>
  </si>
  <si>
    <t>Phan Thành Thuận</t>
  </si>
  <si>
    <t>ThuanPTSE62063@fpt.edu.vn</t>
  </si>
  <si>
    <t>SE62100</t>
  </si>
  <si>
    <t>Nguyễn Đàm Đức Thoại</t>
  </si>
  <si>
    <t>ThoaiNDDSE62100@fpt.edu.vn</t>
  </si>
  <si>
    <t>SE61944</t>
  </si>
  <si>
    <t>Nguyễn Thị Trâm Anh</t>
  </si>
  <si>
    <t>AnhNTTSE61944@fpt.edu.vn</t>
  </si>
  <si>
    <t>SE61768</t>
  </si>
  <si>
    <t>Đinh Hoàng Phúc</t>
  </si>
  <si>
    <t>PhucDHSE61768@fpt.edu.vn</t>
  </si>
  <si>
    <t>SE61711</t>
  </si>
  <si>
    <t>Đoàn Minh Hải</t>
  </si>
  <si>
    <t>haidmse61711@fpt.edu.vn</t>
  </si>
  <si>
    <t>SB60977</t>
  </si>
  <si>
    <t>Nguyễn Thanh Hoài Ngân</t>
  </si>
  <si>
    <t>Đủ ĐK làm DATN/LVTN theo mail QuyenDHT ngày 09/08/2017.Số HD34405 ngày 28/08/2017 HL ITA201</t>
  </si>
  <si>
    <t>NganNTHSB60977@fpt.edu.vn</t>
  </si>
  <si>
    <t>SB60812</t>
  </si>
  <si>
    <t>Phạm Quốc Trung</t>
  </si>
  <si>
    <t>trungpqSB60812@fpt.edu.vn</t>
  </si>
  <si>
    <t>SB60881</t>
  </si>
  <si>
    <t>Đào Mạnh Cường</t>
  </si>
  <si>
    <t>cuongdmsb60881@fpt.edu.vn</t>
  </si>
  <si>
    <t>SB60830</t>
  </si>
  <si>
    <t>Phùng Mai Khanh</t>
  </si>
  <si>
    <t>khanhpmSB60830@fpt.edu.vn</t>
  </si>
  <si>
    <t>SB60960</t>
  </si>
  <si>
    <t>Ngô Xuân Dũng</t>
  </si>
  <si>
    <t>DungNXSB60960@fpt.edu.vn</t>
  </si>
  <si>
    <t>SB60705</t>
  </si>
  <si>
    <t>Võ Quang Sang</t>
  </si>
  <si>
    <t>SangVQSB60705@fpt.edu.vn</t>
  </si>
  <si>
    <t>SB60584</t>
  </si>
  <si>
    <t>Nguyễn Phạm Bảo Khánh</t>
  </si>
  <si>
    <t>KhanhNPBSB60584@fpt.edu.vn</t>
  </si>
  <si>
    <t>SB60489</t>
  </si>
  <si>
    <t>Trần Công Hậu</t>
  </si>
  <si>
    <t>HauTCSB60489@fpt.edu.vn</t>
  </si>
  <si>
    <t>SB60678</t>
  </si>
  <si>
    <t>Phạm Anh Đức</t>
  </si>
  <si>
    <t>Đủ ĐK làm DATN/LVTN theo mail QuyenDHT ngày 09/08/2017.HL SSN301;ITA202</t>
  </si>
  <si>
    <t>DucPASB60678@fpt.edu.vn</t>
  </si>
  <si>
    <t>SB60803</t>
  </si>
  <si>
    <t>Lê Thị Diễm Xuân</t>
  </si>
  <si>
    <t>xuanltdSB60803@fpt.edu.vn</t>
  </si>
  <si>
    <t>SB60861</t>
  </si>
  <si>
    <t>Võ Thị Tuyết Nhi</t>
  </si>
  <si>
    <t>SB60846</t>
  </si>
  <si>
    <t>Hồ Thị Diệu Huyền</t>
  </si>
  <si>
    <t>huyenhtdSB60846@fpt.edu.vn</t>
  </si>
  <si>
    <t>SB60911</t>
  </si>
  <si>
    <t>Phạm Đăng Nguyên</t>
  </si>
  <si>
    <t>NguyenPDSB60911@fpt.edu.vn</t>
  </si>
  <si>
    <t>SB60897</t>
  </si>
  <si>
    <t>Lê Anh Hào</t>
  </si>
  <si>
    <t>SB1062</t>
  </si>
  <si>
    <t>HaoLASB60897@fpt.edu.vn</t>
  </si>
  <si>
    <t>SB60901</t>
  </si>
  <si>
    <t>Nguyễn Tấn Tài</t>
  </si>
  <si>
    <t>TaiNTSB60901@fpt.edu.vn</t>
  </si>
  <si>
    <t>SB60904</t>
  </si>
  <si>
    <t>Nguyễn Thành Việt Bảo</t>
  </si>
  <si>
    <t>BaoNTVSB60904@fpt.edu.vn</t>
  </si>
  <si>
    <t>SB60907</t>
  </si>
  <si>
    <t>Trần Đặng Tường Khanh</t>
  </si>
  <si>
    <t>KhanhTDTSB60907@fpt.edu.vn</t>
  </si>
  <si>
    <t>SB60912</t>
  </si>
  <si>
    <t>Ngô Quốc An</t>
  </si>
  <si>
    <t>AnNQSB60912@fpt.edu.vn</t>
  </si>
  <si>
    <t>SB60921</t>
  </si>
  <si>
    <t>Nguyễn Thị Phương Thảo</t>
  </si>
  <si>
    <t>ThaoNTPSB60921@fpt.edu.vn</t>
  </si>
  <si>
    <t>SB60928</t>
  </si>
  <si>
    <t>Trần Đặng Quỳnh Như</t>
  </si>
  <si>
    <t>NhuTDQSB60928@fpt.edu.vn</t>
  </si>
  <si>
    <t>SB60933</t>
  </si>
  <si>
    <t>Đào Kim Ngân</t>
  </si>
  <si>
    <t>NganDKSB60933@fpt.edu.vn</t>
  </si>
  <si>
    <t>SB60942</t>
  </si>
  <si>
    <t>Đoàn Thị Thu Thanh</t>
  </si>
  <si>
    <t>ThanhDTTSB60942@fpt.edu.vn</t>
  </si>
  <si>
    <t>SB60975</t>
  </si>
  <si>
    <t>Huỳnh Gia Thụy</t>
  </si>
  <si>
    <t>ThuyHGSB60975@fpt.edu.vn</t>
  </si>
  <si>
    <t>SB60988</t>
  </si>
  <si>
    <t>Nguyễn Phúc Thùy Mỵ</t>
  </si>
  <si>
    <t>MyNPTSB60988@fpt.edu.vn</t>
  </si>
  <si>
    <t>SB60426</t>
  </si>
  <si>
    <t>Nguyễn Công Cường Thịnh</t>
  </si>
  <si>
    <t>ThinhNCCSB60426@fpt.edu.vn</t>
  </si>
  <si>
    <t>SB60667</t>
  </si>
  <si>
    <t>Trần Minh Hảo</t>
  </si>
  <si>
    <t>HaoTMSB60667@fpt.edu.vn</t>
  </si>
  <si>
    <t>SB60880</t>
  </si>
  <si>
    <t>Khưu Vĩnh Thiên Phúc</t>
  </si>
  <si>
    <t>phuckvtsb60880@fpt.edu.vn</t>
  </si>
  <si>
    <t>SB60937</t>
  </si>
  <si>
    <t>Đinh Trung Hiếu</t>
  </si>
  <si>
    <t>ENM301</t>
  </si>
  <si>
    <t>HieuDTSB60937@fpt.edu.vn</t>
  </si>
  <si>
    <t>SB60978</t>
  </si>
  <si>
    <t>Phạm Huỳnh Vĩnh Phương</t>
  </si>
  <si>
    <t>PhuongPHVSB60978@fpt.edu.vn</t>
  </si>
  <si>
    <t>SB60890</t>
  </si>
  <si>
    <t>Hà Trần Kim Ngân</t>
  </si>
  <si>
    <t>NganHTKSB60890@fpt.edu.vn</t>
  </si>
  <si>
    <t>SB60906</t>
  </si>
  <si>
    <t>Trần Nguyễn Phước</t>
  </si>
  <si>
    <t>PhuocTNSB60906@fpt.edu.vn</t>
  </si>
  <si>
    <t>SB60914</t>
  </si>
  <si>
    <t>Vũ Trần Long</t>
  </si>
  <si>
    <t>LongVTSB60914@fpt.edu.vn</t>
  </si>
  <si>
    <t>SB60925</t>
  </si>
  <si>
    <t>Nguyễn Ngọc Tuyết Minh</t>
  </si>
  <si>
    <t>MinhNNTSB60925@fpt.edu.vn</t>
  </si>
  <si>
    <t>SB60931</t>
  </si>
  <si>
    <t>Nguyễn Ngọc Ý Nhi</t>
  </si>
  <si>
    <t>NhiNNYSB60931@fpt.edu.vn</t>
  </si>
  <si>
    <t>SB60932</t>
  </si>
  <si>
    <t>Huỳnh Mỹ Duyên</t>
  </si>
  <si>
    <t>DuyenHMSB60932@fpt.edu.vn</t>
  </si>
  <si>
    <t>SB60938</t>
  </si>
  <si>
    <t>Long Diệu Huy</t>
  </si>
  <si>
    <t>HuyLDSB60938@fpt.edu.vn</t>
  </si>
  <si>
    <t>SB61021</t>
  </si>
  <si>
    <t>Phan Duy Thanh</t>
  </si>
  <si>
    <t>ThanhPDSB61021@fpt.edu.vn</t>
  </si>
  <si>
    <t>SB61026</t>
  </si>
  <si>
    <t>Bùi Khắc Đậm</t>
  </si>
  <si>
    <t>dambkSB61026@fpt.edu.vn</t>
  </si>
  <si>
    <t>SB60783</t>
  </si>
  <si>
    <t>Hoàng Thị Thảo</t>
  </si>
  <si>
    <t>thaohtSB60783@fpt.edu.vn</t>
  </si>
  <si>
    <t>SB60779</t>
  </si>
  <si>
    <t>Dương Bảo Huy</t>
  </si>
  <si>
    <t>huydbSB60779@fpt.edu.vn</t>
  </si>
  <si>
    <t>SB60896</t>
  </si>
  <si>
    <t>Nguyễn Đức Duy</t>
  </si>
  <si>
    <t>DuyNDSB60896@fpt.edu.vn</t>
  </si>
  <si>
    <t>SB60819</t>
  </si>
  <si>
    <t>Trần Xuân Đắc</t>
  </si>
  <si>
    <t>dactxSB60819@fpt.edu.vn</t>
  </si>
  <si>
    <t>SB60939</t>
  </si>
  <si>
    <t>Trần Hồng Ngọc Thụy</t>
  </si>
  <si>
    <t>ThuyTHNSB60939@fpt.edu.vn</t>
  </si>
  <si>
    <t>SB60985</t>
  </si>
  <si>
    <t>Lại Thị Thảo My</t>
  </si>
  <si>
    <t>MyLTTSB60985@fpt.edu.vn</t>
  </si>
  <si>
    <t>SB60787</t>
  </si>
  <si>
    <t>Nguyễn Thùy Trang</t>
  </si>
  <si>
    <t>trangntSB60787@fpt.edu.vn</t>
  </si>
  <si>
    <t>SB60913</t>
  </si>
  <si>
    <t>Phạm Tiến Tùng</t>
  </si>
  <si>
    <t>TungPTSB60913@fpt.edu.vn</t>
  </si>
  <si>
    <t>SB60909</t>
  </si>
  <si>
    <t>Trịnh Thị Yến Anh</t>
  </si>
  <si>
    <t>AnhTTYSB60909@fpt.edu.vn</t>
  </si>
  <si>
    <t>SB60930</t>
  </si>
  <si>
    <t>Đoàn Thị Thanh Giang</t>
  </si>
  <si>
    <t>GiangDTTSB60930@fpt.edu.vn</t>
  </si>
  <si>
    <t>SB60936</t>
  </si>
  <si>
    <t>Hoàng Phương Anh</t>
  </si>
  <si>
    <t>AnhHPSB60936@fpt.edu.vn</t>
  </si>
  <si>
    <t>SB60950</t>
  </si>
  <si>
    <t>Dương Huỳnh Thảo Nguyên</t>
  </si>
  <si>
    <t>SB60934</t>
  </si>
  <si>
    <t>Huỳnh Tiểu My</t>
  </si>
  <si>
    <t>SB60989</t>
  </si>
  <si>
    <t>Hoàng Thị Tú Anh</t>
  </si>
  <si>
    <t>AnhHTTSB60989@fpt.edu.vn</t>
  </si>
  <si>
    <t>SB60999</t>
  </si>
  <si>
    <t>Diệp Phương Thanh</t>
  </si>
  <si>
    <t>ThanhDPSB60999@fpt.edu.vn</t>
  </si>
  <si>
    <t>SB61111</t>
  </si>
  <si>
    <t>Phan Đức Minh</t>
  </si>
  <si>
    <t>MINHPDSB61111@fpt.edu.vn</t>
  </si>
  <si>
    <t>SB60993</t>
  </si>
  <si>
    <t>Nguyễn Hữu Minh Tâm</t>
  </si>
  <si>
    <t>TamNHMSB60993@fpt.edu.vn</t>
  </si>
  <si>
    <t>SB60958</t>
  </si>
  <si>
    <t>Võ Văn Thành Nhất</t>
  </si>
  <si>
    <t>NhatVVTSB60958@fpt.edu.vn</t>
  </si>
  <si>
    <t>SB60971</t>
  </si>
  <si>
    <t>Lê Thu Huyền</t>
  </si>
  <si>
    <t>SE62316</t>
  </si>
  <si>
    <t>Nguyễn Phùng Xuân Anh</t>
  </si>
  <si>
    <t>SE62577</t>
  </si>
  <si>
    <t>Nguyễn Ngọc Ngân Hà</t>
  </si>
  <si>
    <t>SE62200</t>
  </si>
  <si>
    <t>Hoàng Hạc</t>
  </si>
  <si>
    <t>SE62691</t>
  </si>
  <si>
    <t>Tô Nhật Hào</t>
  </si>
  <si>
    <t>SE62270</t>
  </si>
  <si>
    <t>Phạm Ngọc Phương Lan</t>
  </si>
  <si>
    <t>SE62484</t>
  </si>
  <si>
    <t>Ngô Trần Ngọc LaVy</t>
  </si>
  <si>
    <t>SE62235</t>
  </si>
  <si>
    <t>Nguyễn Thị Thúy Ngọc</t>
  </si>
  <si>
    <t>SE62259</t>
  </si>
  <si>
    <t>Đặng Công Vĩnh Phú</t>
  </si>
  <si>
    <t>SE62285</t>
  </si>
  <si>
    <t>Tăng Thiên Vũ</t>
  </si>
  <si>
    <t>SE62303</t>
  </si>
  <si>
    <t>Trần Thanh Vy</t>
  </si>
  <si>
    <t>SE62341</t>
  </si>
  <si>
    <t>Trần Phạm Minh Phương</t>
  </si>
  <si>
    <t>SE62419</t>
  </si>
  <si>
    <t>Hồ Hồng Phúc</t>
  </si>
  <si>
    <t>SE62496</t>
  </si>
  <si>
    <t>Vũ Lê Yến Vy</t>
  </si>
  <si>
    <t>SE62499</t>
  </si>
  <si>
    <t>Trần Khiêm</t>
  </si>
  <si>
    <t>SE61422</t>
  </si>
  <si>
    <t>Nguyễn Ngọc Bình</t>
  </si>
  <si>
    <t>SE61893</t>
  </si>
  <si>
    <t>Trần Quốc Duy</t>
  </si>
  <si>
    <t>SE62343</t>
  </si>
  <si>
    <t>Trần Hiển Quân</t>
  </si>
  <si>
    <t>GD1162</t>
  </si>
  <si>
    <t>SE62390</t>
  </si>
  <si>
    <t>Nguyễn Phúc Huy</t>
  </si>
  <si>
    <t>SE62391</t>
  </si>
  <si>
    <t>Bùi Thị Băng Thanh</t>
  </si>
  <si>
    <t>SE62411</t>
  </si>
  <si>
    <t>Đỗ Thị Mai Phương</t>
  </si>
  <si>
    <t>SE62507</t>
  </si>
  <si>
    <t>Phạm Vũ Thiên Sinh</t>
  </si>
  <si>
    <t>SE62547</t>
  </si>
  <si>
    <t>Nguyễn Quang Uy</t>
  </si>
  <si>
    <t>SE62660</t>
  </si>
  <si>
    <t>Đặng Trường Thịnh</t>
  </si>
  <si>
    <t>SE62182</t>
  </si>
  <si>
    <t>Trương Quốc Nghi</t>
  </si>
  <si>
    <t>SE62195</t>
  </si>
  <si>
    <t>Dương Hoàng Tiến</t>
  </si>
  <si>
    <t>SE62371</t>
  </si>
  <si>
    <t>Trần Thiện Tâm</t>
  </si>
  <si>
    <t>SE62689</t>
  </si>
  <si>
    <t>Nguyễn Kim Ngân</t>
  </si>
  <si>
    <t>SE62404</t>
  </si>
  <si>
    <t>Đỗ Trần Bảo Hân</t>
  </si>
  <si>
    <t>SE62487</t>
  </si>
  <si>
    <t>SE62537</t>
  </si>
  <si>
    <t>Nguyễn Mai Phương Trâm</t>
  </si>
  <si>
    <t>SE62564</t>
  </si>
  <si>
    <t>Bùi Thanh Thoại Trân</t>
  </si>
  <si>
    <t>SE62134</t>
  </si>
  <si>
    <t>Nguyễn Ngọc Đỉnh</t>
  </si>
  <si>
    <t>SE62523</t>
  </si>
  <si>
    <t>Lại Thị Bích Ngọc</t>
  </si>
  <si>
    <t>SE62388</t>
  </si>
  <si>
    <t>Vũ Nhi Huyên</t>
  </si>
  <si>
    <t>SE62340</t>
  </si>
  <si>
    <t>Lê Khoa</t>
  </si>
  <si>
    <t>SE62417</t>
  </si>
  <si>
    <t>Trần Cao Minh</t>
  </si>
  <si>
    <t>SE62301</t>
  </si>
  <si>
    <t>Lý Võ Minh Quang</t>
  </si>
  <si>
    <t>SE62613</t>
  </si>
  <si>
    <t>Phan Huỳnh Bảo</t>
  </si>
  <si>
    <t>SE62461</t>
  </si>
  <si>
    <t>Mai Trọng Tín</t>
  </si>
  <si>
    <t>SE62164</t>
  </si>
  <si>
    <t>Phạm Ngọc Minh</t>
  </si>
  <si>
    <t>SE62220</t>
  </si>
  <si>
    <t>Lại Trung Minh Đức</t>
  </si>
  <si>
    <t>HB90</t>
  </si>
  <si>
    <t>IA1161</t>
  </si>
  <si>
    <t>SE62616</t>
  </si>
  <si>
    <t>Đào Nguyễn Vân Thanh</t>
  </si>
  <si>
    <t>SE62146</t>
  </si>
  <si>
    <t>Hoàng Đình Tuấn</t>
  </si>
  <si>
    <t>SE62495</t>
  </si>
  <si>
    <t>Bùi Trần Ngọc Bình</t>
  </si>
  <si>
    <t>SE62536</t>
  </si>
  <si>
    <t>Phạm Minh Nhật</t>
  </si>
  <si>
    <t>SE62655</t>
  </si>
  <si>
    <t>Lê Xuân Trí</t>
  </si>
  <si>
    <t>SE62625</t>
  </si>
  <si>
    <t>Ngô Anh Khoa</t>
  </si>
  <si>
    <t>SE62016</t>
  </si>
  <si>
    <t>Hồ Cẩm Trạng</t>
  </si>
  <si>
    <t>NWC202</t>
  </si>
  <si>
    <t>SE62296</t>
  </si>
  <si>
    <t>Trương Quốc Vĩ</t>
  </si>
  <si>
    <t>SE62234</t>
  </si>
  <si>
    <t>Đỗ Minh Khánh</t>
  </si>
  <si>
    <t>SE62599</t>
  </si>
  <si>
    <t>Nguyễn Mai Gia Bảo</t>
  </si>
  <si>
    <t>SE62526</t>
  </si>
  <si>
    <t>Nguyễn Trường Hậu</t>
  </si>
  <si>
    <t>SE62238</t>
  </si>
  <si>
    <t>Trần Ngọc Tuấn Anh</t>
  </si>
  <si>
    <t>SE62290</t>
  </si>
  <si>
    <t>Trần Minh Tiến</t>
  </si>
  <si>
    <t>Phí thu hồi HB kỳ FA17 do nợ môn IAA201, MAS291,số tiền:8340000</t>
  </si>
  <si>
    <t>SE62320</t>
  </si>
  <si>
    <t>Phạm Nguyên Khoa</t>
  </si>
  <si>
    <t>SE62332</t>
  </si>
  <si>
    <t>Võ Trung Tấn</t>
  </si>
  <si>
    <t>SE62338</t>
  </si>
  <si>
    <t>Nguyễn Gia Thịnh</t>
  </si>
  <si>
    <t>SSG101</t>
  </si>
  <si>
    <t>SE62377</t>
  </si>
  <si>
    <t>Nguyễn Vũ Tâm Long</t>
  </si>
  <si>
    <t>SE62383</t>
  </si>
  <si>
    <t>Trương Quang Duy Vũ</t>
  </si>
  <si>
    <t>SE62407</t>
  </si>
  <si>
    <t>Lê Nguyên Khang</t>
  </si>
  <si>
    <t>SE62409</t>
  </si>
  <si>
    <t>Phạm Thái Ân</t>
  </si>
  <si>
    <t>SE62423</t>
  </si>
  <si>
    <t>Trần Huy Hùng</t>
  </si>
  <si>
    <t>SE62443</t>
  </si>
  <si>
    <t>SE62237</t>
  </si>
  <si>
    <t>Huỳnh Thảo Nguyên</t>
  </si>
  <si>
    <t>SE62287</t>
  </si>
  <si>
    <t>Lê Huỳnh Anh Duy</t>
  </si>
  <si>
    <t>DuyLHASE62287@fpt.edu.vn</t>
  </si>
  <si>
    <t>SE62393</t>
  </si>
  <si>
    <t>Lưu Hớn Bình</t>
  </si>
  <si>
    <t>TKDH-&gt;ATTT</t>
  </si>
  <si>
    <t>SE62619</t>
  </si>
  <si>
    <t>Phan Thanh Hùng</t>
  </si>
  <si>
    <t>SE62239</t>
  </si>
  <si>
    <t>Lưu Trí Đức Thọ</t>
  </si>
  <si>
    <t>SE62462</t>
  </si>
  <si>
    <t>Trần Lộc Trân Châu</t>
  </si>
  <si>
    <t>SE62418</t>
  </si>
  <si>
    <t>Hoàng Minh Tiến</t>
  </si>
  <si>
    <t>PRO192</t>
  </si>
  <si>
    <t>SE62426</t>
  </si>
  <si>
    <t>Võ Đặng Huỳnh Luân</t>
  </si>
  <si>
    <t>SE62588</t>
  </si>
  <si>
    <t>Phan Minh Hoàng</t>
  </si>
  <si>
    <t>SE62452</t>
  </si>
  <si>
    <t>Đinh Thị Mai Anh</t>
  </si>
  <si>
    <t>SE62690</t>
  </si>
  <si>
    <t>Lê Tuấn Anh</t>
  </si>
  <si>
    <t>AnhLTSE62690@fpt.edu.vn</t>
  </si>
  <si>
    <t>SE62724</t>
  </si>
  <si>
    <t>Trần Trọng Minh</t>
  </si>
  <si>
    <t>SE62585</t>
  </si>
  <si>
    <t>Trương Thanh Bình</t>
  </si>
  <si>
    <t>SB61049</t>
  </si>
  <si>
    <t>Nguyễn Thái Xuân Quỳnh</t>
  </si>
  <si>
    <t>SB61117</t>
  </si>
  <si>
    <t>SB61170</t>
  </si>
  <si>
    <t>Nguyễn Thị Anh Thư</t>
  </si>
  <si>
    <t>SB61141</t>
  </si>
  <si>
    <t>Nguyễn Văn Cảnh</t>
  </si>
  <si>
    <t>SB61041</t>
  </si>
  <si>
    <t>Nguyễn Lê Thục Duyên</t>
  </si>
  <si>
    <t>SB61153</t>
  </si>
  <si>
    <t>Lưu Thị Thúy Hằng</t>
  </si>
  <si>
    <t>SB61126</t>
  </si>
  <si>
    <t>Bùi Hoàng Long</t>
  </si>
  <si>
    <t>SB61046</t>
  </si>
  <si>
    <t>Ngô Diệp Khánh Nguyên</t>
  </si>
  <si>
    <t>SB61131</t>
  </si>
  <si>
    <t>Kiều Lan Nhi</t>
  </si>
  <si>
    <t>SB61125</t>
  </si>
  <si>
    <t>Lê Đức Đoàn</t>
  </si>
  <si>
    <t>SB61144</t>
  </si>
  <si>
    <t>Lương Thị Xuân Hương</t>
  </si>
  <si>
    <t>SB61047</t>
  </si>
  <si>
    <t>Nhan Mỹ Hương</t>
  </si>
  <si>
    <t>SB61073</t>
  </si>
  <si>
    <t>Phạm Thu Huyền</t>
  </si>
  <si>
    <t>SB61175</t>
  </si>
  <si>
    <t>Nguyễn Thành Nhân</t>
  </si>
  <si>
    <t>SB61142</t>
  </si>
  <si>
    <t>Đào Gia Bảo</t>
  </si>
  <si>
    <t>SB61030</t>
  </si>
  <si>
    <t>Nguyễn Thanh Phương Thảo</t>
  </si>
  <si>
    <t>SB61034</t>
  </si>
  <si>
    <t>Nguyễn Ái Huyền Trân</t>
  </si>
  <si>
    <t>SB61172</t>
  </si>
  <si>
    <t>Lê Thanh Huy</t>
  </si>
  <si>
    <t>SB60982</t>
  </si>
  <si>
    <t>Trương Ngọc Anh Hào</t>
  </si>
  <si>
    <t>SB61054</t>
  </si>
  <si>
    <t>Nguyễn Ngọc Quỳnh Giang</t>
  </si>
  <si>
    <t>SB61149</t>
  </si>
  <si>
    <t>Nguyễn Bá Hồ Nam</t>
  </si>
  <si>
    <t>SB61159</t>
  </si>
  <si>
    <t>Võ Thị Thùy Duyên</t>
  </si>
  <si>
    <t>SB61168</t>
  </si>
  <si>
    <t>Nguyễn Phan Phương Thiên</t>
  </si>
  <si>
    <t>SB61029</t>
  </si>
  <si>
    <t>Phạm Khánh Thanh Tùng</t>
  </si>
  <si>
    <t>SB61031</t>
  </si>
  <si>
    <t>Trần Đình Phương Uyên</t>
  </si>
  <si>
    <t>SB61037</t>
  </si>
  <si>
    <t>Nguyễn Thành Phát</t>
  </si>
  <si>
    <t>SB61068</t>
  </si>
  <si>
    <t>Ôn Gia Huy</t>
  </si>
  <si>
    <t>SB61099</t>
  </si>
  <si>
    <t>Dương Vũ Anh Phúc</t>
  </si>
  <si>
    <t>Có giấy nộp tiền ngày 24/08/2017</t>
  </si>
  <si>
    <t>SB61123</t>
  </si>
  <si>
    <t>Trần Nguyễn Như Quỳnh</t>
  </si>
  <si>
    <t>SB61139</t>
  </si>
  <si>
    <t>Huỳnh Gia Bảo</t>
  </si>
  <si>
    <t>SB61093</t>
  </si>
  <si>
    <t>Đinh Thị Hoàng Anh</t>
  </si>
  <si>
    <t>SB60903</t>
  </si>
  <si>
    <t>Vũ Thành An</t>
  </si>
  <si>
    <t>ACC101;ENL112;MAS201</t>
  </si>
  <si>
    <t>SB61255</t>
  </si>
  <si>
    <t>Vũ Lương Đình Châu</t>
  </si>
  <si>
    <t>ChauVLDSB61255@fpt.edu</t>
  </si>
  <si>
    <t>SB61181</t>
  </si>
  <si>
    <t>Bùi Quốc Việt</t>
  </si>
  <si>
    <t>SB61036</t>
  </si>
  <si>
    <t>Nguyễn Hoàng Thông</t>
  </si>
  <si>
    <t>SB61072</t>
  </si>
  <si>
    <t>Trương Trọng Nghĩa</t>
  </si>
  <si>
    <t>SB61080</t>
  </si>
  <si>
    <t>Nguyễn Tiến Nam</t>
  </si>
  <si>
    <t>SB61102</t>
  </si>
  <si>
    <t>Nguyễn Tuấn Anh</t>
  </si>
  <si>
    <t>SB61129</t>
  </si>
  <si>
    <t>Vũ Hoài Thu</t>
  </si>
  <si>
    <t>SB61133</t>
  </si>
  <si>
    <t>Nguyễn Thị Khánh Huyền</t>
  </si>
  <si>
    <t>SB61151</t>
  </si>
  <si>
    <t>Nguyễn Thị Cửu</t>
  </si>
  <si>
    <t>SB61106</t>
  </si>
  <si>
    <t>Hoàng Thị Thanh Nhi</t>
  </si>
  <si>
    <t>SB61069</t>
  </si>
  <si>
    <t>Sẩm Tường Quang</t>
  </si>
  <si>
    <t>SB61179</t>
  </si>
  <si>
    <t>Nguyễn Duy Hải</t>
  </si>
  <si>
    <t>SB61096</t>
  </si>
  <si>
    <t>Lê Thịnh Phát</t>
  </si>
  <si>
    <t>SB61100</t>
  </si>
  <si>
    <t>Đinh Mai Phương Duyên</t>
  </si>
  <si>
    <t>SB61127</t>
  </si>
  <si>
    <t>Nguyễn Phúc Sang</t>
  </si>
  <si>
    <t xml:space="preserve">ACC101 ;CHN 111 </t>
  </si>
  <si>
    <t>SB61152</t>
  </si>
  <si>
    <t>Phạm Hương Giang</t>
  </si>
  <si>
    <t>SB61431</t>
  </si>
  <si>
    <t>Lê Duy An Khang</t>
  </si>
  <si>
    <t>KhangLDABS61461@fpt.edu.vn</t>
  </si>
  <si>
    <t>SB61430</t>
  </si>
  <si>
    <t>NghiaNTSB61430@fpt.edu.vn</t>
  </si>
  <si>
    <t>SB01893</t>
  </si>
  <si>
    <t>Nguyễn Hương Giang</t>
  </si>
  <si>
    <t>GiangNHSB01893@fpt.edu.vn</t>
  </si>
  <si>
    <t>SB61058</t>
  </si>
  <si>
    <t>Lương Thị Như Quỳnh</t>
  </si>
  <si>
    <t>SB61078</t>
  </si>
  <si>
    <t>Trần Thị Phương Linh</t>
  </si>
  <si>
    <t>SB61137</t>
  </si>
  <si>
    <t>Lê Ngọc Đan Thư</t>
  </si>
  <si>
    <t>SB61092</t>
  </si>
  <si>
    <t>Hà Thị Thúy</t>
  </si>
  <si>
    <t>SB61075</t>
  </si>
  <si>
    <t>Nguyễn Thị Kim Anh</t>
  </si>
  <si>
    <t>SB61057</t>
  </si>
  <si>
    <t>Hoàng Minh Thắng</t>
  </si>
  <si>
    <t>SB61169</t>
  </si>
  <si>
    <t>Cao Thạch Thảo Uyên</t>
  </si>
  <si>
    <t>26/07/2017</t>
  </si>
  <si>
    <t>SE62300</t>
  </si>
  <si>
    <t>Trần Quang Phúc</t>
  </si>
  <si>
    <t>SE62447</t>
  </si>
  <si>
    <t>Nguyễn Hữu Thắng</t>
  </si>
  <si>
    <t>SE61801</t>
  </si>
  <si>
    <t>Cao Trung Hiếu</t>
  </si>
  <si>
    <t>SE61865</t>
  </si>
  <si>
    <t>Dương Ngọc Phú</t>
  </si>
  <si>
    <t>SE61794</t>
  </si>
  <si>
    <t>Nguyễn Minh Hưng</t>
  </si>
  <si>
    <t>SE61922</t>
  </si>
  <si>
    <t>Nguyễn Đức Nhật Anh</t>
  </si>
  <si>
    <t>SE62381</t>
  </si>
  <si>
    <t>Nguyễn Đức Tâm</t>
  </si>
  <si>
    <t>SE62231</t>
  </si>
  <si>
    <t>Hoàng Ngô Minh Tùng</t>
  </si>
  <si>
    <t>SE62165</t>
  </si>
  <si>
    <t>Nguyễn Hoàng Anh</t>
  </si>
  <si>
    <t>SE62171</t>
  </si>
  <si>
    <t>Đào Tuấn</t>
  </si>
  <si>
    <t>SE62265</t>
  </si>
  <si>
    <t>Mai Vũ Cường</t>
  </si>
  <si>
    <t>SE62305</t>
  </si>
  <si>
    <t>Trần Bửu Hiệp</t>
  </si>
  <si>
    <t>SE62322</t>
  </si>
  <si>
    <t>Nguyễn Trí Tùng Nguyên</t>
  </si>
  <si>
    <t>03/08/2017</t>
  </si>
  <si>
    <t>SE62373</t>
  </si>
  <si>
    <t>Nguyễn Bá Trường</t>
  </si>
  <si>
    <t>SE62412</t>
  </si>
  <si>
    <t>Đàm Phước Đức Duy</t>
  </si>
  <si>
    <t>SE62380</t>
  </si>
  <si>
    <t>Tăng Hồ Duy Minh</t>
  </si>
  <si>
    <t>SE62183</t>
  </si>
  <si>
    <t>Đàm Thị Thiên Nhi</t>
  </si>
  <si>
    <t>SE62248</t>
  </si>
  <si>
    <t>Trần Nguyễn Quốc Vũ</t>
  </si>
  <si>
    <t>SE62485</t>
  </si>
  <si>
    <t xml:space="preserve">Nguyễn Quốc Bảo   </t>
  </si>
  <si>
    <t>SE62498</t>
  </si>
  <si>
    <t>Phạm Chí Khắc</t>
  </si>
  <si>
    <t>SE62506</t>
  </si>
  <si>
    <t>Nông Nguyễn Gia Hiển</t>
  </si>
  <si>
    <t>SE62542</t>
  </si>
  <si>
    <t>Đinh Tuấn Nam</t>
  </si>
  <si>
    <t>SE62639</t>
  </si>
  <si>
    <t>Phùng Thiên Phúc</t>
  </si>
  <si>
    <t>SE62136</t>
  </si>
  <si>
    <t>Nguyễn Đức Trịnh</t>
  </si>
  <si>
    <t>SE62631</t>
  </si>
  <si>
    <t>Tô Trường Hải</t>
  </si>
  <si>
    <t>SE1165</t>
  </si>
  <si>
    <t>SE62746</t>
  </si>
  <si>
    <t>Phạm Hải Dương</t>
  </si>
  <si>
    <t>SE62253</t>
  </si>
  <si>
    <t>Nguyễn Trung Nhân</t>
  </si>
  <si>
    <t>SE62269</t>
  </si>
  <si>
    <t>Nguyễn Minh Quân</t>
  </si>
  <si>
    <t>SE62387</t>
  </si>
  <si>
    <t>Dương Huy Hoàng</t>
  </si>
  <si>
    <t>SE62394</t>
  </si>
  <si>
    <t>Nguyễn Viết Minh Quang</t>
  </si>
  <si>
    <t>SE62457</t>
  </si>
  <si>
    <t>Đặng Xuân Anh</t>
  </si>
  <si>
    <t>SE62468</t>
  </si>
  <si>
    <t>Nguyễn Phi Dũng</t>
  </si>
  <si>
    <t>SE62579</t>
  </si>
  <si>
    <t>Nguyễn Lữ Đại Sơn</t>
  </si>
  <si>
    <t>SE62705</t>
  </si>
  <si>
    <t>Lê Ngô Minh</t>
  </si>
  <si>
    <t>SE62775</t>
  </si>
  <si>
    <t>Trần Kim Thành</t>
  </si>
  <si>
    <t>SE62129</t>
  </si>
  <si>
    <t>Nguyễn Xuân An</t>
  </si>
  <si>
    <t>SE61969</t>
  </si>
  <si>
    <t>Vũ Minh Dương</t>
  </si>
  <si>
    <t>SE62160</t>
  </si>
  <si>
    <t>Trần Hiếu Nghĩa</t>
  </si>
  <si>
    <t>QTKD-&gt;KTPM</t>
  </si>
  <si>
    <t>SE61888</t>
  </si>
  <si>
    <t>Nguyễn Chí Bảo</t>
  </si>
  <si>
    <t>SE62229</t>
  </si>
  <si>
    <t>Nguyễn Phương Quyết</t>
  </si>
  <si>
    <t>SE62161</t>
  </si>
  <si>
    <t>Ngô Phan Quang Hiếu</t>
  </si>
  <si>
    <t>SE62210</t>
  </si>
  <si>
    <t>Bạch Minh Nam</t>
  </si>
  <si>
    <t>SE62225</t>
  </si>
  <si>
    <t>Đặng Trần Quốc Hưng</t>
  </si>
  <si>
    <t>SE62255</t>
  </si>
  <si>
    <t>Nguyễn Hoàng Vũ</t>
  </si>
  <si>
    <t>LAB221</t>
  </si>
  <si>
    <t>SE62256</t>
  </si>
  <si>
    <t>Tống Văn Giang</t>
  </si>
  <si>
    <t>SE62260</t>
  </si>
  <si>
    <t>Trần Trọng Hiếu</t>
  </si>
  <si>
    <t>SE62267</t>
  </si>
  <si>
    <t>Võ Gia Vũ</t>
  </si>
  <si>
    <t>SE62157</t>
  </si>
  <si>
    <t>Trần Thọ Tường</t>
  </si>
  <si>
    <t>SE61941</t>
  </si>
  <si>
    <t>Nguyễn Hoàng Hải Đăng</t>
  </si>
  <si>
    <t>SE62358</t>
  </si>
  <si>
    <t>Trương Quang Minh</t>
  </si>
  <si>
    <t>Phí thu hồi HB kỳ FA17 do nợ môn CSD201, SWE102,số tiền:2085000.HL JPD111</t>
  </si>
  <si>
    <t>SE62201</t>
  </si>
  <si>
    <t>Nguyễn Sinh Cung</t>
  </si>
  <si>
    <t>SE62226</t>
  </si>
  <si>
    <t>Lê Chí Nhân</t>
  </si>
  <si>
    <t>SE62232</t>
  </si>
  <si>
    <t>Đào Bảo Ngọc</t>
  </si>
  <si>
    <t>SE62233</t>
  </si>
  <si>
    <t>Nghiêm Đắc Thiện</t>
  </si>
  <si>
    <t>SE62243</t>
  </si>
  <si>
    <t>Hoàng Nhựt Vũ</t>
  </si>
  <si>
    <t>SE62244</t>
  </si>
  <si>
    <t>Trần Hòa Tín</t>
  </si>
  <si>
    <t>SE62249</t>
  </si>
  <si>
    <t>Phạm Chánh Quy</t>
  </si>
  <si>
    <t>SE62261</t>
  </si>
  <si>
    <t>Trần Phước Tiến</t>
  </si>
  <si>
    <t>SE62643</t>
  </si>
  <si>
    <t>Nguyễn Huỳnh Bách Nhân</t>
  </si>
  <si>
    <t>SE62458</t>
  </si>
  <si>
    <t>Mai Hồng Lĩnh</t>
  </si>
  <si>
    <t>TD50=&gt;0%</t>
  </si>
  <si>
    <t>SE62282</t>
  </si>
  <si>
    <t>Nguyễn Hoàng Anh Trung</t>
  </si>
  <si>
    <t>SE62284</t>
  </si>
  <si>
    <t>Lê Thành Nghĩa</t>
  </si>
  <si>
    <t>SE62286</t>
  </si>
  <si>
    <t>Nguyễn Hoàng Minh</t>
  </si>
  <si>
    <t>SE62289</t>
  </si>
  <si>
    <t>Đàm Đình Đức Trung</t>
  </si>
  <si>
    <t>SE62295</t>
  </si>
  <si>
    <t>Đào Nhật Minh</t>
  </si>
  <si>
    <t>SE62315</t>
  </si>
  <si>
    <t>Võ Thanh Tung</t>
  </si>
  <si>
    <t>SE62352</t>
  </si>
  <si>
    <t>Lê Thanh Nam</t>
  </si>
  <si>
    <t>SE62357</t>
  </si>
  <si>
    <t>Hoàng Nhật Đông</t>
  </si>
  <si>
    <t>SE62359</t>
  </si>
  <si>
    <t>Thái Phú Cường</t>
  </si>
  <si>
    <t>SE62368</t>
  </si>
  <si>
    <t>Phạm Tuấn Kiệt</t>
  </si>
  <si>
    <t>SE62369</t>
  </si>
  <si>
    <t>Phạm Ngọc Minh Thư</t>
  </si>
  <si>
    <t>SE62389</t>
  </si>
  <si>
    <t>Nguyễn Hồng Đức</t>
  </si>
  <si>
    <t>SE62392</t>
  </si>
  <si>
    <t>SE62401</t>
  </si>
  <si>
    <t>Nguyễn Hữu Thiện</t>
  </si>
  <si>
    <t>SE62414</t>
  </si>
  <si>
    <t>Nguyễn Lưu Hồng Sơn</t>
  </si>
  <si>
    <t>SE62430</t>
  </si>
  <si>
    <t>Nguyễn Trọng Minh Thành</t>
  </si>
  <si>
    <t>SE62444</t>
  </si>
  <si>
    <t>Nguyễn Anh Kiệt</t>
  </si>
  <si>
    <t>SE62454</t>
  </si>
  <si>
    <t>Bùi Đặng Thạnh Hưng</t>
  </si>
  <si>
    <t>Theo mail ThuVH ngày 18/08/2017, kỳ fa17 chuyển ngành từ KTPM-&gt;TKDH, MSSV mới:MSSV KO ĐỔI</t>
  </si>
  <si>
    <t>SE62466</t>
  </si>
  <si>
    <t>Trần Tấn Sang</t>
  </si>
  <si>
    <t>SE62467</t>
  </si>
  <si>
    <t>Trịnh Đình Đức</t>
  </si>
  <si>
    <t>SE62471</t>
  </si>
  <si>
    <t>Trương Gia Huy</t>
  </si>
  <si>
    <t>SE62474</t>
  </si>
  <si>
    <t>Nguyễn Văn Sự</t>
  </si>
  <si>
    <t>SE62479</t>
  </si>
  <si>
    <t>Trần Ngọc Tỷ</t>
  </si>
  <si>
    <t>SE62481</t>
  </si>
  <si>
    <t>Ngô Hoàng Đạt</t>
  </si>
  <si>
    <t>SE62491</t>
  </si>
  <si>
    <t>SE62503</t>
  </si>
  <si>
    <t>Ngô Minh Tấn</t>
  </si>
  <si>
    <t>SE62514</t>
  </si>
  <si>
    <t>Võ Linh Đức</t>
  </si>
  <si>
    <t>SV dùng tiền dư đóng ngày 9/8/2017: 1,525,000( bảng kê HP)+ 2,900,000(22/8/2017) để HL LAB211;SWE102 --&gt; DƯ 255,000</t>
  </si>
  <si>
    <t>SE62520</t>
  </si>
  <si>
    <t>Trương Tổ Kiệt</t>
  </si>
  <si>
    <t>SE62528</t>
  </si>
  <si>
    <t>Đinh Phú Thắng</t>
  </si>
  <si>
    <t>SE62531</t>
  </si>
  <si>
    <t>Huỳnh Minh Tú</t>
  </si>
  <si>
    <t>SE62545</t>
  </si>
  <si>
    <t>Trần Công Minh</t>
  </si>
  <si>
    <t>Trừ tiền phúc tra nộp ngày 27/07/2017: 50.000 số HĐ:29907 do SV không thuộc diện phúc tra</t>
  </si>
  <si>
    <t>SE62556</t>
  </si>
  <si>
    <t>Hoàng Kim Anh Kiệt</t>
  </si>
  <si>
    <t>SE62561</t>
  </si>
  <si>
    <t>Phạm Nhật Minh</t>
  </si>
  <si>
    <t>SE62573</t>
  </si>
  <si>
    <t>Đỗ Quốc Cường</t>
  </si>
  <si>
    <t>SE62221</t>
  </si>
  <si>
    <t>Trần Ngọc Đình Khánh</t>
  </si>
  <si>
    <t>PRO201</t>
  </si>
  <si>
    <t>SE62576</t>
  </si>
  <si>
    <t>Nguyễn Trung Dũng</t>
  </si>
  <si>
    <t>SE62586</t>
  </si>
  <si>
    <t>Bùi Mạnh Dũng</t>
  </si>
  <si>
    <t>SE62589</t>
  </si>
  <si>
    <t>Bùi Hoàng Thông</t>
  </si>
  <si>
    <t>SE62590</t>
  </si>
  <si>
    <t>Lê Đình Thiện Vũ</t>
  </si>
  <si>
    <t>SE62608</t>
  </si>
  <si>
    <t>Nguyễn Danh Đắc Sang</t>
  </si>
  <si>
    <t>SE62679</t>
  </si>
  <si>
    <t>Lý Cao Kỳ</t>
  </si>
  <si>
    <t>SE62696</t>
  </si>
  <si>
    <t>Phạm Hoàng Linh</t>
  </si>
  <si>
    <t>SE62778</t>
  </si>
  <si>
    <t>Phạm Hoàng Tuyết Ngân</t>
  </si>
  <si>
    <t>SE62752</t>
  </si>
  <si>
    <t>Nguyễn Thành Tâm</t>
  </si>
  <si>
    <t>SE62768</t>
  </si>
  <si>
    <t>Thái Hiếu Trung</t>
  </si>
  <si>
    <t>SE62424</t>
  </si>
  <si>
    <t>Trần Hoàng Giang</t>
  </si>
  <si>
    <t>SE62167</t>
  </si>
  <si>
    <t>Đặng Hữu Phương Nam</t>
  </si>
  <si>
    <t>SE62172</t>
  </si>
  <si>
    <t>Mã Hoàng Nhật Phi</t>
  </si>
  <si>
    <t>SE62176</t>
  </si>
  <si>
    <t>Vũ Tấn Huy</t>
  </si>
  <si>
    <t>SE62179</t>
  </si>
  <si>
    <t>Lâm Tùng Thiện</t>
  </si>
  <si>
    <t>SE62197</t>
  </si>
  <si>
    <t>Nguyễn Mạnh Khang</t>
  </si>
  <si>
    <t>SE62335</t>
  </si>
  <si>
    <t>Nguyễn Hữu Tùng</t>
  </si>
  <si>
    <t>SE62365</t>
  </si>
  <si>
    <t>Phạm Trọng Nghĩa</t>
  </si>
  <si>
    <t>SE62372</t>
  </si>
  <si>
    <t>Nguyễn Phan Thảo Nhi</t>
  </si>
  <si>
    <t>SE62379</t>
  </si>
  <si>
    <t>Nguyễn Thành Phong</t>
  </si>
  <si>
    <t>SE62521</t>
  </si>
  <si>
    <t>Huỳnh Minh Đang</t>
  </si>
  <si>
    <t>SE62535</t>
  </si>
  <si>
    <t>Trần Tấn Phát</t>
  </si>
  <si>
    <t>SE62546</t>
  </si>
  <si>
    <t>Nguyễn Văn Phát</t>
  </si>
  <si>
    <t>SE62350</t>
  </si>
  <si>
    <t>Phạm Minh Tuấn</t>
  </si>
  <si>
    <t>SE62427</t>
  </si>
  <si>
    <t>Phùng Ngọc Khương Duy</t>
  </si>
  <si>
    <t>SE62283</t>
  </si>
  <si>
    <t>Nguyễn Minh Hiếu</t>
  </si>
  <si>
    <t>SE62291</t>
  </si>
  <si>
    <t>Huỳnh Văn Lộc</t>
  </si>
  <si>
    <t>SE62331</t>
  </si>
  <si>
    <t>Nguyễn Khắc Sâm</t>
  </si>
  <si>
    <t>SE62395</t>
  </si>
  <si>
    <t>Trần Thế Nhất Anh</t>
  </si>
  <si>
    <t>SE62396</t>
  </si>
  <si>
    <t>Nguyễn Bách Toàn</t>
  </si>
  <si>
    <t>SE62399</t>
  </si>
  <si>
    <t>Võ Hoài Em</t>
  </si>
  <si>
    <t>SE62406</t>
  </si>
  <si>
    <t>Nguyễn Thành Dũng</t>
  </si>
  <si>
    <t>SE62428</t>
  </si>
  <si>
    <t>Nguyễn Duy An</t>
  </si>
  <si>
    <t>AnNDSE62428@fpt.edu.vn</t>
  </si>
  <si>
    <t>SE62429</t>
  </si>
  <si>
    <t>Ngô Lâm Gia Lộc</t>
  </si>
  <si>
    <t>LocNLGSE62429@fpt.edu.vn</t>
  </si>
  <si>
    <t>SE62438</t>
  </si>
  <si>
    <t>Vũ Xuân Trí</t>
  </si>
  <si>
    <t>TriVXSE62438@fpt.edu.vn</t>
  </si>
  <si>
    <t>SE62502</t>
  </si>
  <si>
    <t>Trần Tấn Đạt</t>
  </si>
  <si>
    <t>SE62615</t>
  </si>
  <si>
    <t>Nguyễn Thanh Lộc</t>
  </si>
  <si>
    <t>SE62644</t>
  </si>
  <si>
    <t>Dương Mẫn Đạt</t>
  </si>
  <si>
    <t>SE62669</t>
  </si>
  <si>
    <t>Trần Nguyên Hưng</t>
  </si>
  <si>
    <t>SE62632</t>
  </si>
  <si>
    <t>Nguyễn Vũ Anh Tú</t>
  </si>
  <si>
    <t>SE62607</t>
  </si>
  <si>
    <t>Nguyễn Văn Chung</t>
  </si>
  <si>
    <t>SE62216</t>
  </si>
  <si>
    <t>SE62519</t>
  </si>
  <si>
    <t>Nguyễn Bách Khoa</t>
  </si>
  <si>
    <t>SE1173</t>
  </si>
  <si>
    <t>SE62554</t>
  </si>
  <si>
    <t>Phan Lê Quang Chiến</t>
  </si>
  <si>
    <t>SE62558</t>
  </si>
  <si>
    <t>Lê Xuân Huy</t>
  </si>
  <si>
    <t>SE62580</t>
  </si>
  <si>
    <t>Nguyễn Huỳnh Thảo Nguyên</t>
  </si>
  <si>
    <t>SE62583</t>
  </si>
  <si>
    <t>Lê Tuấn</t>
  </si>
  <si>
    <t>SE62597</t>
  </si>
  <si>
    <t>Nguyễn Hồng Anh</t>
  </si>
  <si>
    <t>SE62598</t>
  </si>
  <si>
    <t>Tôn Phan Quang Lộc</t>
  </si>
  <si>
    <t>SE62674</t>
  </si>
  <si>
    <t>Thái Hoàng Dũng</t>
  </si>
  <si>
    <t>SE62699</t>
  </si>
  <si>
    <t>Nguyễn Hữu Phương Nam</t>
  </si>
  <si>
    <t>SE62703</t>
  </si>
  <si>
    <t>Mai Nguyễn Tuyết Hương</t>
  </si>
  <si>
    <t>SE62571</t>
  </si>
  <si>
    <t>Huỳnh Nhật Duy</t>
  </si>
  <si>
    <t>SE62522</t>
  </si>
  <si>
    <t>Ngô Nhật Đô</t>
  </si>
  <si>
    <t>SE62732</t>
  </si>
  <si>
    <t>Dương Đình Nguyên</t>
  </si>
  <si>
    <t>SE62698</t>
  </si>
  <si>
    <t>Phạm Đức Minh</t>
  </si>
  <si>
    <t>ANATTT-&gt;KTPM</t>
  </si>
  <si>
    <t>SE62254</t>
  </si>
  <si>
    <t>Trần Đoàn Linh</t>
  </si>
  <si>
    <t>SE62490</t>
  </si>
  <si>
    <t>Nguyễn Hoàng Ngọc Bảo</t>
  </si>
  <si>
    <t>SE62704</t>
  </si>
  <si>
    <t>Lều Thị Thu Thảo</t>
  </si>
  <si>
    <t>SE61995</t>
  </si>
  <si>
    <t>Nguyễn Hoàng Việt</t>
  </si>
  <si>
    <t>SE62729</t>
  </si>
  <si>
    <t>Nguyễn Công Sơn</t>
  </si>
  <si>
    <t>SE62562</t>
  </si>
  <si>
    <t>Lê Phước Nhật Thiện</t>
  </si>
  <si>
    <t>SE62563</t>
  </si>
  <si>
    <t>Trần Thanh Giàn</t>
  </si>
  <si>
    <t>SE62525</t>
  </si>
  <si>
    <t>Nguyễn Thị Tuyết Nữ</t>
  </si>
  <si>
    <t>SE62544</t>
  </si>
  <si>
    <t>Nguyễn Văn Hải</t>
  </si>
  <si>
    <t>SE62710</t>
  </si>
  <si>
    <t>Nguyễn Hữu Minh</t>
  </si>
  <si>
    <t>SE62273</t>
  </si>
  <si>
    <t>Bùi Quang Huy</t>
  </si>
  <si>
    <t>SE62292</t>
  </si>
  <si>
    <t>Nguyễn Thúy Ngọc</t>
  </si>
  <si>
    <t>SE62470</t>
  </si>
  <si>
    <t>Trương Lục Duy</t>
  </si>
  <si>
    <t>SE62543</t>
  </si>
  <si>
    <t>Phan Ánh Phúc</t>
  </si>
  <si>
    <t>SE62555</t>
  </si>
  <si>
    <t>Thái Nguyễn Minh Siêu</t>
  </si>
  <si>
    <t>SE62560</t>
  </si>
  <si>
    <t>Nguyễn Văn Thanh</t>
  </si>
  <si>
    <t>SE62602</t>
  </si>
  <si>
    <t>Vũ Tiến Đạt</t>
  </si>
  <si>
    <t>SE62687</t>
  </si>
  <si>
    <t>Đặng Văn Hoàng</t>
  </si>
  <si>
    <t>SE62728</t>
  </si>
  <si>
    <t>Nguyễn Trung Kiên</t>
  </si>
  <si>
    <t>SE62731</t>
  </si>
  <si>
    <t>Phạm Trung Sơn</t>
  </si>
  <si>
    <t>SE61885</t>
  </si>
  <si>
    <t>Nguyễn Minh Hòa</t>
  </si>
  <si>
    <t>SE61919</t>
  </si>
  <si>
    <t>Nguyễn Việt Cường</t>
  </si>
  <si>
    <t>SE62266</t>
  </si>
  <si>
    <t>Nguyễn Đức Huy</t>
  </si>
  <si>
    <t>SE62173</t>
  </si>
  <si>
    <t>Lưu Thuận Hoàng Nam</t>
  </si>
  <si>
    <t>SE62636</t>
  </si>
  <si>
    <t>Huỳnh Minh Hoàng</t>
  </si>
  <si>
    <t>SE62701</t>
  </si>
  <si>
    <t>Lê Minh Duy</t>
  </si>
  <si>
    <t>SE62477</t>
  </si>
  <si>
    <t>SE62163</t>
  </si>
  <si>
    <t>Võ Diệp Phước Châu</t>
  </si>
  <si>
    <t>SE62725</t>
  </si>
  <si>
    <t>Nguyễn Xuân Vinh</t>
  </si>
  <si>
    <t>SE62770</t>
  </si>
  <si>
    <t>Nguyễn Hoàng Long</t>
  </si>
  <si>
    <t>SE62187</t>
  </si>
  <si>
    <t>Nguyễn Duy Đạt</t>
  </si>
  <si>
    <t>SE62512</t>
  </si>
  <si>
    <t>Trịnh Lam Long</t>
  </si>
  <si>
    <t>SE62039</t>
  </si>
  <si>
    <t>Phạm Hưng Thịnh</t>
  </si>
  <si>
    <t>SE62610</t>
  </si>
  <si>
    <t>Huỳnh Nhật Cường</t>
  </si>
  <si>
    <t>SE1177</t>
  </si>
  <si>
    <t>SE62272</t>
  </si>
  <si>
    <t>Lê Minh Tín</t>
  </si>
  <si>
    <t>SE62402</t>
  </si>
  <si>
    <t>Phạm Đức Hiếu</t>
  </si>
  <si>
    <t>SE62336</t>
  </si>
  <si>
    <t>Nguyễn Văn Phú</t>
  </si>
  <si>
    <t>SE62614</t>
  </si>
  <si>
    <t>Trần Thanh Lâm</t>
  </si>
  <si>
    <t>SE62697</t>
  </si>
  <si>
    <t>Nguyễn Thêm Lộc</t>
  </si>
  <si>
    <t>SE62769</t>
  </si>
  <si>
    <t>SE62518</t>
  </si>
  <si>
    <t>Phạm Quốc Bảo</t>
  </si>
  <si>
    <t>SE62635</t>
  </si>
  <si>
    <t>Từ Văn Lâm</t>
  </si>
  <si>
    <t>SE62688</t>
  </si>
  <si>
    <t>Lương Văn Hào Kiệt</t>
  </si>
  <si>
    <t>SE62877</t>
  </si>
  <si>
    <t>Tô Quốc Cường</t>
  </si>
  <si>
    <t>SE62198</t>
  </si>
  <si>
    <t>SE62275</t>
  </si>
  <si>
    <t>SE62449</t>
  </si>
  <si>
    <t>Đoàn Văn Công</t>
  </si>
  <si>
    <t>SE62764</t>
  </si>
  <si>
    <t>Đàm Tiến Được</t>
  </si>
  <si>
    <t>SE62759</t>
  </si>
  <si>
    <t>Huỳnh Lưu Chí Thành</t>
  </si>
  <si>
    <t>mail lại cho sv</t>
  </si>
  <si>
    <t>SE62680</t>
  </si>
  <si>
    <t>Võ Đặng Ngọc Linh</t>
  </si>
  <si>
    <t>NH lại SM17</t>
  </si>
  <si>
    <t>SE62570</t>
  </si>
  <si>
    <t>Lương Hoàng Long</t>
  </si>
  <si>
    <t>SE62214</t>
  </si>
  <si>
    <t>Nguyễn Minh Thiện</t>
  </si>
  <si>
    <t>SE62463</t>
  </si>
  <si>
    <t>Phạm Nhật Tân</t>
  </si>
  <si>
    <t>SE62333</t>
  </si>
  <si>
    <t>Vương Huỳnh Lân</t>
  </si>
  <si>
    <t>SE62180</t>
  </si>
  <si>
    <t>Tô Thành Đạt</t>
  </si>
  <si>
    <t>SB61183</t>
  </si>
  <si>
    <t>Dương Thế Lương</t>
  </si>
  <si>
    <t>SB61048</t>
  </si>
  <si>
    <t>Nguyễn Thành Duy</t>
  </si>
  <si>
    <t>SB61086</t>
  </si>
  <si>
    <t>Đặng Nguyễn Xuân Hương</t>
  </si>
  <si>
    <t>SE62781</t>
  </si>
  <si>
    <t>Võ Đắc Quốc Minh</t>
  </si>
  <si>
    <t>SE61955</t>
  </si>
  <si>
    <t>Lưu Thiện Bảo</t>
  </si>
  <si>
    <t>SE61874</t>
  </si>
  <si>
    <t>Đỗ Đặng Thành Nhân</t>
  </si>
  <si>
    <t>SE62645</t>
  </si>
  <si>
    <t>Dương Văn Dàng</t>
  </si>
  <si>
    <t>SE62242</t>
  </si>
  <si>
    <t>Châu Thiệu Phong</t>
  </si>
  <si>
    <t>SE62351</t>
  </si>
  <si>
    <t>Nguyễn Trần Quốc Tuấn</t>
  </si>
  <si>
    <t>SE62264</t>
  </si>
  <si>
    <t>Lưu Bảo Thiên</t>
  </si>
  <si>
    <t>SE62667</t>
  </si>
  <si>
    <t>Nguyễn Quốc Trọng</t>
  </si>
  <si>
    <t>SE61946</t>
  </si>
  <si>
    <t>Nguyễn Tiến Thành</t>
  </si>
  <si>
    <t>SE62398</t>
  </si>
  <si>
    <t>Nguyễn Bảo Ân</t>
  </si>
  <si>
    <t>SE62403</t>
  </si>
  <si>
    <t>Tân Minh Đức</t>
  </si>
  <si>
    <t>SE62683</t>
  </si>
  <si>
    <t>Phạm Văn Tuân</t>
  </si>
  <si>
    <t>SE62469</t>
  </si>
  <si>
    <t>Lữ Hoàng Phong</t>
  </si>
  <si>
    <t>SE62727</t>
  </si>
  <si>
    <t>Nguyễn Hoàng Nhật</t>
  </si>
  <si>
    <t>SE62717</t>
  </si>
  <si>
    <t>Võ Văn Tuấn</t>
  </si>
  <si>
    <t>SE62736</t>
  </si>
  <si>
    <t>Nguyễn Vũ Duy Tân</t>
  </si>
  <si>
    <t>SE62321</t>
  </si>
  <si>
    <t>Cao Nhật Thi</t>
  </si>
  <si>
    <t>SE62408</t>
  </si>
  <si>
    <t>Lê Minh Hưng</t>
  </si>
  <si>
    <t>SB61128</t>
  </si>
  <si>
    <t>Trần Thị Quỳnh Như</t>
  </si>
  <si>
    <t>SB61095</t>
  </si>
  <si>
    <t>Võ Nguyễn Minh Thư</t>
  </si>
  <si>
    <t>SB61122</t>
  </si>
  <si>
    <t>Trần Phương Ngọc Thủy</t>
  </si>
  <si>
    <t>SB61155</t>
  </si>
  <si>
    <t>Cuột Kim Xiêu</t>
  </si>
  <si>
    <t>SE62782</t>
  </si>
  <si>
    <t>GD1263</t>
  </si>
  <si>
    <t>NhatPMSE62782@fpt.edu.vn</t>
  </si>
  <si>
    <t>SE62784</t>
  </si>
  <si>
    <t>Đặng Minh Nhật</t>
  </si>
  <si>
    <t>NhatDMSE62784@fpt.edu.vn</t>
  </si>
  <si>
    <t>SE62788</t>
  </si>
  <si>
    <t>Lê Sơn Hoàng</t>
  </si>
  <si>
    <t>HoangLSSE62788@fpt.edu.vn</t>
  </si>
  <si>
    <t>SE62792</t>
  </si>
  <si>
    <t>Đồng Bảo Long</t>
  </si>
  <si>
    <t>SE1270</t>
  </si>
  <si>
    <t>LongDBSE62792@fpt.edu.vn</t>
  </si>
  <si>
    <t>SE62796</t>
  </si>
  <si>
    <t>Từ Thanh Quyên</t>
  </si>
  <si>
    <t>QuyenTTSE62796@fpt.edu.vn</t>
  </si>
  <si>
    <t>SB61189</t>
  </si>
  <si>
    <t>Mai Nguyễn Phương Trang</t>
  </si>
  <si>
    <t>TrangMNPSB61189@fpt.edu.vn</t>
  </si>
  <si>
    <t>SE62800</t>
  </si>
  <si>
    <t>Phan Nguyễn Kim Anh</t>
  </si>
  <si>
    <t>AnhPNKSE62800@fpt.edu.vn</t>
  </si>
  <si>
    <t>SB61197</t>
  </si>
  <si>
    <t>Nguyễn Trần Kim Thoa</t>
  </si>
  <si>
    <t>ThoaNTKSB61197@fpt.edu.vn</t>
  </si>
  <si>
    <t>SE62804</t>
  </si>
  <si>
    <t>Nguyễn Tiến Thiên</t>
  </si>
  <si>
    <t>SE1271</t>
  </si>
  <si>
    <t>SE62805</t>
  </si>
  <si>
    <t>Phan Công Bình</t>
  </si>
  <si>
    <t>BinhPCSE62805@fpt.edu.vn</t>
  </si>
  <si>
    <t>SE62806</t>
  </si>
  <si>
    <t>Huỳnh Bỉnh Hiền</t>
  </si>
  <si>
    <t>HienHBSE62806@fpt.edu.vn</t>
  </si>
  <si>
    <t>19/08/2017</t>
  </si>
  <si>
    <t>SE62808</t>
  </si>
  <si>
    <t>Nguyễn Duy Anh</t>
  </si>
  <si>
    <t>AnhNDSE62808@fpt.edu.vn</t>
  </si>
  <si>
    <t>SE62809</t>
  </si>
  <si>
    <t>Bùi Nguyên Minh Thư</t>
  </si>
  <si>
    <t>ThuBNMSE62809@fpt.edu.vn</t>
  </si>
  <si>
    <t>SB61200</t>
  </si>
  <si>
    <t>Đặng Đông Ngọc Mai</t>
  </si>
  <si>
    <t>MaiDDNSB61200@fpt.edu.vn</t>
  </si>
  <si>
    <t>SE62812</t>
  </si>
  <si>
    <t>Nguyễn Quý Hoàng Kỳ</t>
  </si>
  <si>
    <t>KyNQHSE62812@fpt.edu.vn</t>
  </si>
  <si>
    <t>SE62814</t>
  </si>
  <si>
    <t>Trịnh Vũ Minh Nhật</t>
  </si>
  <si>
    <t>NhatTVMSE62814@fpt.edu.vn</t>
  </si>
  <si>
    <t>SB61201</t>
  </si>
  <si>
    <t>Nguyễn Quốc Đại</t>
  </si>
  <si>
    <t>DaiNQSB61201@fpt.edu.vn</t>
  </si>
  <si>
    <t>SB61202</t>
  </si>
  <si>
    <t>Lê Thị Trà My</t>
  </si>
  <si>
    <t>MyLTTSB61202@fpt.edu.vn</t>
  </si>
  <si>
    <t>SB61205</t>
  </si>
  <si>
    <t>Bùi Trần Phương Nam</t>
  </si>
  <si>
    <t>NamBTPSB61205@fpt.edu.vn</t>
  </si>
  <si>
    <t>SE62856</t>
  </si>
  <si>
    <t>Đỗ Hữu Phát</t>
  </si>
  <si>
    <t>PhatDHSE62856@fpt.edu.vn</t>
  </si>
  <si>
    <t>SE62862</t>
  </si>
  <si>
    <t>PC1293</t>
  </si>
  <si>
    <t>DatNTSE62862@fpt.edu.vn</t>
  </si>
  <si>
    <t>SE62863</t>
  </si>
  <si>
    <t>Trần Sang</t>
  </si>
  <si>
    <t>TD 70% - không vay kì đầu</t>
  </si>
  <si>
    <t>SangTSE62863@fpt.edu.vn</t>
  </si>
  <si>
    <t>SE62865</t>
  </si>
  <si>
    <t>Đặng Văn Tiến Đạt</t>
  </si>
  <si>
    <t>DatDVTSE62865@fpt.edu.vn</t>
  </si>
  <si>
    <t>SE62866</t>
  </si>
  <si>
    <t>Nguyễn Thị Phụng</t>
  </si>
  <si>
    <t>PhungNTSE62866@fpt.edu.vn</t>
  </si>
  <si>
    <t>SE62868</t>
  </si>
  <si>
    <t>Lữ Ngọc Tú Anh</t>
  </si>
  <si>
    <t>AnhLNTSE62868@fpt.edu.vn</t>
  </si>
  <si>
    <t>SB61226</t>
  </si>
  <si>
    <t>Dương Trùng Dương</t>
  </si>
  <si>
    <t>DuongDTSB61226@fpt.edu.vn</t>
  </si>
  <si>
    <t>SE62821</t>
  </si>
  <si>
    <t>Nguyễn Hữu Gia Huy</t>
  </si>
  <si>
    <t>HuyNHGSE62821@fpt.edu.vn</t>
  </si>
  <si>
    <t>SE62823</t>
  </si>
  <si>
    <t>Lê Phát Đạt</t>
  </si>
  <si>
    <t>DatLPSE62823@fpt.edu.vn</t>
  </si>
  <si>
    <t>SE62831</t>
  </si>
  <si>
    <t>HieuNMSE62831@fpt.edu.vn</t>
  </si>
  <si>
    <t>SE62880</t>
  </si>
  <si>
    <t>Phan Vũ Tinh</t>
  </si>
  <si>
    <t>TinhPVSE62880@fpt.edu.vn</t>
  </si>
  <si>
    <t>SB61215</t>
  </si>
  <si>
    <t>Huỳnh Minh Quân</t>
  </si>
  <si>
    <t>QuanHMSB61215@fpt.edu.vn</t>
  </si>
  <si>
    <t>SE63065</t>
  </si>
  <si>
    <t>HuyNDSE63065@fpt.edu.vn</t>
  </si>
  <si>
    <t>SE63067</t>
  </si>
  <si>
    <t>Lê Gia Bảo</t>
  </si>
  <si>
    <t>BaoLGSE63067@fpt.edu.vn</t>
  </si>
  <si>
    <t>SE62855</t>
  </si>
  <si>
    <t>Nguyễn Hiếu Liêm</t>
  </si>
  <si>
    <t>LiemNHSE62855@fpt.edu.vn</t>
  </si>
  <si>
    <t>SE62884</t>
  </si>
  <si>
    <t>Đào Thị Hoài Thương</t>
  </si>
  <si>
    <t>Theo mail ThuVH ngày 18/08/2017, kỳ fa17 chuyển ngành từ ANATTT-&gt;KTPM, MSSV mới:MSSV KO ĐỔI</t>
  </si>
  <si>
    <t>ThuongDTHSE62884@fpt.edu.vn</t>
  </si>
  <si>
    <t>SE63069</t>
  </si>
  <si>
    <t>Lê Gia Nghi</t>
  </si>
  <si>
    <t>NghiLGSE63069@fpt.edu.vn</t>
  </si>
  <si>
    <t>SE62885</t>
  </si>
  <si>
    <t>Nguyễn Thúc Vĩnh An</t>
  </si>
  <si>
    <t>AnNTVSE62885@fpt.edu.vn</t>
  </si>
  <si>
    <t>SE62887</t>
  </si>
  <si>
    <t>Nguyễn Văn Lương</t>
  </si>
  <si>
    <t>LuongNVSE62887@fpt.edu.vn</t>
  </si>
  <si>
    <t>SE62897</t>
  </si>
  <si>
    <t>Nguyễn Lê Duy Thắng</t>
  </si>
  <si>
    <t>ThangNLDSE62897@fpt.edu.vn</t>
  </si>
  <si>
    <t>SE63075</t>
  </si>
  <si>
    <t>Nguyễn Quang Vĩ</t>
  </si>
  <si>
    <t>SV đi Malay theo mail hiềnVN ngày 27/6/2017 đợt tháng 7/2017</t>
  </si>
  <si>
    <t>ViNQSE63075@fpt.edu.vn</t>
  </si>
  <si>
    <t>SB61238</t>
  </si>
  <si>
    <t>Nguyễn Gia Mỹ</t>
  </si>
  <si>
    <t>MyNGSB61238@fpt.edu.vn</t>
  </si>
  <si>
    <t>SE62916</t>
  </si>
  <si>
    <t>Phạm Hoàng Thiện</t>
  </si>
  <si>
    <t>ThienPHSE62916@fpt.edu.vn</t>
  </si>
  <si>
    <t>SE62902</t>
  </si>
  <si>
    <t>Nguyễn Thanh Nhàn</t>
  </si>
  <si>
    <t>NhanNTSE62902@fpt.edu.vn</t>
  </si>
  <si>
    <t>SE62912</t>
  </si>
  <si>
    <t>Dương Minh Luật</t>
  </si>
  <si>
    <t>SE62910</t>
  </si>
  <si>
    <t>Phan Hồng Phúc</t>
  </si>
  <si>
    <t>PhucPHSE62910@fpt.edu.vn</t>
  </si>
  <si>
    <t>SB61246</t>
  </si>
  <si>
    <t>Bùi Phạm Như Ngọc</t>
  </si>
  <si>
    <t>NgocBPNSB61246@fpt.edu.vn</t>
  </si>
  <si>
    <t>24/07/2017</t>
  </si>
  <si>
    <t>SE62913</t>
  </si>
  <si>
    <t>Trần Đỗ Minh Hy</t>
  </si>
  <si>
    <t>SE62914</t>
  </si>
  <si>
    <t>Nguyễn Phạm Thùy Dương</t>
  </si>
  <si>
    <t>SE62915</t>
  </si>
  <si>
    <t>Nguyễn Toàn Thắng</t>
  </si>
  <si>
    <t>ThangNTSE62915@fpt.edu.vn</t>
  </si>
  <si>
    <t>SE63080</t>
  </si>
  <si>
    <t>Phạm Đức Huy</t>
  </si>
  <si>
    <t>HuyPDSE63080@fpt.edu.vn</t>
  </si>
  <si>
    <t>SE62917</t>
  </si>
  <si>
    <t>Huỳnh Ngọc Thanh Lam</t>
  </si>
  <si>
    <t>KTPM-&gt;ANATTT:SP17:HL Eng 5</t>
  </si>
  <si>
    <t>CN1-LT3</t>
  </si>
  <si>
    <t>LamHNTSE62917@fpt.edu.vn</t>
  </si>
  <si>
    <t>SE62951</t>
  </si>
  <si>
    <t>Phan Huy Minh Trí</t>
  </si>
  <si>
    <t>TriPHMSE62951@fpt.edu.vn</t>
  </si>
  <si>
    <t>SB61250</t>
  </si>
  <si>
    <t>Lê Thành Lộc</t>
  </si>
  <si>
    <t>LocLTSB61250@fpt.edu.vn</t>
  </si>
  <si>
    <t>SE62923</t>
  </si>
  <si>
    <t>Nguyễn Phước An</t>
  </si>
  <si>
    <t>AnNPSE62923@fpt.edu.vn</t>
  </si>
  <si>
    <t>SE62946</t>
  </si>
  <si>
    <t>Nguyễn Đình Đức Đạt</t>
  </si>
  <si>
    <t>DatNDDSE62946@fpt.edu.vn</t>
  </si>
  <si>
    <t>SB61261</t>
  </si>
  <si>
    <t>Trần Văn Tùng</t>
  </si>
  <si>
    <t>TungTVSB61261@fpt.edu.vn</t>
  </si>
  <si>
    <t>SE62948</t>
  </si>
  <si>
    <t>Lê Xuân Nam</t>
  </si>
  <si>
    <t>NamLXSE62948@fpt.edu.vn</t>
  </si>
  <si>
    <t>SE62942</t>
  </si>
  <si>
    <t>Trần Mai Anh</t>
  </si>
  <si>
    <t>AnhTMSE62942@fpt.edu.vn</t>
  </si>
  <si>
    <t>SE62939</t>
  </si>
  <si>
    <t>Lê Hoàng Hiệp</t>
  </si>
  <si>
    <t>HiepLHSE62939@fpt.edu.vn</t>
  </si>
  <si>
    <t>SE62929</t>
  </si>
  <si>
    <t>Trương Văn Khôi</t>
  </si>
  <si>
    <t>KhoiTVSE62929@fpt.edu.vn</t>
  </si>
  <si>
    <t>SE62926</t>
  </si>
  <si>
    <t>Nguyễn Thành Trí</t>
  </si>
  <si>
    <t>TriNTSE62926@fpt.edu.vn</t>
  </si>
  <si>
    <t>SE62953</t>
  </si>
  <si>
    <t>Nguyễn Ngọc Phú</t>
  </si>
  <si>
    <t>PhuNNSE62953@fpt.edu.vn</t>
  </si>
  <si>
    <t>SE63007</t>
  </si>
  <si>
    <t>Trương Văn Hiếu</t>
  </si>
  <si>
    <t>HieuTVSE63007@fpt.edu.vn</t>
  </si>
  <si>
    <t>SE63084</t>
  </si>
  <si>
    <t>Võ Ngọc Minh Thi</t>
  </si>
  <si>
    <t>SB61296</t>
  </si>
  <si>
    <t>Nguyễn Mỹ Hiếu</t>
  </si>
  <si>
    <t>HieuNMSB61296@fpt.edu.vn</t>
  </si>
  <si>
    <t>SB61297</t>
  </si>
  <si>
    <t>Trương Thị Quỳnh Như</t>
  </si>
  <si>
    <t>SE62958</t>
  </si>
  <si>
    <t>Vũ Mạnh Dũng</t>
  </si>
  <si>
    <t>DungVMSE62958@fpt.edu.vn</t>
  </si>
  <si>
    <t>SE62959</t>
  </si>
  <si>
    <t>Lê Hoàng Sơn</t>
  </si>
  <si>
    <t>SonLHSE62959@fpt.edu.vn</t>
  </si>
  <si>
    <t>SE62964</t>
  </si>
  <si>
    <t>Trần Cao Trường Giang</t>
  </si>
  <si>
    <t>GiangTCTSE62964@fpt.edu.vn</t>
  </si>
  <si>
    <t>SE62993</t>
  </si>
  <si>
    <t>Đào Quang Long</t>
  </si>
  <si>
    <t>LongDQSE62993@fpt.edu.vn</t>
  </si>
  <si>
    <t>SE62960</t>
  </si>
  <si>
    <t>Châu Quốc Bảo</t>
  </si>
  <si>
    <t>BaoCQSE62960@fpt.edu.vn</t>
  </si>
  <si>
    <t>SB61270</t>
  </si>
  <si>
    <t>Cao Thanh Mỹ Duyên</t>
  </si>
  <si>
    <t>DuyenCTMSB61270@fpt.edu.vn</t>
  </si>
  <si>
    <t>SE63025</t>
  </si>
  <si>
    <t>Nguyễn Hồng Ân</t>
  </si>
  <si>
    <t>TD 50%</t>
  </si>
  <si>
    <t>SE63095</t>
  </si>
  <si>
    <t>Nguyễn Bá Vương</t>
  </si>
  <si>
    <t>VuongNBSE63095@fpt.edu.vn</t>
  </si>
  <si>
    <t>SE62999</t>
  </si>
  <si>
    <t>Nguyễn Minh Trí</t>
  </si>
  <si>
    <t>TriNMSE62999@fpt.edu.vn</t>
  </si>
  <si>
    <t>SE62997</t>
  </si>
  <si>
    <t>Hoàng Nhật Linh</t>
  </si>
  <si>
    <t>SE63106</t>
  </si>
  <si>
    <t>Nguyễn Thị Hồng Nhung</t>
  </si>
  <si>
    <t>NhungNTHSE63106@fpt.edu.vn</t>
  </si>
  <si>
    <t>SE63009</t>
  </si>
  <si>
    <t>Đặng Phương Nam</t>
  </si>
  <si>
    <t>NamDPSE63009@fpt.edu.vn</t>
  </si>
  <si>
    <t>SB61305</t>
  </si>
  <si>
    <t>Huỳnh Xuân Thảo</t>
  </si>
  <si>
    <t>ThaoHXSB61305@fpt.edu.vn</t>
  </si>
  <si>
    <t>SE62966</t>
  </si>
  <si>
    <t>Trần Khắc Thành</t>
  </si>
  <si>
    <t>ThanhTKSE62966@fpt.edu.vn</t>
  </si>
  <si>
    <t>SB61278</t>
  </si>
  <si>
    <t>Ngô Thị Thùy Trang</t>
  </si>
  <si>
    <t>TrangNTTSB61278@fpt.edu.vn</t>
  </si>
  <si>
    <t>SB61276</t>
  </si>
  <si>
    <t>Tường Quốc Đại</t>
  </si>
  <si>
    <t>DaiTQSB61276@fpt.edu.vn</t>
  </si>
  <si>
    <t>SE62972</t>
  </si>
  <si>
    <t>Dương Nguyễn Hoàng Luân</t>
  </si>
  <si>
    <t>SE62978</t>
  </si>
  <si>
    <t>Đặng Mạnh Tường</t>
  </si>
  <si>
    <t>TuongDMSE62978@fpt.edu.vn</t>
  </si>
  <si>
    <t>SE62974</t>
  </si>
  <si>
    <t>Trương Quang Thịnh</t>
  </si>
  <si>
    <t>ThinhTQSE62974@fpt.edu.vn</t>
  </si>
  <si>
    <t>SE63029</t>
  </si>
  <si>
    <t>Võ Đặng Hoàng Tâm</t>
  </si>
  <si>
    <t>TamVDHSE63029@fpt.edu.vn</t>
  </si>
  <si>
    <t>Trâm xem lại tiền dư sinh viên này</t>
  </si>
  <si>
    <t>SE63031</t>
  </si>
  <si>
    <t>Nguyễn Quang Bình Minh</t>
  </si>
  <si>
    <t>MinhNQBSE63031@fpt.edu.vn</t>
  </si>
  <si>
    <t>SE63041</t>
  </si>
  <si>
    <t>Bùi Mạnh Tùng</t>
  </si>
  <si>
    <t>TungBMSE63041@fpt.edu.vn</t>
  </si>
  <si>
    <t>SE62967</t>
  </si>
  <si>
    <t>Nguyễn Trần Trí Vĩ</t>
  </si>
  <si>
    <t>TD 50% - không vay Eng 4,5,6,cn1</t>
  </si>
  <si>
    <t>ViNTTSE62967@fpt.edu.vn</t>
  </si>
  <si>
    <t>SE62994</t>
  </si>
  <si>
    <t>Lê Trọng Quảng</t>
  </si>
  <si>
    <t>QuangLTSE62994@fpt.edu.vn</t>
  </si>
  <si>
    <t>SE62990</t>
  </si>
  <si>
    <t>Mai Việt Cường</t>
  </si>
  <si>
    <t>CuongMVSE62990@fpt.edu.vn</t>
  </si>
  <si>
    <t>SE62933</t>
  </si>
  <si>
    <t>Trịnh Lê Bảo Giang</t>
  </si>
  <si>
    <t>TD 50% - không vay kì đầu</t>
  </si>
  <si>
    <t>GiangTLBSE62933@fpt.edu.vn</t>
  </si>
  <si>
    <t>SB61325</t>
  </si>
  <si>
    <t>Trần Khánh Minh</t>
  </si>
  <si>
    <t>MinhTKSB61325@fpt.edu.vn</t>
  </si>
  <si>
    <t>SE63036</t>
  </si>
  <si>
    <t>Trần Trọng Nhân</t>
  </si>
  <si>
    <t>NhanTTSE63036@fpt.edu.vn</t>
  </si>
  <si>
    <t>SB61328</t>
  </si>
  <si>
    <t>Nguyễn Cao Trúc Phương</t>
  </si>
  <si>
    <t>PhuongNCTSB61328@fpt.edu.vn</t>
  </si>
  <si>
    <t>SE63511</t>
  </si>
  <si>
    <t>Nguyễn Tuấn Long</t>
  </si>
  <si>
    <t>LongNTSE63511@fpt.edu.vn</t>
  </si>
  <si>
    <t>SE63512</t>
  </si>
  <si>
    <t>Nguyễn Thanh Hoài</t>
  </si>
  <si>
    <t>HoaiNTSE63512@fpt.edu.vn</t>
  </si>
  <si>
    <t>SE63123</t>
  </si>
  <si>
    <t>Lê Quang Huy</t>
  </si>
  <si>
    <t>SE63042</t>
  </si>
  <si>
    <t>Lê Gia Nguyên</t>
  </si>
  <si>
    <t>NguyenLGSE63042@fpt.edu.vn</t>
  </si>
  <si>
    <t>SE63327</t>
  </si>
  <si>
    <t>HaiNDSE63327@fpt.edu.vn</t>
  </si>
  <si>
    <t>SE63046</t>
  </si>
  <si>
    <t>MinhTQSE63046@fpt.edu.vn</t>
  </si>
  <si>
    <t>SE63049</t>
  </si>
  <si>
    <t xml:space="preserve">Nguyễn Đức Anh </t>
  </si>
  <si>
    <t>AnhNDSE63049@fpt.edu.vn</t>
  </si>
  <si>
    <t>SE63051</t>
  </si>
  <si>
    <t>Phạm Hoàng Tuấn Anh</t>
  </si>
  <si>
    <t>AnhPHTSE63051@fpt.edu.vn</t>
  </si>
  <si>
    <t>SE63050</t>
  </si>
  <si>
    <t>Lại Đức Toàn</t>
  </si>
  <si>
    <t>ToanLDSE63050@fpt.edu.vn</t>
  </si>
  <si>
    <t>SE63054</t>
  </si>
  <si>
    <t>Phạm Minh Thành</t>
  </si>
  <si>
    <t>ThanhPMSE63054@fpt.edu.vn</t>
  </si>
  <si>
    <t>SB61333</t>
  </si>
  <si>
    <t>Phạm Nguyễn Thanh Dũng</t>
  </si>
  <si>
    <t>DungPNTSB61333@fpt.edu.vn</t>
  </si>
  <si>
    <t>SE63056</t>
  </si>
  <si>
    <t>Vũ Đức Hiển</t>
  </si>
  <si>
    <t>HienVDSE63056@fpt.edu.vn</t>
  </si>
  <si>
    <t>SB61336</t>
  </si>
  <si>
    <t>Trần Phạm Minh Thy</t>
  </si>
  <si>
    <t>ThyTPMSB61336@fpt.edu.vn</t>
  </si>
  <si>
    <t>SB61335</t>
  </si>
  <si>
    <t>Đỗ Nguyễn Giang Thanh</t>
  </si>
  <si>
    <t>ThanhDNGSB61335@fpt.edu.vn</t>
  </si>
  <si>
    <t>SE63060</t>
  </si>
  <si>
    <t>Nguyễn Công Bình</t>
  </si>
  <si>
    <t>BinhNCSE63060@fpt.edu.vn</t>
  </si>
  <si>
    <t>SB61338</t>
  </si>
  <si>
    <t>Võ Thùy Tố Như</t>
  </si>
  <si>
    <t>NhuVTTSB61338@fpt.edu.vn</t>
  </si>
  <si>
    <t>SE63125</t>
  </si>
  <si>
    <t>Nguyễn Đức Lộc</t>
  </si>
  <si>
    <t>LocNDSE63125@fpt.edu.vn</t>
  </si>
  <si>
    <t>SB61443</t>
  </si>
  <si>
    <t>Hà Lê Minh Thy</t>
  </si>
  <si>
    <t>QTKD-&gt;TKDH</t>
  </si>
  <si>
    <t>Theo mail ThuVH ngày 18/08/2017, kỳ fa17 chuyển ngành từ QTKD-&gt;TKDH, MSSV mới:SE64328</t>
  </si>
  <si>
    <t>ThyHLMSB61443@fpt.edu.vn</t>
  </si>
  <si>
    <t>SE63128</t>
  </si>
  <si>
    <t>Lê Trần Quốc Huy</t>
  </si>
  <si>
    <t>HuyLTQSE63128@fpt.edu.vn</t>
  </si>
  <si>
    <t>SE63207</t>
  </si>
  <si>
    <t>Nguyễn Bảo Thiện</t>
  </si>
  <si>
    <t>ThienNBSE63207@fpt.edu.vn</t>
  </si>
  <si>
    <t>SE63199</t>
  </si>
  <si>
    <t>Trần Thiên Quý</t>
  </si>
  <si>
    <t>QuyTTSE63199@fpt.edu.vn</t>
  </si>
  <si>
    <t>SB61404</t>
  </si>
  <si>
    <t>Đặng Bá Quốc Hưng</t>
  </si>
  <si>
    <t>HungDBQSB61404@fpt.edu.vn</t>
  </si>
  <si>
    <t>SE63131</t>
  </si>
  <si>
    <t>Nguyễn Đức Anh</t>
  </si>
  <si>
    <t>AnhNDSE63131@fpt.edu.vn</t>
  </si>
  <si>
    <t>SE63133</t>
  </si>
  <si>
    <t>Nguyễn Triệu Duy</t>
  </si>
  <si>
    <t>SB61354</t>
  </si>
  <si>
    <t>Nguyễn Lê Thảo Trang</t>
  </si>
  <si>
    <t>TrangNLTSB61354@fpt.edu.vn</t>
  </si>
  <si>
    <t>SE63202</t>
  </si>
  <si>
    <t>Tiêu Minh Khương</t>
  </si>
  <si>
    <t>KhuongTMSE63202@fpt.edu.vn</t>
  </si>
  <si>
    <t>SE63136</t>
  </si>
  <si>
    <t>Đinh Gia Khánh</t>
  </si>
  <si>
    <t>KhanhDGSE63136@fpt.edu.vn</t>
  </si>
  <si>
    <t>SE63057</t>
  </si>
  <si>
    <t>HieuTTSE63057@fpt.edu.vn</t>
  </si>
  <si>
    <t>SB61337</t>
  </si>
  <si>
    <t>Huỳnh Thị Mỹ An</t>
  </si>
  <si>
    <t>AnHTMSB61337@fpt.edu.vn</t>
  </si>
  <si>
    <t>SE63197</t>
  </si>
  <si>
    <t>Đào Đức Huy</t>
  </si>
  <si>
    <t>PRO001</t>
  </si>
  <si>
    <t>HuyDDSE63197@fpt.edu.vn</t>
  </si>
  <si>
    <t>SE63138</t>
  </si>
  <si>
    <t>Phạm Ngọc Châu Minh Anh</t>
  </si>
  <si>
    <t>AnhPNCMSE63138@fpt.edu.vn</t>
  </si>
  <si>
    <t>SB61361</t>
  </si>
  <si>
    <t>Trần Minh Nghĩa</t>
  </si>
  <si>
    <t>NghiaTMSB61361@fpt.edu.vn</t>
  </si>
  <si>
    <t>SB61366</t>
  </si>
  <si>
    <t>Nguyễn Trọng Nhật Anh</t>
  </si>
  <si>
    <t>AnhNTNSB61366@fpt.edu.vn</t>
  </si>
  <si>
    <t>SE63140</t>
  </si>
  <si>
    <t>Hoàng Lưu Thanh Hải</t>
  </si>
  <si>
    <t>HaiHLTSE63140@fpt.edu.vn</t>
  </si>
  <si>
    <t>SB61363</t>
  </si>
  <si>
    <t>Lê Thụy Đoan Trang</t>
  </si>
  <si>
    <t>TrangLTDSB61363@fpt.edu.vn</t>
  </si>
  <si>
    <t>SE63139</t>
  </si>
  <si>
    <t>Hồ Xuân Cường</t>
  </si>
  <si>
    <t>CuongHXSE63139@fpt.edu.vn</t>
  </si>
  <si>
    <t>SB61365</t>
  </si>
  <si>
    <t>Nguyễn Thị Dung</t>
  </si>
  <si>
    <t>DungNTSB61365@fpt.edu.vn</t>
  </si>
  <si>
    <t>SE63155</t>
  </si>
  <si>
    <t>Nguyễn Huy Thức</t>
  </si>
  <si>
    <t>SE1268</t>
  </si>
  <si>
    <t>ThucNHSE63155@fpt.edu.vn</t>
  </si>
  <si>
    <t>SE63143</t>
  </si>
  <si>
    <t>Nguyễn Minh Giàu</t>
  </si>
  <si>
    <t>GiauNMSE63143@fpt.edu.vn</t>
  </si>
  <si>
    <t>SE63204</t>
  </si>
  <si>
    <t>Trần Hoàng Hà</t>
  </si>
  <si>
    <t>HaTHSE63204@fpt.edu.vn</t>
  </si>
  <si>
    <t>SE63159</t>
  </si>
  <si>
    <t>Nguyễn Đình Phú</t>
  </si>
  <si>
    <t>HĐ 34037 ngày 24/08/2017</t>
  </si>
  <si>
    <t>PhuNDSE63159@fpt.edu.vn</t>
  </si>
  <si>
    <t>SE63148</t>
  </si>
  <si>
    <t>Phạm Quang Lực</t>
  </si>
  <si>
    <t>HL Eng 5</t>
  </si>
  <si>
    <t>LucPQSE63148@fpt.edu.vn</t>
  </si>
  <si>
    <t>SE63149</t>
  </si>
  <si>
    <t>Trần Tiến Lợi</t>
  </si>
  <si>
    <t>LoiTTSE63149@fpt.edu.vn</t>
  </si>
  <si>
    <t>SE63144</t>
  </si>
  <si>
    <t xml:space="preserve">Nguyễn Văn Minh   </t>
  </si>
  <si>
    <t>MinhNVSE63144@fpt.edu.vn</t>
  </si>
  <si>
    <t>SE63151</t>
  </si>
  <si>
    <t>Đặng Hữu Lễ</t>
  </si>
  <si>
    <t>SE63166</t>
  </si>
  <si>
    <t>Phạm Trần Thanh Phong</t>
  </si>
  <si>
    <t>PhongPTTSE63166@fpt.edu.vn</t>
  </si>
  <si>
    <t>SE63168</t>
  </si>
  <si>
    <t>Nguyễn Dương Bình</t>
  </si>
  <si>
    <t>BinhNDSE63168@fpt.edu.vn</t>
  </si>
  <si>
    <t>SE63164</t>
  </si>
  <si>
    <t>Nguyễn Minh Tấn</t>
  </si>
  <si>
    <t>HL Eng 5; đã đi Malay</t>
  </si>
  <si>
    <t>SV thi Eng 5_SU17_H1: Rớt, phải HL, Đi Malay SU17_H2; FA17: HL ENG 5 .SV đi Malay theo mail hiềnVN ngày 27/6/2017 đợt tháng 7/2017</t>
  </si>
  <si>
    <t>TanNMSE63164@fpt.edu.vn</t>
  </si>
  <si>
    <t>SE63162</t>
  </si>
  <si>
    <t>Đặng Cao Thông</t>
  </si>
  <si>
    <t>ThongDCSE63162@fpt.edu.vn</t>
  </si>
  <si>
    <t>SB61377</t>
  </si>
  <si>
    <t>Trương Khai Triều</t>
  </si>
  <si>
    <t>TrieuTKSB61377@fpt.edu.vn</t>
  </si>
  <si>
    <t>SE63165</t>
  </si>
  <si>
    <t>Đào Quang Thịnh</t>
  </si>
  <si>
    <t>ThinhDQSE63165@fpt.edu.vn</t>
  </si>
  <si>
    <t>SB61400</t>
  </si>
  <si>
    <t>Huỳnh Thị Thùy Dung</t>
  </si>
  <si>
    <t>DungHTTSB61400@fpt.edu.vn</t>
  </si>
  <si>
    <t>SE63170</t>
  </si>
  <si>
    <t>Trần Đỗ Anh Tuấn</t>
  </si>
  <si>
    <t>TuanTDASE63170@fpt.edu.vn</t>
  </si>
  <si>
    <t>SB61381</t>
  </si>
  <si>
    <t xml:space="preserve">Trương Thị Minh Huyền </t>
  </si>
  <si>
    <t>HuyenTTMSB61381@fpt.edu.vn</t>
  </si>
  <si>
    <t>SB61382</t>
  </si>
  <si>
    <t>Nguyễn Hoàng Phi Vũ</t>
  </si>
  <si>
    <t>VuNHPSB61382@fpt.edu.vn</t>
  </si>
  <si>
    <t>SE63169</t>
  </si>
  <si>
    <t>Lê Thanh Tú</t>
  </si>
  <si>
    <t>TuLTSE63169@fpt.edu.vn</t>
  </si>
  <si>
    <t>SB61392</t>
  </si>
  <si>
    <t>Phạm Thanh Giàu</t>
  </si>
  <si>
    <t>QTKD-&gt;KDQT</t>
  </si>
  <si>
    <t>CN2-LT3</t>
  </si>
  <si>
    <t>Theo mail ThuVH ngày 18/08/2017, kỳ fa17 chuyển ngành từ QTKD-&gt;KDQT, MSSV mới:MSSV KO ĐỔI</t>
  </si>
  <si>
    <t>GiauPTSB61392@fpt.edu.vn</t>
  </si>
  <si>
    <t>SE63180</t>
  </si>
  <si>
    <t>Nguyễn Minh Thư</t>
  </si>
  <si>
    <t>ThuNMSE63180@fpt.edu.vn</t>
  </si>
  <si>
    <t>SE63173</t>
  </si>
  <si>
    <t>Nguyễn Nghĩa Mai Linh</t>
  </si>
  <si>
    <t>LinhNNMSE63173@fpt.edu.vn</t>
  </si>
  <si>
    <t>SE63182</t>
  </si>
  <si>
    <t>Trần Trung Tín</t>
  </si>
  <si>
    <t>TinTTSE63182@fpt.edu.vn</t>
  </si>
  <si>
    <t>SE63181</t>
  </si>
  <si>
    <t>Đỗ Ngọc Duy</t>
  </si>
  <si>
    <t>DuyDNSE63181@fpt.edu.vn</t>
  </si>
  <si>
    <t>SE63190</t>
  </si>
  <si>
    <t>Đỗ Mỹ Duyên</t>
  </si>
  <si>
    <t>DuyenDMSE63190@fpt.edu.vn</t>
  </si>
  <si>
    <t>SE63250</t>
  </si>
  <si>
    <t>Trần Hải Đăng</t>
  </si>
  <si>
    <t>PRF192</t>
  </si>
  <si>
    <t>DangTHSE63250@fpt.edu.vn</t>
  </si>
  <si>
    <t>SE63246</t>
  </si>
  <si>
    <t>Nguyễn Quốc Chương</t>
  </si>
  <si>
    <t>ChuongNQSE63246@fpt.edu.vn</t>
  </si>
  <si>
    <t>SE63354</t>
  </si>
  <si>
    <t>Võ Tiến Hưng</t>
  </si>
  <si>
    <t>HungVTSE63354@fpt.edu.vn</t>
  </si>
  <si>
    <t>SE63185</t>
  </si>
  <si>
    <t>Nguyễn Hoàng Lợi</t>
  </si>
  <si>
    <t>LoiNHSE63185@fpt.edu.vn</t>
  </si>
  <si>
    <t>SE63245</t>
  </si>
  <si>
    <t>Ngô Phước Thịnh</t>
  </si>
  <si>
    <t>ThinhNPSE63245@fpt.edu.vn</t>
  </si>
  <si>
    <t>SE63184</t>
  </si>
  <si>
    <t>Nguyễn Thanh Tân</t>
  </si>
  <si>
    <t>TanNTSE63184@fpt.edu.vn</t>
  </si>
  <si>
    <t>SE63239</t>
  </si>
  <si>
    <t>Hoàng Kế Vũ</t>
  </si>
  <si>
    <t>VuHKSE63239@fpt.edu.vn</t>
  </si>
  <si>
    <t>SB61418</t>
  </si>
  <si>
    <t>Nguyễn Ngọc Linh</t>
  </si>
  <si>
    <t>LinhNNSB61418@fpt.edu.vn</t>
  </si>
  <si>
    <t>SE63232</t>
  </si>
  <si>
    <t>Huỳnh Nhựt Như Phong</t>
  </si>
  <si>
    <t>PhongHNNSE63232@fpt.edu.vn</t>
  </si>
  <si>
    <t>SE63359</t>
  </si>
  <si>
    <t>Trần Quốc Hiếu</t>
  </si>
  <si>
    <t>HieuTQSE63359@fpt.edu.vn</t>
  </si>
  <si>
    <t>SE63360</t>
  </si>
  <si>
    <t>Võ Nhựt Luân</t>
  </si>
  <si>
    <t>LuanVNSE63360@fpt.edu.vn</t>
  </si>
  <si>
    <t>SB61454</t>
  </si>
  <si>
    <t>Lê Thị Hằng</t>
  </si>
  <si>
    <t>HangLTSB61454@fpt.edu.vn</t>
  </si>
  <si>
    <t>SE63211</t>
  </si>
  <si>
    <t>Nguyễn Thái Huy</t>
  </si>
  <si>
    <t>HuyNTSE63211@fpt.edu.vn</t>
  </si>
  <si>
    <t>SE63363</t>
  </si>
  <si>
    <t>Lê Công Hoan</t>
  </si>
  <si>
    <t>HoanLCSE63363@fpt.edu.vn</t>
  </si>
  <si>
    <t>SE63212</t>
  </si>
  <si>
    <t>Nguyễn Phúc Lộc</t>
  </si>
  <si>
    <t>LocNPSE63212@fpt.edu.vn</t>
  </si>
  <si>
    <t>SE63224</t>
  </si>
  <si>
    <t>Nguyễn Văn Đinh</t>
  </si>
  <si>
    <t>DinhNVSE63224@fpt.edu.vn</t>
  </si>
  <si>
    <t>SE63222</t>
  </si>
  <si>
    <t>Trần Quốc Vinh</t>
  </si>
  <si>
    <t>VinhTQSE63222@fpt.edu.vn</t>
  </si>
  <si>
    <t>SE63227</t>
  </si>
  <si>
    <t>Lê Bá Nam</t>
  </si>
  <si>
    <t>NamLBSE63227@fpt.edu.vn</t>
  </si>
  <si>
    <t>SE63218</t>
  </si>
  <si>
    <t>Thân Văn Tuấn</t>
  </si>
  <si>
    <t>TuanTVSE63218@fpt.edu.vn</t>
  </si>
  <si>
    <t>SE63364</t>
  </si>
  <si>
    <t>Trần Anh Tú</t>
  </si>
  <si>
    <t>TuTASE63364@fpt.edu.vn</t>
  </si>
  <si>
    <t>SB61455</t>
  </si>
  <si>
    <t>Lê Mai An</t>
  </si>
  <si>
    <t>AnLMSB61455@fpt.edu.vn</t>
  </si>
  <si>
    <t>SB61413</t>
  </si>
  <si>
    <t>Đoàn Nguyễn Tố Trân</t>
  </si>
  <si>
    <t>SE63230</t>
  </si>
  <si>
    <t>Hứa Thế Quân</t>
  </si>
  <si>
    <t>QuanHTSE63230@fpt.edu.vn</t>
  </si>
  <si>
    <t>SE63259</t>
  </si>
  <si>
    <t>Nguyễn Hoàng Nhân</t>
  </si>
  <si>
    <t>NhanNHSE63259@fpt.edu.vn</t>
  </si>
  <si>
    <t>SB61456</t>
  </si>
  <si>
    <t>Bùi Đức Hoàng</t>
  </si>
  <si>
    <t>HoangBDSB61456@fpt.edu.vn</t>
  </si>
  <si>
    <t>SE63261</t>
  </si>
  <si>
    <t>NhatPMSE63261@fpt.edu.vn</t>
  </si>
  <si>
    <t>SE63253</t>
  </si>
  <si>
    <t>Nguyễn Phạm Lam Tùng</t>
  </si>
  <si>
    <t>TungNPLSE63253@fpt.edu.vn</t>
  </si>
  <si>
    <t>SE63262</t>
  </si>
  <si>
    <t>Võ Minh Huy</t>
  </si>
  <si>
    <t>THPT ở nước ngoài</t>
  </si>
  <si>
    <t>HuyVMSE63262@fpt.edu.vn</t>
  </si>
  <si>
    <t>SE63377</t>
  </si>
  <si>
    <t>Lưu Khải Lâm</t>
  </si>
  <si>
    <t>LamLKSE63377@fpt.edu.vn</t>
  </si>
  <si>
    <t>SE63402</t>
  </si>
  <si>
    <t>Nguyễn Hoàng Đăng Khoa</t>
  </si>
  <si>
    <t>KhoaNHDSE63402@fpt.edu.vn</t>
  </si>
  <si>
    <t>SE63279</t>
  </si>
  <si>
    <t>Đinh Thiện Đức</t>
  </si>
  <si>
    <t>DucDTSE63279@fpt.edu.vn</t>
  </si>
  <si>
    <t>SB61318</t>
  </si>
  <si>
    <t>Nguyễn Quốc Khánh</t>
  </si>
  <si>
    <t>KhanhNQSB61318@fpt.edu.vn</t>
  </si>
  <si>
    <t>SE63374</t>
  </si>
  <si>
    <t>Võ Ánh Minh</t>
  </si>
  <si>
    <t>SV xin chuyển lớp từ Eng 3(FA16_H2) xuống học Eng 2(SP17_H1) rồi HL ENG 2(SP17_H2: Đạt), học HL Eng 3(SU17)</t>
  </si>
  <si>
    <t>MinhVASE63374@fpt.edu.vn</t>
  </si>
  <si>
    <t>SE63266</t>
  </si>
  <si>
    <t>Đoàn Thị Hoài Thu</t>
  </si>
  <si>
    <t>ThuDTHSE63266@fpt.edu.vn</t>
  </si>
  <si>
    <t>SE63376</t>
  </si>
  <si>
    <t>Nguyễn Quốc Thành</t>
  </si>
  <si>
    <t>ThanhNQSE63376@fpt.edu.vn</t>
  </si>
  <si>
    <t>SE63375</t>
  </si>
  <si>
    <t>Trần Anh Tuấn</t>
  </si>
  <si>
    <t>TuanTASE63375@fpt.edu.vn</t>
  </si>
  <si>
    <t>SE63379</t>
  </si>
  <si>
    <t>Bùi Văn Khánh</t>
  </si>
  <si>
    <t>KhanhBVSE63379@fpt.edu.vn</t>
  </si>
  <si>
    <t>SE63272</t>
  </si>
  <si>
    <t>Đỗ Minh Nhật</t>
  </si>
  <si>
    <t>NhatDMSE63272@fpt.edu.vn</t>
  </si>
  <si>
    <t>SE63309</t>
  </si>
  <si>
    <t>Trần Nhật Tường</t>
  </si>
  <si>
    <t>TuongTNSE63309@fpt.edu.vn</t>
  </si>
  <si>
    <t>SE63384</t>
  </si>
  <si>
    <t>Trần Nguyên Hảo</t>
  </si>
  <si>
    <t>HaoTNSE63384@fpt.edu.vn</t>
  </si>
  <si>
    <t>SE63311</t>
  </si>
  <si>
    <t>Nguyễn Ngọc Tú</t>
  </si>
  <si>
    <t>TuNNSE63311@fpt.edu.vn</t>
  </si>
  <si>
    <t>SB61437</t>
  </si>
  <si>
    <t>Tạ Tuấn Trí</t>
  </si>
  <si>
    <t>ENG6-LT2</t>
  </si>
  <si>
    <t>TriTTSB61437@fpt.edu.vn</t>
  </si>
  <si>
    <t>SE63312</t>
  </si>
  <si>
    <t>Đào Công Thành</t>
  </si>
  <si>
    <t>ThanhDCSE63312@fpt.edu.vn</t>
  </si>
  <si>
    <t>SE63315</t>
  </si>
  <si>
    <t>Hoàng Đình Bảo</t>
  </si>
  <si>
    <t>BaoHDSE63315@fpt.edu.vn</t>
  </si>
  <si>
    <t>SE63390</t>
  </si>
  <si>
    <t>Đỗ Thành Tú</t>
  </si>
  <si>
    <t>TuDTSE63390@fpt.edu.vn</t>
  </si>
  <si>
    <t>SE63389</t>
  </si>
  <si>
    <t>Cù Huy Hồng Thái</t>
  </si>
  <si>
    <t>ThaiCHHSE63389@fpt.edu.vn</t>
  </si>
  <si>
    <t>SB61442</t>
  </si>
  <si>
    <t>Lưu Thị Ngọc Hà</t>
  </si>
  <si>
    <t>HaLTNSB61442@fpt.edu.vn</t>
  </si>
  <si>
    <t>SE63317</t>
  </si>
  <si>
    <t>Lê Bá Đạt</t>
  </si>
  <si>
    <t>DatLBSE63317@fpt.edu.vn</t>
  </si>
  <si>
    <t>SE63321</t>
  </si>
  <si>
    <t>Nguyễn Văn Tuấn</t>
  </si>
  <si>
    <t>TuanNVSE63321@fpt.edu.vn</t>
  </si>
  <si>
    <t>SE63134</t>
  </si>
  <si>
    <t>Nguyễn Hoàng Vinh</t>
  </si>
  <si>
    <t>VinhNHSE63134@fpt.edu.vn</t>
  </si>
  <si>
    <t>SE63393</t>
  </si>
  <si>
    <t>Trần Văn Trường</t>
  </si>
  <si>
    <t>TruongTVSE63393@fpt.edu.vn</t>
  </si>
  <si>
    <t>SE63397</t>
  </si>
  <si>
    <t>Trần Tiến Duật</t>
  </si>
  <si>
    <t>SE63339</t>
  </si>
  <si>
    <t>Chung Hiệp Phát</t>
  </si>
  <si>
    <t>PhatCHSE63339@fpt.edu.vn</t>
  </si>
  <si>
    <t>SB61469</t>
  </si>
  <si>
    <t>Biện Thị Phương</t>
  </si>
  <si>
    <t>PhuongBTSB61469@fpt.edu.vn</t>
  </si>
  <si>
    <t>SE63434</t>
  </si>
  <si>
    <t>Vũ Quang Huy</t>
  </si>
  <si>
    <t>HuyVQSE63434@fpt.edu.vn</t>
  </si>
  <si>
    <t>SE63344</t>
  </si>
  <si>
    <t>Nguyễn Trúc Đông Phương</t>
  </si>
  <si>
    <t>PhuongNTDSE63344@fpt.edu.vn</t>
  </si>
  <si>
    <t>SE63343</t>
  </si>
  <si>
    <t>Nguyễn Bình Minh</t>
  </si>
  <si>
    <t>SE63342</t>
  </si>
  <si>
    <t>Lê Minh Chi</t>
  </si>
  <si>
    <t>SE63412</t>
  </si>
  <si>
    <t>Lưu Hoàng Vũ</t>
  </si>
  <si>
    <t>VuLHSE63412@fpt.edu.vn</t>
  </si>
  <si>
    <t>SE63401</t>
  </si>
  <si>
    <t>Bùi Phi Thông</t>
  </si>
  <si>
    <t>ThongBPSE63401@fpt.edu.vn</t>
  </si>
  <si>
    <t>SE63414</t>
  </si>
  <si>
    <t>Đặng Công Thành</t>
  </si>
  <si>
    <t>ThanhDCSE63414@fpt.edu.vn</t>
  </si>
  <si>
    <t>SE63403</t>
  </si>
  <si>
    <t>Nguyễn Văn Phong Lâm</t>
  </si>
  <si>
    <t>LamNVPSE63403@fpt.edu.vn</t>
  </si>
  <si>
    <t>SE63463</t>
  </si>
  <si>
    <t>Bùi Quốc Khánh</t>
  </si>
  <si>
    <t>KhanhBQSE63463@fpt.edu.vn</t>
  </si>
  <si>
    <t>SE63278</t>
  </si>
  <si>
    <t>Trần Đức Linh</t>
  </si>
  <si>
    <t>LinhTDSE63278@fpt.edu.vn</t>
  </si>
  <si>
    <t>SE63269</t>
  </si>
  <si>
    <t>Hoàng Cảnh Sơn</t>
  </si>
  <si>
    <t>SonHCSE63269@fpt.edu.vn</t>
  </si>
  <si>
    <t>SB61448</t>
  </si>
  <si>
    <t>Nguyễn Hoàng Thanh Vy</t>
  </si>
  <si>
    <t>VyNHTSB61448@fpt.edu.vn</t>
  </si>
  <si>
    <t>SE63443</t>
  </si>
  <si>
    <t>Trịnh Thị Bích Trâm</t>
  </si>
  <si>
    <t>TramTTBSE63443@fpt.edu.vn</t>
  </si>
  <si>
    <t>SE63446</t>
  </si>
  <si>
    <t>Nguyễn Việt Anh</t>
  </si>
  <si>
    <t>AnhNVSE63446@fpt.edu.vn</t>
  </si>
  <si>
    <t>SE63409</t>
  </si>
  <si>
    <t>Lê Duy Tiến</t>
  </si>
  <si>
    <t>TienLDSE63409@fpt.edu.vn</t>
  </si>
  <si>
    <t>SE63405</t>
  </si>
  <si>
    <t>Hồ Huỳnh Thùy Trang</t>
  </si>
  <si>
    <t>TrangHHTSE63405@fpt.edu.vn</t>
  </si>
  <si>
    <t>SE63404</t>
  </si>
  <si>
    <t>Nguyễn Kim Thanh</t>
  </si>
  <si>
    <t>ThanhNKSE63404@fpt.edu.vn</t>
  </si>
  <si>
    <t>SE63417</t>
  </si>
  <si>
    <t>Phạm Trường An</t>
  </si>
  <si>
    <t>AnPTSE63417@fpt.edu.vn</t>
  </si>
  <si>
    <t>SE63490</t>
  </si>
  <si>
    <t>Hoàng Ngọc Phúc</t>
  </si>
  <si>
    <t>PhucHNSE63490@fpt.edu.vn</t>
  </si>
  <si>
    <t>SE63421</t>
  </si>
  <si>
    <t>Nguyễn Gia Tấn Thông</t>
  </si>
  <si>
    <t>ThongNGTSE63421@fpt.edu.vn</t>
  </si>
  <si>
    <t>SE63555</t>
  </si>
  <si>
    <t>TuanNVSE63555@fpt.edu.vn</t>
  </si>
  <si>
    <t>SE63422</t>
  </si>
  <si>
    <t>Trần Phú Quang</t>
  </si>
  <si>
    <t>QuangTPSE63422@fpt.edu.vn</t>
  </si>
  <si>
    <t>SE63508</t>
  </si>
  <si>
    <t>Trương Đức Nhơn</t>
  </si>
  <si>
    <t>NhonTDSE63508@fpt.edu.vn</t>
  </si>
  <si>
    <t>SE63514</t>
  </si>
  <si>
    <t>DuyNQSE63514@fpt.edu.vn</t>
  </si>
  <si>
    <t>SB61497</t>
  </si>
  <si>
    <t>Lê Thị Thu Trang</t>
  </si>
  <si>
    <t>TrangLTTSB61497@fpt.edu.vn</t>
  </si>
  <si>
    <t>SE63524</t>
  </si>
  <si>
    <t>Lê Đăng Khoa</t>
  </si>
  <si>
    <t>ENG4-LT2</t>
  </si>
  <si>
    <t>KhoaLDSE63524@fpt.edu.vn</t>
  </si>
  <si>
    <t>SE63539</t>
  </si>
  <si>
    <t>Vũ Thái Bình</t>
  </si>
  <si>
    <t>BinhVTSE63539@fpt.edu.vn</t>
  </si>
  <si>
    <t>SB61502</t>
  </si>
  <si>
    <t>Phan Phương Quỳnh</t>
  </si>
  <si>
    <t>Thu phạt HB Eng 4 (70%):7,245,000 đã đóng 19/05/2017</t>
  </si>
  <si>
    <t>QuynhPPSB61502@fpt.edu.vn</t>
  </si>
  <si>
    <t>SE63542</t>
  </si>
  <si>
    <t>Phan Duy Khánh</t>
  </si>
  <si>
    <t>KhanhPDSE63542@fpt.edu.vn</t>
  </si>
  <si>
    <t>SB61508</t>
  </si>
  <si>
    <t>Trần Mạnh Hùng</t>
  </si>
  <si>
    <t>HungTMSB61508@fpt.edu.vn</t>
  </si>
  <si>
    <t>SE63509</t>
  </si>
  <si>
    <t>Nguyễn Trần Minh Trí</t>
  </si>
  <si>
    <t>TriNTMSE63509@fpt.edu.vn</t>
  </si>
  <si>
    <t>SB61515</t>
  </si>
  <si>
    <t>Lê Thị Hồng Vân</t>
  </si>
  <si>
    <t>VanLTHSB61515@fpt.edu.vn</t>
  </si>
  <si>
    <t>SB61222</t>
  </si>
  <si>
    <t>Nguyễn Thị Thanh Thư</t>
  </si>
  <si>
    <t>ThuNTTSB61222@fpt.edu.vn</t>
  </si>
  <si>
    <t>SE62860</t>
  </si>
  <si>
    <t>Nguyễn Duy Tiến</t>
  </si>
  <si>
    <t>SE63109</t>
  </si>
  <si>
    <t>Nguyễn Sĩ Hải Đăng</t>
  </si>
  <si>
    <t>DangNSHSE63109@fpt.edu.vn</t>
  </si>
  <si>
    <t>SE62909</t>
  </si>
  <si>
    <t>Cáp Ngọc Sơn Trà</t>
  </si>
  <si>
    <t>TraCNSSE62909@fpt.edu.vn</t>
  </si>
  <si>
    <t>SB61300</t>
  </si>
  <si>
    <t>Phan Trương Trọng Huy</t>
  </si>
  <si>
    <t>HuyPTTSB61300@fpt.edu.vn</t>
  </si>
  <si>
    <t>SE63030</t>
  </si>
  <si>
    <t>Nguyễn Trung Nguyên</t>
  </si>
  <si>
    <t>NguyenNTSE63030@fpt.edu.vn</t>
  </si>
  <si>
    <t>SE62834</t>
  </si>
  <si>
    <t>Dương Nguyễn Quang Trình</t>
  </si>
  <si>
    <t>TrinhDNQSE62834@fpt.edu.vn</t>
  </si>
  <si>
    <t>SE63556</t>
  </si>
  <si>
    <t>Nguyễn Đỗ Huy Hoàng</t>
  </si>
  <si>
    <t>HoangNDHSE63556@fpt.edu.vn</t>
  </si>
  <si>
    <t>SB61433</t>
  </si>
  <si>
    <t>Trần Thị Vân Anh</t>
  </si>
  <si>
    <t>AnhTTVSB61433@fpt.edu.vn</t>
  </si>
  <si>
    <t>SE63282</t>
  </si>
  <si>
    <t>TanTMSE63282@fpt.edu.vn</t>
  </si>
  <si>
    <t>SE63285</t>
  </si>
  <si>
    <t>Huỳnh Kim Trí</t>
  </si>
  <si>
    <t>TriHKSE63285@fpt.edu.vn</t>
  </si>
  <si>
    <t>SB61480</t>
  </si>
  <si>
    <t>Nguyễn Công Thạnh</t>
  </si>
  <si>
    <t>ThanhNCSB61480@fpt.edu.vn</t>
  </si>
  <si>
    <t>SE63289</t>
  </si>
  <si>
    <t>Hồ Duy Phú</t>
  </si>
  <si>
    <t>HB 30%</t>
  </si>
  <si>
    <t>PhuHDSE63289@fpt.edu.vn</t>
  </si>
  <si>
    <t>SE63292</t>
  </si>
  <si>
    <t>Nguyễn Vũ</t>
  </si>
  <si>
    <t>VuNSE63292@fpt.edu.vn</t>
  </si>
  <si>
    <t>SE63295</t>
  </si>
  <si>
    <t>Lê Kha</t>
  </si>
  <si>
    <t>KhaLSE63295@fpt.edu.vn</t>
  </si>
  <si>
    <t>SE63298</t>
  </si>
  <si>
    <t>Trần Nguyễn Nhật Minh</t>
  </si>
  <si>
    <t>MinhTNNSE63298@fpt.edu.vn</t>
  </si>
  <si>
    <t>SB61436</t>
  </si>
  <si>
    <t>Nguyễn Thị Kim Long</t>
  </si>
  <si>
    <t>LongNTKSB61436@fpt.edu.vn</t>
  </si>
  <si>
    <t>SB61493</t>
  </si>
  <si>
    <t>Ngô Thị Quỳnh My</t>
  </si>
  <si>
    <t>MyNTQSB61493@fpt.edu.vn</t>
  </si>
  <si>
    <t>SE63503</t>
  </si>
  <si>
    <t>Nguyễn Quang Khải</t>
  </si>
  <si>
    <t>KhaiNQSE63503@fpt.edu.vn</t>
  </si>
  <si>
    <t>SE63551</t>
  </si>
  <si>
    <t>Lưu Vịnh</t>
  </si>
  <si>
    <t>VinhLSE63551@fpt.edu.vn</t>
  </si>
  <si>
    <t>SE05696</t>
  </si>
  <si>
    <t>Trần Văn Toàn</t>
  </si>
  <si>
    <t>ToanTVSE05696@fpt.edu.vn</t>
  </si>
  <si>
    <t>SE05834</t>
  </si>
  <si>
    <t>Nguyễn Văn Thái</t>
  </si>
  <si>
    <t>ThaiNVSE05834@fpt.edu.vn</t>
  </si>
  <si>
    <t>SE06000</t>
  </si>
  <si>
    <t>Đinh Đức Dương</t>
  </si>
  <si>
    <t>DuongDDSE06000@fpt.edu.vn</t>
  </si>
  <si>
    <t>SB61451</t>
  </si>
  <si>
    <t>Cao Ngọc Lan Vy</t>
  </si>
  <si>
    <t>VyCNLSB61451@fpt.edu.vn</t>
  </si>
  <si>
    <t>SE63356</t>
  </si>
  <si>
    <t>Lương Thành Thắng</t>
  </si>
  <si>
    <t>ThangLTSE63356@fpt.edu.vn</t>
  </si>
  <si>
    <t>SE63358</t>
  </si>
  <si>
    <t>Nguyễn Hoàng Diệp Linh</t>
  </si>
  <si>
    <t>LinhNHDSE63358@fpt.edu.vn</t>
  </si>
  <si>
    <t>SB61453</t>
  </si>
  <si>
    <t>Võ Tá Hoài</t>
  </si>
  <si>
    <t>SV nợ điểm ENG2, được duyệt đơn học tiếp ENG3. Đồng thời bổ sung điểm ENG2 vào cuối half1-SP17.SV đang học Eng 2 _SP17_H2: đạt; SU17_H1:HL ENG 3; nếu đậu thu HD Eng 4</t>
  </si>
  <si>
    <t>HoaiVTSB61453@fpt.edu.vn</t>
  </si>
  <si>
    <t>SE63381</t>
  </si>
  <si>
    <t>Nguyễn Thành Thắng</t>
  </si>
  <si>
    <t>ThangNTSE63381@fpt.edu.vn</t>
  </si>
  <si>
    <t>SE63387</t>
  </si>
  <si>
    <t>Nguyễn Anh Quốc Trin</t>
  </si>
  <si>
    <t>TrinNAQSE63387@fpt.edu.vn</t>
  </si>
  <si>
    <t>SE63433</t>
  </si>
  <si>
    <t>Nguyễn Võ Đức Niên</t>
  </si>
  <si>
    <t>NienNVDSE63433@fpt.edu.vn</t>
  </si>
  <si>
    <t>SE63436</t>
  </si>
  <si>
    <t>Võ Thị Kim Thùy</t>
  </si>
  <si>
    <t>SE63437</t>
  </si>
  <si>
    <t>Đỗ Việt Anh</t>
  </si>
  <si>
    <t>AnhDVSE63437@fpt.edu.vn</t>
  </si>
  <si>
    <t>SB61473</t>
  </si>
  <si>
    <t>Lê Anh Kiệt</t>
  </si>
  <si>
    <t>KietLASB61473@fpt.edu.vn</t>
  </si>
  <si>
    <t>SB61474</t>
  </si>
  <si>
    <t>Trần Huỳnh Đức</t>
  </si>
  <si>
    <t>DucTHSB61474@fpt.edu.vn</t>
  </si>
  <si>
    <t>SE63447</t>
  </si>
  <si>
    <t>Vũ Minh Đăng</t>
  </si>
  <si>
    <t>DangVMSE63447@fpt.edu.vn</t>
  </si>
  <si>
    <t>SB61477</t>
  </si>
  <si>
    <t>Trần Tuấn Kiệt</t>
  </si>
  <si>
    <t>KietTTSB61477@fpt.edu.vn</t>
  </si>
  <si>
    <t>SE63450</t>
  </si>
  <si>
    <t>Nguyễn Trung Huy</t>
  </si>
  <si>
    <t>HuyNTSE63450@fpt.edu.vn</t>
  </si>
  <si>
    <t>SB61465</t>
  </si>
  <si>
    <t>Lê Thị Thu Hường</t>
  </si>
  <si>
    <t>HuongLTTSB61465@fpt.edu.vn</t>
  </si>
  <si>
    <t>SE63351</t>
  </si>
  <si>
    <t>Lâm Hoài Nam</t>
  </si>
  <si>
    <t>NamLHSE63351@fpt.edu.vn</t>
  </si>
  <si>
    <t>SE63086</t>
  </si>
  <si>
    <t>Phạm Tiến Dũng</t>
  </si>
  <si>
    <t>DungPTSE63086@fpt.edu.vn</t>
  </si>
  <si>
    <t>SE63087</t>
  </si>
  <si>
    <t>Nguyễn Tấn Luật</t>
  </si>
  <si>
    <t>LuatNTSE63087@fpt.edu.vn</t>
  </si>
  <si>
    <t>SB61345</t>
  </si>
  <si>
    <t>Lê Quang Chinh</t>
  </si>
  <si>
    <t>ChinhLQSB61345@fpt.edu.vn</t>
  </si>
  <si>
    <t>SE63112</t>
  </si>
  <si>
    <t>Nguyễn Trần Mạnh Quân</t>
  </si>
  <si>
    <t>QuanNTMSE63112@fpt.edu.vn</t>
  </si>
  <si>
    <t>SE63177</t>
  </si>
  <si>
    <t>Lê Thẩm</t>
  </si>
  <si>
    <t>ThamLSE63177@fpt.edu.vn</t>
  </si>
  <si>
    <t>SB61386</t>
  </si>
  <si>
    <t>Lê Bằng Thảo Nguyên</t>
  </si>
  <si>
    <t>NguyenLBTSB61386@fpt.edu.vn</t>
  </si>
  <si>
    <t>SB61388</t>
  </si>
  <si>
    <t>Bùi Thị Thái Dương</t>
  </si>
  <si>
    <t>DuongBTTSB61388@fpt.edu.vn</t>
  </si>
  <si>
    <t>SB61389</t>
  </si>
  <si>
    <t>Võ Văn Tiến</t>
  </si>
  <si>
    <t>TienVVSB61389@fpt.edu.vn</t>
  </si>
  <si>
    <t>SE63066</t>
  </si>
  <si>
    <t>HieuNTSE63066@fpt.edu.vn</t>
  </si>
  <si>
    <t>SB61450</t>
  </si>
  <si>
    <t>Nguyễn Thùy Mi</t>
  </si>
  <si>
    <t>MiNTSB61450@fpt.edu.vn</t>
  </si>
  <si>
    <t>SE63349</t>
  </si>
  <si>
    <t>TriNMSE63349@fpt.edu.vn</t>
  </si>
  <si>
    <t>SE63350</t>
  </si>
  <si>
    <t>Quang Thái Hoàng</t>
  </si>
  <si>
    <t>HoangQTSE63350@fpt.edu.vn</t>
  </si>
  <si>
    <t>SE63545</t>
  </si>
  <si>
    <t>Nguyễn Đình Thanh</t>
  </si>
  <si>
    <t>ThanhNDSE63545@fpt.edu.vn</t>
  </si>
  <si>
    <t>SE63558</t>
  </si>
  <si>
    <t>Phạm Xuân Đức</t>
  </si>
  <si>
    <t>DucPXSE63558@fpt.edu.vn</t>
  </si>
  <si>
    <t>SE63561</t>
  </si>
  <si>
    <t>Triệu Quang Huy</t>
  </si>
  <si>
    <t>HuyTQSE63561@fpt.edu.vn</t>
  </si>
  <si>
    <t>SB61523</t>
  </si>
  <si>
    <t>Vũ Hồ Uyên Trinh</t>
  </si>
  <si>
    <t>TRINHVHUSB61523@fpt.edu.vn</t>
  </si>
  <si>
    <t>SE62791</t>
  </si>
  <si>
    <t>Hồ Minh Sang</t>
  </si>
  <si>
    <t>SangHMSE62791@fpt.edu.vn</t>
  </si>
  <si>
    <t>SE62816</t>
  </si>
  <si>
    <t>Nguyễn Mạnh Tiến</t>
  </si>
  <si>
    <t>TienNMSE62816@fpt.edu.vn</t>
  </si>
  <si>
    <t>SE63124</t>
  </si>
  <si>
    <t>DangTHSE63124@fpt.edu.vn</t>
  </si>
  <si>
    <t>SE63153</t>
  </si>
  <si>
    <t>Nguyễn Thanh Duy</t>
  </si>
  <si>
    <t>DuyNTSE63153@fpt.edu.vn</t>
  </si>
  <si>
    <t>SE63330</t>
  </si>
  <si>
    <t>Nguyễn Hồng Thu Phương</t>
  </si>
  <si>
    <t>PhuongNHTSE63330@fpt.edu.vn</t>
  </si>
  <si>
    <t>SE63442</t>
  </si>
  <si>
    <t>Phạm Xuân Đạt</t>
  </si>
  <si>
    <t>DatPXSE63442@fpt.edu.vn</t>
  </si>
  <si>
    <t>SE63530</t>
  </si>
  <si>
    <t>Nguyễn Vũ Hải Đăng</t>
  </si>
  <si>
    <t>DangNVHSE63530@fpt.edu.vn</t>
  </si>
  <si>
    <t>SE62956</t>
  </si>
  <si>
    <t>Trương Lê Võ</t>
  </si>
  <si>
    <t>VoTLSE62956@fpt.edu.vn</t>
  </si>
  <si>
    <t>SB61185</t>
  </si>
  <si>
    <t>Lê Phan Bảo Đăng</t>
  </si>
  <si>
    <t>CN3-LT3=&gt;CN6 (họcvượt)</t>
  </si>
  <si>
    <t>SV học vượt đến kỳ CN6 nộp HP CN4-LT4:16.650.000+18.900.000x2 kỳ=54.450.000 (xác nhận đơn ngày 30/08/2017)</t>
  </si>
  <si>
    <t>DangLPBSB61185@fpt.edu.vn</t>
  </si>
  <si>
    <t>SE62787</t>
  </si>
  <si>
    <t>Trương Quang Đăng Khoa</t>
  </si>
  <si>
    <t>KhoaTQDSE62787@fpt.edu.vn</t>
  </si>
  <si>
    <t>SE62790</t>
  </si>
  <si>
    <t>Đào Minh Hoàng</t>
  </si>
  <si>
    <t>HoangDMSE62790@fpt.edu.vn</t>
  </si>
  <si>
    <t>SE63039</t>
  </si>
  <si>
    <t>Đào Duy Khải</t>
  </si>
  <si>
    <t>KhaiDDSE63039@fpt.edu.vn</t>
  </si>
  <si>
    <t>SE62793</t>
  </si>
  <si>
    <t>Lê Minh Nhật</t>
  </si>
  <si>
    <t>NhatLMSE62793@fpt.edu.vn</t>
  </si>
  <si>
    <t>SE62797</t>
  </si>
  <si>
    <t>Bùi Trung Hiếu</t>
  </si>
  <si>
    <t>HieuBTSE62797@fpt.edu.vn</t>
  </si>
  <si>
    <t>SB61190</t>
  </si>
  <si>
    <t>Trương Mai Thủy Trúc</t>
  </si>
  <si>
    <t>TrucTMTSB61190@fpt.edu.vn</t>
  </si>
  <si>
    <t>SB61191</t>
  </si>
  <si>
    <t>Trịnh Minh Anh</t>
  </si>
  <si>
    <t>AnhTMSB61191@fpt.edu.vn</t>
  </si>
  <si>
    <t>SE62801</t>
  </si>
  <si>
    <t>Lê Hoàng Vũ</t>
  </si>
  <si>
    <t>VuLHSE62801@fpt.edu.vn</t>
  </si>
  <si>
    <t>SB61192</t>
  </si>
  <si>
    <t>Hà Lê Quốc Bảo</t>
  </si>
  <si>
    <t>BaoHLQSB61192@fpt.edu.vn</t>
  </si>
  <si>
    <t>SB61195</t>
  </si>
  <si>
    <t>Cao Hồng Phi</t>
  </si>
  <si>
    <t>EL1262</t>
  </si>
  <si>
    <t>SE62803</t>
  </si>
  <si>
    <t>Trần Hồ Nhị Thanh</t>
  </si>
  <si>
    <t>ThanhTHNSE62803@fpt.edu.vn</t>
  </si>
  <si>
    <t>SE62807</t>
  </si>
  <si>
    <t>Ngô Quang Minh</t>
  </si>
  <si>
    <t>MinhNQSE62807@fpt.edu.vn</t>
  </si>
  <si>
    <t>SE62815</t>
  </si>
  <si>
    <t>Nguyễn Khánh Quỳnh</t>
  </si>
  <si>
    <t>QuynhNKSE62815@fpt.edu.vn</t>
  </si>
  <si>
    <t>SE62817</t>
  </si>
  <si>
    <t>Lê Minh Huy</t>
  </si>
  <si>
    <t>HuyLMSE62817@fpt.edu.vn</t>
  </si>
  <si>
    <t>SE62822</t>
  </si>
  <si>
    <t>Lê Văn Lên</t>
  </si>
  <si>
    <t>LenLVSE62822@fpt.edu.vn</t>
  </si>
  <si>
    <t>SB61220</t>
  </si>
  <si>
    <t>Vũ Hạ Uy Di</t>
  </si>
  <si>
    <t>DiVHUSB61220@fpt.edu.vn</t>
  </si>
  <si>
    <t>SE62859</t>
  </si>
  <si>
    <t>Trịnh Lê Cát Tường</t>
  </si>
  <si>
    <t>TuongTLCSE62859@fpt.edu.vn</t>
  </si>
  <si>
    <t>SB61225</t>
  </si>
  <si>
    <t>Nguyễn Đăng Khoa</t>
  </si>
  <si>
    <t>SE62867</t>
  </si>
  <si>
    <t>Hoàng Đại Dương</t>
  </si>
  <si>
    <t>DuongHDSE62867@fpt.edu.vn</t>
  </si>
  <si>
    <t>SE62824</t>
  </si>
  <si>
    <t>Võ Minh Tuấn</t>
  </si>
  <si>
    <t>SE1261</t>
  </si>
  <si>
    <t>TuanVMSE62824@fpt.edu.vn</t>
  </si>
  <si>
    <t>SB61208</t>
  </si>
  <si>
    <t>Trương Duy Khiêm</t>
  </si>
  <si>
    <t>KhiemTDSB61208@fpt.edu.vn</t>
  </si>
  <si>
    <t>SE62832</t>
  </si>
  <si>
    <t>Nguyễn Trọng Đức</t>
  </si>
  <si>
    <t>TD 50%- đén 2018 mới vay</t>
  </si>
  <si>
    <t>DucNTSE62832@fpt.edu.vn</t>
  </si>
  <si>
    <t>SE63268</t>
  </si>
  <si>
    <t>Vũ Thiên Phú</t>
  </si>
  <si>
    <t>PhuVTSE63268@fpt.edu.vn</t>
  </si>
  <si>
    <t>SE62876</t>
  </si>
  <si>
    <t>Nguyễn Hoàng Duy</t>
  </si>
  <si>
    <t>DuyNHSE62876@fpt.edu.vn</t>
  </si>
  <si>
    <t>SE62841</t>
  </si>
  <si>
    <t>Văn Đức Quốc Anh</t>
  </si>
  <si>
    <t>AnhVDQSE62841@fpt.edu.vn</t>
  </si>
  <si>
    <t>SE62878</t>
  </si>
  <si>
    <t>Trần Minh Chiến</t>
  </si>
  <si>
    <t>ChienTMSE62878@fpt.edu.vn</t>
  </si>
  <si>
    <t>SB61214</t>
  </si>
  <si>
    <t>Trần Minh Ngọc</t>
  </si>
  <si>
    <t>NgocTMSB61214@fpt.edu.vn</t>
  </si>
  <si>
    <t>SB61213</t>
  </si>
  <si>
    <t>Lê Nguyễn Hương Giang</t>
  </si>
  <si>
    <t>GiangLNHSB61213@fpt.edu.vn</t>
  </si>
  <si>
    <t>SE62847</t>
  </si>
  <si>
    <t>Trần Đại Thành</t>
  </si>
  <si>
    <t>ThanhTDSE62847@fpt.edu.vn</t>
  </si>
  <si>
    <t>SB61228</t>
  </si>
  <si>
    <t>Trần Thị Thanh Tâm</t>
  </si>
  <si>
    <t>TamTTTSB61228@fpt.edu.vn</t>
  </si>
  <si>
    <t>SB61230</t>
  </si>
  <si>
    <t>Phan Thị Thúy An</t>
  </si>
  <si>
    <t>AnPTTSB61230@fpt.edu.vn</t>
  </si>
  <si>
    <t>SE62888</t>
  </si>
  <si>
    <t>Trần Thiên Thảo</t>
  </si>
  <si>
    <t>SB61532</t>
  </si>
  <si>
    <t>Phan Thanh Tâm</t>
  </si>
  <si>
    <t>KTPM-&gt;NNN:SP2017_CN1</t>
  </si>
  <si>
    <t>TAMPTSB61532@fpt.edu.vn</t>
  </si>
  <si>
    <t>SE62891</t>
  </si>
  <si>
    <t>Nguyễn Anh Huy</t>
  </si>
  <si>
    <t>HuyNASE62891@fpt.edu.vn</t>
  </si>
  <si>
    <t>SE62898</t>
  </si>
  <si>
    <t>Cung Đình Lương</t>
  </si>
  <si>
    <t>LuongCDSE62898@fpt.edu.vn</t>
  </si>
  <si>
    <t>SE62908</t>
  </si>
  <si>
    <t>Nguyễn Vĩnh Thụy</t>
  </si>
  <si>
    <t>ThuyNVSE62908@fpt.edu.vn</t>
  </si>
  <si>
    <t>SE63063</t>
  </si>
  <si>
    <t>Âu Phú Hiệp</t>
  </si>
  <si>
    <t>HiepAPSE63063@fpt.edu.vn</t>
  </si>
  <si>
    <t>SE63078</t>
  </si>
  <si>
    <t>Nguyễn Trường Khôi</t>
  </si>
  <si>
    <t>KhoiNTSE63078@fpt.edu.vn</t>
  </si>
  <si>
    <t>SE62907</t>
  </si>
  <si>
    <t>Nguyễn Bắc Mỹ An</t>
  </si>
  <si>
    <t>AnNBMSE62907@fpt.edu.vn</t>
  </si>
  <si>
    <t>SE62911</t>
  </si>
  <si>
    <t>Phạm Văn Hải</t>
  </si>
  <si>
    <t>HaiPVSE62911@fpt.edu.vn</t>
  </si>
  <si>
    <t>SE62918</t>
  </si>
  <si>
    <t>Trần Hoàng Khang</t>
  </si>
  <si>
    <t>KhangTHSE62918@fpt.edu.vn</t>
  </si>
  <si>
    <t>SE63079</t>
  </si>
  <si>
    <t>Võ Văn Hiếu</t>
  </si>
  <si>
    <t>HieuVVSE63079@fpt.edu.vn</t>
  </si>
  <si>
    <t>SE62920</t>
  </si>
  <si>
    <t>Trần Khải Tân</t>
  </si>
  <si>
    <t>TanTKSE62920@fpt.edu.vn</t>
  </si>
  <si>
    <t>SB61264</t>
  </si>
  <si>
    <t>Trần Kim Thạnh</t>
  </si>
  <si>
    <t>MAC;OBE</t>
  </si>
  <si>
    <t>ThanhTKSB61264@fpt.edu.vn</t>
  </si>
  <si>
    <t>SE62944</t>
  </si>
  <si>
    <t>Thái Anh Quân</t>
  </si>
  <si>
    <t>QuanTASE62944@fpt.edu.vn</t>
  </si>
  <si>
    <t>SE62928</t>
  </si>
  <si>
    <t>Vũ Việt Anh</t>
  </si>
  <si>
    <t>AnhVVSE62928@fpt.edu.vn</t>
  </si>
  <si>
    <t>SB61263</t>
  </si>
  <si>
    <t>Võ Tấn Kiệt</t>
  </si>
  <si>
    <t>KietVTSB61263@fpt.edu.vn</t>
  </si>
  <si>
    <t>SE62955</t>
  </si>
  <si>
    <t>Phạm Quỳnh Chi</t>
  </si>
  <si>
    <t>ChiPQSE62955@fpt.edu.vn</t>
  </si>
  <si>
    <t>SE63093</t>
  </si>
  <si>
    <t>DatNDSE63093@fpt.edu.vn</t>
  </si>
  <si>
    <t>SE63006</t>
  </si>
  <si>
    <t>Nguyễn Minh Tú</t>
  </si>
  <si>
    <t>TuNMSE63006@fpt.edu.vn</t>
  </si>
  <si>
    <t>SB61295</t>
  </si>
  <si>
    <t>Nguyễn Thị Yến</t>
  </si>
  <si>
    <t>YenNTSB61295@fpt.edu.vn</t>
  </si>
  <si>
    <t>SB61343</t>
  </si>
  <si>
    <t>Lê Nguyễn Minh Châu</t>
  </si>
  <si>
    <t>ChauLNMSB61343@fpt.edu.vn</t>
  </si>
  <si>
    <t>SE62965</t>
  </si>
  <si>
    <t>Bùi Đình Hưng Nguyên</t>
  </si>
  <si>
    <t>SE63004</t>
  </si>
  <si>
    <t>Thái Hồ Bảo Trân</t>
  </si>
  <si>
    <t>TranTHBSE63004@fpt.edu.vn</t>
  </si>
  <si>
    <t>SE63003</t>
  </si>
  <si>
    <t>Nguyễn Xuân Toàn</t>
  </si>
  <si>
    <t>ToanNXSE63003@fpt.edu.vn</t>
  </si>
  <si>
    <t>SE63001</t>
  </si>
  <si>
    <t>Bùi Hoàng Lâm</t>
  </si>
  <si>
    <t>LamBHSE63001@fpt.edu.vn</t>
  </si>
  <si>
    <t>SE62998</t>
  </si>
  <si>
    <t>Hà Nguyễn Quốc Hưng</t>
  </si>
  <si>
    <t>HungHNQSE62998@fpt.edu.vn</t>
  </si>
  <si>
    <t>SB61309</t>
  </si>
  <si>
    <t>Hoàng Gia Bảo</t>
  </si>
  <si>
    <t>BaoHGSB61309@fpt.edu.vn</t>
  </si>
  <si>
    <t>SE63010</t>
  </si>
  <si>
    <t>Đinh Đức Thuận</t>
  </si>
  <si>
    <t>ThuanDDSE63010@fpt.edu.vn</t>
  </si>
  <si>
    <t>SB61306</t>
  </si>
  <si>
    <t>Dương Lê Thành</t>
  </si>
  <si>
    <t>ThanhDLSB61306@fpt.edu.vn</t>
  </si>
  <si>
    <t>SB61302</t>
  </si>
  <si>
    <t>Trần Thị Bích Tuyền</t>
  </si>
  <si>
    <t>TuyenTTBSB61302@fpt.edu.vn</t>
  </si>
  <si>
    <t>SB61272</t>
  </si>
  <si>
    <t>Hoàng Cát</t>
  </si>
  <si>
    <t>CatHSB61272@fpt.edu.vn</t>
  </si>
  <si>
    <t>SB61277</t>
  </si>
  <si>
    <t>Lê Phạm Thế Vũ</t>
  </si>
  <si>
    <t>SB61321</t>
  </si>
  <si>
    <t>Nguyễn Lê Phương Linh</t>
  </si>
  <si>
    <t>LinhNLPSB61321@fpt.edu.vn</t>
  </si>
  <si>
    <t>SE63033</t>
  </si>
  <si>
    <t>Nguyễn Quang Vinh</t>
  </si>
  <si>
    <t>VinhNQSE63033@fpt.edu.vn</t>
  </si>
  <si>
    <t>SB61323</t>
  </si>
  <si>
    <t>Nguyễn Ngọc Đoan Trang</t>
  </si>
  <si>
    <t>SP17:TCNH-&gt;NNA: CN1</t>
  </si>
  <si>
    <t>TrangNNDSB61323@fpt.edu.vn</t>
  </si>
  <si>
    <t>SE63040</t>
  </si>
  <si>
    <t>Nguyễn Đoàn Thanh Minh</t>
  </si>
  <si>
    <t>MinhNDTSE63040@fpt.edu.vn</t>
  </si>
  <si>
    <t>SE62995</t>
  </si>
  <si>
    <t>Nguyễn Hoàng Gia</t>
  </si>
  <si>
    <t>GiaNHSE62995@fpt.edu.vn</t>
  </si>
  <si>
    <t>SE62934</t>
  </si>
  <si>
    <t>Nguyễn Phạm Thế Khoa</t>
  </si>
  <si>
    <t>KhoaNPTSE62934@fpt.edu.vn</t>
  </si>
  <si>
    <t>SB61260</t>
  </si>
  <si>
    <t>Phạm Lê Uyên Phương</t>
  </si>
  <si>
    <t>PhuongPLUSB61260@fpt.edu.vn</t>
  </si>
  <si>
    <t>SE63035</t>
  </si>
  <si>
    <t>Dương Chấn Hùng</t>
  </si>
  <si>
    <t>HungDCSE63035@fpt.edu.vn</t>
  </si>
  <si>
    <t>SE63048</t>
  </si>
  <si>
    <t>Vũ Minh Khoa</t>
  </si>
  <si>
    <t>KhoaVMSE63048@fpt.edu.vn</t>
  </si>
  <si>
    <t>SB61330</t>
  </si>
  <si>
    <t>Phạm Nguyễn Tố Như</t>
  </si>
  <si>
    <t>NhuPNTSB61330@fpt.edu.vn</t>
  </si>
  <si>
    <t>SB61332</t>
  </si>
  <si>
    <t>Nguyễn Quang Lưu</t>
  </si>
  <si>
    <t>LuuNQSB61332@fpt.edu.vn</t>
  </si>
  <si>
    <t>SE63059</t>
  </si>
  <si>
    <t>Lê Phan Thanh Khiết</t>
  </si>
  <si>
    <t>KhietLPTSE63059@fpt.edu.vn</t>
  </si>
  <si>
    <t>SE63081</t>
  </si>
  <si>
    <t>Trần Thanh Kim</t>
  </si>
  <si>
    <t>KimTTSE63081@fpt.edu.vn</t>
  </si>
  <si>
    <t>SE63118</t>
  </si>
  <si>
    <t>Lê Thanh Tùng</t>
  </si>
  <si>
    <t>TungLTSE63118@fpt.edu.vn</t>
  </si>
  <si>
    <t>SB61351</t>
  </si>
  <si>
    <t>Nguyễn Thị Cúc Hương</t>
  </si>
  <si>
    <t>HuongNTCSB61351@fpt.edu.vn</t>
  </si>
  <si>
    <t>SB61348</t>
  </si>
  <si>
    <t>Trần Đặng Phương Quỳnh</t>
  </si>
  <si>
    <t>QuynhTDPSB61348@fpt.edu.vn</t>
  </si>
  <si>
    <t>SE63288</t>
  </si>
  <si>
    <t>Lê Hoàng Nguyên</t>
  </si>
  <si>
    <t>NguyenLHSE63288@fpt.edu.vn</t>
  </si>
  <si>
    <t>SB61355</t>
  </si>
  <si>
    <t>Phạm Nguyễn Công Bằng</t>
  </si>
  <si>
    <t>BangPNCSB61355@fpt.edu.vn</t>
  </si>
  <si>
    <t>SE63135</t>
  </si>
  <si>
    <t>Đỗ Minh Đức</t>
  </si>
  <si>
    <t>DucDMSE63135@fpt.edu.vn</t>
  </si>
  <si>
    <t>SB61353</t>
  </si>
  <si>
    <t>Nguyễn Ngọc Trinh</t>
  </si>
  <si>
    <t>SB61352</t>
  </si>
  <si>
    <t>Hồ Cát Vy</t>
  </si>
  <si>
    <t>VyHCSB61352@fpt.edu.vn</t>
  </si>
  <si>
    <t>SE63200</t>
  </si>
  <si>
    <t>Phạm Hoài Vũ</t>
  </si>
  <si>
    <t>SB61359</t>
  </si>
  <si>
    <t>Nguyễn Phương Linh</t>
  </si>
  <si>
    <t>LinhNPSB61359@fpt.edu.vn</t>
  </si>
  <si>
    <t>SB61362</t>
  </si>
  <si>
    <t>Phạm Thế Khương Duy</t>
  </si>
  <si>
    <t>ECO121</t>
  </si>
  <si>
    <t>DuyPTKSB61362@fpt.edu.vn</t>
  </si>
  <si>
    <t>SB61360</t>
  </si>
  <si>
    <t>Nguyễn Thị Ngọc Dung</t>
  </si>
  <si>
    <t>DungNTNSB61360@fpt.edu.vn</t>
  </si>
  <si>
    <t>SB61407</t>
  </si>
  <si>
    <t>Nguyễn Thị Thu Hà</t>
  </si>
  <si>
    <t>HaNTTSB61407@fpt.edu.vn</t>
  </si>
  <si>
    <t>SB61370</t>
  </si>
  <si>
    <t>Nguyễn Hoàng Yến Nhi</t>
  </si>
  <si>
    <t>NhiNHYSB61370@fpt.edu.vn</t>
  </si>
  <si>
    <t>SE63154</t>
  </si>
  <si>
    <t>Bồ Công Đạt</t>
  </si>
  <si>
    <t>DatBCSE63154@fpt.edu.vn</t>
  </si>
  <si>
    <t>SE63152</t>
  </si>
  <si>
    <t>Lê Trung</t>
  </si>
  <si>
    <t>TrungLSE63152@fpt.edu.vn</t>
  </si>
  <si>
    <t>SE63147</t>
  </si>
  <si>
    <t>Nguyễn Hạnh Minh Châu</t>
  </si>
  <si>
    <t>SE63146</t>
  </si>
  <si>
    <t>Võ Nhật Thiên</t>
  </si>
  <si>
    <t>ThienVNSE63146@fpt.edu.vn</t>
  </si>
  <si>
    <t>SB61408</t>
  </si>
  <si>
    <t>Nguyễn Ngọc Diễm Quyên</t>
  </si>
  <si>
    <t>QuyenNNDSB61408@fpt.edu.vn</t>
  </si>
  <si>
    <t>SE63205</t>
  </si>
  <si>
    <t>Hoàng Nhật Thuận</t>
  </si>
  <si>
    <t>ThuanHNSE63205@fpt.edu.vn</t>
  </si>
  <si>
    <t>SB61379</t>
  </si>
  <si>
    <t>Nguyễn Chí Minh Hoàng</t>
  </si>
  <si>
    <t>SB61375</t>
  </si>
  <si>
    <t>Nguyễn Thị Mỹ Linh</t>
  </si>
  <si>
    <t>LinhNTMSB61375@fpt.edu.vn</t>
  </si>
  <si>
    <t>SE63150</t>
  </si>
  <si>
    <t xml:space="preserve">Lê Khải Thành </t>
  </si>
  <si>
    <t>ThanhLKSE63150@fpt.edu.vn</t>
  </si>
  <si>
    <t>SE63519</t>
  </si>
  <si>
    <t>Lê Thanh Trúc</t>
  </si>
  <si>
    <t>TrucLTSE63519@fpt.edu.vn</t>
  </si>
  <si>
    <t>SB61384</t>
  </si>
  <si>
    <t>Ngô Vân Hà</t>
  </si>
  <si>
    <t>HaNVSB61384@fpt.edu.vn</t>
  </si>
  <si>
    <t>SE63189</t>
  </si>
  <si>
    <t>Phan Vũ Ngọc Uyên</t>
  </si>
  <si>
    <t>UyenPVNSE63189@fpt.edu.vn</t>
  </si>
  <si>
    <t>SB61396</t>
  </si>
  <si>
    <t>Lê Thị Thanh Xuân</t>
  </si>
  <si>
    <t>XuanLTTSB61396@fpt.edu.vn</t>
  </si>
  <si>
    <t>SB61391</t>
  </si>
  <si>
    <t>Phan Nguyên Thư</t>
  </si>
  <si>
    <t>ThuPNSB61391@fpt.edu.vn</t>
  </si>
  <si>
    <t>SB61423</t>
  </si>
  <si>
    <t>DucLHSB61423@fpt.edu.vn</t>
  </si>
  <si>
    <t>SE63248</t>
  </si>
  <si>
    <t xml:space="preserve">Lê Cao Minh Trí </t>
  </si>
  <si>
    <t>TriLCMSE63248@fpt.edu.vn</t>
  </si>
  <si>
    <t>SB61530</t>
  </si>
  <si>
    <t>Diệp Thị Hiếu Phụng</t>
  </si>
  <si>
    <t>PHUNGDTHSB61530@fpt.edu.vn</t>
  </si>
  <si>
    <t>SE63243</t>
  </si>
  <si>
    <t>Võ Hoàng Tú Anh</t>
  </si>
  <si>
    <t>AnhVHTSE63243@fpt.edu.vn</t>
  </si>
  <si>
    <t>SE63353</t>
  </si>
  <si>
    <t>Hồ Quang Bảo</t>
  </si>
  <si>
    <t>BaoHQSE63353@fpt.edu.vn</t>
  </si>
  <si>
    <t>SB61421</t>
  </si>
  <si>
    <t>Cam Minh Hạnh</t>
  </si>
  <si>
    <t>HanhCMSB61421@fpt.edu.vn</t>
  </si>
  <si>
    <t>SB61420</t>
  </si>
  <si>
    <t>Đoàn Quân Bằng</t>
  </si>
  <si>
    <t>BangDQSB61420@fpt.edu.vn</t>
  </si>
  <si>
    <t>SE63234</t>
  </si>
  <si>
    <t>SE63236</t>
  </si>
  <si>
    <t>Nguyễn Quốc Dũng</t>
  </si>
  <si>
    <t>DungNQSE63236@fpt.edu.vn</t>
  </si>
  <si>
    <t>SE63213</t>
  </si>
  <si>
    <t>Nguyễn Hoàng Kiên</t>
  </si>
  <si>
    <t>KienNHSE63213@fpt.edu.vn</t>
  </si>
  <si>
    <t>SB61411</t>
  </si>
  <si>
    <t>Bùi Thành Long</t>
  </si>
  <si>
    <t>LongBTSB61411@fpt.edu.vn</t>
  </si>
  <si>
    <t>SE63228</t>
  </si>
  <si>
    <t>Trương Nguyễn Minh Quang</t>
  </si>
  <si>
    <t>QuangTNMSE63228@fpt.edu.vn</t>
  </si>
  <si>
    <t>SE63220</t>
  </si>
  <si>
    <t>Nguyễn Khải Ngộ</t>
  </si>
  <si>
    <t>NgoNKSE63220@fpt.edu.vn</t>
  </si>
  <si>
    <t>SE63219</t>
  </si>
  <si>
    <t>Trần Công Thanh</t>
  </si>
  <si>
    <t>ThanhTCSE63219@fpt.edu.vn</t>
  </si>
  <si>
    <t>SE63208</t>
  </si>
  <si>
    <t>Đào Sỹ Trung Kiên</t>
  </si>
  <si>
    <t>KienDSTSE63208@fpt.edu.vn</t>
  </si>
  <si>
    <t>SB63256</t>
  </si>
  <si>
    <t>Lê Thị Phương Linh</t>
  </si>
  <si>
    <t>LinhLTPSB63256@fpt.edu.vn</t>
  </si>
  <si>
    <t>SE63254</t>
  </si>
  <si>
    <t>Nguyễn Hải Phương</t>
  </si>
  <si>
    <t>PhuongNHSE63254@fpt.edu.vn</t>
  </si>
  <si>
    <t>SE63237</t>
  </si>
  <si>
    <t>Nguyễn Trần Gia Huy</t>
  </si>
  <si>
    <t>HuyNTGSE63237@fpt.edu.vn</t>
  </si>
  <si>
    <t>SB63267</t>
  </si>
  <si>
    <t>Trần Thị Thanh Phương</t>
  </si>
  <si>
    <t>PhuongTTTSB63267@fpt.edu.vn</t>
  </si>
  <si>
    <t>SB61426</t>
  </si>
  <si>
    <t>Lâm Ngọc Phương Trúc</t>
  </si>
  <si>
    <t>TrucLNPSB61426@fpt.edu.vn</t>
  </si>
  <si>
    <t>SE63275</t>
  </si>
  <si>
    <t>Cao Thành Lâm</t>
  </si>
  <si>
    <t>LamCTSE63275@fpt.edu.vn</t>
  </si>
  <si>
    <t>SB61427</t>
  </si>
  <si>
    <t>Nguyễn Minh Ngọc</t>
  </si>
  <si>
    <t>NgocNMSB61427@fpt.edu.vn</t>
  </si>
  <si>
    <t>SE63308</t>
  </si>
  <si>
    <t>Lữ Đông Quân</t>
  </si>
  <si>
    <t>QuanLDSE63308@fpt.edu.vn</t>
  </si>
  <si>
    <t>SB61461</t>
  </si>
  <si>
    <t>Lương Thảo Anh Thư</t>
  </si>
  <si>
    <t>ThuLTASB61461@fpt.edu.vn</t>
  </si>
  <si>
    <t>SE63314</t>
  </si>
  <si>
    <t>Lý Phạm Gia Nghĩa</t>
  </si>
  <si>
    <t>NghiaLPGSE63314@fpt.edu.vn</t>
  </si>
  <si>
    <t>SB61446</t>
  </si>
  <si>
    <t>Lê Trần Anh Vũ</t>
  </si>
  <si>
    <t>SE63331</t>
  </si>
  <si>
    <t>Nguyễn Đình Nhật Huy</t>
  </si>
  <si>
    <t>SE63398</t>
  </si>
  <si>
    <t>KhanhBQSE63398@fpt.edu.vn</t>
  </si>
  <si>
    <t>SB61463</t>
  </si>
  <si>
    <t>Huỳnh Phương Uyên</t>
  </si>
  <si>
    <t>UyenHPSB61463@fpt.edu.vn</t>
  </si>
  <si>
    <t>SE63333</t>
  </si>
  <si>
    <t>Phùng Nam Trung</t>
  </si>
  <si>
    <t>TrungPNSE63333@fpt.edu.vn</t>
  </si>
  <si>
    <t>SE63340</t>
  </si>
  <si>
    <t>Phạm Xuân Huy</t>
  </si>
  <si>
    <t>HuyPXSE63340@fpt.edu.vn</t>
  </si>
  <si>
    <t>SB61481</t>
  </si>
  <si>
    <t>Trần Bảo Ngọc</t>
  </si>
  <si>
    <t>NgocTBSB61481@fpt.edu.vn</t>
  </si>
  <si>
    <t>SE63400</t>
  </si>
  <si>
    <t>Võ Công Thành</t>
  </si>
  <si>
    <t>ThanhVCSE63400@fpt.edu.vn</t>
  </si>
  <si>
    <t>SB61486</t>
  </si>
  <si>
    <t>Nguyễn Ngọc Yến</t>
  </si>
  <si>
    <t>YenNNSB61486@fpt.edu.vn</t>
  </si>
  <si>
    <t>SB61485</t>
  </si>
  <si>
    <t>Phạm Kim Thảo Trinh</t>
  </si>
  <si>
    <t>TrinhPKTSB61485@fpt.edu.vn</t>
  </si>
  <si>
    <t>SE63415</t>
  </si>
  <si>
    <t>Trịnh Tiến Hoàng</t>
  </si>
  <si>
    <t>SE63589</t>
  </si>
  <si>
    <t>Cao Thanh Thư</t>
  </si>
  <si>
    <t>SP17:ENG6:KDQT--&gt;KTPM: CN1:SU2017</t>
  </si>
  <si>
    <t>ThuCTSE63589@fpt.edu.vn</t>
  </si>
  <si>
    <t>SE63307</t>
  </si>
  <si>
    <t>Nguyễn Công Đức Anh</t>
  </si>
  <si>
    <t>AnhNCDSE63307@fpt.edu.vn</t>
  </si>
  <si>
    <t>SE63276</t>
  </si>
  <si>
    <t>Đào Thanh Phương</t>
  </si>
  <si>
    <t>PhuongDTSE63276@fpt.edu.vn</t>
  </si>
  <si>
    <t>SE63416</t>
  </si>
  <si>
    <t>Đào Đình Trí</t>
  </si>
  <si>
    <t>KTPM-&gt;NNA</t>
  </si>
  <si>
    <t>Theo mail ThuVH ngày 18/08/2017, kỳ fa17 chuyển ngành từ KTPM-&gt;NNA, MSSV mới:SB61953</t>
  </si>
  <si>
    <t>TriDDSE63416@fpt.edu.vn</t>
  </si>
  <si>
    <t>SE63444</t>
  </si>
  <si>
    <t>Võ Phúc Đức</t>
  </si>
  <si>
    <t>DucVPSE63444@fpt.edu.vn</t>
  </si>
  <si>
    <t>SE63406</t>
  </si>
  <si>
    <t>Lê Nguyễn Huy Hoàng</t>
  </si>
  <si>
    <t>HoangLNHSE63406@fpt.edu.vn</t>
  </si>
  <si>
    <t>SE63418</t>
  </si>
  <si>
    <t>Nguyễn Thị Hà Anh</t>
  </si>
  <si>
    <t>AnhNTHSE63418@fpt.edu.vn</t>
  </si>
  <si>
    <t>SB61489</t>
  </si>
  <si>
    <t>Nguyễn Minh Quang</t>
  </si>
  <si>
    <t>QuangNMSB61489@fpt.edu.vn</t>
  </si>
  <si>
    <t>SB61289</t>
  </si>
  <si>
    <t>BaoNCSB61289@fpt.edu.vn</t>
  </si>
  <si>
    <t>SE63506</t>
  </si>
  <si>
    <t>Dương Thành Đạt</t>
  </si>
  <si>
    <t>DatDTSE63506@fpt.edu.vn</t>
  </si>
  <si>
    <t>SE63513</t>
  </si>
  <si>
    <t>Đào Ngọc Tiến</t>
  </si>
  <si>
    <t>TienDNSE63513@fpt.edu.vn</t>
  </si>
  <si>
    <t>SE63517</t>
  </si>
  <si>
    <t>Nguyễn Du Giang NiêkĐăm</t>
  </si>
  <si>
    <t>NiekDamNDGSE63517@fpt.edu.vn</t>
  </si>
  <si>
    <t>SE63520</t>
  </si>
  <si>
    <t>Trần Quang Đăng Khoa</t>
  </si>
  <si>
    <t>KhoaTQDSE63520@fpt.edu.vn</t>
  </si>
  <si>
    <t>SE63525</t>
  </si>
  <si>
    <t>Trần Minh Khoa</t>
  </si>
  <si>
    <t>KhoaTMSE63525@fpt.edu.vn</t>
  </si>
  <si>
    <t>SE63529</t>
  </si>
  <si>
    <t>Bùi Tuấn Linh</t>
  </si>
  <si>
    <t>LinhBTSE63529@fpt.edu.vn</t>
  </si>
  <si>
    <t>SB61500</t>
  </si>
  <si>
    <t>Cao Thị Thu Hiền</t>
  </si>
  <si>
    <t>HienCTTSB61500@fpt.edu.vn</t>
  </si>
  <si>
    <t>SE63527</t>
  </si>
  <si>
    <t>Trần Tuấn Tài</t>
  </si>
  <si>
    <t>TaiTTSE63527@fpt.edu.vn</t>
  </si>
  <si>
    <t>SE63535</t>
  </si>
  <si>
    <t>Nguyễn Thanh Minh</t>
  </si>
  <si>
    <t>MinhNTSE63535@fpt.edu.vn</t>
  </si>
  <si>
    <t>SE63537</t>
  </si>
  <si>
    <t>Phạm Nguyễn Hoàng Thy</t>
  </si>
  <si>
    <t>ThyPNHSE63537@fpt.edu.vn</t>
  </si>
  <si>
    <t>SB61509</t>
  </si>
  <si>
    <t>Nguyễn Thị Bích Ngọc</t>
  </si>
  <si>
    <t>NgocNTBSB61509@fpt.edu.vn</t>
  </si>
  <si>
    <t>SB61511</t>
  </si>
  <si>
    <t>Huỳnh Đức Anh</t>
  </si>
  <si>
    <t>AnhHDSB61511@fpt.edu.vn</t>
  </si>
  <si>
    <t>SB61221</t>
  </si>
  <si>
    <t>AnhLHDSB61221@fpt.edu.vn</t>
  </si>
  <si>
    <t>SE62871</t>
  </si>
  <si>
    <t>Phan Trần Hoàng Dương</t>
  </si>
  <si>
    <t>SE63070</t>
  </si>
  <si>
    <t>Trịnh Thanh Tú</t>
  </si>
  <si>
    <t>TuTTSE63070@fpt.edu.vn</t>
  </si>
  <si>
    <t>SE63103</t>
  </si>
  <si>
    <t>Trần Thành Nhân</t>
  </si>
  <si>
    <t>NhanTTSE63103@fpt.edu.vn</t>
  </si>
  <si>
    <t>SB61490</t>
  </si>
  <si>
    <t>Đặng Đức Duy</t>
  </si>
  <si>
    <t>DuyDDSB61490@fpt.edu.vn</t>
  </si>
  <si>
    <t>SE63114</t>
  </si>
  <si>
    <t>Phan Quốc Bảo</t>
  </si>
  <si>
    <t>BaoPQSE63114@fpt.edu.vn</t>
  </si>
  <si>
    <t>SE63348</t>
  </si>
  <si>
    <t>Nguyễn Hồng Phát</t>
  </si>
  <si>
    <t>PhatNHSE63348@fpt.edu.vn</t>
  </si>
  <si>
    <t>SB61258</t>
  </si>
  <si>
    <t>Trương Ngọc Thanh Phương</t>
  </si>
  <si>
    <t>PhuongTNTSB61258@fpt.edu.vn</t>
  </si>
  <si>
    <t>SE62938</t>
  </si>
  <si>
    <t>Trần Thiên Anh</t>
  </si>
  <si>
    <t>AnhTTSE62938@fpt.edu.vn</t>
  </si>
  <si>
    <t>SE63281</t>
  </si>
  <si>
    <t>Nguyễn Thị Hồng Vân</t>
  </si>
  <si>
    <t>VanNTHSE63281@fpt.edu.vn</t>
  </si>
  <si>
    <t>SE63284</t>
  </si>
  <si>
    <t>Ngô Thị Mỹ Dung</t>
  </si>
  <si>
    <t>DungNTMSE63284@fpt.edu.vn</t>
  </si>
  <si>
    <t>SB61435</t>
  </si>
  <si>
    <t>Đặng Hoàng Mai Linh</t>
  </si>
  <si>
    <t>LinhDHMSB61435@fpt.edu.vn</t>
  </si>
  <si>
    <t>SE63291</t>
  </si>
  <si>
    <t>Nguyễn Châu Sang</t>
  </si>
  <si>
    <t>SangNCSE63291@fpt.edu.vn</t>
  </si>
  <si>
    <t>SE63499</t>
  </si>
  <si>
    <t>Hoàng Trung Tài</t>
  </si>
  <si>
    <t xml:space="preserve">Theo mail ThuVH ngày 18/08/2017, kỳ fa17 chuyển ngành từ KTPM-&gt;NNA, MSSV mới:SB61948 </t>
  </si>
  <si>
    <t>TaiHTSE63499@fpt.edu.vn</t>
  </si>
  <si>
    <t>SE63502</t>
  </si>
  <si>
    <t>Nguyễn Đức Quốc Vương</t>
  </si>
  <si>
    <t>VuongNDQSE63502@fpt.edu.vn</t>
  </si>
  <si>
    <t>SE63554</t>
  </si>
  <si>
    <t>Lê Hữu Gia Cát</t>
  </si>
  <si>
    <t>CatLHGSE63554@fpt.edu.vn</t>
  </si>
  <si>
    <t>SE63368</t>
  </si>
  <si>
    <t>Nguyễn Cảnh Xuân</t>
  </si>
  <si>
    <t>XuanNCSE63368@fpt.edu.vn</t>
  </si>
  <si>
    <t>SE63369</t>
  </si>
  <si>
    <t>Trương Minh Nhật Quang</t>
  </si>
  <si>
    <t>QuangTMNSE63369@fpt.edu.vn</t>
  </si>
  <si>
    <t>SE63370</t>
  </si>
  <si>
    <t>Trần Thiên Bảo</t>
  </si>
  <si>
    <t>BaoTTSE63370@fpt.edu.vn</t>
  </si>
  <si>
    <t>SB61468</t>
  </si>
  <si>
    <t>Trần Thị Mỹ Thăng</t>
  </si>
  <si>
    <t>ThangTTMSB61468@fpt.edu.vn</t>
  </si>
  <si>
    <t>SB61472</t>
  </si>
  <si>
    <t>Trần Lê Hà My</t>
  </si>
  <si>
    <t>MyTLHSB61472@fpt.edu.vn</t>
  </si>
  <si>
    <t>SB61479</t>
  </si>
  <si>
    <t>Trần Đức Thiện</t>
  </si>
  <si>
    <t>ThienTDSB61479@fpt.edu.vn</t>
  </si>
  <si>
    <t>SB61464</t>
  </si>
  <si>
    <t>Trương Thụy Khanh</t>
  </si>
  <si>
    <t>KhanhTTSB61464@fpt.edu.vn</t>
  </si>
  <si>
    <t>SE63061</t>
  </si>
  <si>
    <t>Hà Trọng Tín</t>
  </si>
  <si>
    <t>SB61340</t>
  </si>
  <si>
    <t>Nguyễn Ngọc Hiệp</t>
  </si>
  <si>
    <t>SB61346</t>
  </si>
  <si>
    <t>Phan Long Vũ</t>
  </si>
  <si>
    <t>VuPLSB61346@fpt.edu.vn</t>
  </si>
  <si>
    <t>SB61405</t>
  </si>
  <si>
    <t>Hồ Đắc Quỳnh Ngân</t>
  </si>
  <si>
    <t>NganHDQSB61405@fpt.edu.vn</t>
  </si>
  <si>
    <t>SB61399</t>
  </si>
  <si>
    <t>Nguyễn Vũ Gia Huy</t>
  </si>
  <si>
    <t>QTKD-&gt;KDQT:SP2017:CN1</t>
  </si>
  <si>
    <t>HuyNVGSB61399@fpt.edu.vn</t>
  </si>
  <si>
    <t>SB61517</t>
  </si>
  <si>
    <t>Bùi Thị Mỹ Tú</t>
  </si>
  <si>
    <t>TuBTMSB61517@fpt.edu.vn</t>
  </si>
  <si>
    <t>SB61521</t>
  </si>
  <si>
    <t>Lương Đức Tiến</t>
  </si>
  <si>
    <t>MGT101, SSG101</t>
  </si>
  <si>
    <t>TIENLDSB61521@fpt.edu.vn</t>
  </si>
  <si>
    <t>SB02453</t>
  </si>
  <si>
    <t>Trần Nữ Ngọc Ánh</t>
  </si>
  <si>
    <t>ANHTNNSB02453@fpt.edu.vn</t>
  </si>
  <si>
    <t>SE62844</t>
  </si>
  <si>
    <t>Lê Hiếu Nghĩa</t>
  </si>
  <si>
    <t>NghiaLHSE62844@fpt.edu.vn</t>
  </si>
  <si>
    <t>SE63055</t>
  </si>
  <si>
    <t>Nguyễn Trần Tuyến</t>
  </si>
  <si>
    <t>TuyenNTSE63055@fpt.edu.vn</t>
  </si>
  <si>
    <t>SE63567</t>
  </si>
  <si>
    <t>Nguyễn Kim Phụng</t>
  </si>
  <si>
    <t>PHUNGNKSE63567@fpt.edu.vn</t>
  </si>
  <si>
    <t>SB61491</t>
  </si>
  <si>
    <t>Lê Văn Điền</t>
  </si>
  <si>
    <t>DienLVSB61491@fpt.edu.vn</t>
  </si>
  <si>
    <t>SE62989</t>
  </si>
  <si>
    <t>Lưu Duy Thắng</t>
  </si>
  <si>
    <t>ThangLDSE62989@fpt.edu.vn</t>
  </si>
  <si>
    <t>SE62922</t>
  </si>
  <si>
    <t>Lê Phạm Hoàn</t>
  </si>
  <si>
    <t>HoanLPSE62922@fpt.edu.vn</t>
  </si>
  <si>
    <t>SE63562</t>
  </si>
  <si>
    <t>Nguyễn Văn Minh Duy</t>
  </si>
  <si>
    <t>DuyNVMSE63562@fpt.edu.vn</t>
  </si>
  <si>
    <t>SE62968</t>
  </si>
  <si>
    <t>Nguyễn Trọng Tấn</t>
  </si>
  <si>
    <t>SV đi Malay mà rớt Eng 6</t>
  </si>
  <si>
    <t>TanNTSE62968@fpt.edu.vn</t>
  </si>
  <si>
    <t>SE62975</t>
  </si>
  <si>
    <t>Đặng Khánh Vinh</t>
  </si>
  <si>
    <t>VinhDKSE62975@fpt.edu.vn</t>
  </si>
  <si>
    <t>SE63014</t>
  </si>
  <si>
    <t>Trương Hồng Ân</t>
  </si>
  <si>
    <t>AnTHSE63014@fpt.edu.vn</t>
  </si>
  <si>
    <t>SE63132</t>
  </si>
  <si>
    <t>Bùi Trần Thái Dương</t>
  </si>
  <si>
    <t>DuongBTTSE63132@fpt.edu.vn</t>
  </si>
  <si>
    <t>SE63203</t>
  </si>
  <si>
    <t>GiaNHSE63203@fpt.edu.vn</t>
  </si>
  <si>
    <t>SE63158</t>
  </si>
  <si>
    <t>Nguyễn Gia Huy</t>
  </si>
  <si>
    <t>HuyNGSE63158@fpt.edu.vn</t>
  </si>
  <si>
    <t>SB61373</t>
  </si>
  <si>
    <t>Bùi Lê Minh Nguyệt</t>
  </si>
  <si>
    <t>NguyetBLMSB61373@fpt.edu.vn</t>
  </si>
  <si>
    <t>SE63145</t>
  </si>
  <si>
    <t>Đào Tấn Phú</t>
  </si>
  <si>
    <t>SE63160</t>
  </si>
  <si>
    <t>Mai Phạm Quang Quý</t>
  </si>
  <si>
    <t>QuyMPQSE63160@fpt.edu.vn</t>
  </si>
  <si>
    <t>SE63251</t>
  </si>
  <si>
    <t>Võ Ngọc Chiến</t>
  </si>
  <si>
    <t>ChienVNSE63251@fpt.edu.vn</t>
  </si>
  <si>
    <t>SB61394</t>
  </si>
  <si>
    <t>Nguyễn Thị Hoàng Tuyên</t>
  </si>
  <si>
    <t>TuyenNTHSB61394@fpt.edu.vn</t>
  </si>
  <si>
    <t>SE63188</t>
  </si>
  <si>
    <t>Phạm Hữu Lợi</t>
  </si>
  <si>
    <t>LoiPHSE63188@fpt.edu.vn</t>
  </si>
  <si>
    <t>SE63352</t>
  </si>
  <si>
    <t>Nguyễn Thanh Tường</t>
  </si>
  <si>
    <t>TuongNTSE63352@fpt.edu.vn</t>
  </si>
  <si>
    <t>SE63244</t>
  </si>
  <si>
    <t>Phan Minh Sung</t>
  </si>
  <si>
    <t>SungPMSE63244@fpt.edu.vn</t>
  </si>
  <si>
    <t>SE63210</t>
  </si>
  <si>
    <t>Võ Bảo Minh</t>
  </si>
  <si>
    <t>MinhVBSE63210@fpt.edu.vn</t>
  </si>
  <si>
    <t>SE63221</t>
  </si>
  <si>
    <t>Sái Lâm Thanh Bình</t>
  </si>
  <si>
    <t>BinhSLTSE63221@fpt.edu.vn</t>
  </si>
  <si>
    <t>SE63260</t>
  </si>
  <si>
    <t>Võ Khánh Duy</t>
  </si>
  <si>
    <t>DuyVKSE63260@fpt.edu.vn</t>
  </si>
  <si>
    <t>SE63263</t>
  </si>
  <si>
    <t>Huỳnh Anh Tấn Đạt</t>
  </si>
  <si>
    <t>DatHATSE63263@fpt.edu.vn</t>
  </si>
  <si>
    <t>SB61457</t>
  </si>
  <si>
    <t>Đinh Dung Cơ</t>
  </si>
  <si>
    <t>CoDDSB61457@fpt.edu.vn</t>
  </si>
  <si>
    <t>SB61460</t>
  </si>
  <si>
    <t>Bùi Thị Xuân Quỳnh</t>
  </si>
  <si>
    <t>QuynhBTXSB61460@fpt.edu.vn</t>
  </si>
  <si>
    <t>SE63383</t>
  </si>
  <si>
    <t>Nguyễn Minh An</t>
  </si>
  <si>
    <t>AnNMSE63383@fpt.edu.vn</t>
  </si>
  <si>
    <t>SB61459</t>
  </si>
  <si>
    <t>Lê Thị Diễm Quỳnh</t>
  </si>
  <si>
    <t>QuynhLTDSB61459@fpt.edu.vn</t>
  </si>
  <si>
    <t>SE63277</t>
  </si>
  <si>
    <t>Lê Kim Sang</t>
  </si>
  <si>
    <t>SangLKSE63277@fpt.edu.vn</t>
  </si>
  <si>
    <t>SE63273</t>
  </si>
  <si>
    <t>Nguyễn Thanh Hùng</t>
  </si>
  <si>
    <t>HungNTSE63273@fpt.edu.vn</t>
  </si>
  <si>
    <t>SE63324</t>
  </si>
  <si>
    <t>Võ Phúc Tiến</t>
  </si>
  <si>
    <t>TienVPSE63324@fpt.edu.vn</t>
  </si>
  <si>
    <t>SE63255</t>
  </si>
  <si>
    <t>Trần Đăng Khoa</t>
  </si>
  <si>
    <t>KhoaTDSE63255@fpt.edu.vn</t>
  </si>
  <si>
    <t>SE63396</t>
  </si>
  <si>
    <t>Vũ Thị Thanh Huyền</t>
  </si>
  <si>
    <t>HuyenVTTSE63396@fpt.edu.vn</t>
  </si>
  <si>
    <t>SE63345</t>
  </si>
  <si>
    <t>Vũ Thị Quỳnh</t>
  </si>
  <si>
    <t>QuynhVTSE63345@fpt.edu.vn</t>
  </si>
  <si>
    <t>SE63413</t>
  </si>
  <si>
    <t>Võ Như Quỳnh</t>
  </si>
  <si>
    <t>QuynhVNSE63413@fpt.edu.vn</t>
  </si>
  <si>
    <t>SE63346</t>
  </si>
  <si>
    <t>Đỗ Trịnh Nguyễn Thiện</t>
  </si>
  <si>
    <t>SE63407</t>
  </si>
  <si>
    <t>Đỗ Lê Hồng Đào</t>
  </si>
  <si>
    <t>DaoDLHSE63407@fpt.edu.vn</t>
  </si>
  <si>
    <t>SE63410</t>
  </si>
  <si>
    <t>Nguyễn Đoàn Ái Như</t>
  </si>
  <si>
    <t>SE63456</t>
  </si>
  <si>
    <t>HuyNDSE63456@fpt.edu.vn</t>
  </si>
  <si>
    <t>SE63458</t>
  </si>
  <si>
    <t>Trần Lê Quang Huy</t>
  </si>
  <si>
    <t>HuyTLQSE63458@fpt.edu.vn</t>
  </si>
  <si>
    <t>SB61494</t>
  </si>
  <si>
    <t>Trương Thị Hạnh Quyên</t>
  </si>
  <si>
    <t>QuyenTTHSB61494@fpt.edu.vn</t>
  </si>
  <si>
    <t>SE63419</t>
  </si>
  <si>
    <t>Hoàng Văn Phúc</t>
  </si>
  <si>
    <t>PhucHVSE63419@fpt.edu.vn</t>
  </si>
  <si>
    <t>SE63453</t>
  </si>
  <si>
    <t>Trang Công Trường Giang</t>
  </si>
  <si>
    <t>GiangTCTSE63453@fpt.edu.vn</t>
  </si>
  <si>
    <t>SE63523</t>
  </si>
  <si>
    <t>Phạm Ngọc Duy</t>
  </si>
  <si>
    <t>DuyPNSE63523@fpt.edu.vn</t>
  </si>
  <si>
    <t>SB61499</t>
  </si>
  <si>
    <t>Huỳnh Thị Nghĩa Nhân</t>
  </si>
  <si>
    <t>NhanHTNSB61499@fpt.edu.vn</t>
  </si>
  <si>
    <t>SE63532</t>
  </si>
  <si>
    <t>Trần Thanh Tùng</t>
  </si>
  <si>
    <t>TungTTSE63532@fpt.edu.vn</t>
  </si>
  <si>
    <t>SE63547</t>
  </si>
  <si>
    <t>Trần Văn Bình</t>
  </si>
  <si>
    <t>BinhTVSE63547@fpt.edu.vn</t>
  </si>
  <si>
    <t>SE63500</t>
  </si>
  <si>
    <t>ThanhNVSE63500@fpt.edu.vn</t>
  </si>
  <si>
    <t>SE62879</t>
  </si>
  <si>
    <t>Ngô Khánh Dư</t>
  </si>
  <si>
    <t>DuNKSE62879@fpt.edu.vn</t>
  </si>
  <si>
    <t>SE63098</t>
  </si>
  <si>
    <t>Nguyễn Lê Huy</t>
  </si>
  <si>
    <t>HuyNLSE63098@fpt.edu.vn</t>
  </si>
  <si>
    <t>SE63101</t>
  </si>
  <si>
    <t>Nguyễn Thị Hồng Anh</t>
  </si>
  <si>
    <t>AnhNTHSE63101@fpt.edu.vn</t>
  </si>
  <si>
    <t>SB61401</t>
  </si>
  <si>
    <t>Trần Thị Ngọc Châu</t>
  </si>
  <si>
    <t>ChauTTNSB61401@fpt.edu.vn</t>
  </si>
  <si>
    <t>SE63193</t>
  </si>
  <si>
    <t>Trần Minh Phú</t>
  </si>
  <si>
    <t>PhuTMSE63193@fpt.edu.vn</t>
  </si>
  <si>
    <t>SE63176</t>
  </si>
  <si>
    <t>Trần Thùy Linh</t>
  </si>
  <si>
    <t>LinhTTSE63176@fpt.edu.vn</t>
  </si>
  <si>
    <t>SE63178</t>
  </si>
  <si>
    <t>Đặng Quốc Thái</t>
  </si>
  <si>
    <t>ThaiDQSE63178@fpt.edu.vn</t>
  </si>
  <si>
    <t>SE63464</t>
  </si>
  <si>
    <t>TriNMSE63464@fpt.edu.vn</t>
  </si>
  <si>
    <t>SE63467</t>
  </si>
  <si>
    <t>Võ Quốc Việt</t>
  </si>
  <si>
    <t>VietVQSE63467@fpt.edu.vn</t>
  </si>
  <si>
    <t>SB61516</t>
  </si>
  <si>
    <t>Phan Hòa</t>
  </si>
  <si>
    <t>HoaPSB61516@fpt.edu.vn</t>
  </si>
  <si>
    <t>SE63568</t>
  </si>
  <si>
    <t>Trần Minh Khánh</t>
  </si>
  <si>
    <t>KHANHTMSE63568@fpt.edu.vn</t>
  </si>
  <si>
    <t>SE63575</t>
  </si>
  <si>
    <t>Lã Xuân Hồng</t>
  </si>
  <si>
    <t>HONGLXSE63575@fpt.edu.vn</t>
  </si>
  <si>
    <t>SE63469</t>
  </si>
  <si>
    <t>Võ Hoàng Quân</t>
  </si>
  <si>
    <t>QuanVHSE63469@fpt.edu.vn</t>
  </si>
  <si>
    <t>SE62940</t>
  </si>
  <si>
    <t>Nguyễn Hoàng Bá Khánh</t>
  </si>
  <si>
    <t>KhanhNHBSE62940@fpt.edu.vn</t>
  </si>
  <si>
    <t>SE62976</t>
  </si>
  <si>
    <t>Trần Trọng Tuấn</t>
  </si>
  <si>
    <t>TuanTTSE62976@fpt.edu.vn</t>
  </si>
  <si>
    <t>SE63038</t>
  </si>
  <si>
    <t>Hoàng Anh Tuấn</t>
  </si>
  <si>
    <t>TuanHASE63038@fpt.edu.vn</t>
  </si>
  <si>
    <t>SE63141</t>
  </si>
  <si>
    <t>Phạm Xuân Thiên</t>
  </si>
  <si>
    <t>ThienPXSE63141@fpt.edu.vn</t>
  </si>
  <si>
    <t>SE63191</t>
  </si>
  <si>
    <t>Huỳnh Đức</t>
  </si>
  <si>
    <t>DucHSE63191@fpt.edu.vn</t>
  </si>
  <si>
    <t>SE63371</t>
  </si>
  <si>
    <t>Phạm Việt Hùng</t>
  </si>
  <si>
    <t>HungPVSE63371@fpt.edu.vn</t>
  </si>
  <si>
    <t>SE63229</t>
  </si>
  <si>
    <t>Tăng Bá Nhật Hùng</t>
  </si>
  <si>
    <t>HungTBNSE63229@fpt.edu.vn</t>
  </si>
  <si>
    <t>SE63264</t>
  </si>
  <si>
    <t>Trịnh Đỗ Khải</t>
  </si>
  <si>
    <t>KhaiTDSE63264@fpt.edu.vn</t>
  </si>
  <si>
    <t>SE62980</t>
  </si>
  <si>
    <t>Lưu Võ Phú</t>
  </si>
  <si>
    <t>PhuLVSE62980@fpt.edu.vn</t>
  </si>
  <si>
    <t>SB61184</t>
  </si>
  <si>
    <t>Đỗ Kim Tuyết Nhi</t>
  </si>
  <si>
    <t>NhiDKTSB61184@fpt.edu.vn</t>
  </si>
  <si>
    <t>SE62810</t>
  </si>
  <si>
    <t>Nguyễn Phúc Hậu</t>
  </si>
  <si>
    <t>HauNPSE62810@fpt.edu.vn</t>
  </si>
  <si>
    <t>SE63077</t>
  </si>
  <si>
    <t>NghiaPTSE63077@fpt.edu.vn</t>
  </si>
  <si>
    <t>SE62881</t>
  </si>
  <si>
    <t>Dương Đức Duy</t>
  </si>
  <si>
    <t>DuyDDSE62881@fpt.edu.vn</t>
  </si>
  <si>
    <t>SE62900</t>
  </si>
  <si>
    <t>Hoàng Phan Quang Phú</t>
  </si>
  <si>
    <t>PhuHPQSE62900@fpt.edu.vn</t>
  </si>
  <si>
    <t>SE63588</t>
  </si>
  <si>
    <t>Nguyễn Huy Trường</t>
  </si>
  <si>
    <t xml:space="preserve">Nằm bên bảng kê NH K13 học Dự thính </t>
  </si>
  <si>
    <t>TruongNHSE63588@fpt.edu.vn</t>
  </si>
  <si>
    <t>SB61498</t>
  </si>
  <si>
    <t>Lê Hoàng Nam</t>
  </si>
  <si>
    <t>NamLHSB61498@fpt.edu.vn</t>
  </si>
  <si>
    <t>SE62820</t>
  </si>
  <si>
    <t>Ngô Ngọc Hậu</t>
  </si>
  <si>
    <t>HL Eng 3</t>
  </si>
  <si>
    <t>HauNNSE62820@fpt.edu.vn</t>
  </si>
  <si>
    <t>SB61406</t>
  </si>
  <si>
    <t>SE62825</t>
  </si>
  <si>
    <t>DatNDSE62825@fpt.edu.vn</t>
  </si>
  <si>
    <t>SE62894</t>
  </si>
  <si>
    <t>Đặng Tô Vũ</t>
  </si>
  <si>
    <t>VUDTSE62894@fpt.edu.vn</t>
  </si>
  <si>
    <t>SE63329</t>
  </si>
  <si>
    <t>Lê Hoàng Việt Khôi</t>
  </si>
  <si>
    <t>KhoiLHVSE63329@fpt.edu.vn</t>
  </si>
  <si>
    <t>SE62035</t>
  </si>
  <si>
    <t>Dương Ngọc Thanh Tuấn</t>
  </si>
  <si>
    <t>TUANDNTSE62035@fpt.edu.vn</t>
  </si>
  <si>
    <t>SE62662</t>
  </si>
  <si>
    <t>Nguyễn Văn Phán</t>
  </si>
  <si>
    <t>PhanNVSE62662@fpt.edu.vn</t>
  </si>
  <si>
    <t>SE62185</t>
  </si>
  <si>
    <t>Phan Doãn Tín</t>
  </si>
  <si>
    <t>TinPDSE62185@fpt.edu.vn</t>
  </si>
  <si>
    <t>SE62420</t>
  </si>
  <si>
    <t>Nguyễn Văn Hòa</t>
  </si>
  <si>
    <t>HOANVSE62420@fpt.edu.vn</t>
  </si>
  <si>
    <t>SE62093</t>
  </si>
  <si>
    <t>Lê Nguyễn Việt Phương</t>
  </si>
  <si>
    <t>PhuongLNVSE62093@fpt.edu.vn</t>
  </si>
  <si>
    <t>SE61918</t>
  </si>
  <si>
    <t>Vũ Khánh Vương</t>
  </si>
  <si>
    <t>MAD101</t>
  </si>
  <si>
    <t>VuongVKSE61918@fpt.edu.vn</t>
  </si>
  <si>
    <t>SE62184</t>
  </si>
  <si>
    <t>Nguyễn Lê Hùng Vĩ</t>
  </si>
  <si>
    <t>ViNLHSE62184@fpt.edu.vn</t>
  </si>
  <si>
    <t>SE62400</t>
  </si>
  <si>
    <t>Châu Trọng Nhân</t>
  </si>
  <si>
    <t>NhanCTSE62400@fpt.edu.vn</t>
  </si>
  <si>
    <t>SE62749</t>
  </si>
  <si>
    <t>Huỳnh Hoàn Vũ</t>
  </si>
  <si>
    <t>VUHHSE62749@fpt.edu.vn</t>
  </si>
  <si>
    <t>SE62482</t>
  </si>
  <si>
    <t>Trần Hoàng Thành</t>
  </si>
  <si>
    <t>ThanhTHSE62482@fpt.edu.vn</t>
  </si>
  <si>
    <t>SE62567</t>
  </si>
  <si>
    <t>Phạm Hồng Duy</t>
  </si>
  <si>
    <t>DuyPHSE62567@fpt.edu.vn</t>
  </si>
  <si>
    <t>SE62730</t>
  </si>
  <si>
    <t>Nguyễn Đình Phước</t>
  </si>
  <si>
    <t>PhuocNDSE62730@fpt.edu.vn</t>
  </si>
  <si>
    <t>SE62742</t>
  </si>
  <si>
    <t>Trần Đức Triều</t>
  </si>
  <si>
    <t>TrieuTDSE62742@fpt.edu.vn</t>
  </si>
  <si>
    <t>SE62342</t>
  </si>
  <si>
    <t>Nguyễn Trọng Nhân</t>
  </si>
  <si>
    <t>NhanNTSE62342@fpt.edu.vn</t>
  </si>
  <si>
    <t>SE62509</t>
  </si>
  <si>
    <t>Nguyễn Thái Hiền</t>
  </si>
  <si>
    <t>HienNTSE62509@fpt.edu.vn</t>
  </si>
  <si>
    <t>SE62723</t>
  </si>
  <si>
    <t>Nguyễn Đình Chí Trung</t>
  </si>
  <si>
    <t>TrungNDCSE62723@fpt.edu.vn</t>
  </si>
  <si>
    <t>SE62416</t>
  </si>
  <si>
    <t>Nguyễn Trường Lộc</t>
  </si>
  <si>
    <t>LocNTSE62416@fpt.edu.vn</t>
  </si>
  <si>
    <t>SE62675</t>
  </si>
  <si>
    <t>Sử Chấn Hoài Bảo</t>
  </si>
  <si>
    <t>BaoSCHSE62675@fpt.edu.vn</t>
  </si>
  <si>
    <t>SE62360</t>
  </si>
  <si>
    <t>Huỳnh Vũ Tuấn Anh</t>
  </si>
  <si>
    <t>SE62473</t>
  </si>
  <si>
    <t>Trần Ân Vũ</t>
  </si>
  <si>
    <t>VuTASE62473@fpt.edu.vn</t>
  </si>
  <si>
    <t>SE62649</t>
  </si>
  <si>
    <t>Trần Phúc Nguyên Phương</t>
  </si>
  <si>
    <t>PhuongTPNSE62649@fpt.edu.vn</t>
  </si>
  <si>
    <t>SB61537</t>
  </si>
  <si>
    <t>Đỗ Xuân Trường</t>
  </si>
  <si>
    <t>TruongDXSB61537@fpt.edu.vn</t>
  </si>
  <si>
    <t>SE62366</t>
  </si>
  <si>
    <t>Phạm Lê Hải Sơn</t>
  </si>
  <si>
    <t>SonPLHSE62366@fpt.edu.vn</t>
  </si>
  <si>
    <t>SE62617</t>
  </si>
  <si>
    <t>Lê Minh Anh Tuấn</t>
  </si>
  <si>
    <t>TuanLMASE62617@fpt.edu.vn</t>
  </si>
  <si>
    <t>SE62694</t>
  </si>
  <si>
    <t>HieuNTSE62694@fpt.edu.vn</t>
  </si>
  <si>
    <t>SE62606</t>
  </si>
  <si>
    <t>Nguyễn Đình Vũ</t>
  </si>
  <si>
    <t>VuNDSE62606@fpt.edu.vn</t>
  </si>
  <si>
    <t>SE62648</t>
  </si>
  <si>
    <t>Võ Hùng Thiên Phúc</t>
  </si>
  <si>
    <t>PhucVHTSE62648@fpt.edu.vn</t>
  </si>
  <si>
    <t>SE62756</t>
  </si>
  <si>
    <t>Nguyễn Minh Tiền</t>
  </si>
  <si>
    <t>TienNMSE62756@fpt.edu.vn</t>
  </si>
  <si>
    <t>SE61566</t>
  </si>
  <si>
    <t>Nguyễn Đặng Anh Vũ</t>
  </si>
  <si>
    <t>vundaSE61566@fpt.edu.vn</t>
  </si>
  <si>
    <t>SE62670</t>
  </si>
  <si>
    <t>Trần Nguyễn Khánh Vy</t>
  </si>
  <si>
    <t>VyTNKSE62670@fpt.edu.vn</t>
  </si>
  <si>
    <t>SB61526</t>
  </si>
  <si>
    <t>Lâm Lê Khánh Hảo</t>
  </si>
  <si>
    <t>KTPM:ENG6 --&gt;NNA:SP17:CN1</t>
  </si>
  <si>
    <t>HaoLLKSB61526@fpt.edu.vn</t>
  </si>
  <si>
    <t>SE62754</t>
  </si>
  <si>
    <t>Nguyễn Thanh Sinh</t>
  </si>
  <si>
    <t>SINHNTSE62754@fpt.edu.vn</t>
  </si>
  <si>
    <t>SE62516</t>
  </si>
  <si>
    <t>Nguyễn Tín</t>
  </si>
  <si>
    <t>TinNSE62516@fpt.edu.vn</t>
  </si>
  <si>
    <t>SE62591</t>
  </si>
  <si>
    <t>Ngô Duy Hoàn</t>
  </si>
  <si>
    <t>HoanNDSE62591@fpt.edu.vn</t>
  </si>
  <si>
    <t>SE62594</t>
  </si>
  <si>
    <t>Đinh Cao Phong</t>
  </si>
  <si>
    <t>PhongDCSE62594@fpt.edu.vn</t>
  </si>
  <si>
    <t>SE62641</t>
  </si>
  <si>
    <t>Vũ Đại Phong</t>
  </si>
  <si>
    <t>PhongVDSE62641@fpt.edu.vn</t>
  </si>
  <si>
    <t>SE61996</t>
  </si>
  <si>
    <t>Bùi Anh Tuấn</t>
  </si>
  <si>
    <t>TuanBASE61996@fpt.edu.vn</t>
  </si>
  <si>
    <t>SE62453</t>
  </si>
  <si>
    <t>Nguyễn Quốc Đạt</t>
  </si>
  <si>
    <t>DATNQSE62453@fpt.edu.vn</t>
  </si>
  <si>
    <t>SE62488</t>
  </si>
  <si>
    <t>Lê Huỳnh Lộc</t>
  </si>
  <si>
    <t>SE62609</t>
  </si>
  <si>
    <t>Vũ Thiện Hải</t>
  </si>
  <si>
    <t>HaiVTSE62609@fpt.edu.vn</t>
  </si>
  <si>
    <t>SE62611</t>
  </si>
  <si>
    <t>Hồ Quốc Hiển</t>
  </si>
  <si>
    <t>HienHQSE62611@fpt.edu.vn</t>
  </si>
  <si>
    <t>SE62475</t>
  </si>
  <si>
    <t>Nguyễn Hùng Thắng</t>
  </si>
  <si>
    <t>SE61999</t>
  </si>
  <si>
    <t>Nguyễn Tấn Đạt</t>
  </si>
  <si>
    <t>DatNTSE61999@fpt.edu.vn</t>
  </si>
  <si>
    <t>SE62177</t>
  </si>
  <si>
    <t>Trần Quang Bình</t>
  </si>
  <si>
    <t>BinhTQSE62177@fpt.edu.vn</t>
  </si>
  <si>
    <t>SE62361</t>
  </si>
  <si>
    <t>Phạm An Nam</t>
  </si>
  <si>
    <t>NamPASE62361@fpt.edu.vn</t>
  </si>
  <si>
    <t>SE62385</t>
  </si>
  <si>
    <t>Nguyễn Đình Vương</t>
  </si>
  <si>
    <t>VuongNDSE62385@fpt.edu.vn</t>
  </si>
  <si>
    <t>SE62671</t>
  </si>
  <si>
    <t>Huỳnh Châu Minh Tuấn</t>
  </si>
  <si>
    <t>TuanHCMSE62671@fpt.edu.vn</t>
  </si>
  <si>
    <t>SE62716</t>
  </si>
  <si>
    <t>Trần Hòa Tuấn</t>
  </si>
  <si>
    <t>TuanTHSE62716@fpt.edu.vn</t>
  </si>
  <si>
    <t>SE62734</t>
  </si>
  <si>
    <t>Lê Tuấn Tú</t>
  </si>
  <si>
    <t>TuLTSE62734@fpt.edu.vn</t>
  </si>
  <si>
    <t>SE62364</t>
  </si>
  <si>
    <t>Phạm Duy Anh</t>
  </si>
  <si>
    <t>AnhPDSE62364@fpt.edu.vn</t>
  </si>
  <si>
    <t>SE62550</t>
  </si>
  <si>
    <t>Lâm Minh Huy</t>
  </si>
  <si>
    <t>HuyLMSE62550@fpt.edu.vn</t>
  </si>
  <si>
    <t>SE62647</t>
  </si>
  <si>
    <t>Phòng Nguyễn Hồng Phát</t>
  </si>
  <si>
    <t>PhatPNHSE62647@fpt.edu.vn</t>
  </si>
  <si>
    <t>SE62767</t>
  </si>
  <si>
    <t>Lê Nguyên</t>
  </si>
  <si>
    <t>NguyenLSE62767@fpt.edu.vn</t>
  </si>
  <si>
    <t>SB61020</t>
  </si>
  <si>
    <t>Phạm Ngọc Thảo Trang</t>
  </si>
  <si>
    <t>Dự thính-&gt;CT</t>
  </si>
  <si>
    <t>TrangPNTSB61020@fpt.edu.vn</t>
  </si>
  <si>
    <t>SE62436</t>
  </si>
  <si>
    <t>Phạm Thị Tường Vi</t>
  </si>
  <si>
    <t>ViPTTSE62436@fpt.edu.vn</t>
  </si>
  <si>
    <t>SE62497</t>
  </si>
  <si>
    <t>Vũ Hoàng Nam</t>
  </si>
  <si>
    <t>NamVHSE62497@fpt.edu.vn</t>
  </si>
  <si>
    <t>SE62306</t>
  </si>
  <si>
    <t>Lê Thành Anh Kiệt</t>
  </si>
  <si>
    <t>KietLTASE62306@fpt.edu.vn</t>
  </si>
  <si>
    <t>SE62257</t>
  </si>
  <si>
    <t>Lê Đức Huy</t>
  </si>
  <si>
    <t>HuyLDSE62257@fpt.edu.vn</t>
  </si>
  <si>
    <t>SE62188</t>
  </si>
  <si>
    <t>Đào Quốc Khang</t>
  </si>
  <si>
    <t>KhangDQSE62188@fpt.edu.vn</t>
  </si>
  <si>
    <t>SB61528</t>
  </si>
  <si>
    <t>Bùi Duy Tùng</t>
  </si>
  <si>
    <t>KTPM:CN1-&gt;NNA:SP17:CN1</t>
  </si>
  <si>
    <t>TUNGBDSB61528@fpt.edu.vn</t>
  </si>
  <si>
    <t>SB61542</t>
  </si>
  <si>
    <t>KTPM:CN2--&gt;NNA: HỌC DƯ THÍNH:SP17:CN1</t>
  </si>
  <si>
    <t>LongHHSB61542@fpt.edu.vn</t>
  </si>
  <si>
    <t>SB61535</t>
  </si>
  <si>
    <t>Trần Hồng Phúc</t>
  </si>
  <si>
    <t>KTPM:CN2--&gt;NNN:CN1</t>
  </si>
  <si>
    <t>PHUCTHSB61535@fpt.edu.vn</t>
  </si>
  <si>
    <t>SE62587</t>
  </si>
  <si>
    <t>Ngô Gia Huy</t>
  </si>
  <si>
    <t>SE62345</t>
  </si>
  <si>
    <t>Mai Tấn Danh</t>
  </si>
  <si>
    <t>DanhMTSE62345@fpt.edu.vn</t>
  </si>
  <si>
    <t>SE62382</t>
  </si>
  <si>
    <t>Nguyễn Văn Dương</t>
  </si>
  <si>
    <t>DuongNVSE62382@fpt.edu.vn</t>
  </si>
  <si>
    <t>SE62505</t>
  </si>
  <si>
    <t>Bùi Huy Cường</t>
  </si>
  <si>
    <t>CuongBHSE62505@fpt.edu.vn</t>
  </si>
  <si>
    <t>SE62203</t>
  </si>
  <si>
    <t>Phan Thị Tuyết Giang</t>
  </si>
  <si>
    <t>SE62513</t>
  </si>
  <si>
    <t>Nguyễn Phú Quý</t>
  </si>
  <si>
    <t>QuyNPSE62513@fpt.edu.vn</t>
  </si>
  <si>
    <t>SB61533</t>
  </si>
  <si>
    <t>Trần Anh Quân</t>
  </si>
  <si>
    <t>KTPM:CN1--&gt;NNA: SP17:CN1</t>
  </si>
  <si>
    <t>QUANTASB61533@fpt.edu.vn</t>
  </si>
  <si>
    <t>SB61527</t>
  </si>
  <si>
    <t>Đặng Nguyễn Hải Duy</t>
  </si>
  <si>
    <t>KTPM:CN2--&gt;KDQT: SP17:CN1</t>
  </si>
  <si>
    <t>DUYDNHSB61527@fpt.edu.vn</t>
  </si>
  <si>
    <t>SE62041</t>
  </si>
  <si>
    <t>Nguyễn Văn Lâm</t>
  </si>
  <si>
    <t>LamNVSE62041@fpt.edu.vn</t>
  </si>
  <si>
    <t>SB60879</t>
  </si>
  <si>
    <t>Dương Minh Tuấn</t>
  </si>
  <si>
    <t>TUANDMSB60879@fpt.edu.vn</t>
  </si>
  <si>
    <t>SE62013</t>
  </si>
  <si>
    <t>Nguyễn Hoàng Nam</t>
  </si>
  <si>
    <t>KTPM:CN3--&gt;TKDH:SP17:CN1</t>
  </si>
  <si>
    <t>vovinam 6</t>
  </si>
  <si>
    <t>NamNHSE62013@fpt.edu.vn</t>
  </si>
  <si>
    <t>SE62711</t>
  </si>
  <si>
    <t>Phạm Văn Quang</t>
  </si>
  <si>
    <t>QuangPVSE62711@fpt.edu.vn</t>
  </si>
  <si>
    <t>SB61161</t>
  </si>
  <si>
    <t>Lý Thị Mỹ Huyền</t>
  </si>
  <si>
    <t>HL ENG6</t>
  </si>
  <si>
    <t>HuyenLTMSB61161@fpt.edu.vn</t>
  </si>
  <si>
    <t>SE63299</t>
  </si>
  <si>
    <t>Trần Viết Thiên Thanh</t>
  </si>
  <si>
    <t>ThanhTVTSE63299@fpt.edu.vn</t>
  </si>
  <si>
    <t>SB61043</t>
  </si>
  <si>
    <t>Mai Huy Hoàng</t>
  </si>
  <si>
    <t>HoangMHSB61043@fpt.edu.vn</t>
  </si>
  <si>
    <t>SB61529</t>
  </si>
  <si>
    <t>Nguyễn Huỳnh Chiêu</t>
  </si>
  <si>
    <t>ChieuNHSB61529@fpt.edu.vn</t>
  </si>
  <si>
    <t>SE62600</t>
  </si>
  <si>
    <t>Nguyễn Thị Diễm Hương</t>
  </si>
  <si>
    <t>HuongNTDSE62600@fpt.edu.vn</t>
  </si>
  <si>
    <t>SE62191</t>
  </si>
  <si>
    <t>Nguyễn Dương Thiện Từ</t>
  </si>
  <si>
    <t>TuNDTSE62191@fpt.edu.vn</t>
  </si>
  <si>
    <t>SE62211</t>
  </si>
  <si>
    <t>Hoàng Đăng Duy</t>
  </si>
  <si>
    <t>SE62627</t>
  </si>
  <si>
    <t>Trần Ngọc Anh Huy</t>
  </si>
  <si>
    <t>SP17;CN2;KTPM--.TKDH;CN1;SU17</t>
  </si>
  <si>
    <t>SB61538</t>
  </si>
  <si>
    <t>Nguyễn Ngọc Tuấn Anh</t>
  </si>
  <si>
    <t>AnhNNTSB61538@fpt.edu.vn</t>
  </si>
  <si>
    <t>SB61543</t>
  </si>
  <si>
    <t>Ngô Long</t>
  </si>
  <si>
    <t>SP17;CN2;ANATTT--&gt;QTKD;CN1;SU17</t>
  </si>
  <si>
    <t>LongNSB61543@fpt.edu.vn</t>
  </si>
  <si>
    <t>SE62363</t>
  </si>
  <si>
    <t>Nguyễn Hữu Thuận</t>
  </si>
  <si>
    <t>SP17:KTPM:CN1--&gt;SU17:TKDH:CN1</t>
  </si>
  <si>
    <t>ThuanNHSE62363@fpt.edu.vn</t>
  </si>
  <si>
    <t>SB61094</t>
  </si>
  <si>
    <t>Phạm Hoàng Quốc Việt</t>
  </si>
  <si>
    <t>VietPHQSB61094@fpt.edu.vn</t>
  </si>
  <si>
    <t>SB61132</t>
  </si>
  <si>
    <t>Nguyễn Ảnh Trí Nhân</t>
  </si>
  <si>
    <t>NhanNATSB61132@fpt.edu.vn</t>
  </si>
  <si>
    <t>SE62622</t>
  </si>
  <si>
    <t>Huỳnh Đăng Tân</t>
  </si>
  <si>
    <t>TanHDSE62622@fpt.edu.vn</t>
  </si>
  <si>
    <t>SB60964</t>
  </si>
  <si>
    <t>Nguyễn Thiên Yêm</t>
  </si>
  <si>
    <t>Đủ ĐK làm DATN/LVTN theo mail QuyenDHT ngày 09/08/2017.HL ITA202</t>
  </si>
  <si>
    <t>yemntSB60964@fpt.edu.vn</t>
  </si>
  <si>
    <t>SE61980</t>
  </si>
  <si>
    <t>Lê Lâm Khang</t>
  </si>
  <si>
    <t>SE62003</t>
  </si>
  <si>
    <t>Đỗ Khánh Trình</t>
  </si>
  <si>
    <t>21/07/2017</t>
  </si>
  <si>
    <t>SE61733</t>
  </si>
  <si>
    <t>Lao Gia Du</t>
  </si>
  <si>
    <t>SE62004</t>
  </si>
  <si>
    <t>Trương Khánh</t>
  </si>
  <si>
    <t>SE61670</t>
  </si>
  <si>
    <t>Hoàng Xuân Trường</t>
  </si>
  <si>
    <t>SE60695</t>
  </si>
  <si>
    <t>Trần Đại Dương</t>
  </si>
  <si>
    <t>SE61854</t>
  </si>
  <si>
    <t>Văn Chí Vĩnh</t>
  </si>
  <si>
    <t>SE61234</t>
  </si>
  <si>
    <t>Nguyễn Hữu Lâm</t>
  </si>
  <si>
    <t>SV học ở ấn độ : CN7; FA17: xem có đi OJT không, nếu đi thì SP18: học CN8. Đủ ĐK đi OJT kỳ Fall 2017 theo mail HienTM ngày 12/08/2017</t>
  </si>
  <si>
    <t>SE61682</t>
  </si>
  <si>
    <t>Lâm Anh Tú</t>
  </si>
  <si>
    <t>SE61975</t>
  </si>
  <si>
    <t>Nguyễn Hữu Hiệp</t>
  </si>
  <si>
    <t>SE61788</t>
  </si>
  <si>
    <t>Cao Minh Hoàng</t>
  </si>
  <si>
    <t>SE61803</t>
  </si>
  <si>
    <t>Nguyễn Võ Phước Hưng</t>
  </si>
  <si>
    <t>SE61828</t>
  </si>
  <si>
    <t>Nguyễn Đàm Hiển Linh</t>
  </si>
  <si>
    <t>SB60805</t>
  </si>
  <si>
    <t>Thái Y Đạt</t>
  </si>
  <si>
    <t>SB61014</t>
  </si>
  <si>
    <t>Bùi Minh Tố Tâm</t>
  </si>
  <si>
    <t>SB61016</t>
  </si>
  <si>
    <t>Nguyễn Thị Diễm Chi</t>
  </si>
  <si>
    <t>SB60781</t>
  </si>
  <si>
    <t>Nguyễn Thị Thanh Hoa</t>
  </si>
  <si>
    <t>SB60882</t>
  </si>
  <si>
    <t>Hoàng Anh Quân</t>
  </si>
  <si>
    <t>SB60986</t>
  </si>
  <si>
    <t>Trần Trọng Tân</t>
  </si>
  <si>
    <t>SE61810</t>
  </si>
  <si>
    <t>Lê Ngọc Bằng Sơn</t>
  </si>
  <si>
    <t>KTPM-&gt;ANATTT</t>
  </si>
  <si>
    <t>Ko đủ ĐK đi OJT kỳ Fall 2017 theo mail HienTM ngày 12/08/2017. Theo mail ThuVH ngày 18/08/2017, kỳ fa17 chuyển ngành từ ANATTT-&gt;KTPM, MSSV mới:MSSV KO ĐỔi. SV chuyển ngành từ KTPM (thu đến CN5)=&gt;ANATTT thu lại CN4</t>
  </si>
  <si>
    <t>SE61453</t>
  </si>
  <si>
    <t>Huỳnh Hữu Nhân</t>
  </si>
  <si>
    <t>nhanhhSE61453@fpt.edu.vn</t>
  </si>
  <si>
    <t>SE60790</t>
  </si>
  <si>
    <t>Đoàn Vũ Tùng Lâm</t>
  </si>
  <si>
    <t xml:space="preserve">Đủ ĐK làm DATN kỳ Fall 2017 theo mail ThiPK ngày 22/08/2017. kì SU2017: Đã xác nhận trong đơn học vượt CN9 trong kì này vào ngày 8/5/2017--&gt; Hủy học vượt do không dc duyệt . SV viết đơn chuyễn HP đóng ngày 27/4/17:25,300,000--&gt; sang HL MAS291;PRJ321 ---&gt; Còn dư : 20,950,000 </t>
  </si>
  <si>
    <t>lamdvtse60790@fpt.edu.vn</t>
  </si>
  <si>
    <t>SE61290</t>
  </si>
  <si>
    <t>Nguyễn Đăng Thiện</t>
  </si>
  <si>
    <t>SV đóng CN6: 24,200,000 ngày 22/4/2016.Theo QD 119A: BS HP CN 6. Đủ ĐK đi OJT kỳ Fall 2017 theo mail HienTM ngày 12/08/2017</t>
  </si>
  <si>
    <t>ThienNDSE61290@fpt.edu.vn</t>
  </si>
  <si>
    <t>SE61790</t>
  </si>
  <si>
    <t>ck ngày 27/4/2017:25,300,000 .Ngày 05/05/2017 viết đơn xin chuyển HP sang 2 môn HL SSG101+PRJ321=4.350.000=&gt;còn dư=20.950.000.Đủ ĐK đi OJT kỳ Fall 2017 theo mail HienTM ngày 12/08/2017</t>
  </si>
  <si>
    <t>ThongNDSE61790@fpt.edu.vn</t>
  </si>
  <si>
    <t>SE63552</t>
  </si>
  <si>
    <t>Phạm Nguyễn Hoài Linh</t>
  </si>
  <si>
    <t>SE63553</t>
  </si>
  <si>
    <t>Võ Văn Qúy</t>
  </si>
  <si>
    <t>SE63301</t>
  </si>
  <si>
    <t>Nguyễn Ngọc Thảo</t>
  </si>
  <si>
    <t>SE63362</t>
  </si>
  <si>
    <t>SE63366</t>
  </si>
  <si>
    <t>Nguyễn Văn Thành</t>
  </si>
  <si>
    <t>SE63355</t>
  </si>
  <si>
    <t>Nguyễn Ngọc Bắc Nam</t>
  </si>
  <si>
    <t>SE63306</t>
  </si>
  <si>
    <t>Phan Công Phước</t>
  </si>
  <si>
    <t>SE63432</t>
  </si>
  <si>
    <t>Phạm Ngọc Thanh Hưng</t>
  </si>
  <si>
    <t>SE05344</t>
  </si>
  <si>
    <t>Trần Viết Đông</t>
  </si>
  <si>
    <t>Đã nộp HP hết kỳ 2 chuyên ngành , HB 70% theo mail NGOCNT21 ngày 24/8/2017</t>
  </si>
  <si>
    <t>DongTVSE05344@fpt.edu.vn</t>
  </si>
  <si>
    <t>SE62665</t>
  </si>
  <si>
    <t>Phạm Thị Xuân Hạ</t>
  </si>
  <si>
    <t>Đã nộp HP hết kỳ 3 chuyên ngành thao mail ngocnt ngày 24/8/2017</t>
  </si>
  <si>
    <t>SE62515</t>
  </si>
  <si>
    <t>Nguyễn Quang Thiện</t>
  </si>
  <si>
    <t>Đã nộp HP hết kỳ 2 chuyên ngành , vay tín dụng 50% theo mail NGOCNT2 ngày 24/8/2017</t>
  </si>
  <si>
    <t>ThienNQSE62515@fpt.edu.vn</t>
  </si>
  <si>
    <t>SB61291</t>
  </si>
  <si>
    <t>Mai Huỳnh Như</t>
  </si>
  <si>
    <t>TH</t>
  </si>
  <si>
    <t>NHL+chuyển ngành+Eng 5-LT3</t>
  </si>
  <si>
    <t>Chưa duyệt</t>
  </si>
  <si>
    <t>SE62431</t>
  </si>
  <si>
    <t>Nguyễn Minh Luận</t>
  </si>
  <si>
    <t>NHL+CN4</t>
  </si>
  <si>
    <t>SB61042</t>
  </si>
  <si>
    <t>Huỳnh Thị Thu Nhị</t>
  </si>
  <si>
    <t>NHL+Phí chuyển cs</t>
  </si>
  <si>
    <t>Theo mail ThuVH ngày 18/08/2017, kỳ fa17 chuyển đi từ FUHCM đến FU-HL. Chưa duyệt</t>
  </si>
  <si>
    <t>SE61242</t>
  </si>
  <si>
    <t>Nguyễn Quốc An</t>
  </si>
  <si>
    <t>SE63540</t>
  </si>
  <si>
    <t>Nguyễn Vương Quốc Anh</t>
  </si>
  <si>
    <t>NHL+HL Eng 3</t>
  </si>
  <si>
    <t>SB60974</t>
  </si>
  <si>
    <t>Nguyễn Minh Chiến</t>
  </si>
  <si>
    <t>Số HĐ31217. Chưa duyệt</t>
  </si>
  <si>
    <t>SB60778</t>
  </si>
  <si>
    <t>Nguyễn Nhật Tân</t>
  </si>
  <si>
    <t>NHL+HLEco121</t>
  </si>
  <si>
    <t>SE63533</t>
  </si>
  <si>
    <t>Nguyễn Hà Duy Anh</t>
  </si>
  <si>
    <t xml:space="preserve">NHL+HL </t>
  </si>
  <si>
    <t>Bảo lưu Fall 2017 theo mail OanhTTH ngày 21/08/2017. SSG101;MAE101;CEA201;PRF192;CSI201. Chưa duyệt</t>
  </si>
  <si>
    <t>SE62224</t>
  </si>
  <si>
    <t>Nguyễn Công Tín</t>
  </si>
  <si>
    <t>NHL+CN3</t>
  </si>
  <si>
    <t>SE63521</t>
  </si>
  <si>
    <t>NHL+HL Eng 4</t>
  </si>
  <si>
    <t>SE63391</t>
  </si>
  <si>
    <t>Bùi Lê Quốc Thắng</t>
  </si>
  <si>
    <t>NHL+HL Eng 5</t>
  </si>
  <si>
    <t>SB02143</t>
  </si>
  <si>
    <t>Nguyễn Thị Hải Yến</t>
  </si>
  <si>
    <t>TP BANK_ 201CT07172330397. VOV1</t>
  </si>
  <si>
    <t>SE62349</t>
  </si>
  <si>
    <t>Lê Quốc Đạt</t>
  </si>
  <si>
    <t>NHL+CN2-LT4</t>
  </si>
  <si>
    <t>SE61983</t>
  </si>
  <si>
    <t>NHL+CN5</t>
  </si>
  <si>
    <t>SB60965</t>
  </si>
  <si>
    <t>Lương Nhất Duy</t>
  </si>
  <si>
    <t>NHL+CN7</t>
  </si>
  <si>
    <t>SE63231</t>
  </si>
  <si>
    <t>Vũ Ngọc An</t>
  </si>
  <si>
    <t>NHL+CN2-LT3</t>
  </si>
  <si>
    <t>AnVNSE63231@fpt.edu.vn</t>
  </si>
  <si>
    <t>SE61592</t>
  </si>
  <si>
    <t>Hồ Đức Tâm</t>
  </si>
  <si>
    <t>Nộp bổ sung 300.000 số HD 34274 ngày 26/08/2017. Chưa duyệt</t>
  </si>
  <si>
    <t>TamHDSE61592@fpt.edu.vn</t>
  </si>
  <si>
    <t>SB61006</t>
  </si>
  <si>
    <t>Hoàng Văn Kiệt</t>
  </si>
  <si>
    <t>KietHVSB61006@fpt.edu.vn</t>
  </si>
  <si>
    <t>SB60970</t>
  </si>
  <si>
    <t>Nguyễn Ngọc Mỹ</t>
  </si>
  <si>
    <t>MyNNSB60970@fpt.edu.vn</t>
  </si>
  <si>
    <t>SE62476</t>
  </si>
  <si>
    <t>Trịnh Đức Hoàng Anh</t>
  </si>
  <si>
    <t>AnhTDHSE62476@fpt.edu.vn</t>
  </si>
  <si>
    <t>SB61067</t>
  </si>
  <si>
    <t>Nguyễn Thái Nguyên</t>
  </si>
  <si>
    <t>NguyenNTSB61067@fpt.edu.vn</t>
  </si>
  <si>
    <t>SE61991</t>
  </si>
  <si>
    <t>Nguyễn Trung Đông</t>
  </si>
  <si>
    <t>DongNTSE61991@fpt.edu.vn</t>
  </si>
  <si>
    <t>SE61557</t>
  </si>
  <si>
    <t>Lê Hoài Ân</t>
  </si>
  <si>
    <t>anlhSE61557@fpt.edu.vn</t>
  </si>
  <si>
    <t>SE63052</t>
  </si>
  <si>
    <t>Nguyễn Dương Tùng</t>
  </si>
  <si>
    <t>TungNDSE63052@fpt.edu.vn</t>
  </si>
  <si>
    <t>SE63470</t>
  </si>
  <si>
    <t>Lê Đình Thăng</t>
  </si>
  <si>
    <t>ThangLDSE63470@fpt.edu.vn</t>
  </si>
  <si>
    <t>SE63536</t>
  </si>
  <si>
    <t>Phạm Thiên Bình</t>
  </si>
  <si>
    <t>BinhPTSE63536@fpt.edu.vn</t>
  </si>
  <si>
    <t>SB61434</t>
  </si>
  <si>
    <t>Trương Hoàng Thảo Nhi</t>
  </si>
  <si>
    <t>NhiTHTSB61434@fpt.edu.vn</t>
  </si>
  <si>
    <t>SE63557</t>
  </si>
  <si>
    <t>Trần Tín</t>
  </si>
  <si>
    <t>TinTSE63557@fpt.edu.vn</t>
  </si>
  <si>
    <t>SB61522</t>
  </si>
  <si>
    <t>Nguyễn Ngọc Thùy Ngân</t>
  </si>
  <si>
    <t>NGANNNTSB61522@fpt.edu.vn</t>
  </si>
  <si>
    <t>SE63548</t>
  </si>
  <si>
    <t>Nguyễn Tiến Đức</t>
  </si>
  <si>
    <t>DucNTSE63548@fpt.edu.vn</t>
  </si>
  <si>
    <t>SB61531</t>
  </si>
  <si>
    <t>Nguyễn Võ Tâm Như</t>
  </si>
  <si>
    <t xml:space="preserve"> KTPM-&gt;NNN: SP2017:CN1</t>
  </si>
  <si>
    <t>NHUNVTSB61531@fpt.edu.vn</t>
  </si>
  <si>
    <t>SB61402</t>
  </si>
  <si>
    <t>Nguyễn Ngọc Như</t>
  </si>
  <si>
    <t>NhuNNSB61402@fpt.edu.vn</t>
  </si>
  <si>
    <t>SE63129</t>
  </si>
  <si>
    <t>Trần Thế Hiển</t>
  </si>
  <si>
    <t>HienTTSE63129@fpt.edu.vn</t>
  </si>
  <si>
    <t>SE63528</t>
  </si>
  <si>
    <t>Tào Minh Thông</t>
  </si>
  <si>
    <t>ThongTMSE63528@fpt.edu.vn</t>
  </si>
  <si>
    <t>SE63435</t>
  </si>
  <si>
    <t>Trần Quốc Tín</t>
  </si>
  <si>
    <t>HB 50%</t>
  </si>
  <si>
    <t>TinTQSE63435@fpt.edu.vn</t>
  </si>
  <si>
    <t>SE62919</t>
  </si>
  <si>
    <t>Trần Phạm Minh Nhật</t>
  </si>
  <si>
    <t>NhatTPMSE62919@fpt.edu.vn</t>
  </si>
  <si>
    <t>SB61090</t>
  </si>
  <si>
    <t>Vũ Mạnh Hùng</t>
  </si>
  <si>
    <t>HungVMSB61090@fpt.edu.vn</t>
  </si>
  <si>
    <t>SB61071</t>
  </si>
  <si>
    <t>Nguyễn Thảo Nhi</t>
  </si>
  <si>
    <t>NhiNTSB61071@fpt.edu.vn</t>
  </si>
  <si>
    <t>SE62540</t>
  </si>
  <si>
    <t>Phạm Duy Hải</t>
  </si>
  <si>
    <t>HaiPDSE62540@fpt.edu.vn</t>
  </si>
  <si>
    <t>SB61536</t>
  </si>
  <si>
    <t>Võ Nhật Minh</t>
  </si>
  <si>
    <t>MINHVNSB61536@FPT.EDU.VN</t>
  </si>
  <si>
    <t>SE61547</t>
  </si>
  <si>
    <t>Lâm Quang Nhựt</t>
  </si>
  <si>
    <t>nhutlqSE61547@fpt.edu.vn</t>
  </si>
  <si>
    <t>SE63584</t>
  </si>
  <si>
    <t>PHUCNHSE63584@fpt.edu.vn</t>
  </si>
  <si>
    <t>SE62208</t>
  </si>
  <si>
    <t>Nguyễn Huỳnh Anh Duy</t>
  </si>
  <si>
    <t>DuyNHASE62208@fpt.edu.vn</t>
  </si>
  <si>
    <t>SB61119</t>
  </si>
  <si>
    <t>Phạm Thị Trà My</t>
  </si>
  <si>
    <t>MyPTTSB61119@fpt.edu.vn</t>
  </si>
  <si>
    <t>SE62551</t>
  </si>
  <si>
    <t>Đỗ Lê Tú Uyên</t>
  </si>
  <si>
    <t>UyenDLTSE62551@fpt.edu.vn</t>
  </si>
  <si>
    <t>SE62983</t>
  </si>
  <si>
    <t>Phạm Trần Khánh Duy</t>
  </si>
  <si>
    <t>DuyPTKSE62983@fpt.edu.vn</t>
  </si>
  <si>
    <t>SE63194</t>
  </si>
  <si>
    <t>Nguyễn Nhật Long</t>
  </si>
  <si>
    <t>LongNNSE63194@fpt.edu.vn</t>
  </si>
  <si>
    <t>SE63373</t>
  </si>
  <si>
    <t>Văn Trần Chí</t>
  </si>
  <si>
    <t>ChiVTSE63373@fpt.edu.vn</t>
  </si>
  <si>
    <t>SE62802</t>
  </si>
  <si>
    <t>Trần Hồ Nhất Thanh</t>
  </si>
  <si>
    <t>ThanhTHNSE62802@fpt.edu.vn</t>
  </si>
  <si>
    <t>SE63465</t>
  </si>
  <si>
    <t>Trương Đình Nhật Quang</t>
  </si>
  <si>
    <t>Theo mail ThuVH ngày 18/08/2017, kỳ fa17 chuyển ngành từ KTPM-&gt;NNA, MSSV mới:SB61950</t>
  </si>
  <si>
    <t>QuangTDNSE63465@fpt.edu.vn</t>
  </si>
  <si>
    <t>SE05862</t>
  </si>
  <si>
    <t>Bùi Minh Khôi</t>
  </si>
  <si>
    <t>Đã hoàn thành toàn bộ HP tiếng Anh theo mail NGOCNT21 ngày 24/8/2017</t>
  </si>
  <si>
    <t>KhoiBMSE05862@fpt.edu.vn</t>
  </si>
  <si>
    <t>SE61886</t>
  </si>
  <si>
    <t>Hà Lê Duy Khang</t>
  </si>
  <si>
    <t>Phí thu hồi HB kỳ FA17 do nợ môn SSC102,số tiền:4170000</t>
  </si>
  <si>
    <t>KhangHLDSE61886@fpt.edu.vn</t>
  </si>
  <si>
    <t>SE62190</t>
  </si>
  <si>
    <t>Lê Thị Thu Hà</t>
  </si>
  <si>
    <t>Phí thu hồi HB kỳ FA17 do nợ môn PRJ321, LAB221,số tiền:8340000</t>
  </si>
  <si>
    <t>HaLTTSE62190@fpt.edu.vn</t>
  </si>
  <si>
    <t>SE61887</t>
  </si>
  <si>
    <t>Nguyễn Trường Thịnh</t>
  </si>
  <si>
    <t>SV còn tiền dư 800,000 + đóng tiền ngày 5/1/17:24,500,000 = 25,300,000 của CN7( Học vượt) theo mail của Thipk ngày 12/4/2017; CN6 đóng ngày 26/4/2017_SU2017.Đủ ĐK OJT kỳ SM17 theo mail của ĐạtHĐ ngày 25/04/2017 SU2017 : DI OJT CN 6. FA2017 HỌC CN8</t>
  </si>
  <si>
    <t>ThinhNTSE61887@fpt.edu.vn</t>
  </si>
  <si>
    <t>SE61861</t>
  </si>
  <si>
    <t>Nguyễn Bảo Hoàng Minh</t>
  </si>
  <si>
    <t>MinhNBHSE61861@fpt.edu.vn</t>
  </si>
  <si>
    <t>SE61899</t>
  </si>
  <si>
    <t>Nguyễn Huỳnh Tài</t>
  </si>
  <si>
    <t>TaiNHSE61899@fpt.edu.vn</t>
  </si>
  <si>
    <t>SE61379</t>
  </si>
  <si>
    <t>Ngô Quốc Duy</t>
  </si>
  <si>
    <t>sv đóng 25,300,000 ngày 26/4/2017 mà chưa học</t>
  </si>
  <si>
    <t>DuyNQSE61379@fpt.edu.vn</t>
  </si>
  <si>
    <t>SE61849</t>
  </si>
  <si>
    <t>Lê Hùng Sơn</t>
  </si>
  <si>
    <t>SonLHSE61849@fpt.edu.vn</t>
  </si>
  <si>
    <t>SB60922</t>
  </si>
  <si>
    <t>Trần Quang Triệu</t>
  </si>
  <si>
    <t>TrieuTQSB60922@fpt.edu.vn</t>
  </si>
  <si>
    <t>SB61027</t>
  </si>
  <si>
    <t>Nguyễn Văn Tâm</t>
  </si>
  <si>
    <t>TAMNVSB61027@fpt.edu.vn</t>
  </si>
  <si>
    <t>SE62478</t>
  </si>
  <si>
    <t>Lý Nhật Hà</t>
  </si>
  <si>
    <t>HaLNSE62478@fpt.edu.vn</t>
  </si>
  <si>
    <t>SE62236</t>
  </si>
  <si>
    <t>Lê Hoàng Khánh Nhật</t>
  </si>
  <si>
    <t>NhatLHKSE62236@fpt.edu.vn</t>
  </si>
  <si>
    <t>SE62422</t>
  </si>
  <si>
    <t>Trần Tấn Minh Duy</t>
  </si>
  <si>
    <t>DuyTTMSE62422@fpt.edu.vn</t>
  </si>
  <si>
    <t>SE62339</t>
  </si>
  <si>
    <t>Đặng Chí Huy</t>
  </si>
  <si>
    <t>HuyDCSE62339@fpt.edu.vn</t>
  </si>
  <si>
    <t>SE62755</t>
  </si>
  <si>
    <t>Dương Đăng Khoa</t>
  </si>
  <si>
    <t>KhoaDDSE62755@fpt.edu.vn</t>
  </si>
  <si>
    <t>SE62194</t>
  </si>
  <si>
    <t>Trần Long Nhật Phương</t>
  </si>
  <si>
    <t>PhuongTLNSE62194@fpt.edu.vn</t>
  </si>
  <si>
    <t>SE62271</t>
  </si>
  <si>
    <t>Cao Lương Khả Di</t>
  </si>
  <si>
    <t>DiCLKSE62271@fpt.edu.vn</t>
  </si>
  <si>
    <t>SB61121</t>
  </si>
  <si>
    <t>Lê Hà Gia Huỳnh</t>
  </si>
  <si>
    <t>HuynhLHGSB61121@fpt.edu.vn</t>
  </si>
  <si>
    <t>SB60945</t>
  </si>
  <si>
    <t>Trần Nguyễn Hồng Thy</t>
  </si>
  <si>
    <t>ThyTNHSB60945@fpt.edu.vn</t>
  </si>
  <si>
    <t>SB61115</t>
  </si>
  <si>
    <t>Thái Gia Bảo</t>
  </si>
  <si>
    <t>BaoTGSB61115@fpt.edu.vn</t>
  </si>
  <si>
    <t>SE62278</t>
  </si>
  <si>
    <t>Trần Trọng Nghĩa</t>
  </si>
  <si>
    <t>NghiaTTSE62278@fpt.edu.vn</t>
  </si>
  <si>
    <t>SE62174</t>
  </si>
  <si>
    <t>Nguyễn Tấn Trịnh</t>
  </si>
  <si>
    <t>TrinhNTSE62174@fpt.edu.vn</t>
  </si>
  <si>
    <t>SE62324</t>
  </si>
  <si>
    <t>Nguyễn Ân Thiện Hải</t>
  </si>
  <si>
    <t>Phí thu hồi HB kỳ FA17 do nợ môn PRJ321,số tiền:2085000</t>
  </si>
  <si>
    <t>HaiNATSE62324@fpt.edu.vn</t>
  </si>
  <si>
    <t>SE62132</t>
  </si>
  <si>
    <t>Nguyễn Phúc Hảo</t>
  </si>
  <si>
    <t>HaoNPSE62132@fpt.edu.vn</t>
  </si>
  <si>
    <t>SE62455</t>
  </si>
  <si>
    <t>Phan Gia Cường</t>
  </si>
  <si>
    <t>CuongPGSE62455@fpt.edu.vn</t>
  </si>
  <si>
    <t>SE62666</t>
  </si>
  <si>
    <t>Đặng Phạm Thế Nguyên</t>
  </si>
  <si>
    <t>NguyenDPTSE62666@fpt.edu.vn</t>
  </si>
  <si>
    <t>SE62552</t>
  </si>
  <si>
    <t>Trần Văn Hoàng</t>
  </si>
  <si>
    <t>HoangTVSE62552@fpt.edu.vn</t>
  </si>
  <si>
    <t>SE62465</t>
  </si>
  <si>
    <t>Phương Gia Khải</t>
  </si>
  <si>
    <t>KhaiPGSE62465@fpt.edu.vn</t>
  </si>
  <si>
    <t>SE62795</t>
  </si>
  <si>
    <t>NgocNMSE62795@fpt.edu.vn</t>
  </si>
  <si>
    <t>SE62882</t>
  </si>
  <si>
    <t>Lâm Thanh Phát</t>
  </si>
  <si>
    <t>PhatLTSE62882@fpt.edu.vn</t>
  </si>
  <si>
    <t>SE62962</t>
  </si>
  <si>
    <t>Nguyễn Tuấn Kiệt</t>
  </si>
  <si>
    <t>KietNTSE62962@fpt.edu.vn</t>
  </si>
  <si>
    <t>SE63089</t>
  </si>
  <si>
    <t>Trần Tâm</t>
  </si>
  <si>
    <t>TamTSE63089@fpt.edu.vn</t>
  </si>
  <si>
    <t>SE62963</t>
  </si>
  <si>
    <t>Đỗ Văn Quỳnh</t>
  </si>
  <si>
    <t>QuynhDVSE62963@fpt.edu.vn</t>
  </si>
  <si>
    <t>SB61364</t>
  </si>
  <si>
    <t>Lê Quỳnh Phương Anh</t>
  </si>
  <si>
    <t>AnhLQPSB61364@fpt.edu.vn</t>
  </si>
  <si>
    <t>SB61397</t>
  </si>
  <si>
    <t>Đậu Thúy My</t>
  </si>
  <si>
    <t>MyDTSB61397@fpt.edu.vn</t>
  </si>
  <si>
    <t>SB61544</t>
  </si>
  <si>
    <t>Bùi Huy Hoàng</t>
  </si>
  <si>
    <t>HoangBHSB61544@fpt.edu.vn</t>
  </si>
  <si>
    <t>SB61387</t>
  </si>
  <si>
    <t>Nguyễn Thị Thanh Uyên</t>
  </si>
  <si>
    <t>UyenNTTSB61387@fpt.edu.vn</t>
  </si>
  <si>
    <t>SE63392</t>
  </si>
  <si>
    <t>Nguyễn Võ Quốc Huy</t>
  </si>
  <si>
    <t>HuyNVQSE63392@fpt.edu.vn</t>
  </si>
  <si>
    <t>SB61470</t>
  </si>
  <si>
    <t>Huỳnh Đỗ Đạt</t>
  </si>
  <si>
    <t>DatHDSB61470@fpt.edu.vn</t>
  </si>
  <si>
    <t>SE63541</t>
  </si>
  <si>
    <t>Phùng Việt Thắng</t>
  </si>
  <si>
    <t>ThangPVSE63541@fpt.edu.vn</t>
  </si>
  <si>
    <t>SB61341</t>
  </si>
  <si>
    <t>Châu Hoàng Gia Bảo</t>
  </si>
  <si>
    <t>BaoCHGSB61341@fpt.edu.vn</t>
  </si>
  <si>
    <t>SE62886</t>
  </si>
  <si>
    <t>Ngô Sơn Nam</t>
  </si>
  <si>
    <t>NamNSSE62886@fpt.edu.vn</t>
  </si>
  <si>
    <t>SE63130</t>
  </si>
  <si>
    <t>Thái Thoại Thông</t>
  </si>
  <si>
    <t>ThongTTSE63130@fpt.edu.vn</t>
  </si>
  <si>
    <t>SB61410</t>
  </si>
  <si>
    <t>Lưu Hoàng Tấn Khang</t>
  </si>
  <si>
    <t>KhangLHTSB61410@fpt.edu.vn</t>
  </si>
  <si>
    <t>SE63071</t>
  </si>
  <si>
    <t>Đỗ Nguyễn Quang Huy</t>
  </si>
  <si>
    <t>HuyDNQSE63071@fpt.edu.vn</t>
  </si>
  <si>
    <t>SE63365</t>
  </si>
  <si>
    <t>Nguyễn Hoàng Danh</t>
  </si>
  <si>
    <t>DanhNHSE63365@fpt.edu.vn</t>
  </si>
  <si>
    <t>SE63313</t>
  </si>
  <si>
    <t>Trần Minh Hiếu</t>
  </si>
  <si>
    <t>HieuTMSE63313@fpt.edu.vn</t>
  </si>
  <si>
    <t>SE06099</t>
  </si>
  <si>
    <t>Nguyễn Minh Hào</t>
  </si>
  <si>
    <t>HaoNMSE06099@fpt.edu.vn</t>
  </si>
  <si>
    <t>SE63569</t>
  </si>
  <si>
    <t>Võ Quang Hân</t>
  </si>
  <si>
    <t>HANVQSE63569@fpt.edu.vn</t>
  </si>
  <si>
    <t>SE62565</t>
  </si>
  <si>
    <t>Trần Võ Nhật Quang</t>
  </si>
  <si>
    <t>QuangTVNSE62565@fpt.edu.vn</t>
  </si>
  <si>
    <t>SE62415</t>
  </si>
  <si>
    <t>Phan Minh Nhật</t>
  </si>
  <si>
    <t>NhatPMSE62415@fpt.edu.vn</t>
  </si>
  <si>
    <t>SE62348</t>
  </si>
  <si>
    <t>Mai Minh Trí</t>
  </si>
  <si>
    <t>TriMMSE62348@fpt.edu.vn</t>
  </si>
  <si>
    <t>SB61165</t>
  </si>
  <si>
    <t>Nguyễn Ngọc Hà Xuyên</t>
  </si>
  <si>
    <t>XuyenNNHSB61165@fpt.edu.vn</t>
  </si>
  <si>
    <t>SE62718</t>
  </si>
  <si>
    <t>Nguyễn Như Gia Phát</t>
  </si>
  <si>
    <t>CN4+thiếu SP17</t>
  </si>
  <si>
    <t>PhatNNGSE62718@fpt.edu.vn</t>
  </si>
  <si>
    <t>SE63424</t>
  </si>
  <si>
    <t>Cao Gia Minh</t>
  </si>
  <si>
    <t>MinhCGSE63424@fpt.edu.vn</t>
  </si>
  <si>
    <t>SE63516</t>
  </si>
  <si>
    <t>Nguyễn Khương Trọng Khôi</t>
  </si>
  <si>
    <t>KhoiNKTSE63516@fpt.edu.vn</t>
  </si>
  <si>
    <t>SB61467</t>
  </si>
  <si>
    <t>Võ Thu Thủy</t>
  </si>
  <si>
    <t>ThuyVTSB61467@fpt.edu.vn</t>
  </si>
  <si>
    <t>SB61476</t>
  </si>
  <si>
    <t>Nguyễn Phương Thư Kỳ</t>
  </si>
  <si>
    <t>KyNPTSB61476@fpt.edu.vn</t>
  </si>
  <si>
    <t>SE61706</t>
  </si>
  <si>
    <t>Đoàn Công Hậu</t>
  </si>
  <si>
    <t>haudcSE61706@fpt.edu.vn</t>
  </si>
  <si>
    <t>SB61174</t>
  </si>
  <si>
    <t>Trần Lê Hải Lâm</t>
  </si>
  <si>
    <t>LamTLHSB61174@fpt.edu.vn</t>
  </si>
  <si>
    <t>SE61665</t>
  </si>
  <si>
    <t>Trần Bảo Hiếu</t>
  </si>
  <si>
    <t>hieutbSE61665@fpt.edu.vn</t>
  </si>
  <si>
    <t>SE62493</t>
  </si>
  <si>
    <t>Nguyễn Phú Khánh</t>
  </si>
  <si>
    <t>KhanhNPSE62493@fpt.edu.vn</t>
  </si>
  <si>
    <t>SE62829</t>
  </si>
  <si>
    <t>Nguyễn Trọng Hồng Hiếu</t>
  </si>
  <si>
    <t>HieuNTHSE62829@fpt.edu.vn</t>
  </si>
  <si>
    <t>SE63027</t>
  </si>
  <si>
    <t>Nguyễn Hy Khang</t>
  </si>
  <si>
    <t>KhangNHSE63027@fpt.edu.vn</t>
  </si>
  <si>
    <t>SE63337</t>
  </si>
  <si>
    <t>Nguyễn Đình Chiến</t>
  </si>
  <si>
    <t>PRO0001</t>
  </si>
  <si>
    <t>ChienNDSE63337@fpt.edu.vn</t>
  </si>
  <si>
    <t>SE63452</t>
  </si>
  <si>
    <t>Phạm Hoàng Trưng</t>
  </si>
  <si>
    <t>TrungPHSE63452@fpt.edu.vn</t>
  </si>
  <si>
    <t>SB61383</t>
  </si>
  <si>
    <t>Trần Trung Hiếu</t>
  </si>
  <si>
    <t>HieuTTSB61383@fpt.edu.vn</t>
  </si>
  <si>
    <t>SE63102</t>
  </si>
  <si>
    <t>Nguyễn Chính Nghĩa</t>
  </si>
  <si>
    <t>NghiaNCSE63102@fpt.edu.vn</t>
  </si>
  <si>
    <t>SB61118</t>
  </si>
  <si>
    <t>Nguyễn Đình Tài</t>
  </si>
  <si>
    <t>TaiNDSB61118@fpt.edu.vn</t>
  </si>
  <si>
    <t>SE63445</t>
  </si>
  <si>
    <t>Cao Văn Phú</t>
  </si>
  <si>
    <t>PhuCVSE63445@fpt.edu.vn</t>
  </si>
  <si>
    <t>SB61506</t>
  </si>
  <si>
    <t>Hứa Hồng Quốc Đạt</t>
  </si>
  <si>
    <t>NHL+đợi Kết quả Eng</t>
  </si>
  <si>
    <t>Bảo lưu Fall 2017-H1 theo mail OanhTTH ngày 28/08/2017</t>
  </si>
  <si>
    <t>DatHHQSB61506@fpt.edu.vn</t>
  </si>
  <si>
    <t>SE62439</t>
  </si>
  <si>
    <t>Huỳnh Minh Nhựt</t>
  </si>
  <si>
    <t>NhutHMSE62439@fpt.edu.vn</t>
  </si>
  <si>
    <t>SB61356</t>
  </si>
  <si>
    <t>Trương Mỹ Chi</t>
  </si>
  <si>
    <t>NHL+ Eng 5-LT4</t>
  </si>
  <si>
    <t>HĐ34447 ngày 28/08/2017. Chưa duyệt</t>
  </si>
  <si>
    <t>ChiTMSB61356@fpt.edu.vn</t>
  </si>
  <si>
    <t>SB61269</t>
  </si>
  <si>
    <t xml:space="preserve"> 201CT07172231054-Tpbank</t>
  </si>
  <si>
    <t>GiangNHSB61269@fpt.edu.vn</t>
  </si>
  <si>
    <t>SE62592</t>
  </si>
  <si>
    <t>Đoàn Tấn Việt Khôi</t>
  </si>
  <si>
    <t>KhoiDTVSE62592@fpt.edu.vn</t>
  </si>
  <si>
    <t>Nguyễn Đức Thanh</t>
  </si>
  <si>
    <t>NHL+CN2</t>
  </si>
  <si>
    <t>Thanhndse62208@fpt.edu.vn</t>
  </si>
  <si>
    <t>SE61559</t>
  </si>
  <si>
    <t>Mai Thanh Hiếu</t>
  </si>
  <si>
    <t>Không đủ ĐK làm DATN kỳ Fall 2017 theo mail ThiPK ngày 22/08/2017=&gt;Đủ ĐK DATN kỳ Fall 2017 theo mail Thi PK ngày 29/08/2017</t>
  </si>
  <si>
    <t>hieumtSE61559@fpt.edu.vn</t>
  </si>
  <si>
    <t>SE61538</t>
  </si>
  <si>
    <t>Nguyễn Khai Trí</t>
  </si>
  <si>
    <t>trinkSE61538@fpt.edu.vn</t>
  </si>
  <si>
    <t>SE61499</t>
  </si>
  <si>
    <t>Nguyễn Tuấn Sang</t>
  </si>
  <si>
    <t>sangntSE61499@fpt.edu.vn</t>
  </si>
  <si>
    <t>SE61483</t>
  </si>
  <si>
    <t>Nguyễn Chí Hiếu</t>
  </si>
  <si>
    <t>hieuncSE61483@fpt.edu.vn</t>
  </si>
  <si>
    <t>SE61666</t>
  </si>
  <si>
    <t>Thái Hoàng Duy Bảo</t>
  </si>
  <si>
    <t>baothdSE61666@fpt.edu.vn</t>
  </si>
  <si>
    <t>SE62317</t>
  </si>
  <si>
    <t>Nguyễn Trí Văn</t>
  </si>
  <si>
    <t>VanNTSE62317@fpt.edu.vn</t>
  </si>
  <si>
    <t>SE62307</t>
  </si>
  <si>
    <t>Nguyễn Phan Gia Huy</t>
  </si>
  <si>
    <t>HuyNPGSE62307@fpt.edu.vn</t>
  </si>
  <si>
    <t>SB61447</t>
  </si>
  <si>
    <t>Vũ Thị Linh Đan</t>
  </si>
  <si>
    <t>HĐDT: 35095 ngày 29/08/2017</t>
  </si>
  <si>
    <t>DanVTLSB61447@fpt.edu.vn</t>
  </si>
  <si>
    <t>SE06131</t>
  </si>
  <si>
    <t>Nguyễn Thị Ngọc Hương</t>
  </si>
  <si>
    <t>CN3+NHL</t>
  </si>
  <si>
    <t>Đã nộp HP hết kỳ 2 chuyên ngành thao mail ngocnt ngày 24/8/2017</t>
  </si>
  <si>
    <t>HuongNTNSE06131@fpt.edu.vn</t>
  </si>
  <si>
    <t>SB61416</t>
  </si>
  <si>
    <t>Phạm Huỳnh Trung Hiếu</t>
  </si>
  <si>
    <t>HieuPHTSB61416@fpt.edu.vn</t>
  </si>
  <si>
    <t>SE62440</t>
  </si>
  <si>
    <t>Đoàn Lương Phú</t>
  </si>
  <si>
    <t>PhuDLSE62440@fpt.edu.vn</t>
  </si>
  <si>
    <t>Dự thính SP17</t>
  </si>
  <si>
    <t>HL</t>
  </si>
  <si>
    <t>Lê Văn Nam</t>
  </si>
  <si>
    <t>Không đủ ĐK làm DATN kỳ Fall 2017 theo mail ThiPK ngày 22/08/2017</t>
  </si>
  <si>
    <t>SE63216</t>
  </si>
  <si>
    <t>Lưu Phương Uyên</t>
  </si>
  <si>
    <t>UyenLPSE63216@fpt.edu.vn</t>
  </si>
  <si>
    <t>SE63174</t>
  </si>
  <si>
    <t>Trịnh Tuấn Tùng</t>
  </si>
  <si>
    <t>TungTTSE63174@fpt.edu.vn</t>
  </si>
  <si>
    <t>SE62559</t>
  </si>
  <si>
    <t>Nguyễn Trần Hiển</t>
  </si>
  <si>
    <t>HienNTSE62559@fpt.edu.vn</t>
  </si>
  <si>
    <t>SE61959</t>
  </si>
  <si>
    <t>Trương Tuấn Kiệt</t>
  </si>
  <si>
    <t>KietTTSE61959@fpt.edu.vn</t>
  </si>
  <si>
    <t>SE63265</t>
  </si>
  <si>
    <t>Phạm Đỗ Thắng</t>
  </si>
  <si>
    <t>ThangPDSE63265@fpt.edu.vn</t>
  </si>
  <si>
    <t>SE62480</t>
  </si>
  <si>
    <t>Mai Trần Duy Khang</t>
  </si>
  <si>
    <t>KhangMTDSE62480@fpt.edu.vn</t>
  </si>
  <si>
    <t>SE61420</t>
  </si>
  <si>
    <t>Nguyễn Ngọc Luân</t>
  </si>
  <si>
    <t>luannnSE61420@fpt.edu.vn</t>
  </si>
  <si>
    <t>SB61163</t>
  </si>
  <si>
    <t>Từ Tấn Phát</t>
  </si>
  <si>
    <t>PhatTTSB61163@fpt.edu.vn</t>
  </si>
  <si>
    <t>SE62000</t>
  </si>
  <si>
    <t>Trần Duy</t>
  </si>
  <si>
    <t>DuyTSE62000@fpt.edu.vn</t>
  </si>
  <si>
    <t>SB61074</t>
  </si>
  <si>
    <t xml:space="preserve"> Nguyễn Hoàng Hùng Anh</t>
  </si>
  <si>
    <t>AnhNHHSB61074@fpt.edu.vn</t>
  </si>
  <si>
    <t>SE62252</t>
  </si>
  <si>
    <t>Huỳnh Nam Vương</t>
  </si>
  <si>
    <t>VuongHNSE62252@fpt.edu.vn</t>
  </si>
  <si>
    <t>SE61796</t>
  </si>
  <si>
    <t>Đoàn Trương Thiện Huy</t>
  </si>
  <si>
    <t>HuyDTTSE61796@fpt.edu.vn</t>
  </si>
  <si>
    <t>SE62397</t>
  </si>
  <si>
    <t>MinhNTSE62397@fpt.edu.vn</t>
  </si>
  <si>
    <t>SE63214</t>
  </si>
  <si>
    <t>KhoaNDSE63214@fpt.edu.vn</t>
  </si>
  <si>
    <t>SE63427</t>
  </si>
  <si>
    <t>Vũ Quốc Gia</t>
  </si>
  <si>
    <t>GiaVQSE63427@fpt.edu.vn</t>
  </si>
  <si>
    <t>SB61097</t>
  </si>
  <si>
    <t>Lê Dương Khánh Duy</t>
  </si>
  <si>
    <t>DuyLDKSB61097@fpt.edu.vn</t>
  </si>
  <si>
    <t>SE61784</t>
  </si>
  <si>
    <t>ThangNHSE61784@fpt.edu.vn</t>
  </si>
  <si>
    <t>SE61447</t>
  </si>
  <si>
    <t>Nguyễn Trường Vinh</t>
  </si>
  <si>
    <t>VinhNTSE61447@fpt.edu.vn</t>
  </si>
  <si>
    <t>SE62276</t>
  </si>
  <si>
    <t>Lê Quốc Thịnh</t>
  </si>
  <si>
    <t>ThinhLQSE62276@fpt.edu.vn</t>
  </si>
  <si>
    <t>SB61428</t>
  </si>
  <si>
    <t>Tạ Văn Mạnh</t>
  </si>
  <si>
    <t>ManhTVSB61428@fpt.edu.vn</t>
  </si>
  <si>
    <t>SB61040</t>
  </si>
  <si>
    <t>NamLVSB61040@fpt.edu.vn</t>
  </si>
  <si>
    <t>SE61965</t>
  </si>
  <si>
    <t>Nguyễn Hoàng Trung</t>
  </si>
  <si>
    <t>TrungNHSE61965@fpt.edu.vn</t>
  </si>
  <si>
    <t>SE62044</t>
  </si>
  <si>
    <t>Hoàng Thanh Sơn</t>
  </si>
  <si>
    <t>SonHTSE62044@fpt.edu.vn</t>
  </si>
  <si>
    <t>SE62169</t>
  </si>
  <si>
    <t>Nguyễn Quốc Minh Quân</t>
  </si>
  <si>
    <t>QuanNQMSE62169@fpt.edu.vn</t>
  </si>
  <si>
    <t>SE62008</t>
  </si>
  <si>
    <t>Nguyễn Đình Thành Nam</t>
  </si>
  <si>
    <t>NamNDTSE62008@fpt.edu.vn</t>
  </si>
  <si>
    <t>SE62582</t>
  </si>
  <si>
    <t>PhucNHSE62582@fpt.edu.vn</t>
  </si>
  <si>
    <t>SV sẽ đóng NH lại sau</t>
  </si>
  <si>
    <t>SE62050</t>
  </si>
  <si>
    <t>Trương Ngọc Mỹ</t>
  </si>
  <si>
    <t>MyTNSE62050@fpt.edu.vn</t>
  </si>
  <si>
    <t>SE62743</t>
  </si>
  <si>
    <t>Nguyễn Văn Tiến</t>
  </si>
  <si>
    <t>TienNVSE62743@fpt.edu.vn</t>
  </si>
  <si>
    <t>SE62258</t>
  </si>
  <si>
    <t>Nguyễn Ngọc Đại</t>
  </si>
  <si>
    <t>DaiNNSE62258@fpt.edu.vn</t>
  </si>
  <si>
    <t>SB61180</t>
  </si>
  <si>
    <t>ANHNTSB61180@fpt.edu.vn</t>
  </si>
  <si>
    <t>SB60916</t>
  </si>
  <si>
    <t>Nguyễn Quốc Bình</t>
  </si>
  <si>
    <t>BinhNQSB60916@fpt.edu.vn</t>
  </si>
  <si>
    <t>SE62668</t>
  </si>
  <si>
    <t>Trần Gia Bảo</t>
  </si>
  <si>
    <t>BaoTGSE62668@fpt.edu.vn</t>
  </si>
  <si>
    <t>SE62062</t>
  </si>
  <si>
    <t>Hà Mạnh Tiến</t>
  </si>
  <si>
    <t>TienHMSE62062@fpt.edu.vn</t>
  </si>
  <si>
    <t>SE62193</t>
  </si>
  <si>
    <t>Vương Chánh Quốc</t>
  </si>
  <si>
    <t>QuocVCSE62193@fpt.edu.vn</t>
  </si>
  <si>
    <t>SB61541</t>
  </si>
  <si>
    <t>Nguyễn Quốc Thanh Bình</t>
  </si>
  <si>
    <t>Chờ NNA</t>
  </si>
  <si>
    <t>CN1-NNA</t>
  </si>
  <si>
    <t>BinhNQTsb61541@fpt.edu.vn</t>
  </si>
  <si>
    <t>SE62837</t>
  </si>
  <si>
    <t>Nguyễn Duy Tân</t>
  </si>
  <si>
    <t>TanNDSE62837@fpt.edu.vn</t>
  </si>
  <si>
    <t>SE62905</t>
  </si>
  <si>
    <t>HieuNTSE62905@fpt.edu.vn</t>
  </si>
  <si>
    <t>SE63037</t>
  </si>
  <si>
    <t>Dương Ngọc Đức</t>
  </si>
  <si>
    <t>DucDNSE63037@fpt.edu.vn</t>
  </si>
  <si>
    <t>SE62982</t>
  </si>
  <si>
    <t>Đoàn Thanh Kim Hoàng</t>
  </si>
  <si>
    <t>Theo mail ThuVH ngày 18/08/2017, kỳ fa17 chuyển ngành từ KTPM-&gt;QTKD, MSSV mới:SB61947. SV chuyển ngành KTPM (nộp đến CN1)=&gt;QTKD nộp lại CN1</t>
  </si>
  <si>
    <t>HoangDTKSE62982@fpt.edu.vn</t>
  </si>
  <si>
    <t>SE63163</t>
  </si>
  <si>
    <t>Lê Đức Thịnh</t>
  </si>
  <si>
    <t>ThinhLDSE63163@fpt.edu.vn</t>
  </si>
  <si>
    <t>SB61422</t>
  </si>
  <si>
    <t>Tống Kim Ngân</t>
  </si>
  <si>
    <t>NganTKSB61422@fpt.edu.vn</t>
  </si>
  <si>
    <t>SB61412</t>
  </si>
  <si>
    <t>Đỗ Hoài Trúc My</t>
  </si>
  <si>
    <t>MyDHTSB61412@fpt.edu.vn</t>
  </si>
  <si>
    <t>SE63252</t>
  </si>
  <si>
    <t>Huỳnh Gia Hưng</t>
  </si>
  <si>
    <t>HungHGSE63252@fpt.edu.vn</t>
  </si>
  <si>
    <t>SE63238</t>
  </si>
  <si>
    <t>Nguyễn Hoàng Hải Long</t>
  </si>
  <si>
    <t>LongNHHSE63238@fpt.edu.vn</t>
  </si>
  <si>
    <t>SE63378</t>
  </si>
  <si>
    <t>Mã Anh Hoàng</t>
  </si>
  <si>
    <t>HoangMASE63378@fpt.edu.vn</t>
  </si>
  <si>
    <t>SE63270</t>
  </si>
  <si>
    <t>Phạm Tấn Thành</t>
  </si>
  <si>
    <t>HL ENG3</t>
  </si>
  <si>
    <t>ThanhPTSE63270@fpt.edu.vn</t>
  </si>
  <si>
    <t>SE63310</t>
  </si>
  <si>
    <t>Châu Quốc Hùng</t>
  </si>
  <si>
    <t>HungCQSE63310@fpt.edu.vn</t>
  </si>
  <si>
    <t>SE63335</t>
  </si>
  <si>
    <t>Trần Hữu Khải</t>
  </si>
  <si>
    <t>KhaiTHSE63335@fpt.edu.vn</t>
  </si>
  <si>
    <t>SE63441</t>
  </si>
  <si>
    <t>Nguyễn Quỳnh Như</t>
  </si>
  <si>
    <t>NhuNQSE63441@fpt.edu.vn</t>
  </si>
  <si>
    <t>SE63515</t>
  </si>
  <si>
    <t>Nguyễn Ngọc Phát</t>
  </si>
  <si>
    <t>PhatNNSE63515@fpt.edu.vn</t>
  </si>
  <si>
    <t>SE63304</t>
  </si>
  <si>
    <t>Nguyễn Đặng Hoàng Thanh</t>
  </si>
  <si>
    <t>ThanhNDHSE63304@fpt.edu.vn</t>
  </si>
  <si>
    <t>SE63504</t>
  </si>
  <si>
    <t>Phan Triệu Hoàn Việt</t>
  </si>
  <si>
    <t>VietPTHSE63504@fpt.edu.vn</t>
  </si>
  <si>
    <t>SE63451</t>
  </si>
  <si>
    <t>Võ Đức Hoàng</t>
  </si>
  <si>
    <t>HoangVDSE63451@fpt.edu.vn</t>
  </si>
  <si>
    <t>SE63201</t>
  </si>
  <si>
    <t>Lê Thanh Sơn</t>
  </si>
  <si>
    <t>SonLTSE63201@fpt.edu.vn</t>
  </si>
  <si>
    <t>SE63577</t>
  </si>
  <si>
    <t>Đỗ Minh</t>
  </si>
  <si>
    <t>MINHDSE63577@fpt.edu.vn</t>
  </si>
  <si>
    <t>SB61231</t>
  </si>
  <si>
    <t>Đỗ Gia Lộc</t>
  </si>
  <si>
    <t>LocDGSB61231@fpt.edu.vn</t>
  </si>
  <si>
    <t>SE63249</t>
  </si>
  <si>
    <t xml:space="preserve">Nguyễn Nhật Khôi </t>
  </si>
  <si>
    <t>KhoiNNSE63249@fpt.edu.vn</t>
  </si>
  <si>
    <t>SE63240</t>
  </si>
  <si>
    <t>Nguyễn Thị Kim Bích Ngân</t>
  </si>
  <si>
    <t>NganNTKBSE63240@fpt.edu.vn</t>
  </si>
  <si>
    <t>SB61440</t>
  </si>
  <si>
    <t>Hồ Nguyễn Yến Nhi</t>
  </si>
  <si>
    <t>NhiHNYSB61440@fpt.edu.vn</t>
  </si>
  <si>
    <t>SE63198</t>
  </si>
  <si>
    <t>Trần Trung Phát</t>
  </si>
  <si>
    <t>PhatTTSE63198@fpt.edu.vn</t>
  </si>
  <si>
    <t>SE63022</t>
  </si>
  <si>
    <t>Nguyễn Hữu Đức</t>
  </si>
  <si>
    <t>DucNHSE63022@fpt.edu.vn</t>
  </si>
  <si>
    <t>SE63320</t>
  </si>
  <si>
    <t>PhucNHSE63320@fpt.edu.vn</t>
  </si>
  <si>
    <t>SE63157</t>
  </si>
  <si>
    <t>Phạm Hoàng Anh Thi</t>
  </si>
  <si>
    <t>ThiPHASE63157@fpt.edu.vn</t>
  </si>
  <si>
    <t>SE62892</t>
  </si>
  <si>
    <t>Hoàng Văn Việt Anh</t>
  </si>
  <si>
    <t>AnhHVVSE62892@fpt.edu.vn</t>
  </si>
  <si>
    <t>SE63367</t>
  </si>
  <si>
    <t>Lê Nữ Hồng Minh Anh</t>
  </si>
  <si>
    <t>AnhLNHMSE63367@fpt.edu.vn</t>
  </si>
  <si>
    <t>SE63053</t>
  </si>
  <si>
    <t>Đinh Hoàng Quân</t>
  </si>
  <si>
    <t>QuanDHSE63053@fpt.edu.vn</t>
  </si>
  <si>
    <t>SE63578</t>
  </si>
  <si>
    <t>Nguyễn Chí Gia Huy</t>
  </si>
  <si>
    <t>CN2-LT2</t>
  </si>
  <si>
    <t>HUYNCGSE63578@fpt.edu.vn</t>
  </si>
  <si>
    <t>SE62735</t>
  </si>
  <si>
    <t>Nguyễn Thanh Sơn</t>
  </si>
  <si>
    <t>SonNTSE62735@fpt.edu.vn</t>
  </si>
  <si>
    <t>SE62492</t>
  </si>
  <si>
    <t>DuyTKSE62492@fpt.edu.vn</t>
  </si>
  <si>
    <t>SE62642</t>
  </si>
  <si>
    <t>Nguyễn Đình Thái</t>
  </si>
  <si>
    <t>ThaiNDSE62642@fpt.edu.vn</t>
  </si>
  <si>
    <t>SE62758</t>
  </si>
  <si>
    <t>Phạm Nguyên Khôi</t>
  </si>
  <si>
    <t>KhoiPNSE62758@fpt.edu.vn</t>
  </si>
  <si>
    <t>SB61539</t>
  </si>
  <si>
    <t>Phạm Văn Sang</t>
  </si>
  <si>
    <t>SangPVSB61539@fpt.edu.vn</t>
  </si>
  <si>
    <t>SE61200</t>
  </si>
  <si>
    <t>NGUYỄN THANH TRUNG</t>
  </si>
  <si>
    <t>TrungNTSE61200@fpt.edu.vn</t>
  </si>
  <si>
    <t>SE62091</t>
  </si>
  <si>
    <t>Lê Hồ Anh</t>
  </si>
  <si>
    <t>AnhLHSE62091@fpt.edu.vn</t>
  </si>
  <si>
    <t xml:space="preserve">Đã thôi học </t>
  </si>
  <si>
    <t>SE62445</t>
  </si>
  <si>
    <t>Nguyễn Phụng Đan</t>
  </si>
  <si>
    <t>DB=&gt;dự thính SP17</t>
  </si>
  <si>
    <t>DANNPSE62445@fpt.edu.vn</t>
  </si>
  <si>
    <t>SE62672</t>
  </si>
  <si>
    <t>Trần Hữu Trí</t>
  </si>
  <si>
    <t>TriTHSE62672@fpt.edu.vn</t>
  </si>
  <si>
    <t>SE61411</t>
  </si>
  <si>
    <t>Nguyễn Vũ Long</t>
  </si>
  <si>
    <t>longnvSE61411@fpt.edu.vn</t>
  </si>
</sst>
</file>

<file path=xl/styles.xml><?xml version="1.0" encoding="utf-8"?>
<styleSheet xmlns="http://schemas.openxmlformats.org/spreadsheetml/2006/main">
  <numFmts count="26">
    <numFmt numFmtId="41" formatCode="_-* #,##0\ _₫_-;\-* #,##0\ _₫_-;_-* &quot;-&quot;\ _₫_-;_-@_-"/>
    <numFmt numFmtId="43" formatCode="_-* #,##0.00\ _₫_-;\-* #,##0.00\ _₫_-;_-* &quot;-&quot;??\ _₫_-;_-@_-"/>
    <numFmt numFmtId="164" formatCode="_(* #,##0.00_);_(* \(#,##0.00\);_(* &quot;-&quot;??_);_(@_)"/>
    <numFmt numFmtId="165" formatCode="_(* #,##0_);_(* \(#,##0\);_(* &quot;-&quot;??_);_(@_)"/>
    <numFmt numFmtId="166" formatCode="_-* #,##0\ _₫_-;\-* #,##0\ _₫_-;_-* &quot;-&quot;??\ _₫_-;_-@_-"/>
    <numFmt numFmtId="167" formatCode="d/m/yyyy"/>
    <numFmt numFmtId="168" formatCode="[$-809]d\ mmmm\ yyyy;@"/>
    <numFmt numFmtId="169" formatCode="_-&quot;\&quot;* #,##0_-;\-&quot;\&quot;* #,##0_-;_-&quot;\&quot;* &quot;-&quot;_-;_-@_-"/>
    <numFmt numFmtId="170" formatCode="_-&quot;\&quot;* #,##0.00_-;\-&quot;\&quot;* #,##0.00_-;_-&quot;\&quot;* &quot;-&quot;??_-;_-@_-"/>
    <numFmt numFmtId="171" formatCode="\$#,##0_);\(\$#,##0\)"/>
    <numFmt numFmtId="172" formatCode="\$#,##0_);[Red]\(\$#,##0\)"/>
    <numFmt numFmtId="173" formatCode="\$#,##0.00_);\(\$#,##0.00\)"/>
    <numFmt numFmtId="174" formatCode="\$#,##0.00_);[Red]\(\$#,##0.00\)"/>
    <numFmt numFmtId="175" formatCode="#,##0.0_);\(#,##0.0\)"/>
    <numFmt numFmtId="176" formatCode="_(&quot;$&quot;* #,##0.00_);_(&quot;$&quot;* \(#,##0.00\);_(&quot;$&quot;* &quot;-&quot;??_);_(@_)"/>
    <numFmt numFmtId="177" formatCode="_-* #,##0.000\ &quot;₫&quot;_-;\-* #,##0.000\ &quot;₫&quot;_-;_-* &quot;-&quot;???\ &quot;₫&quot;_-;_-@_-"/>
    <numFmt numFmtId="178" formatCode="&quot;$&quot;#,##0_);[Red]\(&quot;$&quot;#,##0\)"/>
    <numFmt numFmtId="179" formatCode="&quot;£&quot;#,##0.00;[Red]\-&quot;£&quot;#,##0.00"/>
    <numFmt numFmtId="180" formatCode="0;[Red]0"/>
    <numFmt numFmtId="181" formatCode="_-&quot;IR£&quot;* #,##0.00_-;\-&quot;IR£&quot;* #,##0.00_-;_-&quot;IR£&quot;* &quot;-&quot;??_-;_-@_-"/>
    <numFmt numFmtId="182" formatCode="&quot;£&quot;#,##0;[Red]\-&quot;£&quot;#,##0"/>
    <numFmt numFmtId="183" formatCode="#,##0,_);\(#,##0,\)"/>
    <numFmt numFmtId="184" formatCode="&quot;£&quot;#,##0;\-&quot;£&quot;#,##0"/>
    <numFmt numFmtId="185" formatCode="&quot;$&quot;#,##0;\-&quot;$&quot;#,##0"/>
    <numFmt numFmtId="186" formatCode="_(* #,##0,_);_(* \(#,##0,\);_(* &quot;-&quot;_);_(@_)"/>
    <numFmt numFmtId="187" formatCode="0000"/>
  </numFmts>
  <fonts count="70">
    <font>
      <sz val="11"/>
      <color theme="1"/>
      <name val="Arial"/>
      <family val="2"/>
      <charset val="163"/>
      <scheme val="minor"/>
    </font>
    <font>
      <sz val="11"/>
      <color theme="1"/>
      <name val="Arial"/>
      <family val="2"/>
      <charset val="163"/>
      <scheme val="minor"/>
    </font>
    <font>
      <sz val="10"/>
      <name val="Arial"/>
      <family val="2"/>
    </font>
    <font>
      <b/>
      <sz val="10"/>
      <name val="Times New Roman"/>
      <family val="1"/>
      <charset val="163"/>
    </font>
    <font>
      <sz val="10"/>
      <name val="Times New Roman"/>
      <family val="1"/>
      <charset val="163"/>
    </font>
    <font>
      <sz val="10"/>
      <color theme="1"/>
      <name val="Times New Roman"/>
      <family val="1"/>
      <charset val="163"/>
    </font>
    <font>
      <sz val="10"/>
      <color rgb="FFFF0000"/>
      <name val="Times New Roman"/>
      <family val="1"/>
      <charset val="163"/>
    </font>
    <font>
      <sz val="10"/>
      <color rgb="FF0000FF"/>
      <name val="Times New Roman"/>
      <family val="1"/>
      <charset val="163"/>
    </font>
    <font>
      <sz val="11"/>
      <color theme="1"/>
      <name val="Arial"/>
      <family val="2"/>
      <scheme val="minor"/>
    </font>
    <font>
      <b/>
      <sz val="10"/>
      <color rgb="FFFF0000"/>
      <name val="Times New Roman"/>
      <family val="1"/>
      <charset val="163"/>
    </font>
    <font>
      <b/>
      <sz val="10"/>
      <color rgb="FF0070C0"/>
      <name val="Times New Roman"/>
      <family val="1"/>
      <charset val="163"/>
    </font>
    <font>
      <b/>
      <sz val="10"/>
      <color rgb="FF0000FF"/>
      <name val="Times New Roman"/>
      <family val="1"/>
      <charset val="163"/>
    </font>
    <font>
      <sz val="10"/>
      <color theme="1"/>
      <name val="Times New Roman"/>
      <family val="1"/>
      <charset val="163"/>
      <scheme val="major"/>
    </font>
    <font>
      <sz val="10"/>
      <name val="Times New Roman"/>
      <family val="1"/>
      <charset val="163"/>
      <scheme val="major"/>
    </font>
    <font>
      <sz val="11"/>
      <color rgb="FF000000"/>
      <name val="Arial"/>
      <family val="2"/>
      <charset val="163"/>
    </font>
    <font>
      <sz val="10"/>
      <color rgb="FFFF0000"/>
      <name val="Times New Roman"/>
      <family val="1"/>
      <charset val="163"/>
      <scheme val="major"/>
    </font>
    <font>
      <sz val="10"/>
      <color theme="1"/>
      <name val="Arial"/>
      <family val="2"/>
      <charset val="163"/>
      <scheme val="minor"/>
    </font>
    <font>
      <sz val="10"/>
      <name val="Arial"/>
      <family val="2"/>
      <charset val="163"/>
    </font>
    <font>
      <sz val="10"/>
      <color rgb="FF0000FF"/>
      <name val="Times New Roman"/>
      <family val="1"/>
      <charset val="163"/>
      <scheme val="major"/>
    </font>
    <font>
      <sz val="10"/>
      <color theme="1"/>
      <name val="Times New Roman"/>
      <family val="1"/>
    </font>
    <font>
      <u/>
      <sz val="10"/>
      <color theme="10"/>
      <name val="Arial"/>
      <family val="2"/>
      <charset val="163"/>
    </font>
    <font>
      <sz val="10"/>
      <color rgb="FF002060"/>
      <name val="Times New Roman"/>
      <family val="1"/>
      <charset val="163"/>
      <scheme val="major"/>
    </font>
    <font>
      <sz val="10"/>
      <color rgb="FF000000"/>
      <name val="Times New Roman"/>
      <family val="1"/>
      <charset val="163"/>
      <scheme val="major"/>
    </font>
    <font>
      <u/>
      <sz val="11"/>
      <color theme="10"/>
      <name val="Arial"/>
      <family val="2"/>
      <charset val="163"/>
    </font>
    <font>
      <sz val="11"/>
      <color theme="1"/>
      <name val="UVnTime"/>
      <family val="2"/>
    </font>
    <font>
      <sz val="10"/>
      <color rgb="FF000000"/>
      <name val="Times New Roman"/>
      <family val="1"/>
      <charset val="163"/>
    </font>
    <font>
      <sz val="10"/>
      <color theme="1"/>
      <name val="Arial"/>
      <family val="2"/>
      <scheme val="minor"/>
    </font>
    <font>
      <b/>
      <sz val="10"/>
      <name val="Times New Roman"/>
      <family val="1"/>
      <charset val="163"/>
      <scheme val="major"/>
    </font>
    <font>
      <sz val="11"/>
      <color rgb="FF1F497D"/>
      <name val="Times New Roman"/>
      <family val="1"/>
      <charset val="163"/>
    </font>
    <font>
      <sz val="11"/>
      <name val="Arial"/>
      <family val="2"/>
      <charset val="163"/>
      <scheme val="minor"/>
    </font>
    <font>
      <b/>
      <sz val="9"/>
      <color indexed="81"/>
      <name val="Tahoma"/>
      <family val="2"/>
      <charset val="163"/>
    </font>
    <font>
      <sz val="9"/>
      <color indexed="81"/>
      <name val="Tahoma"/>
      <family val="2"/>
      <charset val="163"/>
    </font>
    <font>
      <b/>
      <sz val="9"/>
      <color indexed="81"/>
      <name val="Tahoma"/>
      <family val="2"/>
    </font>
    <font>
      <sz val="9"/>
      <color indexed="81"/>
      <name val="Tahoma"/>
      <family val="2"/>
    </font>
    <font>
      <sz val="12"/>
      <color theme="1"/>
      <name val="Times New Roman"/>
      <family val="2"/>
      <charset val="163"/>
    </font>
    <font>
      <sz val="11"/>
      <color indexed="8"/>
      <name val="Calibri"/>
      <family val="2"/>
    </font>
    <font>
      <sz val="10"/>
      <name val=".VnTime"/>
      <family val="2"/>
    </font>
    <font>
      <sz val="12"/>
      <color indexed="8"/>
      <name val="Times New Roman"/>
      <family val="2"/>
    </font>
    <font>
      <sz val="12"/>
      <color theme="1"/>
      <name val="Times New Roman"/>
      <family val="2"/>
    </font>
    <font>
      <sz val="11"/>
      <color theme="1"/>
      <name val="Verdana"/>
      <family val="2"/>
    </font>
    <font>
      <b/>
      <sz val="11"/>
      <color indexed="12"/>
      <name val="Arial"/>
      <family val="2"/>
    </font>
    <font>
      <sz val="10"/>
      <color indexed="8"/>
      <name val="Arial"/>
      <family val="2"/>
    </font>
    <font>
      <u/>
      <sz val="12"/>
      <color theme="11"/>
      <name val="Times New Roman"/>
      <family val="1"/>
    </font>
    <font>
      <sz val="8"/>
      <name val="Arial"/>
      <family val="2"/>
    </font>
    <font>
      <b/>
      <sz val="12"/>
      <name val="Arial"/>
      <family val="2"/>
    </font>
    <font>
      <u/>
      <sz val="10"/>
      <color theme="10"/>
      <name val="Arial"/>
      <family val="2"/>
    </font>
    <font>
      <u/>
      <sz val="10"/>
      <color indexed="12"/>
      <name val="Arial"/>
      <family val="2"/>
    </font>
    <font>
      <u/>
      <sz val="11"/>
      <color theme="10"/>
      <name val="Calibri"/>
      <family val="2"/>
    </font>
    <font>
      <u/>
      <sz val="12"/>
      <color indexed="12"/>
      <name val="Times New Roman"/>
      <family val="2"/>
    </font>
    <font>
      <u/>
      <sz val="11"/>
      <color indexed="39"/>
      <name val="Calibri"/>
      <family val="2"/>
    </font>
    <font>
      <u/>
      <sz val="10"/>
      <color indexed="39"/>
      <name val="Arial"/>
      <family val="2"/>
    </font>
    <font>
      <u/>
      <sz val="10"/>
      <color indexed="12"/>
      <name val="Arial"/>
      <family val="2"/>
      <charset val="163"/>
    </font>
    <font>
      <u/>
      <sz val="11"/>
      <color theme="10"/>
      <name val="UVnTime"/>
      <family val="2"/>
    </font>
    <font>
      <u/>
      <sz val="12"/>
      <color theme="10"/>
      <name val="Times New Roman"/>
      <family val="1"/>
    </font>
    <font>
      <u/>
      <sz val="11"/>
      <color theme="10"/>
      <name val="Arial"/>
      <family val="2"/>
      <scheme val="minor"/>
    </font>
    <font>
      <u/>
      <sz val="10"/>
      <color indexed="39"/>
      <name val="Arial"/>
      <family val="2"/>
      <charset val="163"/>
    </font>
    <font>
      <sz val="13"/>
      <color theme="1"/>
      <name val="Time new roman"/>
      <family val="2"/>
    </font>
    <font>
      <sz val="12"/>
      <color theme="1"/>
      <name val="Times New Roman"/>
      <family val="1"/>
    </font>
    <font>
      <sz val="10"/>
      <name val="Times New Roman"/>
      <family val="1"/>
    </font>
    <font>
      <sz val="12"/>
      <color indexed="8"/>
      <name val="Times New Roman"/>
      <family val="2"/>
      <charset val="163"/>
    </font>
    <font>
      <sz val="10"/>
      <name val="MS Sans Serif"/>
      <family val="2"/>
    </font>
    <font>
      <sz val="11"/>
      <color theme="1"/>
      <name val="Times New Roman"/>
      <family val="2"/>
    </font>
    <font>
      <sz val="13"/>
      <color theme="1"/>
      <name val="Times New Roman"/>
      <family val="2"/>
    </font>
    <font>
      <sz val="11"/>
      <name val="Times New Roman"/>
      <family val="1"/>
    </font>
    <font>
      <sz val="11"/>
      <color theme="1"/>
      <name val="Calibri"/>
      <family val="2"/>
    </font>
    <font>
      <sz val="10"/>
      <color rgb="FF000000"/>
      <name val="Arial"/>
      <family val="2"/>
      <charset val="163"/>
    </font>
    <font>
      <sz val="12"/>
      <color indexed="8"/>
      <name val="Times New Roman"/>
      <family val="1"/>
    </font>
    <font>
      <strike/>
      <sz val="12"/>
      <color rgb="FFFF0000"/>
      <name val="Cambria"/>
      <family val="1"/>
    </font>
    <font>
      <sz val="11"/>
      <color rgb="FFFF0000"/>
      <name val="UVnTime"/>
      <family val="2"/>
      <charset val="163"/>
    </font>
    <font>
      <sz val="11"/>
      <color rgb="FFFF0000"/>
      <name val="UVnTime"/>
      <family val="2"/>
    </font>
  </fonts>
  <fills count="41">
    <fill>
      <patternFill patternType="none"/>
    </fill>
    <fill>
      <patternFill patternType="gray125"/>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0"/>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bgColor rgb="FFFFFFFF"/>
      </patternFill>
    </fill>
    <fill>
      <patternFill patternType="solid">
        <fgColor theme="0"/>
        <bgColor rgb="FFA5A5A5"/>
      </patternFill>
    </fill>
    <fill>
      <patternFill patternType="solid">
        <fgColor theme="0"/>
        <bgColor rgb="FF7F7F7F"/>
      </patternFill>
    </fill>
    <fill>
      <patternFill patternType="solid">
        <fgColor theme="0"/>
        <bgColor rgb="FFFF0000"/>
      </patternFill>
    </fill>
    <fill>
      <patternFill patternType="solid">
        <fgColor theme="0"/>
        <bgColor rgb="FF00CCFF"/>
      </patternFill>
    </fill>
    <fill>
      <patternFill patternType="solid">
        <fgColor theme="0"/>
        <bgColor rgb="FF00B0F0"/>
      </patternFill>
    </fill>
    <fill>
      <patternFill patternType="solid">
        <fgColor theme="0" tint="-0.499984740745262"/>
        <bgColor rgb="FFFFFFFF"/>
      </patternFill>
    </fill>
    <fill>
      <patternFill patternType="solid">
        <fgColor rgb="FFFFC000"/>
        <bgColor rgb="FFFFFFFF"/>
      </patternFill>
    </fill>
    <fill>
      <patternFill patternType="solid">
        <fgColor rgb="FFFFC000"/>
        <bgColor rgb="FFA5A5A5"/>
      </patternFill>
    </fill>
    <fill>
      <patternFill patternType="solid">
        <fgColor theme="0" tint="-0.499984740745262"/>
        <bgColor rgb="FFA5A5A5"/>
      </patternFill>
    </fill>
    <fill>
      <patternFill patternType="solid">
        <fgColor rgb="FFFFFFFF"/>
        <bgColor rgb="FFFFFFFF"/>
      </patternFill>
    </fill>
    <fill>
      <patternFill patternType="solid">
        <fgColor theme="0"/>
        <bgColor rgb="FFFFFF00"/>
      </patternFill>
    </fill>
    <fill>
      <patternFill patternType="solid">
        <fgColor theme="0" tint="-0.499984740745262"/>
        <bgColor indexed="64"/>
      </patternFill>
    </fill>
    <fill>
      <patternFill patternType="solid">
        <fgColor rgb="FF92D050"/>
        <bgColor rgb="FFFFFFFF"/>
      </patternFill>
    </fill>
    <fill>
      <patternFill patternType="solid">
        <fgColor rgb="FF92D050"/>
        <bgColor indexed="64"/>
      </patternFill>
    </fill>
    <fill>
      <patternFill patternType="solid">
        <fgColor rgb="FF92D050"/>
        <bgColor rgb="FFA5A5A5"/>
      </patternFill>
    </fill>
    <fill>
      <patternFill patternType="solid">
        <fgColor rgb="FFFF0000"/>
        <bgColor rgb="FFFFFFFF"/>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rgb="FFE06666"/>
      </patternFill>
    </fill>
    <fill>
      <patternFill patternType="solid">
        <fgColor rgb="FF00B0F0"/>
        <bgColor rgb="FFFFFFFF"/>
      </patternFill>
    </fill>
    <fill>
      <patternFill patternType="solid">
        <fgColor rgb="FF00B0F0"/>
        <bgColor rgb="FFA5A5A5"/>
      </patternFill>
    </fill>
    <fill>
      <patternFill patternType="solid">
        <fgColor rgb="FFFF0000"/>
        <bgColor indexed="64"/>
      </patternFill>
    </fill>
    <fill>
      <patternFill patternType="solid">
        <fgColor indexed="22"/>
      </patternFill>
    </fill>
    <fill>
      <patternFill patternType="solid">
        <fgColor indexed="22"/>
        <bgColor indexed="64"/>
      </patternFill>
    </fill>
    <fill>
      <patternFill patternType="solid">
        <fgColor indexed="26"/>
        <bgColor indexed="64"/>
      </patternFill>
    </fill>
    <fill>
      <patternFill patternType="solid">
        <fgColor theme="0" tint="-0.24994659260841701"/>
        <bgColor indexed="64"/>
      </patternFill>
    </fill>
  </fills>
  <borders count="25">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thin">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medium">
        <color indexed="64"/>
      </right>
      <top style="hair">
        <color indexed="64"/>
      </top>
      <bottom style="hair">
        <color indexed="64"/>
      </bottom>
      <diagonal/>
    </border>
    <border>
      <left/>
      <right style="hair">
        <color indexed="64"/>
      </right>
      <top style="hair">
        <color indexed="64"/>
      </top>
      <bottom/>
      <diagonal/>
    </border>
    <border>
      <left/>
      <right/>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style="hair">
        <color indexed="64"/>
      </left>
      <right style="medium">
        <color indexed="64"/>
      </right>
      <top/>
      <bottom style="hair">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s>
  <cellStyleXfs count="4503">
    <xf numFmtId="0" fontId="0" fillId="0" borderId="0"/>
    <xf numFmtId="43" fontId="1" fillId="0" borderId="0" applyFont="0" applyFill="0" applyBorder="0" applyAlignment="0" applyProtection="0"/>
    <xf numFmtId="164" fontId="2" fillId="0" borderId="0" applyFont="0" applyFill="0" applyBorder="0" applyAlignment="0" applyProtection="0"/>
    <xf numFmtId="0" fontId="8" fillId="0" borderId="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0" fontId="8"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4" fontId="17" fillId="0" borderId="0"/>
    <xf numFmtId="164" fontId="20" fillId="0" borderId="0" applyNumberFormat="0" applyFill="0" applyBorder="0" applyAlignment="0" applyProtection="0">
      <alignment vertical="top"/>
      <protection locked="0"/>
    </xf>
    <xf numFmtId="164" fontId="8" fillId="0" borderId="0"/>
    <xf numFmtId="0" fontId="1" fillId="0" borderId="0"/>
    <xf numFmtId="0" fontId="23" fillId="0" borderId="0" applyNumberFormat="0" applyFill="0" applyBorder="0" applyAlignment="0" applyProtection="0">
      <alignment vertical="top"/>
      <protection locked="0"/>
    </xf>
    <xf numFmtId="0" fontId="17" fillId="0" borderId="0"/>
    <xf numFmtId="0" fontId="17" fillId="0" borderId="0"/>
    <xf numFmtId="164" fontId="17" fillId="0" borderId="0"/>
    <xf numFmtId="0" fontId="24" fillId="0" borderId="0"/>
    <xf numFmtId="0" fontId="17" fillId="0" borderId="0" applyNumberFormat="0" applyFont="0" applyFill="0" applyBorder="0" applyAlignment="0" applyProtection="0"/>
    <xf numFmtId="164" fontId="17" fillId="0" borderId="0"/>
    <xf numFmtId="0" fontId="2" fillId="0" borderId="0"/>
    <xf numFmtId="0" fontId="14" fillId="0" borderId="0"/>
    <xf numFmtId="43" fontId="1" fillId="0" borderId="0" applyFont="0" applyFill="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164" fontId="34" fillId="2" borderId="0" applyNumberFormat="0" applyBorder="0" applyAlignment="0" applyProtection="0"/>
    <xf numFmtId="0" fontId="34" fillId="37"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164" fontId="34" fillId="3" borderId="0" applyNumberFormat="0" applyBorder="0" applyAlignment="0" applyProtection="0"/>
    <xf numFmtId="0" fontId="8" fillId="3"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4"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5"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0" fontId="8" fillId="6" borderId="0" applyNumberFormat="0" applyBorder="0" applyAlignment="0" applyProtection="0"/>
    <xf numFmtId="164"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8"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6"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4" fontId="34" fillId="7" borderId="0" applyNumberFormat="0" applyBorder="0" applyAlignment="0" applyProtection="0"/>
    <xf numFmtId="169" fontId="2" fillId="0" borderId="0" applyFill="0" applyBorder="0" applyAlignment="0"/>
    <xf numFmtId="170" fontId="2" fillId="0" borderId="0" applyFill="0" applyBorder="0" applyAlignment="0"/>
    <xf numFmtId="171" fontId="2" fillId="0" borderId="0" applyFill="0" applyBorder="0" applyAlignment="0"/>
    <xf numFmtId="172" fontId="2" fillId="0" borderId="0" applyFill="0" applyBorder="0" applyAlignment="0"/>
    <xf numFmtId="173" fontId="2" fillId="0" borderId="0" applyFill="0" applyBorder="0" applyAlignment="0"/>
    <xf numFmtId="169" fontId="2" fillId="0" borderId="0" applyFill="0" applyBorder="0" applyAlignment="0"/>
    <xf numFmtId="174" fontId="2" fillId="0" borderId="0" applyFill="0" applyBorder="0" applyAlignment="0"/>
    <xf numFmtId="170" fontId="2" fillId="0" borderId="0" applyFill="0" applyBorder="0" applyAlignment="0"/>
    <xf numFmtId="175" fontId="2" fillId="0" borderId="0"/>
    <xf numFmtId="175" fontId="2" fillId="0" borderId="0"/>
    <xf numFmtId="175" fontId="2" fillId="0" borderId="0"/>
    <xf numFmtId="175" fontId="2" fillId="0" borderId="0"/>
    <xf numFmtId="175" fontId="2" fillId="0" borderId="0"/>
    <xf numFmtId="175" fontId="2" fillId="0" borderId="0"/>
    <xf numFmtId="175" fontId="2" fillId="0" borderId="0"/>
    <xf numFmtId="175" fontId="2" fillId="0" borderId="0"/>
    <xf numFmtId="41" fontId="8" fillId="0" borderId="0" applyFont="0" applyFill="0" applyBorder="0" applyAlignment="0" applyProtection="0"/>
    <xf numFmtId="169"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76" fontId="35" fillId="0" borderId="0" applyFont="0" applyFill="0" applyBorder="0" applyAlignment="0" applyProtection="0"/>
    <xf numFmtId="164" fontId="2"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76" fontId="35" fillId="0" borderId="0" applyFont="0" applyFill="0" applyBorder="0" applyAlignment="0" applyProtection="0"/>
    <xf numFmtId="176" fontId="35"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76" fontId="35" fillId="0" borderId="0" applyFont="0" applyFill="0" applyBorder="0" applyAlignment="0" applyProtection="0"/>
    <xf numFmtId="176"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76" fontId="17" fillId="0" borderId="0" applyFont="0" applyFill="0" applyBorder="0" applyAlignment="0" applyProtection="0"/>
    <xf numFmtId="43" fontId="14"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64"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36" fillId="0" borderId="0" applyFont="0" applyFill="0" applyBorder="0" applyAlignment="0" applyProtection="0"/>
    <xf numFmtId="164" fontId="17" fillId="0" borderId="0" applyFont="0" applyFill="0" applyBorder="0" applyAlignment="0" applyProtection="0"/>
    <xf numFmtId="177" fontId="17" fillId="0" borderId="0" applyFont="0" applyFill="0" applyBorder="0" applyAlignment="0" applyProtection="0"/>
    <xf numFmtId="43" fontId="2"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7"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64" fontId="36" fillId="0" borderId="0" applyFont="0" applyFill="0" applyBorder="0" applyAlignment="0" applyProtection="0"/>
    <xf numFmtId="164" fontId="35" fillId="0" borderId="0" applyFont="0" applyFill="0" applyBorder="0" applyAlignment="0" applyProtection="0"/>
    <xf numFmtId="164" fontId="3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4" fontId="8"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7" fillId="0" borderId="0" applyFont="0" applyFill="0" applyBorder="0" applyAlignment="0" applyProtection="0"/>
    <xf numFmtId="164" fontId="38" fillId="0" borderId="0" applyFont="0" applyFill="0" applyBorder="0" applyAlignment="0" applyProtection="0"/>
    <xf numFmtId="178" fontId="2" fillId="0" borderId="0" applyFont="0" applyFill="0" applyBorder="0" applyAlignment="0" applyProtection="0"/>
    <xf numFmtId="0"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43"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76" fontId="2"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76" fontId="2"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64" fontId="36"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64" fontId="3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76" fontId="2" fillId="0" borderId="0" applyFont="0" applyFill="0" applyBorder="0" applyAlignment="0" applyProtection="0"/>
    <xf numFmtId="164" fontId="2" fillId="0" borderId="0" applyFont="0" applyFill="0" applyBorder="0" applyAlignment="0" applyProtection="0"/>
    <xf numFmtId="176" fontId="2" fillId="0" borderId="0" applyFont="0" applyFill="0" applyBorder="0" applyAlignment="0" applyProtection="0"/>
    <xf numFmtId="164" fontId="36"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6"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43" fontId="1"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43" fontId="1" fillId="0" borderId="0" applyFont="0" applyFill="0" applyBorder="0" applyAlignment="0" applyProtection="0"/>
    <xf numFmtId="176" fontId="17" fillId="0" borderId="0" applyFont="0" applyFill="0" applyBorder="0" applyAlignment="0" applyProtection="0"/>
    <xf numFmtId="179" fontId="17"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43"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7"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17" fillId="0" borderId="0" applyFont="0" applyFill="0" applyBorder="0" applyAlignment="0" applyProtection="0"/>
    <xf numFmtId="43" fontId="1" fillId="0" borderId="0" applyFont="0" applyFill="0" applyBorder="0" applyAlignment="0" applyProtection="0"/>
    <xf numFmtId="176" fontId="36" fillId="0" borderId="0" applyFont="0" applyFill="0" applyBorder="0" applyAlignment="0" applyProtection="0"/>
    <xf numFmtId="43" fontId="8" fillId="0" borderId="0" applyFont="0" applyFill="0" applyBorder="0" applyAlignment="0" applyProtection="0"/>
    <xf numFmtId="176" fontId="17"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43" fontId="1" fillId="0" borderId="0" applyFont="0" applyFill="0" applyBorder="0" applyAlignment="0" applyProtection="0"/>
    <xf numFmtId="164" fontId="2" fillId="0" borderId="0" applyFont="0" applyFill="0" applyBorder="0" applyAlignment="0" applyProtection="0"/>
    <xf numFmtId="176" fontId="17" fillId="0" borderId="0" applyFont="0" applyFill="0" applyBorder="0" applyAlignment="0" applyProtection="0"/>
    <xf numFmtId="176" fontId="3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2" fillId="0" borderId="0"/>
    <xf numFmtId="176" fontId="17" fillId="0" borderId="0" applyFont="0" applyFill="0" applyBorder="0" applyAlignment="0" applyProtection="0"/>
    <xf numFmtId="176" fontId="17" fillId="0" borderId="0" applyFont="0" applyFill="0" applyBorder="0" applyAlignment="0" applyProtection="0"/>
    <xf numFmtId="164" fontId="35" fillId="0" borderId="0" applyFont="0" applyFill="0" applyBorder="0" applyAlignment="0" applyProtection="0"/>
    <xf numFmtId="176" fontId="2"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76" fontId="2" fillId="0" borderId="0" applyFont="0" applyFill="0" applyBorder="0" applyAlignment="0" applyProtection="0"/>
    <xf numFmtId="176" fontId="17" fillId="0" borderId="0" applyFont="0" applyFill="0" applyBorder="0" applyAlignment="0" applyProtection="0"/>
    <xf numFmtId="176" fontId="2" fillId="0" borderId="0" applyFont="0" applyFill="0" applyBorder="0" applyAlignment="0" applyProtection="0"/>
    <xf numFmtId="176" fontId="17" fillId="0" borderId="0" applyFont="0" applyFill="0" applyBorder="0" applyAlignment="0" applyProtection="0"/>
    <xf numFmtId="180"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7" fontId="17" fillId="0" borderId="0" applyFont="0" applyFill="0" applyBorder="0" applyAlignment="0" applyProtection="0"/>
    <xf numFmtId="164" fontId="35"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0" fontId="40" fillId="0" borderId="0">
      <alignment horizontal="left" vertical="center" indent="1"/>
    </xf>
    <xf numFmtId="170" fontId="2" fillId="0" borderId="0" applyFont="0" applyFill="0" applyBorder="0" applyAlignment="0" applyProtection="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9" fontId="2" fillId="0" borderId="0" applyFill="0" applyBorder="0" applyAlignment="0"/>
    <xf numFmtId="170" fontId="2" fillId="0" borderId="0" applyFill="0" applyBorder="0" applyAlignment="0"/>
    <xf numFmtId="169" fontId="2" fillId="0" borderId="0" applyFill="0" applyBorder="0" applyAlignment="0"/>
    <xf numFmtId="174" fontId="2" fillId="0" borderId="0" applyFill="0" applyBorder="0" applyAlignment="0"/>
    <xf numFmtId="170" fontId="2" fillId="0" borderId="0" applyFill="0" applyBorder="0" applyAlignment="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38"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3" fillId="38" borderId="0" applyNumberFormat="0" applyBorder="0" applyAlignment="0" applyProtection="0"/>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0"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3" applyNumberFormat="0" applyAlignment="0" applyProtection="0">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0"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44" fillId="0" borderId="24">
      <alignment horizontal="left" vertical="center"/>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46" fillId="0" borderId="0" applyNumberFormat="0" applyFill="0" applyBorder="0" applyAlignment="0" applyProtection="0"/>
    <xf numFmtId="0" fontId="51" fillId="0" borderId="0" applyNumberFormat="0" applyFill="0" applyBorder="0" applyAlignment="0" applyProtection="0">
      <alignment vertical="top"/>
      <protection locked="0"/>
    </xf>
    <xf numFmtId="164" fontId="20"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0" fontId="46" fillId="0" borderId="0" applyNumberFormat="0" applyFill="0" applyBorder="0" applyAlignment="0" applyProtection="0">
      <alignment vertical="top"/>
      <protection locked="0"/>
    </xf>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164"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5"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164" fontId="47" fillId="0" borderId="0" applyNumberFormat="0" applyFill="0" applyBorder="0" applyAlignment="0" applyProtection="0">
      <alignment vertical="top"/>
      <protection locked="0"/>
    </xf>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5" fillId="0" borderId="0" applyNumberFormat="0" applyFill="0" applyBorder="0" applyAlignment="0" applyProtection="0">
      <alignment vertical="top"/>
      <protection locked="0"/>
    </xf>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0"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4" fontId="43" fillId="39" borderId="22" applyNumberFormat="0" applyBorder="0" applyAlignment="0" applyProtection="0"/>
    <xf numFmtId="169" fontId="2" fillId="0" borderId="0" applyFill="0" applyBorder="0" applyAlignment="0"/>
    <xf numFmtId="170" fontId="2" fillId="0" borderId="0" applyFill="0" applyBorder="0" applyAlignment="0"/>
    <xf numFmtId="169" fontId="2" fillId="0" borderId="0" applyFill="0" applyBorder="0" applyAlignment="0"/>
    <xf numFmtId="174" fontId="2" fillId="0" borderId="0" applyFill="0" applyBorder="0" applyAlignment="0"/>
    <xf numFmtId="170" fontId="2" fillId="0" borderId="0" applyFill="0" applyBorder="0" applyAlignment="0"/>
    <xf numFmtId="181" fontId="2" fillId="0" borderId="0" applyFont="0" applyFill="0" applyBorder="0" applyAlignment="0" applyProtection="0"/>
    <xf numFmtId="182"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3" fontId="2"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164"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8" fillId="0" borderId="0"/>
    <xf numFmtId="0" fontId="38"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164" fontId="8" fillId="0" borderId="0"/>
    <xf numFmtId="164" fontId="8" fillId="0" borderId="0"/>
    <xf numFmtId="164" fontId="8" fillId="0" borderId="0"/>
    <xf numFmtId="164"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0" fontId="24" fillId="0" borderId="0"/>
    <xf numFmtId="0" fontId="8" fillId="0" borderId="0"/>
    <xf numFmtId="164"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0" fontId="17" fillId="0" borderId="0"/>
    <xf numFmtId="0" fontId="24" fillId="0" borderId="0"/>
    <xf numFmtId="0" fontId="17"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0" fontId="14" fillId="0" borderId="0"/>
    <xf numFmtId="0" fontId="17" fillId="0" borderId="0"/>
    <xf numFmtId="0" fontId="17" fillId="0" borderId="0"/>
    <xf numFmtId="0" fontId="17" fillId="0" borderId="0"/>
    <xf numFmtId="0" fontId="14" fillId="0" borderId="0"/>
    <xf numFmtId="0" fontId="2" fillId="0" borderId="0"/>
    <xf numFmtId="0" fontId="24" fillId="0" borderId="0"/>
    <xf numFmtId="0" fontId="17" fillId="0" borderId="0"/>
    <xf numFmtId="0" fontId="24" fillId="0" borderId="0"/>
    <xf numFmtId="164" fontId="8" fillId="0" borderId="0"/>
    <xf numFmtId="0" fontId="8" fillId="0" borderId="0"/>
    <xf numFmtId="0" fontId="17" fillId="0" borderId="0"/>
    <xf numFmtId="0" fontId="14" fillId="0" borderId="0"/>
    <xf numFmtId="0" fontId="17" fillId="0" borderId="0"/>
    <xf numFmtId="0" fontId="17" fillId="0" borderId="0"/>
    <xf numFmtId="0" fontId="17" fillId="0" borderId="0"/>
    <xf numFmtId="0" fontId="17" fillId="0" borderId="0"/>
    <xf numFmtId="0" fontId="17" fillId="0" borderId="0"/>
    <xf numFmtId="0" fontId="1" fillId="0" borderId="0"/>
    <xf numFmtId="0" fontId="8" fillId="0" borderId="0"/>
    <xf numFmtId="0" fontId="8" fillId="0" borderId="0"/>
    <xf numFmtId="0" fontId="8" fillId="0" borderId="0"/>
    <xf numFmtId="0" fontId="1" fillId="0" borderId="0"/>
    <xf numFmtId="0" fontId="1" fillId="0" borderId="0"/>
    <xf numFmtId="0" fontId="8" fillId="0" borderId="0"/>
    <xf numFmtId="0" fontId="1" fillId="0" borderId="0"/>
    <xf numFmtId="0" fontId="39" fillId="0" borderId="0"/>
    <xf numFmtId="0" fontId="1" fillId="0" borderId="0"/>
    <xf numFmtId="0" fontId="8" fillId="0" borderId="0"/>
    <xf numFmtId="0" fontId="17" fillId="0" borderId="0" applyNumberFormat="0" applyFont="0" applyFill="0" applyBorder="0" applyAlignment="0" applyProtection="0"/>
    <xf numFmtId="0" fontId="1" fillId="0" borderId="0"/>
    <xf numFmtId="0" fontId="1" fillId="0" borderId="0"/>
    <xf numFmtId="0" fontId="1" fillId="0" borderId="0"/>
    <xf numFmtId="0" fontId="8" fillId="0" borderId="0"/>
    <xf numFmtId="0" fontId="8" fillId="0" borderId="0"/>
    <xf numFmtId="0" fontId="8" fillId="0" borderId="0"/>
    <xf numFmtId="0" fontId="8" fillId="0" borderId="0"/>
    <xf numFmtId="0" fontId="8" fillId="0" borderId="0"/>
    <xf numFmtId="0" fontId="8" fillId="0" borderId="0"/>
    <xf numFmtId="0" fontId="5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 fillId="0" borderId="0"/>
    <xf numFmtId="0" fontId="8" fillId="0" borderId="0"/>
    <xf numFmtId="0" fontId="8"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58" fillId="0" borderId="0"/>
    <xf numFmtId="164" fontId="58" fillId="0" borderId="0"/>
    <xf numFmtId="164" fontId="58" fillId="0" borderId="0"/>
    <xf numFmtId="164" fontId="58" fillId="0" borderId="0"/>
    <xf numFmtId="164" fontId="58" fillId="0" borderId="0"/>
    <xf numFmtId="164" fontId="58" fillId="0" borderId="0"/>
    <xf numFmtId="164" fontId="58" fillId="0" borderId="0"/>
    <xf numFmtId="164" fontId="5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58" fillId="0" borderId="0"/>
    <xf numFmtId="164" fontId="58" fillId="0" borderId="0"/>
    <xf numFmtId="164" fontId="58" fillId="0" borderId="0"/>
    <xf numFmtId="164" fontId="58" fillId="0" borderId="0"/>
    <xf numFmtId="164" fontId="58" fillId="0" borderId="0"/>
    <xf numFmtId="164" fontId="58" fillId="0" borderId="0"/>
    <xf numFmtId="164" fontId="5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8"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0" fontId="17" fillId="0" borderId="0"/>
    <xf numFmtId="164" fontId="59" fillId="0" borderId="0"/>
    <xf numFmtId="0" fontId="17" fillId="0" borderId="0"/>
    <xf numFmtId="164" fontId="59" fillId="0" borderId="0"/>
    <xf numFmtId="0" fontId="17" fillId="0" borderId="0"/>
    <xf numFmtId="164" fontId="59" fillId="0" borderId="0"/>
    <xf numFmtId="0" fontId="17" fillId="0" borderId="0"/>
    <xf numFmtId="164" fontId="59" fillId="0" borderId="0"/>
    <xf numFmtId="164" fontId="8" fillId="0" borderId="0"/>
    <xf numFmtId="164" fontId="8" fillId="0" borderId="0"/>
    <xf numFmtId="164"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59"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8" fillId="0" borderId="0"/>
    <xf numFmtId="164" fontId="5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0" fontId="17" fillId="0" borderId="0"/>
    <xf numFmtId="0" fontId="59" fillId="0" borderId="0"/>
    <xf numFmtId="0" fontId="2"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4" fontId="59" fillId="0" borderId="0"/>
    <xf numFmtId="168"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59"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8" fillId="0" borderId="0"/>
    <xf numFmtId="0" fontId="17" fillId="0" borderId="0"/>
    <xf numFmtId="0" fontId="17" fillId="0" borderId="0"/>
    <xf numFmtId="0" fontId="17" fillId="0" borderId="0"/>
    <xf numFmtId="0" fontId="2"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2" fillId="0" borderId="0"/>
    <xf numFmtId="16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7" fillId="0" borderId="0"/>
    <xf numFmtId="164"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2" fillId="0" borderId="0"/>
    <xf numFmtId="164" fontId="2" fillId="0" borderId="0"/>
    <xf numFmtId="164" fontId="2" fillId="0" borderId="0"/>
    <xf numFmtId="164" fontId="2" fillId="0" borderId="0"/>
    <xf numFmtId="164" fontId="2" fillId="0" borderId="0"/>
    <xf numFmtId="0" fontId="24"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8" fontId="2"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8"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8"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84" fontId="17" fillId="0" borderId="0"/>
    <xf numFmtId="184" fontId="17" fillId="0" borderId="0"/>
    <xf numFmtId="184" fontId="17" fillId="0" borderId="0"/>
    <xf numFmtId="184" fontId="17" fillId="0" borderId="0"/>
    <xf numFmtId="184" fontId="17" fillId="0" borderId="0"/>
    <xf numFmtId="184" fontId="17" fillId="0" borderId="0"/>
    <xf numFmtId="184" fontId="17" fillId="0" borderId="0"/>
    <xf numFmtId="184" fontId="17" fillId="0" borderId="0"/>
    <xf numFmtId="184" fontId="2" fillId="0" borderId="0"/>
    <xf numFmtId="184" fontId="17" fillId="0" borderId="0"/>
    <xf numFmtId="184" fontId="17" fillId="0" borderId="0"/>
    <xf numFmtId="184" fontId="17" fillId="0" borderId="0"/>
    <xf numFmtId="184" fontId="17" fillId="0" borderId="0"/>
    <xf numFmtId="184" fontId="17" fillId="0" borderId="0"/>
    <xf numFmtId="184" fontId="17" fillId="0" borderId="0"/>
    <xf numFmtId="18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85"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0" fontId="17" fillId="0" borderId="0"/>
    <xf numFmtId="0" fontId="17" fillId="0" borderId="0"/>
    <xf numFmtId="0" fontId="17" fillId="0" borderId="0"/>
    <xf numFmtId="0" fontId="17" fillId="0" borderId="0"/>
    <xf numFmtId="0" fontId="2" fillId="0" borderId="0"/>
    <xf numFmtId="0" fontId="17" fillId="0" borderId="0"/>
    <xf numFmtId="0"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2" fillId="0" borderId="0"/>
    <xf numFmtId="0"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 fillId="0" borderId="0"/>
    <xf numFmtId="0" fontId="1"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5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 fillId="0" borderId="0"/>
    <xf numFmtId="0" fontId="17" fillId="0" borderId="0"/>
    <xf numFmtId="0" fontId="2" fillId="0" borderId="0"/>
    <xf numFmtId="0" fontId="17" fillId="0" borderId="0"/>
    <xf numFmtId="0" fontId="17" fillId="0" borderId="0"/>
    <xf numFmtId="0" fontId="2" fillId="0" borderId="0"/>
    <xf numFmtId="0"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8" fontId="17"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0" fontId="1" fillId="0" borderId="0"/>
    <xf numFmtId="0" fontId="17" fillId="0" borderId="0"/>
    <xf numFmtId="0" fontId="17" fillId="0" borderId="0"/>
    <xf numFmtId="0" fontId="17"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 fillId="0" borderId="0"/>
    <xf numFmtId="164" fontId="2" fillId="0" borderId="0"/>
    <xf numFmtId="168" fontId="8" fillId="0" borderId="0"/>
    <xf numFmtId="169" fontId="8" fillId="0" borderId="0"/>
    <xf numFmtId="0" fontId="60" fillId="0" borderId="0"/>
    <xf numFmtId="168" fontId="8" fillId="0" borderId="0"/>
    <xf numFmtId="169" fontId="8" fillId="0" borderId="0"/>
    <xf numFmtId="0" fontId="60" fillId="0" borderId="0"/>
    <xf numFmtId="169" fontId="8" fillId="0" borderId="0"/>
    <xf numFmtId="168" fontId="8" fillId="0" borderId="0"/>
    <xf numFmtId="0" fontId="60" fillId="0" borderId="0"/>
    <xf numFmtId="169" fontId="8"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164" fontId="2" fillId="0" borderId="0"/>
    <xf numFmtId="164"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7"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0" fontId="2" fillId="0" borderId="0"/>
    <xf numFmtId="164"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61"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2" fillId="0" borderId="0"/>
    <xf numFmtId="164" fontId="2" fillId="0" borderId="0"/>
    <xf numFmtId="0" fontId="24"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60"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4"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8"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 fillId="0" borderId="0"/>
    <xf numFmtId="0" fontId="24" fillId="0" borderId="0"/>
    <xf numFmtId="0" fontId="38" fillId="0" borderId="0"/>
    <xf numFmtId="0" fontId="17" fillId="0" borderId="0"/>
    <xf numFmtId="0" fontId="17" fillId="0" borderId="0"/>
    <xf numFmtId="0" fontId="17" fillId="0" borderId="0"/>
    <xf numFmtId="0" fontId="2" fillId="0" borderId="0"/>
    <xf numFmtId="0" fontId="38" fillId="0" borderId="0"/>
    <xf numFmtId="0" fontId="2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0" fontId="24" fillId="0" borderId="0"/>
    <xf numFmtId="164"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0"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7"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6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8" fillId="0" borderId="0"/>
    <xf numFmtId="164" fontId="8" fillId="0" borderId="0"/>
    <xf numFmtId="0" fontId="8" fillId="0" borderId="0"/>
    <xf numFmtId="164" fontId="8"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8" fillId="0" borderId="0"/>
    <xf numFmtId="0" fontId="2" fillId="0" borderId="0"/>
    <xf numFmtId="164" fontId="8" fillId="0" borderId="0"/>
    <xf numFmtId="164" fontId="8" fillId="0" borderId="0"/>
    <xf numFmtId="164" fontId="8" fillId="0" borderId="0"/>
    <xf numFmtId="164" fontId="8" fillId="0" borderId="0"/>
    <xf numFmtId="164"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17"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63" fillId="0" borderId="0"/>
    <xf numFmtId="164" fontId="17"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3"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8" fillId="0" borderId="0"/>
    <xf numFmtId="0" fontId="8" fillId="0" borderId="0"/>
    <xf numFmtId="164" fontId="8" fillId="0" borderId="0"/>
    <xf numFmtId="164" fontId="8" fillId="0" borderId="0"/>
    <xf numFmtId="164" fontId="8" fillId="0" borderId="0"/>
    <xf numFmtId="0" fontId="8" fillId="0" borderId="0"/>
    <xf numFmtId="164" fontId="64" fillId="0" borderId="0"/>
    <xf numFmtId="0" fontId="8" fillId="0" borderId="0"/>
    <xf numFmtId="0" fontId="8" fillId="0" borderId="0"/>
    <xf numFmtId="0" fontId="8" fillId="0" borderId="0"/>
    <xf numFmtId="0" fontId="64" fillId="0" borderId="0"/>
    <xf numFmtId="0" fontId="64" fillId="0" borderId="0"/>
    <xf numFmtId="164" fontId="64" fillId="0" borderId="0"/>
    <xf numFmtId="164" fontId="64" fillId="0" borderId="0"/>
    <xf numFmtId="164" fontId="64" fillId="0" borderId="0"/>
    <xf numFmtId="0" fontId="8" fillId="0" borderId="0"/>
    <xf numFmtId="0" fontId="8" fillId="0" borderId="0"/>
    <xf numFmtId="0" fontId="8" fillId="0" borderId="0"/>
    <xf numFmtId="0" fontId="8" fillId="0" borderId="0"/>
    <xf numFmtId="0" fontId="8" fillId="0" borderId="0"/>
    <xf numFmtId="164" fontId="8" fillId="0" borderId="0"/>
    <xf numFmtId="0" fontId="17" fillId="0" borderId="0" applyNumberFormat="0" applyFont="0" applyFill="0" applyBorder="0" applyAlignment="0" applyProtection="0"/>
    <xf numFmtId="0" fontId="1"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65" fillId="0" borderId="0"/>
    <xf numFmtId="0" fontId="17" fillId="0" borderId="0" applyNumberFormat="0" applyFont="0" applyFill="0" applyBorder="0" applyAlignment="0" applyProtection="0"/>
    <xf numFmtId="0" fontId="17" fillId="0" borderId="0" applyNumberFormat="0" applyFont="0" applyFill="0" applyBorder="0" applyAlignment="0" applyProtection="0"/>
    <xf numFmtId="0" fontId="1" fillId="0" borderId="0"/>
    <xf numFmtId="0" fontId="1" fillId="0" borderId="0"/>
    <xf numFmtId="164" fontId="17" fillId="0" borderId="0"/>
    <xf numFmtId="164" fontId="17" fillId="0" borderId="0"/>
    <xf numFmtId="0" fontId="17" fillId="0" borderId="0"/>
    <xf numFmtId="164" fontId="17" fillId="0" borderId="0"/>
    <xf numFmtId="0" fontId="17" fillId="0" borderId="0"/>
    <xf numFmtId="164" fontId="17" fillId="0" borderId="0"/>
    <xf numFmtId="0" fontId="17" fillId="0" borderId="0"/>
    <xf numFmtId="0" fontId="8" fillId="0" borderId="0"/>
    <xf numFmtId="0" fontId="17" fillId="0" borderId="0"/>
    <xf numFmtId="0" fontId="3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applyNumberFormat="0" applyFont="0" applyFill="0" applyBorder="0" applyAlignment="0" applyProtection="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17" fillId="0" borderId="0"/>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41" fillId="0" borderId="0">
      <alignment vertical="top"/>
    </xf>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0" fontId="17"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7" fillId="0" borderId="0" applyNumberFormat="0" applyFont="0" applyFill="0" applyBorder="0" applyAlignment="0" applyProtection="0"/>
    <xf numFmtId="164" fontId="8" fillId="0" borderId="0"/>
    <xf numFmtId="0" fontId="17" fillId="0" borderId="0"/>
    <xf numFmtId="164" fontId="8" fillId="0" borderId="0"/>
    <xf numFmtId="0" fontId="17" fillId="0" borderId="0" applyNumberFormat="0" applyFont="0" applyFill="0" applyBorder="0" applyAlignment="0" applyProtection="0"/>
    <xf numFmtId="164" fontId="8" fillId="0" borderId="0"/>
    <xf numFmtId="164" fontId="8" fillId="0" borderId="0"/>
    <xf numFmtId="0" fontId="17" fillId="0" borderId="0" applyNumberFormat="0" applyFont="0" applyFill="0" applyBorder="0" applyAlignment="0" applyProtection="0"/>
    <xf numFmtId="0" fontId="1" fillId="0" borderId="0"/>
    <xf numFmtId="164" fontId="61" fillId="0" borderId="0"/>
    <xf numFmtId="164" fontId="8" fillId="0" borderId="0"/>
    <xf numFmtId="164" fontId="61" fillId="0" borderId="0"/>
    <xf numFmtId="0" fontId="17" fillId="0" borderId="0"/>
    <xf numFmtId="164" fontId="61" fillId="0" borderId="0"/>
    <xf numFmtId="0" fontId="8" fillId="0" borderId="0"/>
    <xf numFmtId="164" fontId="61" fillId="0" borderId="0"/>
    <xf numFmtId="164" fontId="61" fillId="0" borderId="0"/>
    <xf numFmtId="164" fontId="61" fillId="0" borderId="0"/>
    <xf numFmtId="164" fontId="61" fillId="0" borderId="0"/>
    <xf numFmtId="164" fontId="61" fillId="0" borderId="0"/>
    <xf numFmtId="164" fontId="61" fillId="0" borderId="0"/>
    <xf numFmtId="164" fontId="17" fillId="0" borderId="0"/>
    <xf numFmtId="164" fontId="17" fillId="0" borderId="0"/>
    <xf numFmtId="0"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61" fillId="0" borderId="0"/>
    <xf numFmtId="164" fontId="61"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7" fillId="0" borderId="0"/>
    <xf numFmtId="0"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61" fillId="0" borderId="0"/>
    <xf numFmtId="164" fontId="61" fillId="0" borderId="0"/>
    <xf numFmtId="164" fontId="61" fillId="0" borderId="0"/>
    <xf numFmtId="164" fontId="61" fillId="0" borderId="0"/>
    <xf numFmtId="164" fontId="61" fillId="0" borderId="0"/>
    <xf numFmtId="164" fontId="61" fillId="0" borderId="0"/>
    <xf numFmtId="164" fontId="61" fillId="0" borderId="0"/>
    <xf numFmtId="0" fontId="17" fillId="0" borderId="0"/>
    <xf numFmtId="0" fontId="61"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1"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8" fontId="8" fillId="0" borderId="0"/>
    <xf numFmtId="168" fontId="8" fillId="0" borderId="0"/>
    <xf numFmtId="168" fontId="8" fillId="0" borderId="0"/>
    <xf numFmtId="164" fontId="61" fillId="0" borderId="0"/>
    <xf numFmtId="164" fontId="61" fillId="0" borderId="0"/>
    <xf numFmtId="164" fontId="8" fillId="0" borderId="0"/>
    <xf numFmtId="164" fontId="8" fillId="0" borderId="0"/>
    <xf numFmtId="0"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0" fontId="1" fillId="0" borderId="0"/>
    <xf numFmtId="0" fontId="1" fillId="0" borderId="0"/>
    <xf numFmtId="168" fontId="8" fillId="0" borderId="0"/>
    <xf numFmtId="0" fontId="17" fillId="0" borderId="0"/>
    <xf numFmtId="0" fontId="17" fillId="0" borderId="0"/>
    <xf numFmtId="0" fontId="17" fillId="0" borderId="0"/>
    <xf numFmtId="0" fontId="17" fillId="0" borderId="0"/>
    <xf numFmtId="0" fontId="2" fillId="0" borderId="0"/>
    <xf numFmtId="168" fontId="8" fillId="0" borderId="0"/>
    <xf numFmtId="0" fontId="17" fillId="0" borderId="0" applyNumberFormat="0" applyFont="0" applyFill="0" applyBorder="0" applyAlignment="0" applyProtection="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3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17"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4" fontId="8" fillId="0" borderId="0"/>
    <xf numFmtId="168" fontId="8" fillId="0" borderId="0"/>
    <xf numFmtId="164" fontId="1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8" fontId="8" fillId="0" borderId="0"/>
    <xf numFmtId="0" fontId="17" fillId="0" borderId="0"/>
    <xf numFmtId="168" fontId="8" fillId="0" borderId="0"/>
    <xf numFmtId="0" fontId="17" fillId="0" borderId="0"/>
    <xf numFmtId="168" fontId="8" fillId="0" borderId="0"/>
    <xf numFmtId="168" fontId="8" fillId="0" borderId="0"/>
    <xf numFmtId="0" fontId="14" fillId="0" borderId="0"/>
    <xf numFmtId="0" fontId="1" fillId="0" borderId="0"/>
    <xf numFmtId="0" fontId="1" fillId="0" borderId="0"/>
    <xf numFmtId="0" fontId="1" fillId="0" borderId="0"/>
    <xf numFmtId="0" fontId="1" fillId="0" borderId="0"/>
    <xf numFmtId="0" fontId="39" fillId="0" borderId="0"/>
    <xf numFmtId="0" fontId="39" fillId="0" borderId="0"/>
    <xf numFmtId="0" fontId="39" fillId="0" borderId="0"/>
    <xf numFmtId="0" fontId="39" fillId="0" borderId="0"/>
    <xf numFmtId="0" fontId="1" fillId="0" borderId="0"/>
    <xf numFmtId="164" fontId="38" fillId="0" borderId="0"/>
    <xf numFmtId="0" fontId="8" fillId="0" borderId="0"/>
    <xf numFmtId="0" fontId="17" fillId="0" borderId="0"/>
    <xf numFmtId="0" fontId="2" fillId="0" borderId="0"/>
    <xf numFmtId="0" fontId="17"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38" fillId="0" borderId="0"/>
    <xf numFmtId="164" fontId="38" fillId="0" borderId="0"/>
    <xf numFmtId="164" fontId="38" fillId="0" borderId="0"/>
    <xf numFmtId="164" fontId="38" fillId="0" borderId="0"/>
    <xf numFmtId="164" fontId="38" fillId="0" borderId="0"/>
    <xf numFmtId="164" fontId="38"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38" fillId="0" borderId="0"/>
    <xf numFmtId="0" fontId="17" fillId="0" borderId="0"/>
    <xf numFmtId="164" fontId="38" fillId="0" borderId="0"/>
    <xf numFmtId="0" fontId="17" fillId="0" borderId="0"/>
    <xf numFmtId="164" fontId="8" fillId="0" borderId="0"/>
    <xf numFmtId="0" fontId="17" fillId="0" borderId="0"/>
    <xf numFmtId="0" fontId="38" fillId="0" borderId="0"/>
    <xf numFmtId="0" fontId="17"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164" fontId="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17" fillId="0" borderId="0"/>
    <xf numFmtId="164" fontId="2" fillId="0" borderId="0"/>
    <xf numFmtId="164" fontId="2" fillId="0" borderId="0"/>
    <xf numFmtId="164" fontId="2" fillId="0" borderId="0"/>
    <xf numFmtId="164" fontId="2" fillId="0" borderId="0"/>
    <xf numFmtId="173" fontId="2" fillId="0" borderId="0" applyFont="0" applyFill="0" applyBorder="0" applyAlignment="0" applyProtection="0"/>
    <xf numFmtId="186"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9" fontId="3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66"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9" fontId="66"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169" fontId="2" fillId="0" borderId="0" applyFill="0" applyBorder="0" applyAlignment="0"/>
    <xf numFmtId="170" fontId="2" fillId="0" borderId="0" applyFill="0" applyBorder="0" applyAlignment="0"/>
    <xf numFmtId="169" fontId="2" fillId="0" borderId="0" applyFill="0" applyBorder="0" applyAlignment="0"/>
    <xf numFmtId="174" fontId="2" fillId="0" borderId="0" applyFill="0" applyBorder="0" applyAlignment="0"/>
    <xf numFmtId="170" fontId="2" fillId="0" borderId="0" applyFill="0" applyBorder="0" applyAlignment="0"/>
    <xf numFmtId="0" fontId="67" fillId="40" borderId="22" applyAlignment="0">
      <alignment horizontal="center" vertical="center"/>
    </xf>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49"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64" fontId="41" fillId="0" borderId="0" applyFill="0" applyBorder="0" applyAlignment="0"/>
    <xf numFmtId="187"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5"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164" fontId="2" fillId="0" borderId="0" applyFill="0" applyBorder="0" applyAlignment="0"/>
    <xf numFmtId="0" fontId="68" fillId="0" borderId="0" applyNumberFormat="0" applyFill="0" applyBorder="0" applyAlignment="0" applyProtection="0"/>
    <xf numFmtId="0" fontId="69" fillId="0" borderId="0" applyNumberFormat="0" applyFill="0" applyBorder="0" applyAlignment="0" applyProtection="0"/>
  </cellStyleXfs>
  <cellXfs count="471">
    <xf numFmtId="0" fontId="0" fillId="0" borderId="0" xfId="0"/>
    <xf numFmtId="165" fontId="3" fillId="8" borderId="1" xfId="2" applyNumberFormat="1" applyFont="1" applyFill="1" applyBorder="1" applyAlignment="1">
      <alignment horizontal="center"/>
    </xf>
    <xf numFmtId="165" fontId="4" fillId="8" borderId="1" xfId="2" applyNumberFormat="1" applyFont="1" applyFill="1" applyBorder="1" applyAlignment="1">
      <alignment horizontal="center"/>
    </xf>
    <xf numFmtId="49" fontId="4" fillId="8" borderId="1" xfId="2" applyNumberFormat="1" applyFont="1" applyFill="1" applyBorder="1"/>
    <xf numFmtId="49" fontId="4" fillId="8" borderId="1" xfId="2" applyNumberFormat="1" applyFont="1" applyFill="1" applyBorder="1" applyAlignment="1">
      <alignment horizontal="center" vertical="center"/>
    </xf>
    <xf numFmtId="49" fontId="5" fillId="8" borderId="1" xfId="2" applyNumberFormat="1" applyFont="1" applyFill="1" applyBorder="1" applyAlignment="1">
      <alignment horizontal="center"/>
    </xf>
    <xf numFmtId="165" fontId="4" fillId="8" borderId="1" xfId="2" applyNumberFormat="1" applyFont="1" applyFill="1" applyBorder="1" applyAlignment="1">
      <alignment horizontal="left"/>
    </xf>
    <xf numFmtId="49" fontId="4" fillId="8" borderId="1" xfId="2" applyNumberFormat="1" applyFont="1" applyFill="1" applyBorder="1" applyAlignment="1">
      <alignment horizontal="center"/>
    </xf>
    <xf numFmtId="166" fontId="4" fillId="8" borderId="1" xfId="1" applyNumberFormat="1" applyFont="1" applyFill="1" applyBorder="1" applyAlignment="1">
      <alignment horizontal="center"/>
    </xf>
    <xf numFmtId="166" fontId="6" fillId="9" borderId="1" xfId="1" applyNumberFormat="1" applyFont="1" applyFill="1" applyBorder="1" applyAlignment="1">
      <alignment horizontal="center"/>
    </xf>
    <xf numFmtId="166" fontId="7" fillId="9" borderId="1" xfId="1" applyNumberFormat="1" applyFont="1" applyFill="1" applyBorder="1" applyAlignment="1">
      <alignment horizontal="center"/>
    </xf>
    <xf numFmtId="166" fontId="4" fillId="8" borderId="1" xfId="1" applyNumberFormat="1" applyFont="1" applyFill="1" applyBorder="1"/>
    <xf numFmtId="165" fontId="4" fillId="8" borderId="1" xfId="2" applyNumberFormat="1" applyFont="1" applyFill="1" applyBorder="1" applyAlignment="1"/>
    <xf numFmtId="0" fontId="5" fillId="0" borderId="0" xfId="3" applyFont="1"/>
    <xf numFmtId="165" fontId="3" fillId="8" borderId="2" xfId="2" applyNumberFormat="1" applyFont="1" applyFill="1" applyBorder="1" applyAlignment="1">
      <alignment horizontal="center"/>
    </xf>
    <xf numFmtId="165" fontId="3" fillId="8" borderId="3" xfId="2" applyNumberFormat="1" applyFont="1" applyFill="1" applyBorder="1" applyAlignment="1">
      <alignment horizontal="center"/>
    </xf>
    <xf numFmtId="165" fontId="3" fillId="8" borderId="3" xfId="2" applyNumberFormat="1" applyFont="1" applyFill="1" applyBorder="1" applyAlignment="1"/>
    <xf numFmtId="49" fontId="3" fillId="8" borderId="4" xfId="2" applyNumberFormat="1" applyFont="1" applyFill="1" applyBorder="1" applyAlignment="1">
      <alignment horizontal="center"/>
    </xf>
    <xf numFmtId="165" fontId="3" fillId="9" borderId="1" xfId="4" applyNumberFormat="1" applyFont="1" applyFill="1" applyBorder="1" applyAlignment="1">
      <alignment horizontal="center" vertical="center"/>
    </xf>
    <xf numFmtId="165" fontId="3" fillId="9" borderId="3" xfId="2" applyNumberFormat="1" applyFont="1" applyFill="1" applyBorder="1" applyAlignment="1">
      <alignment horizontal="center"/>
    </xf>
    <xf numFmtId="49" fontId="3" fillId="8" borderId="3" xfId="2" applyNumberFormat="1" applyFont="1" applyFill="1" applyBorder="1" applyAlignment="1">
      <alignment horizontal="center" vertical="center"/>
    </xf>
    <xf numFmtId="49" fontId="5" fillId="8" borderId="3" xfId="2" applyNumberFormat="1" applyFont="1" applyFill="1" applyBorder="1" applyAlignment="1">
      <alignment horizontal="center"/>
    </xf>
    <xf numFmtId="49" fontId="4" fillId="8" borderId="3" xfId="2" applyNumberFormat="1" applyFont="1" applyFill="1" applyBorder="1" applyAlignment="1">
      <alignment horizontal="left"/>
    </xf>
    <xf numFmtId="165" fontId="4" fillId="8" borderId="3" xfId="2" applyNumberFormat="1" applyFont="1" applyFill="1" applyBorder="1" applyAlignment="1">
      <alignment horizontal="left"/>
    </xf>
    <xf numFmtId="165" fontId="4" fillId="8" borderId="3" xfId="2" applyNumberFormat="1" applyFont="1" applyFill="1" applyBorder="1" applyAlignment="1">
      <alignment horizontal="center"/>
    </xf>
    <xf numFmtId="49" fontId="4" fillId="8" borderId="3" xfId="2" applyNumberFormat="1" applyFont="1" applyFill="1" applyBorder="1" applyAlignment="1">
      <alignment horizontal="center"/>
    </xf>
    <xf numFmtId="166" fontId="4" fillId="8" borderId="3" xfId="1" applyNumberFormat="1" applyFont="1" applyFill="1" applyBorder="1" applyAlignment="1">
      <alignment horizontal="center"/>
    </xf>
    <xf numFmtId="166" fontId="6" fillId="9" borderId="3" xfId="1" applyNumberFormat="1" applyFont="1" applyFill="1" applyBorder="1" applyAlignment="1">
      <alignment horizontal="center"/>
    </xf>
    <xf numFmtId="165" fontId="3" fillId="9" borderId="2" xfId="2" applyNumberFormat="1" applyFont="1" applyFill="1" applyBorder="1" applyAlignment="1">
      <alignment horizontal="center"/>
    </xf>
    <xf numFmtId="165" fontId="3" fillId="9" borderId="3" xfId="2" applyNumberFormat="1" applyFont="1" applyFill="1" applyBorder="1" applyAlignment="1">
      <alignment horizontal="center"/>
    </xf>
    <xf numFmtId="165" fontId="3" fillId="9" borderId="3" xfId="5" applyNumberFormat="1" applyFont="1" applyFill="1" applyBorder="1" applyAlignment="1">
      <alignment horizontal="center"/>
    </xf>
    <xf numFmtId="166" fontId="4" fillId="9" borderId="1" xfId="1" applyNumberFormat="1" applyFont="1" applyFill="1" applyBorder="1" applyAlignment="1">
      <alignment horizontal="center"/>
    </xf>
    <xf numFmtId="165" fontId="4" fillId="8" borderId="2" xfId="6" applyNumberFormat="1" applyFont="1" applyFill="1" applyBorder="1" applyAlignment="1">
      <alignment horizontal="center" vertical="center"/>
    </xf>
    <xf numFmtId="165" fontId="4" fillId="8" borderId="3" xfId="6" applyNumberFormat="1" applyFont="1" applyFill="1" applyBorder="1" applyAlignment="1">
      <alignment horizontal="center" vertical="center"/>
    </xf>
    <xf numFmtId="165" fontId="4" fillId="8" borderId="4" xfId="6" applyNumberFormat="1" applyFont="1" applyFill="1" applyBorder="1" applyAlignment="1">
      <alignment horizontal="center" vertical="center"/>
    </xf>
    <xf numFmtId="166" fontId="7" fillId="9" borderId="1" xfId="1" applyNumberFormat="1" applyFont="1" applyFill="1" applyBorder="1" applyAlignment="1">
      <alignment horizontal="center" vertical="center"/>
    </xf>
    <xf numFmtId="166" fontId="4" fillId="8" borderId="1" xfId="1" applyNumberFormat="1" applyFont="1" applyFill="1" applyBorder="1" applyAlignment="1">
      <alignment horizontal="center" vertical="center"/>
    </xf>
    <xf numFmtId="166" fontId="6" fillId="9" borderId="1" xfId="1" applyNumberFormat="1" applyFont="1" applyFill="1" applyBorder="1" applyAlignment="1">
      <alignment horizontal="center" vertical="center"/>
    </xf>
    <xf numFmtId="165" fontId="4" fillId="8" borderId="1" xfId="2" applyNumberFormat="1" applyFont="1" applyFill="1" applyBorder="1" applyAlignment="1">
      <alignment horizontal="left" vertical="center"/>
    </xf>
    <xf numFmtId="0" fontId="5" fillId="0" borderId="0" xfId="7" applyFont="1"/>
    <xf numFmtId="165" fontId="4" fillId="9" borderId="5" xfId="2" applyNumberFormat="1" applyFont="1" applyFill="1" applyBorder="1" applyAlignment="1">
      <alignment horizontal="center"/>
    </xf>
    <xf numFmtId="49" fontId="4" fillId="9" borderId="5" xfId="2" applyNumberFormat="1" applyFont="1" applyFill="1" applyBorder="1" applyAlignment="1">
      <alignment horizontal="center"/>
    </xf>
    <xf numFmtId="49" fontId="4" fillId="8" borderId="5" xfId="2" applyNumberFormat="1" applyFont="1" applyFill="1" applyBorder="1" applyAlignment="1">
      <alignment horizontal="center" vertical="center"/>
    </xf>
    <xf numFmtId="49" fontId="5" fillId="8" borderId="5" xfId="2" applyNumberFormat="1" applyFont="1" applyFill="1" applyBorder="1" applyAlignment="1">
      <alignment horizontal="center"/>
    </xf>
    <xf numFmtId="49" fontId="4" fillId="8" borderId="5" xfId="2" applyNumberFormat="1" applyFont="1" applyFill="1" applyBorder="1" applyAlignment="1">
      <alignment horizontal="center"/>
    </xf>
    <xf numFmtId="165" fontId="3" fillId="9" borderId="6" xfId="2" applyNumberFormat="1" applyFont="1" applyFill="1" applyBorder="1" applyAlignment="1">
      <alignment horizontal="center" vertical="center"/>
    </xf>
    <xf numFmtId="165" fontId="3" fillId="9" borderId="7" xfId="2" applyNumberFormat="1" applyFont="1" applyFill="1" applyBorder="1" applyAlignment="1">
      <alignment horizontal="center" vertical="center" wrapText="1"/>
    </xf>
    <xf numFmtId="49" fontId="3" fillId="9" borderId="7" xfId="2" applyNumberFormat="1" applyFont="1" applyFill="1" applyBorder="1" applyAlignment="1">
      <alignment horizontal="left" vertical="center" wrapText="1"/>
    </xf>
    <xf numFmtId="49" fontId="3" fillId="8" borderId="7" xfId="2" applyNumberFormat="1" applyFont="1" applyFill="1" applyBorder="1" applyAlignment="1">
      <alignment horizontal="center" vertical="center" wrapText="1"/>
    </xf>
    <xf numFmtId="49" fontId="3" fillId="8" borderId="7" xfId="2" applyNumberFormat="1" applyFont="1" applyFill="1" applyBorder="1" applyAlignment="1">
      <alignment horizontal="center" vertical="center"/>
    </xf>
    <xf numFmtId="49" fontId="3" fillId="8" borderId="8" xfId="2" applyNumberFormat="1" applyFont="1" applyFill="1" applyBorder="1" applyAlignment="1">
      <alignment horizontal="left" vertical="center"/>
    </xf>
    <xf numFmtId="165" fontId="3" fillId="8" borderId="7" xfId="2" applyNumberFormat="1" applyFont="1" applyFill="1" applyBorder="1" applyAlignment="1">
      <alignment horizontal="left" vertical="center" wrapText="1"/>
    </xf>
    <xf numFmtId="165" fontId="3" fillId="8" borderId="7" xfId="2" applyNumberFormat="1" applyFont="1" applyFill="1" applyBorder="1" applyAlignment="1">
      <alignment horizontal="center" vertical="center" wrapText="1"/>
    </xf>
    <xf numFmtId="166" fontId="3" fillId="8" borderId="7" xfId="1" applyNumberFormat="1" applyFont="1" applyFill="1" applyBorder="1" applyAlignment="1">
      <alignment horizontal="center" vertical="center" wrapText="1"/>
    </xf>
    <xf numFmtId="166" fontId="3" fillId="10" borderId="7" xfId="8" applyNumberFormat="1" applyFont="1" applyFill="1" applyBorder="1" applyAlignment="1">
      <alignment horizontal="center" vertical="center" wrapText="1"/>
    </xf>
    <xf numFmtId="166" fontId="9" fillId="9" borderId="7" xfId="9" applyNumberFormat="1" applyFont="1" applyFill="1" applyBorder="1" applyAlignment="1">
      <alignment horizontal="center" vertical="center" wrapText="1"/>
    </xf>
    <xf numFmtId="166" fontId="10" fillId="9" borderId="7" xfId="8" applyNumberFormat="1" applyFont="1" applyFill="1" applyBorder="1" applyAlignment="1">
      <alignment horizontal="center" vertical="center" wrapText="1"/>
    </xf>
    <xf numFmtId="166" fontId="11" fillId="9" borderId="7" xfId="8" applyNumberFormat="1" applyFont="1" applyFill="1" applyBorder="1" applyAlignment="1">
      <alignment horizontal="center" vertical="center" wrapText="1"/>
    </xf>
    <xf numFmtId="166" fontId="3" fillId="9" borderId="7" xfId="8" applyNumberFormat="1" applyFont="1" applyFill="1" applyBorder="1" applyAlignment="1">
      <alignment horizontal="center" vertical="center" wrapText="1"/>
    </xf>
    <xf numFmtId="166" fontId="3" fillId="11" borderId="7" xfId="9" applyNumberFormat="1" applyFont="1" applyFill="1" applyBorder="1" applyAlignment="1">
      <alignment horizontal="center" vertical="center"/>
    </xf>
    <xf numFmtId="166" fontId="3" fillId="12" borderId="7" xfId="8" applyNumberFormat="1" applyFont="1" applyFill="1" applyBorder="1" applyAlignment="1">
      <alignment horizontal="center" vertical="center"/>
    </xf>
    <xf numFmtId="49" fontId="3" fillId="9" borderId="9" xfId="2" applyNumberFormat="1" applyFont="1" applyFill="1" applyBorder="1" applyAlignment="1">
      <alignment vertical="center"/>
    </xf>
    <xf numFmtId="49" fontId="3" fillId="13" borderId="10" xfId="2" applyNumberFormat="1" applyFont="1" applyFill="1" applyBorder="1" applyAlignment="1">
      <alignment horizontal="center" wrapText="1"/>
    </xf>
    <xf numFmtId="165" fontId="3" fillId="9" borderId="11" xfId="2" applyNumberFormat="1" applyFont="1" applyFill="1" applyBorder="1" applyAlignment="1">
      <alignment horizontal="center" vertical="center"/>
    </xf>
    <xf numFmtId="165" fontId="3" fillId="9" borderId="12" xfId="2" applyNumberFormat="1" applyFont="1" applyFill="1" applyBorder="1" applyAlignment="1">
      <alignment horizontal="center" vertical="center" wrapText="1"/>
    </xf>
    <xf numFmtId="49" fontId="3" fillId="8" borderId="12" xfId="2" applyNumberFormat="1" applyFont="1" applyFill="1" applyBorder="1" applyAlignment="1">
      <alignment horizontal="left" vertical="center"/>
    </xf>
    <xf numFmtId="49" fontId="3" fillId="8" borderId="12" xfId="2" applyNumberFormat="1" applyFont="1" applyFill="1" applyBorder="1" applyAlignment="1">
      <alignment horizontal="center" vertical="center" wrapText="1"/>
    </xf>
    <xf numFmtId="49" fontId="3" fillId="8" borderId="12" xfId="2" applyNumberFormat="1" applyFont="1" applyFill="1" applyBorder="1" applyAlignment="1">
      <alignment horizontal="center" vertical="center"/>
    </xf>
    <xf numFmtId="49" fontId="3" fillId="8" borderId="13" xfId="2" applyNumberFormat="1" applyFont="1" applyFill="1" applyBorder="1" applyAlignment="1">
      <alignment horizontal="left" vertical="center"/>
    </xf>
    <xf numFmtId="165" fontId="3" fillId="8" borderId="12" xfId="2" applyNumberFormat="1" applyFont="1" applyFill="1" applyBorder="1" applyAlignment="1">
      <alignment horizontal="left" vertical="center" wrapText="1"/>
    </xf>
    <xf numFmtId="165" fontId="3" fillId="8" borderId="12" xfId="2" applyNumberFormat="1" applyFont="1" applyFill="1" applyBorder="1" applyAlignment="1">
      <alignment horizontal="center" vertical="center" wrapText="1"/>
    </xf>
    <xf numFmtId="166" fontId="3" fillId="8" borderId="12" xfId="1" applyNumberFormat="1" applyFont="1" applyFill="1" applyBorder="1" applyAlignment="1">
      <alignment horizontal="center" vertical="center" wrapText="1"/>
    </xf>
    <xf numFmtId="166" fontId="3" fillId="10" borderId="12" xfId="9" applyNumberFormat="1" applyFont="1" applyFill="1" applyBorder="1" applyAlignment="1">
      <alignment horizontal="center" vertical="center" wrapText="1"/>
    </xf>
    <xf numFmtId="166" fontId="3" fillId="10" borderId="12" xfId="8" applyNumberFormat="1" applyFont="1" applyFill="1" applyBorder="1" applyAlignment="1">
      <alignment horizontal="center" vertical="center" wrapText="1"/>
    </xf>
    <xf numFmtId="166" fontId="9" fillId="9" borderId="12" xfId="9" applyNumberFormat="1" applyFont="1" applyFill="1" applyBorder="1" applyAlignment="1">
      <alignment horizontal="center" vertical="center" wrapText="1"/>
    </xf>
    <xf numFmtId="166" fontId="10" fillId="9" borderId="12" xfId="8" applyNumberFormat="1" applyFont="1" applyFill="1" applyBorder="1" applyAlignment="1">
      <alignment horizontal="center" vertical="center" wrapText="1"/>
    </xf>
    <xf numFmtId="166" fontId="11" fillId="9" borderId="12" xfId="8" applyNumberFormat="1" applyFont="1" applyFill="1" applyBorder="1" applyAlignment="1">
      <alignment horizontal="center" vertical="center" wrapText="1"/>
    </xf>
    <xf numFmtId="166" fontId="3" fillId="9" borderId="12" xfId="8" applyNumberFormat="1" applyFont="1" applyFill="1" applyBorder="1" applyAlignment="1">
      <alignment horizontal="center" vertical="center" wrapText="1"/>
    </xf>
    <xf numFmtId="166" fontId="3" fillId="11" borderId="12" xfId="9" applyNumberFormat="1" applyFont="1" applyFill="1" applyBorder="1" applyAlignment="1">
      <alignment horizontal="center" vertical="center"/>
    </xf>
    <xf numFmtId="166" fontId="3" fillId="12" borderId="12" xfId="8" applyNumberFormat="1" applyFont="1" applyFill="1" applyBorder="1" applyAlignment="1">
      <alignment horizontal="center" vertical="center"/>
    </xf>
    <xf numFmtId="49" fontId="3" fillId="9" borderId="14" xfId="2" applyNumberFormat="1" applyFont="1" applyFill="1" applyBorder="1" applyAlignment="1">
      <alignment vertical="center"/>
    </xf>
    <xf numFmtId="49" fontId="3" fillId="13" borderId="15" xfId="2" applyNumberFormat="1" applyFont="1" applyFill="1" applyBorder="1" applyAlignment="1">
      <alignment horizontal="center" wrapText="1"/>
    </xf>
    <xf numFmtId="0" fontId="5" fillId="0" borderId="1" xfId="0" applyFont="1" applyBorder="1" applyAlignment="1">
      <alignment horizontal="center"/>
    </xf>
    <xf numFmtId="0" fontId="12" fillId="0" borderId="1" xfId="11" applyFont="1" applyBorder="1" applyAlignment="1">
      <alignment horizontal="center" vertical="center"/>
    </xf>
    <xf numFmtId="0" fontId="5" fillId="8" borderId="1" xfId="0" applyNumberFormat="1" applyFont="1" applyFill="1" applyBorder="1" applyAlignment="1">
      <alignment horizontal="center"/>
    </xf>
    <xf numFmtId="14" fontId="5" fillId="8" borderId="1" xfId="0" applyNumberFormat="1" applyFont="1" applyFill="1" applyBorder="1" applyAlignment="1">
      <alignment horizontal="center"/>
    </xf>
    <xf numFmtId="0" fontId="13" fillId="14" borderId="1" xfId="0" applyFont="1" applyFill="1" applyBorder="1" applyAlignment="1">
      <alignment horizontal="center" vertical="center" shrinkToFit="1"/>
    </xf>
    <xf numFmtId="0" fontId="13" fillId="14" borderId="1" xfId="0" applyFont="1" applyFill="1" applyBorder="1" applyAlignment="1">
      <alignment vertical="center" shrinkToFit="1"/>
    </xf>
    <xf numFmtId="0" fontId="13" fillId="8" borderId="1" xfId="0" applyFont="1" applyFill="1" applyBorder="1" applyAlignment="1">
      <alignment horizontal="center" vertical="center"/>
    </xf>
    <xf numFmtId="166" fontId="13" fillId="8" borderId="1" xfId="12" applyNumberFormat="1" applyFont="1" applyFill="1" applyBorder="1" applyAlignment="1">
      <alignment horizontal="center" vertical="center"/>
    </xf>
    <xf numFmtId="166" fontId="13" fillId="8" borderId="1" xfId="13" applyNumberFormat="1" applyFont="1" applyFill="1" applyBorder="1" applyAlignment="1">
      <alignment horizontal="center" vertical="center"/>
    </xf>
    <xf numFmtId="166" fontId="15" fillId="8" borderId="1" xfId="14" applyNumberFormat="1" applyFont="1" applyFill="1" applyBorder="1" applyAlignment="1">
      <alignment horizontal="center" vertical="center"/>
    </xf>
    <xf numFmtId="165" fontId="7" fillId="9" borderId="5" xfId="5" applyNumberFormat="1" applyFont="1" applyFill="1" applyBorder="1" applyAlignment="1">
      <alignment horizontal="center" vertical="center"/>
    </xf>
    <xf numFmtId="165" fontId="6" fillId="8" borderId="5" xfId="4" applyNumberFormat="1" applyFont="1" applyFill="1" applyBorder="1" applyAlignment="1">
      <alignment horizontal="center" vertical="center"/>
    </xf>
    <xf numFmtId="165" fontId="4" fillId="8" borderId="5" xfId="2" applyNumberFormat="1" applyFont="1" applyFill="1" applyBorder="1" applyAlignment="1">
      <alignment horizontal="center" vertical="center"/>
    </xf>
    <xf numFmtId="166" fontId="12" fillId="0" borderId="1" xfId="12" applyNumberFormat="1" applyFont="1" applyBorder="1" applyAlignment="1">
      <alignment horizontal="center" vertical="center"/>
    </xf>
    <xf numFmtId="0" fontId="12" fillId="0" borderId="16" xfId="11" applyFont="1" applyBorder="1" applyAlignment="1">
      <alignment vertical="center"/>
    </xf>
    <xf numFmtId="0" fontId="16" fillId="0" borderId="1" xfId="15" applyNumberFormat="1" applyFont="1" applyBorder="1"/>
    <xf numFmtId="0" fontId="12" fillId="0" borderId="1" xfId="16" applyFont="1" applyBorder="1"/>
    <xf numFmtId="0" fontId="5" fillId="0" borderId="0" xfId="0" applyFont="1"/>
    <xf numFmtId="0" fontId="1" fillId="0" borderId="0" xfId="11" applyFont="1"/>
    <xf numFmtId="49" fontId="12" fillId="8" borderId="5" xfId="3" applyNumberFormat="1" applyFont="1" applyFill="1" applyBorder="1" applyAlignment="1">
      <alignment horizontal="center" vertical="center"/>
    </xf>
    <xf numFmtId="0" fontId="4" fillId="8" borderId="1" xfId="17" applyNumberFormat="1" applyFont="1" applyFill="1" applyBorder="1" applyAlignment="1" applyProtection="1">
      <alignment horizontal="center" vertical="center" shrinkToFit="1"/>
    </xf>
    <xf numFmtId="0" fontId="4" fillId="8" borderId="1" xfId="17" applyNumberFormat="1" applyFont="1" applyFill="1" applyBorder="1" applyAlignment="1" applyProtection="1">
      <alignment horizontal="left" vertical="center" shrinkToFit="1"/>
    </xf>
    <xf numFmtId="0" fontId="12" fillId="14" borderId="1" xfId="0" applyFont="1" applyFill="1" applyBorder="1" applyAlignment="1">
      <alignment horizontal="center" vertical="center"/>
    </xf>
    <xf numFmtId="166" fontId="13" fillId="8" borderId="1" xfId="1" applyNumberFormat="1" applyFont="1" applyFill="1" applyBorder="1" applyAlignment="1">
      <alignment horizontal="center" vertical="center"/>
    </xf>
    <xf numFmtId="166" fontId="5" fillId="8" borderId="1" xfId="1" applyNumberFormat="1" applyFont="1" applyFill="1" applyBorder="1" applyAlignment="1" applyProtection="1">
      <alignment horizontal="center" vertical="center" shrinkToFit="1"/>
    </xf>
    <xf numFmtId="166" fontId="13" fillId="8" borderId="17" xfId="1" applyNumberFormat="1" applyFont="1" applyFill="1" applyBorder="1" applyAlignment="1">
      <alignment horizontal="center" vertical="center"/>
    </xf>
    <xf numFmtId="166" fontId="13" fillId="8" borderId="5" xfId="1" applyNumberFormat="1" applyFont="1" applyFill="1" applyBorder="1" applyAlignment="1">
      <alignment horizontal="center" vertical="center"/>
    </xf>
    <xf numFmtId="166" fontId="12" fillId="14" borderId="1" xfId="1" applyNumberFormat="1" applyFont="1" applyFill="1" applyBorder="1" applyAlignment="1">
      <alignment horizontal="center" vertical="center"/>
    </xf>
    <xf numFmtId="166" fontId="15" fillId="8" borderId="5" xfId="1" applyNumberFormat="1" applyFont="1" applyFill="1" applyBorder="1" applyAlignment="1">
      <alignment horizontal="center" vertical="center"/>
    </xf>
    <xf numFmtId="165" fontId="18" fillId="9" borderId="5" xfId="5" applyNumberFormat="1" applyFont="1" applyFill="1" applyBorder="1" applyAlignment="1">
      <alignment horizontal="center" vertical="center"/>
    </xf>
    <xf numFmtId="166" fontId="12" fillId="0" borderId="5" xfId="1" applyNumberFormat="1" applyFont="1" applyBorder="1" applyAlignment="1">
      <alignment horizontal="center" vertical="center"/>
    </xf>
    <xf numFmtId="165" fontId="19" fillId="8" borderId="5" xfId="0" applyNumberFormat="1" applyFont="1" applyFill="1" applyBorder="1"/>
    <xf numFmtId="0" fontId="8" fillId="0" borderId="1" xfId="3" applyBorder="1"/>
    <xf numFmtId="14" fontId="12" fillId="0" borderId="1" xfId="0" applyNumberFormat="1" applyFont="1" applyBorder="1" applyAlignment="1">
      <alignment horizontal="center"/>
    </xf>
    <xf numFmtId="0" fontId="13" fillId="8" borderId="1" xfId="17" applyNumberFormat="1" applyFont="1" applyFill="1" applyBorder="1" applyAlignment="1" applyProtection="1">
      <alignment horizontal="center" vertical="center" shrinkToFit="1"/>
    </xf>
    <xf numFmtId="0" fontId="13" fillId="8" borderId="1" xfId="17" applyNumberFormat="1" applyFont="1" applyFill="1" applyBorder="1" applyAlignment="1" applyProtection="1">
      <alignment horizontal="left" vertical="center" shrinkToFit="1"/>
    </xf>
    <xf numFmtId="0" fontId="13" fillId="8" borderId="1" xfId="18" applyNumberFormat="1" applyFont="1" applyFill="1" applyBorder="1" applyAlignment="1" applyProtection="1">
      <alignment horizontal="center" vertical="center" shrinkToFit="1"/>
    </xf>
    <xf numFmtId="0" fontId="13" fillId="8" borderId="1" xfId="19" applyNumberFormat="1" applyFont="1" applyFill="1" applyBorder="1" applyAlignment="1">
      <alignment horizontal="center" vertical="center"/>
    </xf>
    <xf numFmtId="166" fontId="12" fillId="8" borderId="1" xfId="1" applyNumberFormat="1" applyFont="1" applyFill="1" applyBorder="1" applyAlignment="1">
      <alignment horizontal="center"/>
    </xf>
    <xf numFmtId="0" fontId="12" fillId="8" borderId="1" xfId="0" applyFont="1" applyFill="1" applyBorder="1" applyAlignment="1">
      <alignment horizontal="center"/>
    </xf>
    <xf numFmtId="166" fontId="12" fillId="8" borderId="1" xfId="1" applyNumberFormat="1" applyFont="1" applyFill="1" applyBorder="1"/>
    <xf numFmtId="166" fontId="12" fillId="8" borderId="1" xfId="1" applyNumberFormat="1" applyFont="1" applyFill="1" applyBorder="1" applyAlignment="1">
      <alignment horizontal="right"/>
    </xf>
    <xf numFmtId="166" fontId="21" fillId="0" borderId="1" xfId="1" applyNumberFormat="1" applyFont="1" applyBorder="1"/>
    <xf numFmtId="0" fontId="12" fillId="0" borderId="1" xfId="0" applyFont="1" applyBorder="1"/>
    <xf numFmtId="166" fontId="12" fillId="0" borderId="1" xfId="1" applyNumberFormat="1" applyFont="1" applyBorder="1"/>
    <xf numFmtId="0" fontId="12" fillId="8" borderId="16" xfId="0" applyFont="1" applyFill="1" applyBorder="1"/>
    <xf numFmtId="49" fontId="5" fillId="8" borderId="1" xfId="0" applyNumberFormat="1" applyFont="1" applyFill="1" applyBorder="1" applyAlignment="1">
      <alignment horizontal="center"/>
    </xf>
    <xf numFmtId="0" fontId="12" fillId="8" borderId="5" xfId="3" applyFont="1" applyFill="1" applyBorder="1" applyAlignment="1">
      <alignment horizontal="center" vertical="center"/>
    </xf>
    <xf numFmtId="0" fontId="5" fillId="12" borderId="1" xfId="0" applyNumberFormat="1" applyFont="1" applyFill="1" applyBorder="1" applyAlignment="1">
      <alignment horizontal="center"/>
    </xf>
    <xf numFmtId="14" fontId="12" fillId="8" borderId="1" xfId="0" applyNumberFormat="1" applyFont="1" applyFill="1" applyBorder="1"/>
    <xf numFmtId="0" fontId="13" fillId="8" borderId="1" xfId="20" applyFont="1" applyFill="1" applyBorder="1" applyAlignment="1">
      <alignment horizontal="center" vertical="center"/>
    </xf>
    <xf numFmtId="0" fontId="13" fillId="8" borderId="1" xfId="0" applyFont="1" applyFill="1" applyBorder="1" applyAlignment="1">
      <alignment horizontal="left" vertical="center" wrapText="1"/>
    </xf>
    <xf numFmtId="0" fontId="12" fillId="8" borderId="1" xfId="20" applyFont="1" applyFill="1" applyBorder="1" applyAlignment="1">
      <alignment horizontal="center" vertical="center"/>
    </xf>
    <xf numFmtId="166" fontId="12" fillId="8" borderId="1" xfId="0" applyNumberFormat="1" applyFont="1" applyFill="1" applyBorder="1" applyAlignment="1">
      <alignment horizontal="center" vertical="center"/>
    </xf>
    <xf numFmtId="49" fontId="12" fillId="8" borderId="1" xfId="3" applyNumberFormat="1" applyFont="1" applyFill="1" applyBorder="1" applyAlignment="1">
      <alignment horizontal="center" vertical="center"/>
    </xf>
    <xf numFmtId="0" fontId="12" fillId="8" borderId="1" xfId="3" applyFont="1" applyFill="1" applyBorder="1" applyAlignment="1">
      <alignment horizontal="center" vertical="center"/>
    </xf>
    <xf numFmtId="49" fontId="13" fillId="8" borderId="1" xfId="3" applyNumberFormat="1" applyFont="1" applyFill="1" applyBorder="1" applyAlignment="1">
      <alignment vertical="center"/>
    </xf>
    <xf numFmtId="0" fontId="12" fillId="8" borderId="1" xfId="3" applyFont="1" applyFill="1" applyBorder="1" applyAlignment="1">
      <alignment horizontal="left" vertical="center"/>
    </xf>
    <xf numFmtId="0" fontId="13" fillId="14" borderId="1" xfId="0" applyFont="1" applyFill="1" applyBorder="1" applyAlignment="1">
      <alignment horizontal="center"/>
    </xf>
    <xf numFmtId="0" fontId="22" fillId="15" borderId="1" xfId="0" applyFont="1" applyFill="1" applyBorder="1" applyAlignment="1">
      <alignment horizontal="center" vertical="center" shrinkToFit="1"/>
    </xf>
    <xf numFmtId="166" fontId="6" fillId="8" borderId="1" xfId="14" applyNumberFormat="1" applyFont="1" applyFill="1" applyBorder="1" applyAlignment="1">
      <alignment horizontal="center" vertical="center"/>
    </xf>
    <xf numFmtId="166" fontId="12" fillId="8" borderId="1" xfId="1" applyNumberFormat="1" applyFont="1" applyFill="1" applyBorder="1" applyAlignment="1">
      <alignment horizontal="center" vertical="center"/>
    </xf>
    <xf numFmtId="166" fontId="12" fillId="8" borderId="1" xfId="14" applyNumberFormat="1" applyFont="1" applyFill="1" applyBorder="1" applyAlignment="1">
      <alignment horizontal="left" vertical="center"/>
    </xf>
    <xf numFmtId="0" fontId="12" fillId="8" borderId="1" xfId="3" applyFont="1" applyFill="1" applyBorder="1"/>
    <xf numFmtId="0" fontId="13" fillId="14" borderId="1" xfId="0" applyFont="1" applyFill="1" applyBorder="1" applyAlignment="1">
      <alignment horizontal="center" vertical="center"/>
    </xf>
    <xf numFmtId="49" fontId="5" fillId="12" borderId="1" xfId="0" applyNumberFormat="1" applyFont="1" applyFill="1" applyBorder="1" applyAlignment="1">
      <alignment horizontal="center"/>
    </xf>
    <xf numFmtId="0" fontId="13" fillId="16" borderId="1" xfId="0" applyFont="1" applyFill="1" applyBorder="1" applyAlignment="1">
      <alignment horizontal="center" vertical="center" shrinkToFit="1"/>
    </xf>
    <xf numFmtId="0" fontId="13" fillId="16" borderId="1" xfId="0" applyFont="1" applyFill="1" applyBorder="1" applyAlignment="1">
      <alignment vertical="center" shrinkToFit="1"/>
    </xf>
    <xf numFmtId="0" fontId="13" fillId="16" borderId="1" xfId="0" applyFont="1" applyFill="1" applyBorder="1" applyAlignment="1">
      <alignment horizontal="center" vertical="center"/>
    </xf>
    <xf numFmtId="14" fontId="13" fillId="8" borderId="1" xfId="11" applyNumberFormat="1" applyFont="1" applyFill="1" applyBorder="1" applyAlignment="1">
      <alignment horizontal="center" vertical="center"/>
    </xf>
    <xf numFmtId="0" fontId="13" fillId="17" borderId="1" xfId="0" applyFont="1" applyFill="1" applyBorder="1" applyAlignment="1">
      <alignment horizontal="center" vertical="center" shrinkToFit="1"/>
    </xf>
    <xf numFmtId="0" fontId="13" fillId="17" borderId="1" xfId="0" applyFont="1" applyFill="1" applyBorder="1" applyAlignment="1">
      <alignment vertical="center" shrinkToFit="1"/>
    </xf>
    <xf numFmtId="0" fontId="13" fillId="14" borderId="1" xfId="0" applyNumberFormat="1" applyFont="1" applyFill="1" applyBorder="1" applyAlignment="1">
      <alignment horizontal="center" vertical="center"/>
    </xf>
    <xf numFmtId="0" fontId="13" fillId="18" borderId="1" xfId="0" applyFont="1" applyFill="1" applyBorder="1" applyAlignment="1">
      <alignment horizontal="center" vertical="center"/>
    </xf>
    <xf numFmtId="49" fontId="13" fillId="18" borderId="1" xfId="0" applyNumberFormat="1" applyFont="1" applyFill="1" applyBorder="1" applyAlignment="1">
      <alignment vertical="center" wrapText="1"/>
    </xf>
    <xf numFmtId="167" fontId="13" fillId="18" borderId="1" xfId="0" applyNumberFormat="1" applyFont="1" applyFill="1" applyBorder="1" applyAlignment="1">
      <alignment horizontal="center" vertical="center" wrapText="1"/>
    </xf>
    <xf numFmtId="165" fontId="13" fillId="18" borderId="1" xfId="0" applyNumberFormat="1" applyFont="1" applyFill="1" applyBorder="1" applyAlignment="1">
      <alignment horizontal="center" vertical="center"/>
    </xf>
    <xf numFmtId="0" fontId="13" fillId="19" borderId="1" xfId="0" applyFont="1" applyFill="1" applyBorder="1" applyAlignment="1">
      <alignment horizontal="center" vertical="center" shrinkToFit="1"/>
    </xf>
    <xf numFmtId="0" fontId="13" fillId="19" borderId="1" xfId="0" applyFont="1" applyFill="1" applyBorder="1" applyAlignment="1">
      <alignment vertical="center" shrinkToFit="1"/>
    </xf>
    <xf numFmtId="0" fontId="13" fillId="19" borderId="1" xfId="0" applyFont="1" applyFill="1" applyBorder="1" applyAlignment="1">
      <alignment horizontal="center" vertical="center"/>
    </xf>
    <xf numFmtId="0" fontId="22" fillId="8" borderId="1" xfId="0" applyFont="1" applyFill="1" applyBorder="1" applyAlignment="1">
      <alignment horizontal="center" vertical="center"/>
    </xf>
    <xf numFmtId="0" fontId="23" fillId="0" borderId="1" xfId="21" applyBorder="1" applyAlignment="1" applyProtection="1"/>
    <xf numFmtId="0" fontId="5" fillId="8" borderId="1" xfId="3" applyFont="1" applyFill="1" applyBorder="1" applyAlignment="1">
      <alignment horizontal="center" vertical="center"/>
    </xf>
    <xf numFmtId="0" fontId="12" fillId="20" borderId="1" xfId="0" applyFont="1" applyFill="1" applyBorder="1" applyAlignment="1">
      <alignment horizontal="center" vertical="center"/>
    </xf>
    <xf numFmtId="0" fontId="13" fillId="8" borderId="1" xfId="20" applyFont="1" applyFill="1" applyBorder="1" applyAlignment="1">
      <alignment horizontal="left" vertical="center" wrapText="1"/>
    </xf>
    <xf numFmtId="166" fontId="12" fillId="8" borderId="1" xfId="0" applyNumberFormat="1" applyFont="1" applyFill="1" applyBorder="1" applyAlignment="1">
      <alignment horizontal="center"/>
    </xf>
    <xf numFmtId="0" fontId="13" fillId="8" borderId="1" xfId="20" applyFont="1" applyFill="1" applyBorder="1" applyAlignment="1">
      <alignment horizontal="left" vertical="center"/>
    </xf>
    <xf numFmtId="166" fontId="12" fillId="8" borderId="2" xfId="1" applyNumberFormat="1" applyFont="1" applyFill="1" applyBorder="1"/>
    <xf numFmtId="14" fontId="13" fillId="8" borderId="1" xfId="20" applyNumberFormat="1" applyFont="1" applyFill="1" applyBorder="1" applyAlignment="1">
      <alignment horizontal="center" vertical="center"/>
    </xf>
    <xf numFmtId="14" fontId="13" fillId="8" borderId="1" xfId="20" applyNumberFormat="1" applyFont="1" applyFill="1" applyBorder="1" applyAlignment="1">
      <alignment horizontal="left" vertical="center"/>
    </xf>
    <xf numFmtId="0" fontId="12" fillId="8" borderId="1" xfId="0" applyFont="1" applyFill="1" applyBorder="1" applyAlignment="1">
      <alignment horizontal="center" vertical="center"/>
    </xf>
    <xf numFmtId="0" fontId="12" fillId="8" borderId="1" xfId="22" applyFont="1" applyFill="1" applyBorder="1" applyAlignment="1">
      <alignment horizontal="center" vertical="center"/>
    </xf>
    <xf numFmtId="0" fontId="12" fillId="8" borderId="1" xfId="0" applyNumberFormat="1" applyFont="1" applyFill="1" applyBorder="1" applyAlignment="1">
      <alignment horizontal="center" vertical="center"/>
    </xf>
    <xf numFmtId="0" fontId="12" fillId="8" borderId="1" xfId="0" applyNumberFormat="1" applyFont="1" applyFill="1" applyBorder="1"/>
    <xf numFmtId="0" fontId="13" fillId="14" borderId="1" xfId="0" applyFont="1" applyFill="1" applyBorder="1" applyAlignment="1">
      <alignment horizontal="left" vertical="center" shrinkToFit="1"/>
    </xf>
    <xf numFmtId="166" fontId="12" fillId="8" borderId="1" xfId="1" applyNumberFormat="1" applyFont="1" applyFill="1" applyBorder="1" applyAlignment="1"/>
    <xf numFmtId="0" fontId="13" fillId="8" borderId="1" xfId="0" applyFont="1" applyFill="1" applyBorder="1" applyAlignment="1">
      <alignment horizontal="center" vertical="center" shrinkToFit="1"/>
    </xf>
    <xf numFmtId="166" fontId="12" fillId="8" borderId="1" xfId="23" applyNumberFormat="1" applyFont="1" applyFill="1" applyBorder="1" applyAlignment="1">
      <alignment horizontal="center"/>
    </xf>
    <xf numFmtId="0" fontId="13" fillId="8" borderId="1" xfId="0" applyFont="1" applyFill="1" applyBorder="1" applyAlignment="1">
      <alignment horizontal="center"/>
    </xf>
    <xf numFmtId="0" fontId="13" fillId="8" borderId="1" xfId="0" applyFont="1" applyFill="1" applyBorder="1"/>
    <xf numFmtId="0" fontId="12" fillId="8" borderId="1" xfId="0" applyFont="1" applyFill="1" applyBorder="1"/>
    <xf numFmtId="0" fontId="4" fillId="8" borderId="1" xfId="18" applyNumberFormat="1" applyFont="1" applyFill="1" applyBorder="1" applyAlignment="1" applyProtection="1">
      <alignment horizontal="center" vertical="center" shrinkToFit="1"/>
    </xf>
    <xf numFmtId="0" fontId="4" fillId="8" borderId="1" xfId="19" applyNumberFormat="1" applyFont="1" applyFill="1" applyBorder="1" applyAlignment="1">
      <alignment horizontal="center" vertical="center"/>
    </xf>
    <xf numFmtId="0" fontId="4" fillId="8" borderId="1" xfId="24" applyNumberFormat="1" applyFont="1" applyFill="1" applyBorder="1" applyAlignment="1" applyProtection="1">
      <alignment horizontal="center" vertical="center" shrinkToFit="1"/>
    </xf>
    <xf numFmtId="0" fontId="4" fillId="8" borderId="1" xfId="24" applyNumberFormat="1" applyFont="1" applyFill="1" applyBorder="1" applyAlignment="1" applyProtection="1">
      <alignment horizontal="left" vertical="center" shrinkToFit="1"/>
    </xf>
    <xf numFmtId="166" fontId="12" fillId="8" borderId="1" xfId="14" applyNumberFormat="1" applyFont="1" applyFill="1" applyBorder="1"/>
    <xf numFmtId="0" fontId="12" fillId="8" borderId="1" xfId="11" applyFont="1" applyFill="1" applyBorder="1" applyAlignment="1">
      <alignment horizontal="center" vertical="center"/>
    </xf>
    <xf numFmtId="0" fontId="13" fillId="8" borderId="1" xfId="25" applyFont="1" applyFill="1" applyBorder="1" applyAlignment="1">
      <alignment horizontal="center" vertical="center"/>
    </xf>
    <xf numFmtId="0" fontId="13" fillId="8" borderId="1" xfId="25" applyFont="1" applyFill="1" applyBorder="1" applyAlignment="1">
      <alignment vertical="center"/>
    </xf>
    <xf numFmtId="0" fontId="25" fillId="15" borderId="1" xfId="0" applyFont="1" applyFill="1" applyBorder="1" applyAlignment="1">
      <alignment horizontal="center" vertical="center" shrinkToFit="1"/>
    </xf>
    <xf numFmtId="166" fontId="12" fillId="8" borderId="1" xfId="12" applyNumberFormat="1" applyFont="1" applyFill="1" applyBorder="1" applyAlignment="1">
      <alignment horizontal="center" vertical="center"/>
    </xf>
    <xf numFmtId="0" fontId="22" fillId="14" borderId="16" xfId="0" applyFont="1" applyFill="1" applyBorder="1" applyAlignment="1">
      <alignment vertical="center" wrapText="1"/>
    </xf>
    <xf numFmtId="0" fontId="13" fillId="21" borderId="1" xfId="0" applyFont="1" applyFill="1" applyBorder="1" applyAlignment="1">
      <alignment horizontal="center" vertical="center" shrinkToFit="1"/>
    </xf>
    <xf numFmtId="0" fontId="13" fillId="21" borderId="1" xfId="0" applyFont="1" applyFill="1" applyBorder="1" applyAlignment="1">
      <alignment vertical="center" shrinkToFit="1"/>
    </xf>
    <xf numFmtId="0" fontId="13" fillId="21" borderId="1" xfId="0" applyFont="1" applyFill="1" applyBorder="1" applyAlignment="1">
      <alignment horizontal="center" vertical="center"/>
    </xf>
    <xf numFmtId="0" fontId="25" fillId="22" borderId="1" xfId="0" applyFont="1" applyFill="1" applyBorder="1" applyAlignment="1">
      <alignment horizontal="center" vertical="center" shrinkToFit="1"/>
    </xf>
    <xf numFmtId="0" fontId="4" fillId="16" borderId="1" xfId="0" applyFont="1" applyFill="1" applyBorder="1" applyAlignment="1">
      <alignment horizontal="center" vertical="center" shrinkToFit="1"/>
    </xf>
    <xf numFmtId="0" fontId="4" fillId="16" borderId="1" xfId="0" applyFont="1" applyFill="1" applyBorder="1" applyAlignment="1">
      <alignment horizontal="left" vertical="center" shrinkToFit="1"/>
    </xf>
    <xf numFmtId="0" fontId="5" fillId="8" borderId="1" xfId="3" applyFont="1" applyFill="1" applyBorder="1" applyAlignment="1">
      <alignment horizontal="left" vertical="center"/>
    </xf>
    <xf numFmtId="0" fontId="4" fillId="16" borderId="1" xfId="0" applyFont="1" applyFill="1" applyBorder="1" applyAlignment="1">
      <alignment horizontal="center" vertical="center"/>
    </xf>
    <xf numFmtId="0" fontId="25" fillId="23" borderId="1" xfId="0" applyFont="1" applyFill="1" applyBorder="1" applyAlignment="1">
      <alignment horizontal="center" vertical="center" shrinkToFit="1"/>
    </xf>
    <xf numFmtId="0" fontId="5" fillId="14" borderId="1" xfId="0" applyFont="1" applyFill="1" applyBorder="1" applyAlignment="1">
      <alignment horizontal="center" vertical="center"/>
    </xf>
    <xf numFmtId="166" fontId="5" fillId="8" borderId="1" xfId="1" applyNumberFormat="1" applyFont="1" applyFill="1" applyBorder="1" applyAlignment="1">
      <alignment horizontal="center" vertical="center"/>
    </xf>
    <xf numFmtId="166" fontId="5" fillId="8" borderId="1" xfId="14" applyNumberFormat="1" applyFont="1" applyFill="1" applyBorder="1" applyAlignment="1">
      <alignment horizontal="left" vertical="center"/>
    </xf>
    <xf numFmtId="0" fontId="5" fillId="0" borderId="1" xfId="3" applyFont="1" applyBorder="1"/>
    <xf numFmtId="166" fontId="13" fillId="0" borderId="1" xfId="13" applyNumberFormat="1" applyFont="1" applyBorder="1" applyAlignment="1">
      <alignment horizontal="center" vertical="center"/>
    </xf>
    <xf numFmtId="0" fontId="22" fillId="24" borderId="16" xfId="0" applyFont="1" applyFill="1" applyBorder="1" applyAlignment="1">
      <alignment vertical="center"/>
    </xf>
    <xf numFmtId="166" fontId="12" fillId="14" borderId="16" xfId="13" applyNumberFormat="1" applyFont="1" applyFill="1" applyBorder="1" applyAlignment="1">
      <alignment vertical="center"/>
    </xf>
    <xf numFmtId="0" fontId="13" fillId="14" borderId="16" xfId="0" applyFont="1" applyFill="1" applyBorder="1" applyAlignment="1">
      <alignment vertical="center"/>
    </xf>
    <xf numFmtId="0" fontId="13" fillId="25" borderId="1" xfId="0" applyFont="1" applyFill="1" applyBorder="1" applyAlignment="1">
      <alignment horizontal="center" vertical="center" shrinkToFit="1"/>
    </xf>
    <xf numFmtId="0" fontId="13" fillId="14" borderId="1" xfId="0" applyFont="1" applyFill="1" applyBorder="1" applyAlignment="1">
      <alignment horizontal="center" vertical="center" wrapText="1" shrinkToFit="1"/>
    </xf>
    <xf numFmtId="0" fontId="13" fillId="8" borderId="1" xfId="0" applyFont="1" applyFill="1" applyBorder="1" applyAlignment="1">
      <alignment horizontal="left" vertical="center"/>
    </xf>
    <xf numFmtId="166" fontId="16" fillId="8" borderId="1" xfId="1" applyNumberFormat="1" applyFont="1" applyFill="1" applyBorder="1"/>
    <xf numFmtId="0" fontId="13" fillId="8" borderId="1" xfId="26" applyNumberFormat="1" applyFont="1" applyFill="1" applyBorder="1" applyAlignment="1">
      <alignment horizontal="center" vertical="center"/>
    </xf>
    <xf numFmtId="0" fontId="4" fillId="26" borderId="1" xfId="17" applyNumberFormat="1" applyFont="1" applyFill="1" applyBorder="1" applyAlignment="1" applyProtection="1">
      <alignment horizontal="center" vertical="center" shrinkToFit="1"/>
    </xf>
    <xf numFmtId="0" fontId="4" fillId="26" borderId="1" xfId="17" applyNumberFormat="1" applyFont="1" applyFill="1" applyBorder="1" applyAlignment="1" applyProtection="1">
      <alignment horizontal="left" vertical="center" shrinkToFit="1"/>
    </xf>
    <xf numFmtId="49" fontId="5" fillId="8" borderId="1" xfId="3" applyNumberFormat="1" applyFont="1" applyFill="1" applyBorder="1" applyAlignment="1">
      <alignment horizontal="center" vertical="center"/>
    </xf>
    <xf numFmtId="0" fontId="5" fillId="27" borderId="1" xfId="0" applyFont="1" applyFill="1" applyBorder="1" applyAlignment="1">
      <alignment horizontal="center"/>
    </xf>
    <xf numFmtId="165" fontId="4" fillId="27" borderId="1" xfId="0" applyNumberFormat="1" applyFont="1" applyFill="1" applyBorder="1"/>
    <xf numFmtId="0" fontId="12" fillId="28" borderId="1" xfId="3" applyFont="1" applyFill="1" applyBorder="1" applyAlignment="1">
      <alignment horizontal="left" vertical="center"/>
    </xf>
    <xf numFmtId="0" fontId="12" fillId="28" borderId="1" xfId="3" applyFont="1" applyFill="1" applyBorder="1" applyAlignment="1">
      <alignment horizontal="center" vertical="center"/>
    </xf>
    <xf numFmtId="0" fontId="0" fillId="28" borderId="1" xfId="0" applyFill="1" applyBorder="1" applyAlignment="1">
      <alignment horizontal="center"/>
    </xf>
    <xf numFmtId="0" fontId="25" fillId="29" borderId="1" xfId="0" applyFont="1" applyFill="1" applyBorder="1" applyAlignment="1">
      <alignment horizontal="center" vertical="center" shrinkToFit="1"/>
    </xf>
    <xf numFmtId="0" fontId="0" fillId="8" borderId="1" xfId="0" applyFill="1" applyBorder="1"/>
    <xf numFmtId="165" fontId="18" fillId="8" borderId="1" xfId="5" applyNumberFormat="1" applyFont="1" applyFill="1" applyBorder="1" applyAlignment="1">
      <alignment horizontal="center" vertical="center"/>
    </xf>
    <xf numFmtId="0" fontId="0" fillId="0" borderId="1" xfId="0" applyBorder="1"/>
    <xf numFmtId="0" fontId="4" fillId="19" borderId="1" xfId="0" applyFont="1" applyFill="1" applyBorder="1" applyAlignment="1">
      <alignment horizontal="center" vertical="center" shrinkToFit="1"/>
    </xf>
    <xf numFmtId="0" fontId="4" fillId="19" borderId="1" xfId="0" applyFont="1" applyFill="1" applyBorder="1" applyAlignment="1">
      <alignment horizontal="left" vertical="center" shrinkToFit="1"/>
    </xf>
    <xf numFmtId="0" fontId="4" fillId="19" borderId="1" xfId="0" applyFont="1" applyFill="1" applyBorder="1" applyAlignment="1">
      <alignment horizontal="left" vertical="center"/>
    </xf>
    <xf numFmtId="165" fontId="7" fillId="8" borderId="1" xfId="5" applyNumberFormat="1" applyFont="1" applyFill="1" applyBorder="1" applyAlignment="1">
      <alignment horizontal="center" vertical="center"/>
    </xf>
    <xf numFmtId="165" fontId="5" fillId="8" borderId="1" xfId="0" applyNumberFormat="1" applyFont="1" applyFill="1" applyBorder="1" applyAlignment="1">
      <alignment horizontal="left" vertical="top" wrapText="1"/>
    </xf>
    <xf numFmtId="0" fontId="1" fillId="0" borderId="0" xfId="11" applyFont="1" applyAlignment="1"/>
    <xf numFmtId="0" fontId="22" fillId="8" borderId="16" xfId="0" applyFont="1" applyFill="1" applyBorder="1" applyAlignment="1">
      <alignment vertical="center" wrapText="1"/>
    </xf>
    <xf numFmtId="49" fontId="12" fillId="8" borderId="1" xfId="0" applyNumberFormat="1" applyFont="1" applyFill="1" applyBorder="1" applyAlignment="1">
      <alignment horizontal="center"/>
    </xf>
    <xf numFmtId="49" fontId="13" fillId="28" borderId="1" xfId="3" applyNumberFormat="1" applyFont="1" applyFill="1" applyBorder="1" applyAlignment="1">
      <alignment vertical="center"/>
    </xf>
    <xf numFmtId="0" fontId="13" fillId="27" borderId="1" xfId="0" applyFont="1" applyFill="1" applyBorder="1" applyAlignment="1">
      <alignment horizontal="center"/>
    </xf>
    <xf numFmtId="0" fontId="13" fillId="27" borderId="1" xfId="0" applyFont="1" applyFill="1" applyBorder="1" applyAlignment="1">
      <alignment horizontal="center" vertical="center" shrinkToFit="1"/>
    </xf>
    <xf numFmtId="0" fontId="13" fillId="28" borderId="1" xfId="0" applyFont="1" applyFill="1" applyBorder="1" applyAlignment="1">
      <alignment horizontal="center"/>
    </xf>
    <xf numFmtId="0" fontId="15" fillId="14" borderId="1" xfId="0" applyFont="1" applyFill="1" applyBorder="1" applyAlignment="1">
      <alignment horizontal="center" vertical="center"/>
    </xf>
    <xf numFmtId="49" fontId="15" fillId="8" borderId="1" xfId="11" applyNumberFormat="1" applyFont="1" applyFill="1" applyBorder="1" applyAlignment="1">
      <alignment horizontal="center" vertical="center"/>
    </xf>
    <xf numFmtId="0" fontId="13" fillId="27" borderId="1" xfId="0" applyFont="1" applyFill="1" applyBorder="1" applyAlignment="1">
      <alignment horizontal="center" vertical="center" wrapText="1"/>
    </xf>
    <xf numFmtId="0" fontId="13" fillId="27" borderId="1" xfId="0" applyFont="1" applyFill="1" applyBorder="1" applyAlignment="1">
      <alignment vertical="center"/>
    </xf>
    <xf numFmtId="0" fontId="13" fillId="27" borderId="1" xfId="0" applyFont="1" applyFill="1" applyBorder="1" applyAlignment="1">
      <alignment horizontal="center" vertical="center"/>
    </xf>
    <xf numFmtId="0" fontId="13" fillId="28" borderId="1" xfId="0" applyFont="1" applyFill="1" applyBorder="1" applyAlignment="1">
      <alignment horizontal="center" vertical="center"/>
    </xf>
    <xf numFmtId="166" fontId="13" fillId="28" borderId="1" xfId="12" applyNumberFormat="1" applyFont="1" applyFill="1" applyBorder="1" applyAlignment="1">
      <alignment horizontal="center" vertical="center"/>
    </xf>
    <xf numFmtId="165" fontId="7" fillId="9" borderId="1" xfId="5" applyNumberFormat="1" applyFont="1" applyFill="1" applyBorder="1" applyAlignment="1">
      <alignment horizontal="center" vertical="center"/>
    </xf>
    <xf numFmtId="165" fontId="6" fillId="8" borderId="1" xfId="4" applyNumberFormat="1" applyFont="1" applyFill="1" applyBorder="1" applyAlignment="1">
      <alignment horizontal="center" vertical="center"/>
    </xf>
    <xf numFmtId="165" fontId="4" fillId="8" borderId="1" xfId="2" applyNumberFormat="1" applyFont="1" applyFill="1" applyBorder="1" applyAlignment="1">
      <alignment horizontal="center" vertical="center"/>
    </xf>
    <xf numFmtId="0" fontId="1" fillId="0" borderId="18" xfId="11" applyFont="1" applyBorder="1"/>
    <xf numFmtId="0" fontId="5" fillId="0" borderId="19" xfId="0" applyFont="1" applyBorder="1" applyAlignment="1">
      <alignment horizontal="center"/>
    </xf>
    <xf numFmtId="0" fontId="12" fillId="8" borderId="19" xfId="11" applyFont="1" applyFill="1" applyBorder="1" applyAlignment="1">
      <alignment horizontal="center" vertical="center"/>
    </xf>
    <xf numFmtId="0" fontId="5" fillId="8" borderId="19" xfId="3" applyFont="1" applyFill="1" applyBorder="1" applyAlignment="1">
      <alignment horizontal="center" vertical="center"/>
    </xf>
    <xf numFmtId="0" fontId="5" fillId="8" borderId="19" xfId="3" applyNumberFormat="1" applyFont="1" applyFill="1" applyBorder="1" applyAlignment="1">
      <alignment horizontal="center" vertical="center"/>
    </xf>
    <xf numFmtId="0" fontId="13" fillId="21" borderId="19" xfId="0" applyFont="1" applyFill="1" applyBorder="1" applyAlignment="1">
      <alignment horizontal="center" vertical="center" shrinkToFit="1"/>
    </xf>
    <xf numFmtId="0" fontId="13" fillId="21" borderId="19" xfId="0" applyFont="1" applyFill="1" applyBorder="1" applyAlignment="1">
      <alignment vertical="center" shrinkToFit="1"/>
    </xf>
    <xf numFmtId="0" fontId="13" fillId="21" borderId="19" xfId="0" applyFont="1" applyFill="1" applyBorder="1" applyAlignment="1">
      <alignment horizontal="center" vertical="center"/>
    </xf>
    <xf numFmtId="0" fontId="25" fillId="22" borderId="19" xfId="0" applyFont="1" applyFill="1" applyBorder="1" applyAlignment="1">
      <alignment horizontal="center" vertical="center" shrinkToFit="1"/>
    </xf>
    <xf numFmtId="14" fontId="13" fillId="8" borderId="19" xfId="11" applyNumberFormat="1" applyFont="1" applyFill="1" applyBorder="1" applyAlignment="1">
      <alignment horizontal="center" vertical="center"/>
    </xf>
    <xf numFmtId="166" fontId="13" fillId="8" borderId="19" xfId="12" applyNumberFormat="1" applyFont="1" applyFill="1" applyBorder="1" applyAlignment="1">
      <alignment horizontal="center" vertical="center"/>
    </xf>
    <xf numFmtId="166" fontId="13" fillId="8" borderId="19" xfId="13" applyNumberFormat="1" applyFont="1" applyFill="1" applyBorder="1" applyAlignment="1">
      <alignment horizontal="center" vertical="center"/>
    </xf>
    <xf numFmtId="166" fontId="15" fillId="8" borderId="19" xfId="14" applyNumberFormat="1" applyFont="1" applyFill="1" applyBorder="1" applyAlignment="1">
      <alignment horizontal="center" vertical="center"/>
    </xf>
    <xf numFmtId="165" fontId="7" fillId="9" borderId="20" xfId="5" applyNumberFormat="1" applyFont="1" applyFill="1" applyBorder="1" applyAlignment="1">
      <alignment horizontal="center" vertical="center"/>
    </xf>
    <xf numFmtId="165" fontId="6" fillId="8" borderId="20" xfId="4" applyNumberFormat="1" applyFont="1" applyFill="1" applyBorder="1" applyAlignment="1">
      <alignment horizontal="center" vertical="center"/>
    </xf>
    <xf numFmtId="165" fontId="4" fillId="8" borderId="20" xfId="2" applyNumberFormat="1" applyFont="1" applyFill="1" applyBorder="1" applyAlignment="1">
      <alignment horizontal="center" vertical="center"/>
    </xf>
    <xf numFmtId="166" fontId="12" fillId="8" borderId="19" xfId="12" applyNumberFormat="1" applyFont="1" applyFill="1" applyBorder="1" applyAlignment="1">
      <alignment horizontal="center" vertical="center"/>
    </xf>
    <xf numFmtId="0" fontId="22" fillId="14" borderId="21" xfId="0" applyFont="1" applyFill="1" applyBorder="1" applyAlignment="1">
      <alignment vertical="center" wrapText="1"/>
    </xf>
    <xf numFmtId="0" fontId="12" fillId="0" borderId="19" xfId="16" applyFont="1" applyBorder="1"/>
    <xf numFmtId="0" fontId="5" fillId="8" borderId="1" xfId="3" applyNumberFormat="1" applyFont="1" applyFill="1" applyBorder="1" applyAlignment="1">
      <alignment horizontal="center" vertical="center"/>
    </xf>
    <xf numFmtId="0" fontId="4" fillId="28" borderId="1" xfId="17" applyNumberFormat="1" applyFont="1" applyFill="1" applyBorder="1" applyAlignment="1" applyProtection="1">
      <alignment horizontal="center" vertical="center" shrinkToFit="1"/>
    </xf>
    <xf numFmtId="0" fontId="4" fillId="28" borderId="1" xfId="17" applyNumberFormat="1" applyFont="1" applyFill="1" applyBorder="1" applyAlignment="1" applyProtection="1">
      <alignment horizontal="left" vertical="center" shrinkToFit="1"/>
    </xf>
    <xf numFmtId="0" fontId="12" fillId="27" borderId="1" xfId="0" applyFont="1" applyFill="1" applyBorder="1" applyAlignment="1">
      <alignment horizontal="center" vertical="center"/>
    </xf>
    <xf numFmtId="0" fontId="13" fillId="28" borderId="1" xfId="20" applyFont="1" applyFill="1" applyBorder="1" applyAlignment="1">
      <alignment horizontal="center" vertical="center"/>
    </xf>
    <xf numFmtId="0" fontId="13" fillId="28" borderId="1" xfId="0" applyFont="1" applyFill="1" applyBorder="1" applyAlignment="1">
      <alignment horizontal="left" vertical="center" wrapText="1"/>
    </xf>
    <xf numFmtId="0" fontId="12" fillId="28" borderId="1" xfId="20" applyFont="1" applyFill="1" applyBorder="1" applyAlignment="1">
      <alignment horizontal="center" vertical="center"/>
    </xf>
    <xf numFmtId="0" fontId="22" fillId="28" borderId="1" xfId="0" applyFont="1" applyFill="1" applyBorder="1" applyAlignment="1">
      <alignment horizontal="center" vertical="center"/>
    </xf>
    <xf numFmtId="166" fontId="12" fillId="28" borderId="1" xfId="1" applyNumberFormat="1" applyFont="1" applyFill="1" applyBorder="1" applyAlignment="1">
      <alignment horizontal="center"/>
    </xf>
    <xf numFmtId="0" fontId="13" fillId="28" borderId="1" xfId="0" applyFont="1" applyFill="1" applyBorder="1" applyAlignment="1">
      <alignment horizontal="left" vertical="center"/>
    </xf>
    <xf numFmtId="0" fontId="13" fillId="8" borderId="1" xfId="11" applyNumberFormat="1" applyFont="1" applyFill="1" applyBorder="1" applyAlignment="1">
      <alignment horizontal="center" vertical="center"/>
    </xf>
    <xf numFmtId="0" fontId="5" fillId="8" borderId="1" xfId="0" applyFont="1" applyFill="1" applyBorder="1"/>
    <xf numFmtId="0" fontId="4" fillId="0" borderId="1" xfId="0" applyFont="1" applyBorder="1" applyAlignment="1">
      <alignment horizontal="left"/>
    </xf>
    <xf numFmtId="0" fontId="5" fillId="0" borderId="1" xfId="0" applyFont="1" applyBorder="1" applyAlignment="1">
      <alignment horizontal="left"/>
    </xf>
    <xf numFmtId="0" fontId="5" fillId="0" borderId="1" xfId="0" applyFont="1" applyBorder="1"/>
    <xf numFmtId="166" fontId="5" fillId="0" borderId="1" xfId="1" applyNumberFormat="1" applyFont="1" applyBorder="1"/>
    <xf numFmtId="166" fontId="6" fillId="8" borderId="5" xfId="1" applyNumberFormat="1" applyFont="1" applyFill="1" applyBorder="1" applyAlignment="1">
      <alignment horizontal="center" vertical="center"/>
    </xf>
    <xf numFmtId="166" fontId="5" fillId="0" borderId="5" xfId="1" applyNumberFormat="1" applyFont="1" applyBorder="1" applyAlignment="1">
      <alignment horizontal="center" vertical="center"/>
    </xf>
    <xf numFmtId="0" fontId="13" fillId="24" borderId="1" xfId="0" applyFont="1" applyFill="1" applyBorder="1" applyAlignment="1">
      <alignment horizontal="center" vertical="center" shrinkToFit="1"/>
    </xf>
    <xf numFmtId="0" fontId="13" fillId="24" borderId="1" xfId="0" applyFont="1" applyFill="1" applyBorder="1" applyAlignment="1">
      <alignment vertical="center" shrinkToFit="1"/>
    </xf>
    <xf numFmtId="0" fontId="13" fillId="24" borderId="1" xfId="0" applyFont="1" applyFill="1" applyBorder="1" applyAlignment="1">
      <alignment horizontal="center" vertical="center"/>
    </xf>
    <xf numFmtId="166" fontId="13" fillId="24" borderId="1" xfId="13" applyNumberFormat="1" applyFont="1" applyFill="1" applyBorder="1" applyAlignment="1">
      <alignment horizontal="center" vertical="center"/>
    </xf>
    <xf numFmtId="0" fontId="13" fillId="8" borderId="1" xfId="11" applyFont="1" applyFill="1" applyBorder="1" applyAlignment="1">
      <alignment horizontal="center" vertical="center"/>
    </xf>
    <xf numFmtId="0" fontId="22" fillId="14" borderId="1" xfId="0" applyFont="1" applyFill="1" applyBorder="1" applyAlignment="1">
      <alignment horizontal="center" vertical="center"/>
    </xf>
    <xf numFmtId="166" fontId="13" fillId="14" borderId="16" xfId="13" applyNumberFormat="1" applyFont="1" applyFill="1" applyBorder="1" applyAlignment="1">
      <alignment vertical="center"/>
    </xf>
    <xf numFmtId="165" fontId="13" fillId="18" borderId="1" xfId="0" applyNumberFormat="1" applyFont="1" applyFill="1" applyBorder="1" applyAlignment="1">
      <alignment vertical="center"/>
    </xf>
    <xf numFmtId="49" fontId="13" fillId="18" borderId="1" xfId="0" applyNumberFormat="1" applyFont="1" applyFill="1" applyBorder="1" applyAlignment="1">
      <alignment horizontal="center" vertical="center"/>
    </xf>
    <xf numFmtId="0" fontId="13" fillId="18" borderId="1" xfId="0" applyFont="1" applyFill="1" applyBorder="1" applyAlignment="1">
      <alignment horizontal="center" vertical="center" wrapText="1"/>
    </xf>
    <xf numFmtId="166" fontId="12" fillId="12" borderId="1" xfId="1" applyNumberFormat="1" applyFont="1" applyFill="1" applyBorder="1" applyAlignment="1">
      <alignment horizontal="center" vertical="center"/>
    </xf>
    <xf numFmtId="0" fontId="12" fillId="12" borderId="1" xfId="11" applyFont="1" applyFill="1" applyBorder="1" applyAlignment="1">
      <alignment horizontal="center" vertical="center"/>
    </xf>
    <xf numFmtId="49" fontId="13" fillId="8" borderId="1" xfId="11" applyNumberFormat="1" applyFont="1" applyFill="1" applyBorder="1" applyAlignment="1">
      <alignment horizontal="center" vertical="center"/>
    </xf>
    <xf numFmtId="0" fontId="13" fillId="14" borderId="1" xfId="0" applyFont="1" applyFill="1" applyBorder="1" applyAlignment="1">
      <alignment horizontal="center" vertical="center" wrapText="1"/>
    </xf>
    <xf numFmtId="49" fontId="13" fillId="19" borderId="1" xfId="0" applyNumberFormat="1" applyFont="1" applyFill="1" applyBorder="1" applyAlignment="1">
      <alignment vertical="center"/>
    </xf>
    <xf numFmtId="165" fontId="13" fillId="19" borderId="1" xfId="0" applyNumberFormat="1" applyFont="1" applyFill="1" applyBorder="1" applyAlignment="1">
      <alignment horizontal="center" vertical="center"/>
    </xf>
    <xf numFmtId="0" fontId="13" fillId="19" borderId="1" xfId="0" applyFont="1" applyFill="1" applyBorder="1" applyAlignment="1">
      <alignment horizontal="center" vertical="center" wrapText="1"/>
    </xf>
    <xf numFmtId="0" fontId="4" fillId="8" borderId="7" xfId="17" applyNumberFormat="1" applyFont="1" applyFill="1" applyBorder="1" applyAlignment="1" applyProtection="1">
      <alignment horizontal="center" vertical="center" shrinkToFit="1"/>
    </xf>
    <xf numFmtId="0" fontId="4" fillId="8" borderId="7" xfId="17" applyNumberFormat="1" applyFont="1" applyFill="1" applyBorder="1" applyAlignment="1" applyProtection="1">
      <alignment horizontal="left" vertical="center" shrinkToFit="1"/>
    </xf>
    <xf numFmtId="0" fontId="12" fillId="14" borderId="7" xfId="0" applyFont="1" applyFill="1" applyBorder="1" applyAlignment="1">
      <alignment horizontal="center" vertical="center"/>
    </xf>
    <xf numFmtId="166" fontId="13" fillId="8" borderId="7" xfId="1" applyNumberFormat="1" applyFont="1" applyFill="1" applyBorder="1" applyAlignment="1">
      <alignment horizontal="center" vertical="center"/>
    </xf>
    <xf numFmtId="166" fontId="5" fillId="8" borderId="7" xfId="1" applyNumberFormat="1" applyFont="1" applyFill="1" applyBorder="1" applyAlignment="1" applyProtection="1">
      <alignment horizontal="center" vertical="center" shrinkToFit="1"/>
    </xf>
    <xf numFmtId="166" fontId="12" fillId="14" borderId="7" xfId="1" applyNumberFormat="1" applyFont="1" applyFill="1" applyBorder="1" applyAlignment="1">
      <alignment horizontal="center" vertical="center"/>
    </xf>
    <xf numFmtId="166" fontId="15" fillId="12" borderId="5" xfId="1" applyNumberFormat="1" applyFont="1" applyFill="1" applyBorder="1" applyAlignment="1">
      <alignment horizontal="center" vertical="center"/>
    </xf>
    <xf numFmtId="166" fontId="12" fillId="12" borderId="5" xfId="1" applyNumberFormat="1" applyFont="1" applyFill="1" applyBorder="1" applyAlignment="1">
      <alignment horizontal="center" vertical="center"/>
    </xf>
    <xf numFmtId="0" fontId="4" fillId="8" borderId="1" xfId="27" applyNumberFormat="1" applyFont="1" applyFill="1" applyBorder="1" applyAlignment="1" applyProtection="1">
      <alignment horizontal="center" vertical="center" shrinkToFit="1"/>
    </xf>
    <xf numFmtId="0" fontId="4" fillId="8" borderId="1" xfId="27" applyNumberFormat="1" applyFont="1" applyFill="1" applyBorder="1" applyAlignment="1" applyProtection="1">
      <alignment horizontal="left" vertical="center" shrinkToFit="1"/>
    </xf>
    <xf numFmtId="166" fontId="13" fillId="8" borderId="1" xfId="14" applyNumberFormat="1" applyFont="1" applyFill="1" applyBorder="1" applyAlignment="1">
      <alignment horizontal="center" vertical="center"/>
    </xf>
    <xf numFmtId="166" fontId="5" fillId="8" borderId="1" xfId="14" applyNumberFormat="1" applyFont="1" applyFill="1" applyBorder="1" applyAlignment="1" applyProtection="1">
      <alignment horizontal="center" vertical="center" shrinkToFit="1"/>
    </xf>
    <xf numFmtId="166" fontId="13" fillId="8" borderId="17" xfId="14" applyNumberFormat="1" applyFont="1" applyFill="1" applyBorder="1" applyAlignment="1">
      <alignment horizontal="center" vertical="center"/>
    </xf>
    <xf numFmtId="166" fontId="13" fillId="8" borderId="5" xfId="14" applyNumberFormat="1" applyFont="1" applyFill="1" applyBorder="1" applyAlignment="1">
      <alignment horizontal="center" vertical="center"/>
    </xf>
    <xf numFmtId="166" fontId="12" fillId="14" borderId="1" xfId="14" applyNumberFormat="1" applyFont="1" applyFill="1" applyBorder="1" applyAlignment="1">
      <alignment horizontal="center" vertical="center"/>
    </xf>
    <xf numFmtId="166" fontId="15" fillId="8" borderId="5" xfId="14" applyNumberFormat="1" applyFont="1" applyFill="1" applyBorder="1" applyAlignment="1">
      <alignment horizontal="center" vertical="center"/>
    </xf>
    <xf numFmtId="166" fontId="12" fillId="12" borderId="5" xfId="14" applyNumberFormat="1" applyFont="1" applyFill="1" applyBorder="1" applyAlignment="1">
      <alignment horizontal="center" vertical="center"/>
    </xf>
    <xf numFmtId="166" fontId="12" fillId="0" borderId="5" xfId="14" applyNumberFormat="1" applyFont="1" applyBorder="1" applyAlignment="1">
      <alignment horizontal="center" vertical="center"/>
    </xf>
    <xf numFmtId="0" fontId="26" fillId="11" borderId="22" xfId="0" applyFont="1" applyFill="1" applyBorder="1"/>
    <xf numFmtId="0" fontId="12" fillId="30" borderId="1" xfId="0" applyFont="1" applyFill="1" applyBorder="1" applyAlignment="1">
      <alignment horizontal="center" vertical="center"/>
    </xf>
    <xf numFmtId="0" fontId="4" fillId="31" borderId="1" xfId="17" applyNumberFormat="1" applyFont="1" applyFill="1" applyBorder="1" applyAlignment="1" applyProtection="1">
      <alignment horizontal="left" vertical="center" shrinkToFit="1"/>
    </xf>
    <xf numFmtId="0" fontId="12" fillId="0" borderId="1" xfId="20" applyFont="1" applyBorder="1" applyAlignment="1">
      <alignment horizontal="center" vertical="center"/>
    </xf>
    <xf numFmtId="0" fontId="13" fillId="0" borderId="1" xfId="20" applyFont="1" applyBorder="1" applyAlignment="1">
      <alignment horizontal="center" vertical="center"/>
    </xf>
    <xf numFmtId="0" fontId="13" fillId="0" borderId="1" xfId="20" applyFont="1" applyBorder="1" applyAlignment="1">
      <alignment horizontal="left" vertical="center" wrapText="1"/>
    </xf>
    <xf numFmtId="0" fontId="12" fillId="8" borderId="1" xfId="20" applyFont="1" applyFill="1" applyBorder="1" applyAlignment="1">
      <alignment horizontal="center" vertical="center" wrapText="1"/>
    </xf>
    <xf numFmtId="0" fontId="13" fillId="0" borderId="1" xfId="0" applyFont="1" applyBorder="1" applyAlignment="1">
      <alignment horizontal="left" vertical="center" wrapText="1"/>
    </xf>
    <xf numFmtId="0" fontId="13" fillId="8" borderId="1" xfId="0" applyNumberFormat="1" applyFont="1" applyFill="1" applyBorder="1" applyAlignment="1">
      <alignment horizontal="left" vertical="center"/>
    </xf>
    <xf numFmtId="0" fontId="13" fillId="31" borderId="1" xfId="20" applyFont="1" applyFill="1" applyBorder="1" applyAlignment="1">
      <alignment horizontal="left" vertical="center"/>
    </xf>
    <xf numFmtId="0" fontId="12" fillId="12" borderId="1" xfId="0" applyFont="1" applyFill="1" applyBorder="1"/>
    <xf numFmtId="0" fontId="13" fillId="8" borderId="1" xfId="0" quotePrefix="1" applyFont="1" applyFill="1" applyBorder="1" applyAlignment="1">
      <alignment horizontal="center" vertical="center"/>
    </xf>
    <xf numFmtId="0" fontId="13" fillId="31" borderId="1" xfId="0" applyFont="1" applyFill="1" applyBorder="1" applyAlignment="1">
      <alignment horizontal="left" vertical="center" wrapText="1"/>
    </xf>
    <xf numFmtId="0" fontId="13" fillId="31" borderId="1" xfId="0" applyFont="1" applyFill="1" applyBorder="1" applyAlignment="1">
      <alignment horizontal="left" vertical="center"/>
    </xf>
    <xf numFmtId="0" fontId="12" fillId="11" borderId="1" xfId="20" applyFont="1" applyFill="1" applyBorder="1" applyAlignment="1">
      <alignment horizontal="center" vertical="center"/>
    </xf>
    <xf numFmtId="0" fontId="13" fillId="8" borderId="1" xfId="26" quotePrefix="1" applyNumberFormat="1" applyFont="1" applyFill="1" applyBorder="1" applyAlignment="1">
      <alignment horizontal="center" vertical="center"/>
    </xf>
    <xf numFmtId="0" fontId="13" fillId="8" borderId="1" xfId="0" applyNumberFormat="1" applyFont="1" applyFill="1" applyBorder="1" applyAlignment="1">
      <alignment horizontal="center" vertical="center"/>
    </xf>
    <xf numFmtId="0" fontId="13" fillId="31" borderId="1" xfId="0" applyNumberFormat="1" applyFont="1" applyFill="1" applyBorder="1" applyAlignment="1">
      <alignment horizontal="left" vertical="center"/>
    </xf>
    <xf numFmtId="16" fontId="13" fillId="8" borderId="1" xfId="0" applyNumberFormat="1" applyFont="1" applyFill="1" applyBorder="1" applyAlignment="1">
      <alignment horizontal="center" vertical="center"/>
    </xf>
    <xf numFmtId="0" fontId="13" fillId="0" borderId="1" xfId="0" applyNumberFormat="1" applyFont="1" applyBorder="1" applyAlignment="1">
      <alignment horizontal="center" vertical="center"/>
    </xf>
    <xf numFmtId="16" fontId="12" fillId="8" borderId="1" xfId="0" applyNumberFormat="1" applyFont="1" applyFill="1" applyBorder="1" applyAlignment="1">
      <alignment horizontal="center" vertical="center"/>
    </xf>
    <xf numFmtId="0" fontId="13" fillId="12" borderId="1" xfId="20" applyFont="1" applyFill="1" applyBorder="1" applyAlignment="1">
      <alignment horizontal="center" vertical="center"/>
    </xf>
    <xf numFmtId="0" fontId="13" fillId="12" borderId="1" xfId="0" applyFont="1" applyFill="1" applyBorder="1" applyAlignment="1">
      <alignment horizontal="left" vertical="center" wrapText="1"/>
    </xf>
    <xf numFmtId="0" fontId="13" fillId="0" borderId="1" xfId="0" applyFont="1" applyBorder="1" applyAlignment="1">
      <alignment horizontal="center" vertical="center"/>
    </xf>
    <xf numFmtId="0" fontId="13" fillId="0" borderId="1" xfId="0" applyNumberFormat="1" applyFont="1" applyBorder="1" applyAlignment="1">
      <alignment horizontal="left" vertical="center"/>
    </xf>
    <xf numFmtId="0" fontId="13" fillId="0" borderId="1" xfId="0" applyFont="1" applyBorder="1" applyAlignment="1">
      <alignment horizontal="left" vertical="center"/>
    </xf>
    <xf numFmtId="1" fontId="13" fillId="8" borderId="1" xfId="28" applyNumberFormat="1" applyFont="1" applyFill="1" applyBorder="1" applyAlignment="1">
      <alignment horizontal="center" vertical="center"/>
    </xf>
    <xf numFmtId="0" fontId="12" fillId="0" borderId="1" xfId="0" applyFont="1" applyBorder="1" applyAlignment="1">
      <alignment horizontal="center" vertical="center"/>
    </xf>
    <xf numFmtId="14" fontId="13" fillId="0" borderId="1" xfId="20" applyNumberFormat="1" applyFont="1" applyBorder="1" applyAlignment="1">
      <alignment horizontal="center" vertical="center"/>
    </xf>
    <xf numFmtId="14" fontId="13" fillId="0" borderId="1" xfId="20" applyNumberFormat="1" applyFont="1" applyBorder="1" applyAlignment="1">
      <alignment horizontal="left" vertical="center"/>
    </xf>
    <xf numFmtId="0" fontId="13" fillId="0" borderId="1" xfId="20" applyFont="1" applyBorder="1" applyAlignment="1">
      <alignment horizontal="left" vertical="center"/>
    </xf>
    <xf numFmtId="0" fontId="13" fillId="12" borderId="1" xfId="20" applyFont="1" applyFill="1" applyBorder="1" applyAlignment="1">
      <alignment horizontal="left" vertical="center"/>
    </xf>
    <xf numFmtId="0" fontId="13" fillId="32" borderId="1" xfId="20" applyFont="1" applyFill="1" applyBorder="1" applyAlignment="1">
      <alignment horizontal="center" vertical="center"/>
    </xf>
    <xf numFmtId="0" fontId="13" fillId="32" borderId="1" xfId="20" applyFont="1" applyFill="1" applyBorder="1" applyAlignment="1">
      <alignment horizontal="left" vertical="center" wrapText="1"/>
    </xf>
    <xf numFmtId="0" fontId="13" fillId="32" borderId="1" xfId="0" applyFont="1" applyFill="1" applyBorder="1" applyAlignment="1">
      <alignment horizontal="left" vertical="center" wrapText="1"/>
    </xf>
    <xf numFmtId="0" fontId="27" fillId="8" borderId="1" xfId="21" quotePrefix="1" applyNumberFormat="1" applyFont="1" applyFill="1" applyBorder="1" applyAlignment="1" applyProtection="1">
      <alignment horizontal="center" vertical="center" shrinkToFit="1"/>
    </xf>
    <xf numFmtId="166" fontId="12" fillId="12" borderId="1" xfId="1" applyNumberFormat="1" applyFont="1" applyFill="1" applyBorder="1"/>
    <xf numFmtId="0" fontId="13" fillId="33" borderId="1" xfId="0" applyFont="1" applyFill="1" applyBorder="1" applyAlignment="1">
      <alignment horizontal="center" vertical="center" wrapText="1"/>
    </xf>
    <xf numFmtId="0" fontId="13" fillId="8" borderId="1" xfId="26" applyNumberFormat="1" applyFont="1" applyFill="1" applyBorder="1" applyAlignment="1">
      <alignment horizontal="left" vertical="center"/>
    </xf>
    <xf numFmtId="0" fontId="12" fillId="8" borderId="1" xfId="20" applyFont="1" applyFill="1" applyBorder="1"/>
    <xf numFmtId="166" fontId="0" fillId="8" borderId="1" xfId="1" applyNumberFormat="1" applyFont="1" applyFill="1" applyBorder="1"/>
    <xf numFmtId="0" fontId="12" fillId="8" borderId="1" xfId="0" applyFont="1" applyFill="1" applyBorder="1" applyAlignment="1"/>
    <xf numFmtId="0" fontId="13" fillId="17" borderId="1" xfId="0" applyFont="1" applyFill="1" applyBorder="1" applyAlignment="1">
      <alignment horizontal="left" vertical="center" shrinkToFit="1"/>
    </xf>
    <xf numFmtId="0" fontId="13" fillId="17" borderId="1" xfId="0" applyFont="1" applyFill="1" applyBorder="1" applyAlignment="1">
      <alignment horizontal="center" vertical="center"/>
    </xf>
    <xf numFmtId="0" fontId="22" fillId="14" borderId="1" xfId="29" applyFont="1" applyFill="1" applyBorder="1" applyAlignment="1">
      <alignment horizontal="center" vertical="center"/>
    </xf>
    <xf numFmtId="0" fontId="5" fillId="8" borderId="1" xfId="0" applyFont="1" applyFill="1" applyBorder="1" applyAlignment="1">
      <alignment horizontal="center"/>
    </xf>
    <xf numFmtId="14" fontId="12" fillId="8" borderId="12" xfId="0" applyNumberFormat="1" applyFont="1" applyFill="1" applyBorder="1"/>
    <xf numFmtId="0" fontId="13" fillId="8" borderId="12" xfId="17" applyNumberFormat="1" applyFont="1" applyFill="1" applyBorder="1" applyAlignment="1" applyProtection="1">
      <alignment horizontal="center" vertical="center" shrinkToFit="1"/>
    </xf>
    <xf numFmtId="0" fontId="13" fillId="8" borderId="12" xfId="17" applyNumberFormat="1" applyFont="1" applyFill="1" applyBorder="1" applyAlignment="1" applyProtection="1">
      <alignment horizontal="left" vertical="center" shrinkToFit="1"/>
    </xf>
    <xf numFmtId="0" fontId="13" fillId="8" borderId="12" xfId="18" applyNumberFormat="1" applyFont="1" applyFill="1" applyBorder="1" applyAlignment="1" applyProtection="1">
      <alignment horizontal="center" vertical="center" shrinkToFit="1"/>
    </xf>
    <xf numFmtId="0" fontId="13" fillId="8" borderId="12" xfId="19" applyNumberFormat="1" applyFont="1" applyFill="1" applyBorder="1" applyAlignment="1">
      <alignment horizontal="center" vertical="center"/>
    </xf>
    <xf numFmtId="166" fontId="12" fillId="8" borderId="12" xfId="1" applyNumberFormat="1" applyFont="1" applyFill="1" applyBorder="1" applyAlignment="1">
      <alignment horizontal="center"/>
    </xf>
    <xf numFmtId="0" fontId="12" fillId="8" borderId="12" xfId="0" applyFont="1" applyFill="1" applyBorder="1" applyAlignment="1">
      <alignment horizontal="center"/>
    </xf>
    <xf numFmtId="166" fontId="12" fillId="8" borderId="12" xfId="1" applyNumberFormat="1" applyFont="1" applyFill="1" applyBorder="1"/>
    <xf numFmtId="166" fontId="12" fillId="8" borderId="12" xfId="1" applyNumberFormat="1" applyFont="1" applyFill="1" applyBorder="1" applyAlignment="1">
      <alignment horizontal="right"/>
    </xf>
    <xf numFmtId="166" fontId="15" fillId="8" borderId="12" xfId="14" applyNumberFormat="1" applyFont="1" applyFill="1" applyBorder="1" applyAlignment="1">
      <alignment horizontal="center" vertical="center"/>
    </xf>
    <xf numFmtId="166" fontId="21" fillId="0" borderId="12" xfId="1" applyNumberFormat="1" applyFont="1" applyBorder="1"/>
    <xf numFmtId="0" fontId="12" fillId="0" borderId="12" xfId="0" applyFont="1" applyBorder="1"/>
    <xf numFmtId="166" fontId="12" fillId="0" borderId="12" xfId="1" applyNumberFormat="1" applyFont="1" applyBorder="1"/>
    <xf numFmtId="0" fontId="12" fillId="8" borderId="14" xfId="0" applyFont="1" applyFill="1" applyBorder="1"/>
    <xf numFmtId="166" fontId="13" fillId="14" borderId="1" xfId="13" applyNumberFormat="1" applyFont="1" applyFill="1" applyBorder="1" applyAlignment="1">
      <alignment horizontal="center" vertical="center"/>
    </xf>
    <xf numFmtId="49" fontId="13" fillId="18" borderId="1" xfId="0" applyNumberFormat="1" applyFont="1" applyFill="1" applyBorder="1" applyAlignment="1">
      <alignment vertical="center"/>
    </xf>
    <xf numFmtId="0" fontId="13" fillId="14" borderId="16" xfId="0" applyFont="1" applyFill="1" applyBorder="1" applyAlignment="1">
      <alignment vertical="center" wrapText="1"/>
    </xf>
    <xf numFmtId="166" fontId="13" fillId="12" borderId="1" xfId="13" applyNumberFormat="1" applyFont="1" applyFill="1" applyBorder="1" applyAlignment="1">
      <alignment horizontal="center" vertical="center"/>
    </xf>
    <xf numFmtId="0" fontId="13" fillId="34" borderId="1" xfId="0" applyFont="1" applyFill="1" applyBorder="1" applyAlignment="1">
      <alignment horizontal="center" vertical="center" shrinkToFit="1"/>
    </xf>
    <xf numFmtId="0" fontId="13" fillId="34" borderId="1" xfId="0" applyFont="1" applyFill="1" applyBorder="1" applyAlignment="1">
      <alignment vertical="center" shrinkToFit="1"/>
    </xf>
    <xf numFmtId="0" fontId="13" fillId="34" borderId="1" xfId="0" applyFont="1" applyFill="1" applyBorder="1" applyAlignment="1">
      <alignment horizontal="center" vertical="center"/>
    </xf>
    <xf numFmtId="0" fontId="25" fillId="35" borderId="1" xfId="0" applyFont="1" applyFill="1" applyBorder="1" applyAlignment="1">
      <alignment horizontal="center" vertical="center" shrinkToFit="1"/>
    </xf>
    <xf numFmtId="14" fontId="13" fillId="10" borderId="1" xfId="11" applyNumberFormat="1" applyFont="1" applyFill="1" applyBorder="1" applyAlignment="1">
      <alignment horizontal="center" vertical="center"/>
    </xf>
    <xf numFmtId="165" fontId="12" fillId="8" borderId="1" xfId="0" applyNumberFormat="1" applyFont="1" applyFill="1" applyBorder="1" applyAlignment="1">
      <alignment horizontal="left" vertical="top" wrapText="1"/>
    </xf>
    <xf numFmtId="0" fontId="28" fillId="0" borderId="0" xfId="0" applyFont="1"/>
    <xf numFmtId="0" fontId="12" fillId="0" borderId="7" xfId="0" applyFont="1" applyBorder="1"/>
    <xf numFmtId="49" fontId="12" fillId="0" borderId="7" xfId="0" applyNumberFormat="1" applyFont="1" applyBorder="1" applyAlignment="1">
      <alignment horizontal="center"/>
    </xf>
    <xf numFmtId="0" fontId="12" fillId="0" borderId="7" xfId="0" applyFont="1" applyBorder="1" applyAlignment="1">
      <alignment horizontal="center"/>
    </xf>
    <xf numFmtId="49" fontId="13" fillId="0" borderId="7" xfId="0" applyNumberFormat="1" applyFont="1" applyBorder="1"/>
    <xf numFmtId="0" fontId="12" fillId="36" borderId="7" xfId="0" applyFont="1" applyFill="1" applyBorder="1" applyAlignment="1">
      <alignment horizontal="center"/>
    </xf>
    <xf numFmtId="166" fontId="12" fillId="0" borderId="7" xfId="1" applyNumberFormat="1" applyFont="1" applyBorder="1"/>
    <xf numFmtId="0" fontId="12" fillId="0" borderId="0" xfId="0" applyFont="1"/>
    <xf numFmtId="49" fontId="12" fillId="0" borderId="1" xfId="0" applyNumberFormat="1" applyFont="1" applyBorder="1" applyAlignment="1">
      <alignment horizontal="center"/>
    </xf>
    <xf numFmtId="0" fontId="12" fillId="0" borderId="1" xfId="0" applyFont="1" applyBorder="1" applyAlignment="1">
      <alignment horizontal="center"/>
    </xf>
    <xf numFmtId="49" fontId="13" fillId="0" borderId="1" xfId="0" applyNumberFormat="1" applyFont="1" applyBorder="1"/>
    <xf numFmtId="0" fontId="12" fillId="36" borderId="1" xfId="0" applyFont="1" applyFill="1" applyBorder="1" applyAlignment="1">
      <alignment horizontal="center"/>
    </xf>
    <xf numFmtId="0" fontId="15" fillId="0" borderId="1" xfId="0" applyFont="1" applyBorder="1"/>
    <xf numFmtId="14" fontId="12" fillId="0" borderId="1" xfId="0" applyNumberFormat="1" applyFont="1" applyBorder="1"/>
    <xf numFmtId="0" fontId="12" fillId="36" borderId="1" xfId="0" applyFont="1" applyFill="1" applyBorder="1"/>
    <xf numFmtId="49" fontId="12" fillId="36" borderId="1" xfId="0" applyNumberFormat="1" applyFont="1" applyFill="1" applyBorder="1" applyAlignment="1">
      <alignment horizontal="center"/>
    </xf>
    <xf numFmtId="49" fontId="13" fillId="36" borderId="1" xfId="0" applyNumberFormat="1" applyFont="1" applyFill="1" applyBorder="1"/>
    <xf numFmtId="166" fontId="12" fillId="36" borderId="1" xfId="1" applyNumberFormat="1" applyFont="1" applyFill="1" applyBorder="1"/>
    <xf numFmtId="165" fontId="6" fillId="36" borderId="5" xfId="4" applyNumberFormat="1" applyFont="1" applyFill="1" applyBorder="1" applyAlignment="1">
      <alignment horizontal="center" vertical="center"/>
    </xf>
    <xf numFmtId="165" fontId="4" fillId="36" borderId="5" xfId="2" applyNumberFormat="1" applyFont="1" applyFill="1" applyBorder="1" applyAlignment="1">
      <alignment horizontal="center" vertical="center"/>
    </xf>
    <xf numFmtId="0" fontId="12" fillId="36" borderId="1" xfId="0" applyFont="1" applyFill="1" applyBorder="1" applyAlignment="1">
      <alignment horizontal="left" vertical="center"/>
    </xf>
    <xf numFmtId="166" fontId="12" fillId="8" borderId="1" xfId="13" applyNumberFormat="1" applyFont="1" applyFill="1" applyBorder="1" applyAlignment="1">
      <alignment horizontal="center" vertical="center"/>
    </xf>
    <xf numFmtId="0" fontId="12" fillId="26" borderId="1" xfId="0" applyFont="1" applyFill="1" applyBorder="1"/>
    <xf numFmtId="49" fontId="12" fillId="26" borderId="1" xfId="0" applyNumberFormat="1" applyFont="1" applyFill="1" applyBorder="1" applyAlignment="1">
      <alignment horizontal="center"/>
    </xf>
    <xf numFmtId="0" fontId="12" fillId="26" borderId="1" xfId="0" applyFont="1" applyFill="1" applyBorder="1" applyAlignment="1">
      <alignment horizontal="center"/>
    </xf>
    <xf numFmtId="49" fontId="13" fillId="26" borderId="1" xfId="0" applyNumberFormat="1" applyFont="1" applyFill="1" applyBorder="1"/>
    <xf numFmtId="166" fontId="12" fillId="26" borderId="1" xfId="1" applyNumberFormat="1" applyFont="1" applyFill="1" applyBorder="1"/>
    <xf numFmtId="165" fontId="6" fillId="26" borderId="5" xfId="4" applyNumberFormat="1" applyFont="1" applyFill="1" applyBorder="1" applyAlignment="1">
      <alignment horizontal="center" vertical="center"/>
    </xf>
    <xf numFmtId="165" fontId="4" fillId="26" borderId="5" xfId="2" applyNumberFormat="1" applyFont="1" applyFill="1" applyBorder="1" applyAlignment="1">
      <alignment horizontal="center" vertical="center"/>
    </xf>
    <xf numFmtId="0" fontId="22" fillId="26" borderId="1" xfId="0" applyFont="1" applyFill="1" applyBorder="1"/>
    <xf numFmtId="0" fontId="13" fillId="27" borderId="1" xfId="0" applyFont="1" applyFill="1" applyBorder="1" applyAlignment="1">
      <alignment vertical="center" shrinkToFit="1"/>
    </xf>
    <xf numFmtId="0" fontId="13" fillId="28" borderId="1" xfId="20" applyFont="1" applyFill="1" applyBorder="1" applyAlignment="1">
      <alignment horizontal="left" vertical="center"/>
    </xf>
    <xf numFmtId="166" fontId="15" fillId="12" borderId="1" xfId="14" applyNumberFormat="1" applyFont="1" applyFill="1" applyBorder="1" applyAlignment="1">
      <alignment horizontal="center" vertical="center"/>
    </xf>
    <xf numFmtId="0" fontId="22" fillId="0" borderId="1" xfId="0" applyFont="1" applyBorder="1" applyAlignment="1">
      <alignment horizontal="center" vertical="center"/>
    </xf>
    <xf numFmtId="166" fontId="15" fillId="26" borderId="1" xfId="14" applyNumberFormat="1" applyFont="1" applyFill="1" applyBorder="1" applyAlignment="1">
      <alignment horizontal="center" vertical="center"/>
    </xf>
    <xf numFmtId="0" fontId="12" fillId="26" borderId="16" xfId="0" applyFont="1" applyFill="1" applyBorder="1"/>
    <xf numFmtId="43" fontId="12" fillId="0" borderId="1" xfId="1" applyFont="1" applyBorder="1"/>
    <xf numFmtId="49" fontId="12" fillId="8" borderId="1" xfId="0" applyNumberFormat="1" applyFont="1" applyFill="1" applyBorder="1"/>
    <xf numFmtId="165" fontId="7" fillId="8" borderId="5" xfId="5" applyNumberFormat="1" applyFont="1" applyFill="1" applyBorder="1" applyAlignment="1">
      <alignment horizontal="center" vertical="center"/>
    </xf>
    <xf numFmtId="165" fontId="15" fillId="8" borderId="1" xfId="4" applyNumberFormat="1" applyFont="1" applyFill="1" applyBorder="1" applyAlignment="1">
      <alignment horizontal="center" vertical="center"/>
    </xf>
    <xf numFmtId="165" fontId="13" fillId="8" borderId="1" xfId="2" applyNumberFormat="1" applyFont="1" applyFill="1" applyBorder="1" applyAlignment="1">
      <alignment horizontal="center" vertical="center"/>
    </xf>
    <xf numFmtId="166" fontId="15" fillId="8" borderId="1" xfId="1" applyNumberFormat="1" applyFont="1" applyFill="1" applyBorder="1" applyAlignment="1">
      <alignment horizontal="center" vertical="center"/>
    </xf>
    <xf numFmtId="0" fontId="0" fillId="0" borderId="0" xfId="0" applyAlignment="1">
      <alignment horizontal="center"/>
    </xf>
    <xf numFmtId="49" fontId="0" fillId="0" borderId="0" xfId="0" applyNumberFormat="1" applyAlignment="1">
      <alignment horizontal="center"/>
    </xf>
    <xf numFmtId="0" fontId="29" fillId="0" borderId="0" xfId="0" applyFont="1"/>
    <xf numFmtId="0" fontId="12" fillId="26" borderId="1" xfId="20" applyFont="1" applyFill="1" applyBorder="1" applyAlignment="1">
      <alignment horizontal="center" vertical="center"/>
    </xf>
    <xf numFmtId="0" fontId="13" fillId="26" borderId="1" xfId="20" applyFont="1" applyFill="1" applyBorder="1" applyAlignment="1">
      <alignment horizontal="center" vertical="center"/>
    </xf>
    <xf numFmtId="0" fontId="13" fillId="26" borderId="1" xfId="0" applyFont="1" applyFill="1" applyBorder="1" applyAlignment="1">
      <alignment horizontal="left" vertical="center" wrapText="1"/>
    </xf>
    <xf numFmtId="0" fontId="13" fillId="26" borderId="1" xfId="20" applyFont="1" applyFill="1" applyBorder="1" applyAlignment="1">
      <alignment horizontal="left" vertical="center"/>
    </xf>
    <xf numFmtId="0" fontId="12" fillId="26" borderId="1" xfId="22" applyFont="1" applyFill="1" applyBorder="1" applyAlignment="1">
      <alignment horizontal="center" vertical="center"/>
    </xf>
    <xf numFmtId="49" fontId="5" fillId="28" borderId="1" xfId="0" applyNumberFormat="1" applyFont="1" applyFill="1" applyBorder="1" applyAlignment="1">
      <alignment horizontal="center"/>
    </xf>
    <xf numFmtId="166" fontId="15" fillId="28" borderId="1" xfId="14" applyNumberFormat="1" applyFont="1" applyFill="1" applyBorder="1" applyAlignment="1">
      <alignment horizontal="center" vertical="center"/>
    </xf>
    <xf numFmtId="165" fontId="7" fillId="28" borderId="5" xfId="5" applyNumberFormat="1" applyFont="1" applyFill="1" applyBorder="1" applyAlignment="1">
      <alignment horizontal="center" vertical="center"/>
    </xf>
    <xf numFmtId="0" fontId="12" fillId="28" borderId="1" xfId="11" applyFont="1" applyFill="1" applyBorder="1" applyAlignment="1">
      <alignment horizontal="center" vertical="center"/>
    </xf>
    <xf numFmtId="166" fontId="13" fillId="28" borderId="1" xfId="13" applyNumberFormat="1" applyFont="1" applyFill="1" applyBorder="1" applyAlignment="1">
      <alignment horizontal="center" vertical="center"/>
    </xf>
    <xf numFmtId="166" fontId="12" fillId="28" borderId="1" xfId="12" applyNumberFormat="1" applyFont="1" applyFill="1" applyBorder="1" applyAlignment="1">
      <alignment horizontal="center" vertical="center"/>
    </xf>
    <xf numFmtId="165" fontId="15" fillId="28" borderId="1" xfId="4" applyNumberFormat="1" applyFont="1" applyFill="1" applyBorder="1" applyAlignment="1">
      <alignment horizontal="center" vertical="center"/>
    </xf>
    <xf numFmtId="165" fontId="13" fillId="28" borderId="1" xfId="2" applyNumberFormat="1" applyFont="1" applyFill="1" applyBorder="1" applyAlignment="1">
      <alignment horizontal="center" vertical="center"/>
    </xf>
    <xf numFmtId="14" fontId="5" fillId="28" borderId="1" xfId="0" applyNumberFormat="1" applyFont="1" applyFill="1" applyBorder="1" applyAlignment="1">
      <alignment horizontal="center"/>
    </xf>
    <xf numFmtId="0" fontId="5" fillId="28" borderId="1" xfId="0" applyNumberFormat="1" applyFont="1" applyFill="1" applyBorder="1" applyAlignment="1">
      <alignment horizontal="center"/>
    </xf>
    <xf numFmtId="49" fontId="13" fillId="28" borderId="1" xfId="11" applyNumberFormat="1" applyFont="1" applyFill="1" applyBorder="1" applyAlignment="1">
      <alignment horizontal="center" vertical="center"/>
    </xf>
    <xf numFmtId="14" fontId="12" fillId="8" borderId="1" xfId="0" applyNumberFormat="1" applyFont="1" applyFill="1" applyBorder="1" applyAlignment="1">
      <alignment horizontal="center"/>
    </xf>
    <xf numFmtId="14" fontId="5" fillId="12" borderId="1" xfId="0" applyNumberFormat="1" applyFont="1" applyFill="1" applyBorder="1" applyAlignment="1">
      <alignment horizontal="center"/>
    </xf>
    <xf numFmtId="0" fontId="12" fillId="12" borderId="1" xfId="20" applyFont="1" applyFill="1" applyBorder="1" applyAlignment="1">
      <alignment horizontal="center" vertical="center"/>
    </xf>
    <xf numFmtId="0" fontId="13" fillId="8" borderId="1" xfId="20" applyFont="1" applyFill="1" applyBorder="1" applyAlignment="1">
      <alignment horizontal="center" vertical="center" wrapText="1"/>
    </xf>
    <xf numFmtId="0" fontId="13" fillId="12" borderId="1" xfId="17" applyNumberFormat="1" applyFont="1" applyFill="1" applyBorder="1" applyAlignment="1" applyProtection="1">
      <alignment horizontal="center" vertical="center" shrinkToFit="1"/>
    </xf>
    <xf numFmtId="0" fontId="13" fillId="0" borderId="1" xfId="18" applyNumberFormat="1" applyFont="1" applyFill="1" applyBorder="1" applyAlignment="1" applyProtection="1">
      <alignment horizontal="center" vertical="center" shrinkToFit="1"/>
    </xf>
    <xf numFmtId="0" fontId="13" fillId="0" borderId="1" xfId="19" applyNumberFormat="1" applyFont="1" applyFill="1" applyBorder="1" applyAlignment="1">
      <alignment horizontal="center" vertical="center"/>
    </xf>
    <xf numFmtId="0" fontId="4" fillId="8" borderId="1" xfId="0" applyFont="1" applyFill="1" applyBorder="1"/>
    <xf numFmtId="0" fontId="4" fillId="8" borderId="1" xfId="0" applyFont="1" applyFill="1" applyBorder="1" applyAlignment="1">
      <alignment horizontal="center"/>
    </xf>
    <xf numFmtId="14" fontId="5" fillId="8" borderId="1" xfId="0" applyNumberFormat="1" applyFont="1" applyFill="1" applyBorder="1"/>
    <xf numFmtId="0" fontId="5" fillId="12" borderId="1" xfId="0" applyNumberFormat="1" applyFont="1" applyFill="1" applyBorder="1"/>
    <xf numFmtId="0" fontId="4" fillId="12" borderId="1" xfId="24" applyNumberFormat="1" applyFont="1" applyFill="1" applyBorder="1" applyAlignment="1" applyProtection="1">
      <alignment horizontal="center" vertical="center" shrinkToFit="1"/>
    </xf>
    <xf numFmtId="166" fontId="12" fillId="8" borderId="1" xfId="465" applyNumberFormat="1" applyFont="1" applyFill="1" applyBorder="1"/>
    <xf numFmtId="0" fontId="4" fillId="14" borderId="1" xfId="0" applyFont="1" applyFill="1" applyBorder="1" applyAlignment="1">
      <alignment horizontal="center" vertical="center" shrinkToFit="1"/>
    </xf>
    <xf numFmtId="0" fontId="4" fillId="14" borderId="1" xfId="0" applyFont="1" applyFill="1" applyBorder="1" applyAlignment="1">
      <alignment horizontal="left" vertical="center" shrinkToFit="1"/>
    </xf>
    <xf numFmtId="0" fontId="4" fillId="14" borderId="1" xfId="0" applyFont="1" applyFill="1" applyBorder="1" applyAlignment="1">
      <alignment horizontal="left" vertical="center"/>
    </xf>
    <xf numFmtId="0" fontId="13" fillId="36" borderId="1" xfId="19" applyNumberFormat="1" applyFont="1" applyFill="1" applyBorder="1" applyAlignment="1">
      <alignment horizontal="center" vertical="center"/>
    </xf>
    <xf numFmtId="166" fontId="12" fillId="28" borderId="1" xfId="465" applyNumberFormat="1" applyFont="1" applyFill="1" applyBorder="1" applyAlignment="1">
      <alignment horizontal="left" vertical="center"/>
    </xf>
  </cellXfs>
  <cellStyles count="4503">
    <cellStyle name="40% - Accent1 2" xfId="31"/>
    <cellStyle name="40% - Accent1 2 10" xfId="32"/>
    <cellStyle name="40% - Accent1 2 11" xfId="33"/>
    <cellStyle name="40% - Accent1 2 12" xfId="34"/>
    <cellStyle name="40% - Accent1 2 13" xfId="35"/>
    <cellStyle name="40% - Accent1 2 14" xfId="36"/>
    <cellStyle name="40% - Accent1 2 15" xfId="37"/>
    <cellStyle name="40% - Accent1 2 16" xfId="38"/>
    <cellStyle name="40% - Accent1 2 2" xfId="39"/>
    <cellStyle name="40% - Accent1 2 2 10" xfId="40"/>
    <cellStyle name="40% - Accent1 2 2 11" xfId="41"/>
    <cellStyle name="40% - Accent1 2 2 12" xfId="42"/>
    <cellStyle name="40% - Accent1 2 2 13" xfId="43"/>
    <cellStyle name="40% - Accent1 2 2 14" xfId="44"/>
    <cellStyle name="40% - Accent1 2 2 15" xfId="45"/>
    <cellStyle name="40% - Accent1 2 2 16" xfId="46"/>
    <cellStyle name="40% - Accent1 2 2 2" xfId="47"/>
    <cellStyle name="40% - Accent1 2 2 3" xfId="48"/>
    <cellStyle name="40% - Accent1 2 2 4" xfId="49"/>
    <cellStyle name="40% - Accent1 2 2 5" xfId="50"/>
    <cellStyle name="40% - Accent1 2 2 6" xfId="51"/>
    <cellStyle name="40% - Accent1 2 2 7" xfId="52"/>
    <cellStyle name="40% - Accent1 2 2 8" xfId="53"/>
    <cellStyle name="40% - Accent1 2 2 9" xfId="54"/>
    <cellStyle name="40% - Accent1 2 3" xfId="55"/>
    <cellStyle name="40% - Accent1 2 4" xfId="56"/>
    <cellStyle name="40% - Accent1 2 5" xfId="57"/>
    <cellStyle name="40% - Accent1 2 6" xfId="58"/>
    <cellStyle name="40% - Accent1 2 7" xfId="59"/>
    <cellStyle name="40% - Accent1 2 8" xfId="60"/>
    <cellStyle name="40% - Accent1 2 9" xfId="61"/>
    <cellStyle name="40% - Accent1 3" xfId="62"/>
    <cellStyle name="40% - Accent2 2" xfId="63"/>
    <cellStyle name="40% - Accent2 2 10" xfId="64"/>
    <cellStyle name="40% - Accent2 2 11" xfId="65"/>
    <cellStyle name="40% - Accent2 2 12" xfId="66"/>
    <cellStyle name="40% - Accent2 2 13" xfId="67"/>
    <cellStyle name="40% - Accent2 2 14" xfId="68"/>
    <cellStyle name="40% - Accent2 2 15" xfId="69"/>
    <cellStyle name="40% - Accent2 2 16" xfId="70"/>
    <cellStyle name="40% - Accent2 2 2" xfId="71"/>
    <cellStyle name="40% - Accent2 2 2 10" xfId="72"/>
    <cellStyle name="40% - Accent2 2 2 11" xfId="73"/>
    <cellStyle name="40% - Accent2 2 2 12" xfId="74"/>
    <cellStyle name="40% - Accent2 2 2 13" xfId="75"/>
    <cellStyle name="40% - Accent2 2 2 14" xfId="76"/>
    <cellStyle name="40% - Accent2 2 2 15" xfId="77"/>
    <cellStyle name="40% - Accent2 2 2 16" xfId="78"/>
    <cellStyle name="40% - Accent2 2 2 2" xfId="79"/>
    <cellStyle name="40% - Accent2 2 2 3" xfId="80"/>
    <cellStyle name="40% - Accent2 2 2 4" xfId="81"/>
    <cellStyle name="40% - Accent2 2 2 5" xfId="82"/>
    <cellStyle name="40% - Accent2 2 2 6" xfId="83"/>
    <cellStyle name="40% - Accent2 2 2 7" xfId="84"/>
    <cellStyle name="40% - Accent2 2 2 8" xfId="85"/>
    <cellStyle name="40% - Accent2 2 2 9" xfId="86"/>
    <cellStyle name="40% - Accent2 2 3" xfId="87"/>
    <cellStyle name="40% - Accent2 2 4" xfId="88"/>
    <cellStyle name="40% - Accent2 2 5" xfId="89"/>
    <cellStyle name="40% - Accent2 2 6" xfId="90"/>
    <cellStyle name="40% - Accent2 2 7" xfId="91"/>
    <cellStyle name="40% - Accent2 2 8" xfId="92"/>
    <cellStyle name="40% - Accent2 2 9" xfId="93"/>
    <cellStyle name="40% - Accent2 3" xfId="94"/>
    <cellStyle name="40% - Accent3 2" xfId="95"/>
    <cellStyle name="40% - Accent3 2 10" xfId="96"/>
    <cellStyle name="40% - Accent3 2 11" xfId="97"/>
    <cellStyle name="40% - Accent3 2 12" xfId="98"/>
    <cellStyle name="40% - Accent3 2 13" xfId="99"/>
    <cellStyle name="40% - Accent3 2 14" xfId="100"/>
    <cellStyle name="40% - Accent3 2 15" xfId="101"/>
    <cellStyle name="40% - Accent3 2 16" xfId="102"/>
    <cellStyle name="40% - Accent3 2 2" xfId="103"/>
    <cellStyle name="40% - Accent3 2 2 10" xfId="104"/>
    <cellStyle name="40% - Accent3 2 2 11" xfId="105"/>
    <cellStyle name="40% - Accent3 2 2 12" xfId="106"/>
    <cellStyle name="40% - Accent3 2 2 13" xfId="107"/>
    <cellStyle name="40% - Accent3 2 2 14" xfId="108"/>
    <cellStyle name="40% - Accent3 2 2 15" xfId="109"/>
    <cellStyle name="40% - Accent3 2 2 16" xfId="110"/>
    <cellStyle name="40% - Accent3 2 2 2" xfId="111"/>
    <cellStyle name="40% - Accent3 2 2 3" xfId="112"/>
    <cellStyle name="40% - Accent3 2 2 4" xfId="113"/>
    <cellStyle name="40% - Accent3 2 2 5" xfId="114"/>
    <cellStyle name="40% - Accent3 2 2 6" xfId="115"/>
    <cellStyle name="40% - Accent3 2 2 7" xfId="116"/>
    <cellStyle name="40% - Accent3 2 2 8" xfId="117"/>
    <cellStyle name="40% - Accent3 2 2 9" xfId="118"/>
    <cellStyle name="40% - Accent3 2 3" xfId="119"/>
    <cellStyle name="40% - Accent3 2 4" xfId="120"/>
    <cellStyle name="40% - Accent3 2 5" xfId="121"/>
    <cellStyle name="40% - Accent3 2 6" xfId="122"/>
    <cellStyle name="40% - Accent3 2 7" xfId="123"/>
    <cellStyle name="40% - Accent3 2 8" xfId="124"/>
    <cellStyle name="40% - Accent3 2 9" xfId="125"/>
    <cellStyle name="40% - Accent4 2" xfId="126"/>
    <cellStyle name="40% - Accent4 2 10" xfId="127"/>
    <cellStyle name="40% - Accent4 2 11" xfId="128"/>
    <cellStyle name="40% - Accent4 2 12" xfId="129"/>
    <cellStyle name="40% - Accent4 2 13" xfId="130"/>
    <cellStyle name="40% - Accent4 2 14" xfId="131"/>
    <cellStyle name="40% - Accent4 2 15" xfId="132"/>
    <cellStyle name="40% - Accent4 2 16" xfId="133"/>
    <cellStyle name="40% - Accent4 2 2" xfId="134"/>
    <cellStyle name="40% - Accent4 2 2 10" xfId="135"/>
    <cellStyle name="40% - Accent4 2 2 11" xfId="136"/>
    <cellStyle name="40% - Accent4 2 2 12" xfId="137"/>
    <cellStyle name="40% - Accent4 2 2 13" xfId="138"/>
    <cellStyle name="40% - Accent4 2 2 14" xfId="139"/>
    <cellStyle name="40% - Accent4 2 2 15" xfId="140"/>
    <cellStyle name="40% - Accent4 2 2 16" xfId="141"/>
    <cellStyle name="40% - Accent4 2 2 2" xfId="142"/>
    <cellStyle name="40% - Accent4 2 2 3" xfId="143"/>
    <cellStyle name="40% - Accent4 2 2 4" xfId="144"/>
    <cellStyle name="40% - Accent4 2 2 5" xfId="145"/>
    <cellStyle name="40% - Accent4 2 2 6" xfId="146"/>
    <cellStyle name="40% - Accent4 2 2 7" xfId="147"/>
    <cellStyle name="40% - Accent4 2 2 8" xfId="148"/>
    <cellStyle name="40% - Accent4 2 2 9" xfId="149"/>
    <cellStyle name="40% - Accent4 2 3" xfId="150"/>
    <cellStyle name="40% - Accent4 2 4" xfId="151"/>
    <cellStyle name="40% - Accent4 2 5" xfId="152"/>
    <cellStyle name="40% - Accent4 2 6" xfId="153"/>
    <cellStyle name="40% - Accent4 2 7" xfId="154"/>
    <cellStyle name="40% - Accent4 2 8" xfId="155"/>
    <cellStyle name="40% - Accent4 2 9" xfId="156"/>
    <cellStyle name="40% - Accent5 2" xfId="157"/>
    <cellStyle name="40% - Accent5 2 10" xfId="158"/>
    <cellStyle name="40% - Accent5 2 11" xfId="159"/>
    <cellStyle name="40% - Accent5 2 12" xfId="160"/>
    <cellStyle name="40% - Accent5 2 13" xfId="161"/>
    <cellStyle name="40% - Accent5 2 14" xfId="162"/>
    <cellStyle name="40% - Accent5 2 15" xfId="163"/>
    <cellStyle name="40% - Accent5 2 16" xfId="164"/>
    <cellStyle name="40% - Accent5 2 17" xfId="165"/>
    <cellStyle name="40% - Accent5 2 2" xfId="166"/>
    <cellStyle name="40% - Accent5 2 2 10" xfId="167"/>
    <cellStyle name="40% - Accent5 2 2 11" xfId="168"/>
    <cellStyle name="40% - Accent5 2 2 12" xfId="169"/>
    <cellStyle name="40% - Accent5 2 2 13" xfId="170"/>
    <cellStyle name="40% - Accent5 2 2 14" xfId="171"/>
    <cellStyle name="40% - Accent5 2 2 15" xfId="172"/>
    <cellStyle name="40% - Accent5 2 2 16" xfId="173"/>
    <cellStyle name="40% - Accent5 2 2 2" xfId="174"/>
    <cellStyle name="40% - Accent5 2 2 3" xfId="175"/>
    <cellStyle name="40% - Accent5 2 2 4" xfId="176"/>
    <cellStyle name="40% - Accent5 2 2 5" xfId="177"/>
    <cellStyle name="40% - Accent5 2 2 6" xfId="178"/>
    <cellStyle name="40% - Accent5 2 2 7" xfId="179"/>
    <cellStyle name="40% - Accent5 2 2 8" xfId="180"/>
    <cellStyle name="40% - Accent5 2 2 9" xfId="181"/>
    <cellStyle name="40% - Accent5 2 3" xfId="182"/>
    <cellStyle name="40% - Accent5 2 4" xfId="183"/>
    <cellStyle name="40% - Accent5 2 5" xfId="184"/>
    <cellStyle name="40% - Accent5 2 6" xfId="185"/>
    <cellStyle name="40% - Accent5 2 7" xfId="186"/>
    <cellStyle name="40% - Accent5 2 8" xfId="187"/>
    <cellStyle name="40% - Accent5 2 9" xfId="188"/>
    <cellStyle name="40% - Accent5 3" xfId="189"/>
    <cellStyle name="40% - Accent5 3 10" xfId="190"/>
    <cellStyle name="40% - Accent5 3 11" xfId="191"/>
    <cellStyle name="40% - Accent5 3 12" xfId="192"/>
    <cellStyle name="40% - Accent5 3 13" xfId="193"/>
    <cellStyle name="40% - Accent5 3 2" xfId="194"/>
    <cellStyle name="40% - Accent5 3 3" xfId="195"/>
    <cellStyle name="40% - Accent5 3 4" xfId="196"/>
    <cellStyle name="40% - Accent5 3 5" xfId="197"/>
    <cellStyle name="40% - Accent5 3 6" xfId="198"/>
    <cellStyle name="40% - Accent5 3 7" xfId="199"/>
    <cellStyle name="40% - Accent5 3 8" xfId="200"/>
    <cellStyle name="40% - Accent5 3 9" xfId="201"/>
    <cellStyle name="40% - Accent5 5" xfId="202"/>
    <cellStyle name="40% - Accent5 5 10" xfId="203"/>
    <cellStyle name="40% - Accent5 5 11" xfId="204"/>
    <cellStyle name="40% - Accent5 5 12" xfId="205"/>
    <cellStyle name="40% - Accent5 5 13" xfId="206"/>
    <cellStyle name="40% - Accent5 5 14" xfId="207"/>
    <cellStyle name="40% - Accent5 5 15" xfId="208"/>
    <cellStyle name="40% - Accent5 5 16" xfId="209"/>
    <cellStyle name="40% - Accent5 5 2" xfId="210"/>
    <cellStyle name="40% - Accent5 5 3" xfId="211"/>
    <cellStyle name="40% - Accent5 5 4" xfId="212"/>
    <cellStyle name="40% - Accent5 5 5" xfId="213"/>
    <cellStyle name="40% - Accent5 5 6" xfId="214"/>
    <cellStyle name="40% - Accent5 5 7" xfId="215"/>
    <cellStyle name="40% - Accent5 5 8" xfId="216"/>
    <cellStyle name="40% - Accent5 5 9" xfId="217"/>
    <cellStyle name="40% - Accent5 6" xfId="218"/>
    <cellStyle name="40% - Accent5 6 10" xfId="219"/>
    <cellStyle name="40% - Accent5 6 11" xfId="220"/>
    <cellStyle name="40% - Accent5 6 12" xfId="221"/>
    <cellStyle name="40% - Accent5 6 13" xfId="222"/>
    <cellStyle name="40% - Accent5 6 14" xfId="223"/>
    <cellStyle name="40% - Accent5 6 15" xfId="224"/>
    <cellStyle name="40% - Accent5 6 16" xfId="225"/>
    <cellStyle name="40% - Accent5 6 2" xfId="226"/>
    <cellStyle name="40% - Accent5 6 3" xfId="227"/>
    <cellStyle name="40% - Accent5 6 4" xfId="228"/>
    <cellStyle name="40% - Accent5 6 5" xfId="229"/>
    <cellStyle name="40% - Accent5 6 6" xfId="230"/>
    <cellStyle name="40% - Accent5 6 7" xfId="231"/>
    <cellStyle name="40% - Accent5 6 8" xfId="232"/>
    <cellStyle name="40% - Accent5 6 9" xfId="233"/>
    <cellStyle name="40% - Accent5 7" xfId="234"/>
    <cellStyle name="40% - Accent5 7 10" xfId="235"/>
    <cellStyle name="40% - Accent5 7 11" xfId="236"/>
    <cellStyle name="40% - Accent5 7 12" xfId="237"/>
    <cellStyle name="40% - Accent5 7 13" xfId="238"/>
    <cellStyle name="40% - Accent5 7 14" xfId="239"/>
    <cellStyle name="40% - Accent5 7 15" xfId="240"/>
    <cellStyle name="40% - Accent5 7 16" xfId="241"/>
    <cellStyle name="40% - Accent5 7 2" xfId="242"/>
    <cellStyle name="40% - Accent5 7 3" xfId="243"/>
    <cellStyle name="40% - Accent5 7 4" xfId="244"/>
    <cellStyle name="40% - Accent5 7 5" xfId="245"/>
    <cellStyle name="40% - Accent5 7 6" xfId="246"/>
    <cellStyle name="40% - Accent5 7 7" xfId="247"/>
    <cellStyle name="40% - Accent5 7 8" xfId="248"/>
    <cellStyle name="40% - Accent5 7 9" xfId="249"/>
    <cellStyle name="40% - Accent6 2" xfId="250"/>
    <cellStyle name="40% - Accent6 2 10" xfId="251"/>
    <cellStyle name="40% - Accent6 2 11" xfId="252"/>
    <cellStyle name="40% - Accent6 2 12" xfId="253"/>
    <cellStyle name="40% - Accent6 2 13" xfId="254"/>
    <cellStyle name="40% - Accent6 2 14" xfId="255"/>
    <cellStyle name="40% - Accent6 2 15" xfId="256"/>
    <cellStyle name="40% - Accent6 2 16" xfId="257"/>
    <cellStyle name="40% - Accent6 2 2" xfId="258"/>
    <cellStyle name="40% - Accent6 2 2 10" xfId="259"/>
    <cellStyle name="40% - Accent6 2 2 11" xfId="260"/>
    <cellStyle name="40% - Accent6 2 2 12" xfId="261"/>
    <cellStyle name="40% - Accent6 2 2 13" xfId="262"/>
    <cellStyle name="40% - Accent6 2 2 14" xfId="263"/>
    <cellStyle name="40% - Accent6 2 2 15" xfId="264"/>
    <cellStyle name="40% - Accent6 2 2 16" xfId="265"/>
    <cellStyle name="40% - Accent6 2 2 2" xfId="266"/>
    <cellStyle name="40% - Accent6 2 2 3" xfId="267"/>
    <cellStyle name="40% - Accent6 2 2 4" xfId="268"/>
    <cellStyle name="40% - Accent6 2 2 5" xfId="269"/>
    <cellStyle name="40% - Accent6 2 2 6" xfId="270"/>
    <cellStyle name="40% - Accent6 2 2 7" xfId="271"/>
    <cellStyle name="40% - Accent6 2 2 8" xfId="272"/>
    <cellStyle name="40% - Accent6 2 2 9" xfId="273"/>
    <cellStyle name="40% - Accent6 2 3" xfId="274"/>
    <cellStyle name="40% - Accent6 2 4" xfId="275"/>
    <cellStyle name="40% - Accent6 2 5" xfId="276"/>
    <cellStyle name="40% - Accent6 2 6" xfId="277"/>
    <cellStyle name="40% - Accent6 2 7" xfId="278"/>
    <cellStyle name="40% - Accent6 2 8" xfId="279"/>
    <cellStyle name="40% - Accent6 2 9" xfId="280"/>
    <cellStyle name="Calc Currency (0)" xfId="281"/>
    <cellStyle name="Calc Currency (2)" xfId="282"/>
    <cellStyle name="Calc Percent (0)" xfId="283"/>
    <cellStyle name="Calc Percent (1)" xfId="284"/>
    <cellStyle name="Calc Percent (2)" xfId="285"/>
    <cellStyle name="Calc Units (0)" xfId="286"/>
    <cellStyle name="Calc Units (1)" xfId="287"/>
    <cellStyle name="Calc Units (2)" xfId="288"/>
    <cellStyle name="Comma" xfId="1" builtinId="3"/>
    <cellStyle name="Comma  - Style1" xfId="289"/>
    <cellStyle name="Comma  - Style2" xfId="290"/>
    <cellStyle name="Comma  - Style3" xfId="291"/>
    <cellStyle name="Comma  - Style4" xfId="292"/>
    <cellStyle name="Comma  - Style5" xfId="293"/>
    <cellStyle name="Comma  - Style6" xfId="294"/>
    <cellStyle name="Comma  - Style7" xfId="295"/>
    <cellStyle name="Comma  - Style8" xfId="296"/>
    <cellStyle name="Comma [0] 2" xfId="297"/>
    <cellStyle name="Comma [00]" xfId="298"/>
    <cellStyle name="Comma 10" xfId="299"/>
    <cellStyle name="Comma 10 10" xfId="300"/>
    <cellStyle name="Comma 10 16" xfId="301"/>
    <cellStyle name="Comma 10 2" xfId="6"/>
    <cellStyle name="Comma 10 2 2" xfId="302"/>
    <cellStyle name="Comma 10 2 2 2" xfId="303"/>
    <cellStyle name="Comma 10 2 2 3" xfId="304"/>
    <cellStyle name="Comma 10 2 3" xfId="305"/>
    <cellStyle name="Comma 10 2 4" xfId="306"/>
    <cellStyle name="Comma 10 2 5" xfId="307"/>
    <cellStyle name="Comma 10 2 6" xfId="308"/>
    <cellStyle name="Comma 10 22" xfId="309"/>
    <cellStyle name="Comma 10 26" xfId="310"/>
    <cellStyle name="Comma 10 3" xfId="311"/>
    <cellStyle name="Comma 10 3 2" xfId="312"/>
    <cellStyle name="Comma 10 3 2 2" xfId="313"/>
    <cellStyle name="Comma 10 3 2 3" xfId="314"/>
    <cellStyle name="Comma 10 3 3" xfId="315"/>
    <cellStyle name="Comma 10 3 4" xfId="316"/>
    <cellStyle name="Comma 10 32" xfId="317"/>
    <cellStyle name="Comma 10 39" xfId="318"/>
    <cellStyle name="Comma 10 4" xfId="319"/>
    <cellStyle name="Comma 10 5" xfId="320"/>
    <cellStyle name="Comma 10 6" xfId="321"/>
    <cellStyle name="Comma 10 6 2" xfId="322"/>
    <cellStyle name="Comma 10 6 3" xfId="323"/>
    <cellStyle name="Comma 10 7" xfId="324"/>
    <cellStyle name="Comma 10 8" xfId="325"/>
    <cellStyle name="Comma 10 9" xfId="326"/>
    <cellStyle name="Comma 101" xfId="327"/>
    <cellStyle name="Comma 11" xfId="13"/>
    <cellStyle name="Comma 11 2" xfId="328"/>
    <cellStyle name="Comma 110" xfId="329"/>
    <cellStyle name="Comma 113" xfId="330"/>
    <cellStyle name="Comma 118" xfId="331"/>
    <cellStyle name="Comma 12" xfId="332"/>
    <cellStyle name="Comma 12 2" xfId="333"/>
    <cellStyle name="Comma 12 2 2" xfId="334"/>
    <cellStyle name="Comma 12 3" xfId="335"/>
    <cellStyle name="Comma 12 4" xfId="336"/>
    <cellStyle name="Comma 121" xfId="337"/>
    <cellStyle name="Comma 122" xfId="338"/>
    <cellStyle name="Comma 124" xfId="339"/>
    <cellStyle name="Comma 126" xfId="340"/>
    <cellStyle name="Comma 127" xfId="341"/>
    <cellStyle name="Comma 13" xfId="342"/>
    <cellStyle name="Comma 13 2" xfId="343"/>
    <cellStyle name="Comma 13 2 2" xfId="344"/>
    <cellStyle name="Comma 13 3" xfId="345"/>
    <cellStyle name="Comma 134" xfId="346"/>
    <cellStyle name="Comma 137" xfId="347"/>
    <cellStyle name="Comma 138" xfId="348"/>
    <cellStyle name="Comma 14" xfId="349"/>
    <cellStyle name="Comma 14 2" xfId="350"/>
    <cellStyle name="Comma 143" xfId="351"/>
    <cellStyle name="Comma 15" xfId="352"/>
    <cellStyle name="Comma 15 2" xfId="353"/>
    <cellStyle name="Comma 15 3" xfId="354"/>
    <cellStyle name="Comma 16" xfId="355"/>
    <cellStyle name="Comma 16 2" xfId="356"/>
    <cellStyle name="Comma 166" xfId="357"/>
    <cellStyle name="Comma 167" xfId="358"/>
    <cellStyle name="Comma 168" xfId="359"/>
    <cellStyle name="Comma 17" xfId="360"/>
    <cellStyle name="Comma 172" xfId="361"/>
    <cellStyle name="Comma 175" xfId="362"/>
    <cellStyle name="Comma 176" xfId="363"/>
    <cellStyle name="Comma 18" xfId="364"/>
    <cellStyle name="Comma 18 2" xfId="365"/>
    <cellStyle name="Comma 18 3" xfId="366"/>
    <cellStyle name="Comma 183" xfId="367"/>
    <cellStyle name="Comma 184" xfId="368"/>
    <cellStyle name="Comma 19" xfId="369"/>
    <cellStyle name="Comma 19 2" xfId="370"/>
    <cellStyle name="Comma 19 3" xfId="371"/>
    <cellStyle name="Comma 19 3 2 2 2 3 2 2 2 2" xfId="30"/>
    <cellStyle name="Comma 190" xfId="372"/>
    <cellStyle name="Comma 193" xfId="373"/>
    <cellStyle name="Comma 193 2" xfId="374"/>
    <cellStyle name="Comma 196" xfId="375"/>
    <cellStyle name="Comma 198" xfId="376"/>
    <cellStyle name="Comma 2" xfId="377"/>
    <cellStyle name="Comma 2 10" xfId="378"/>
    <cellStyle name="Comma 2 11" xfId="5"/>
    <cellStyle name="Comma 2 11 2" xfId="379"/>
    <cellStyle name="Comma 2 11 2 2" xfId="380"/>
    <cellStyle name="Comma 2 11 2 2 2" xfId="381"/>
    <cellStyle name="Comma 2 11 3" xfId="382"/>
    <cellStyle name="Comma 2 12" xfId="383"/>
    <cellStyle name="Comma 2 13" xfId="384"/>
    <cellStyle name="Comma 2 14" xfId="385"/>
    <cellStyle name="Comma 2 15" xfId="386"/>
    <cellStyle name="Comma 2 16" xfId="387"/>
    <cellStyle name="Comma 2 17" xfId="388"/>
    <cellStyle name="Comma 2 18" xfId="389"/>
    <cellStyle name="Comma 2 2" xfId="2"/>
    <cellStyle name="Comma 2 2 10" xfId="390"/>
    <cellStyle name="Comma 2 2 11" xfId="391"/>
    <cellStyle name="Comma 2 2 122" xfId="392"/>
    <cellStyle name="Comma 2 2 122 2" xfId="393"/>
    <cellStyle name="Comma 2 2 14" xfId="394"/>
    <cellStyle name="Comma 2 2 15" xfId="395"/>
    <cellStyle name="Comma 2 2 158" xfId="396"/>
    <cellStyle name="Comma 2 2 161" xfId="397"/>
    <cellStyle name="Comma 2 2 164" xfId="398"/>
    <cellStyle name="Comma 2 2 164 2" xfId="399"/>
    <cellStyle name="Comma 2 2 167" xfId="400"/>
    <cellStyle name="Comma 2 2 169" xfId="401"/>
    <cellStyle name="Comma 2 2 2" xfId="402"/>
    <cellStyle name="Comma 2 2 2 2" xfId="403"/>
    <cellStyle name="Comma 2 2 2 2 2" xfId="404"/>
    <cellStyle name="Comma 2 2 2 2 2 2" xfId="405"/>
    <cellStyle name="Comma 2 2 2 2 2 3" xfId="406"/>
    <cellStyle name="Comma 2 2 2 2 3" xfId="407"/>
    <cellStyle name="Comma 2 2 2 2 4" xfId="408"/>
    <cellStyle name="Comma 2 2 2 3" xfId="409"/>
    <cellStyle name="Comma 2 2 2 4" xfId="410"/>
    <cellStyle name="Comma 2 2 2 5" xfId="411"/>
    <cellStyle name="Comma 2 2 2 6" xfId="412"/>
    <cellStyle name="Comma 2 2 2 6 2" xfId="413"/>
    <cellStyle name="Comma 2 2 2 6 3" xfId="414"/>
    <cellStyle name="Comma 2 2 2 7" xfId="415"/>
    <cellStyle name="Comma 2 2 3" xfId="416"/>
    <cellStyle name="Comma 2 2 32" xfId="417"/>
    <cellStyle name="Comma 2 2 4" xfId="418"/>
    <cellStyle name="Comma 2 2 4 2" xfId="419"/>
    <cellStyle name="Comma 2 2 4 2 2" xfId="420"/>
    <cellStyle name="Comma 2 2 4 2 3" xfId="421"/>
    <cellStyle name="Comma 2 2 4 3" xfId="422"/>
    <cellStyle name="Comma 2 2 4 4" xfId="423"/>
    <cellStyle name="Comma 2 2 47" xfId="424"/>
    <cellStyle name="Comma 2 2 5" xfId="425"/>
    <cellStyle name="Comma 2 2 5 2" xfId="426"/>
    <cellStyle name="Comma 2 2 5 2 2" xfId="427"/>
    <cellStyle name="Comma 2 2 5 2 3" xfId="428"/>
    <cellStyle name="Comma 2 2 5 3" xfId="429"/>
    <cellStyle name="Comma 2 2 5 4" xfId="430"/>
    <cellStyle name="Comma 2 2 50" xfId="431"/>
    <cellStyle name="Comma 2 2 58" xfId="432"/>
    <cellStyle name="Comma 2 2 6" xfId="433"/>
    <cellStyle name="Comma 2 2 61" xfId="434"/>
    <cellStyle name="Comma 2 2 64" xfId="435"/>
    <cellStyle name="Comma 2 2 67" xfId="436"/>
    <cellStyle name="Comma 2 2 67 2" xfId="437"/>
    <cellStyle name="Comma 2 2 7" xfId="438"/>
    <cellStyle name="Comma 2 2 7 2" xfId="439"/>
    <cellStyle name="Comma 2 2 7 3" xfId="440"/>
    <cellStyle name="Comma 2 2 74" xfId="441"/>
    <cellStyle name="Comma 2 2 8" xfId="442"/>
    <cellStyle name="Comma 2 2 81" xfId="443"/>
    <cellStyle name="Comma 2 2 9" xfId="444"/>
    <cellStyle name="Comma 2 2 91" xfId="445"/>
    <cellStyle name="Comma 2 2 94" xfId="446"/>
    <cellStyle name="Comma 2 2 97" xfId="447"/>
    <cellStyle name="Comma 2 3" xfId="448"/>
    <cellStyle name="Comma 2 3 2" xfId="449"/>
    <cellStyle name="Comma 2 3 3" xfId="450"/>
    <cellStyle name="Comma 2 3 4" xfId="451"/>
    <cellStyle name="Comma 2 3 5" xfId="452"/>
    <cellStyle name="Comma 2 4" xfId="453"/>
    <cellStyle name="Comma 2 5" xfId="454"/>
    <cellStyle name="Comma 2 6" xfId="455"/>
    <cellStyle name="Comma 2 7" xfId="456"/>
    <cellStyle name="Comma 2 8" xfId="457"/>
    <cellStyle name="Comma 2 9" xfId="458"/>
    <cellStyle name="Comma 20" xfId="459"/>
    <cellStyle name="Comma 20 2" xfId="460"/>
    <cellStyle name="Comma 21" xfId="461"/>
    <cellStyle name="Comma 22" xfId="462"/>
    <cellStyle name="Comma 23" xfId="463"/>
    <cellStyle name="Comma 24" xfId="464"/>
    <cellStyle name="Comma 24 2" xfId="465"/>
    <cellStyle name="Comma 24 2 3" xfId="14"/>
    <cellStyle name="Comma 25" xfId="466"/>
    <cellStyle name="Comma 26" xfId="467"/>
    <cellStyle name="Comma 27" xfId="468"/>
    <cellStyle name="Comma 28 2" xfId="8"/>
    <cellStyle name="Comma 28 2 2" xfId="469"/>
    <cellStyle name="Comma 29" xfId="470"/>
    <cellStyle name="Comma 3" xfId="4"/>
    <cellStyle name="Comma 3 10" xfId="471"/>
    <cellStyle name="Comma 3 100" xfId="472"/>
    <cellStyle name="Comma 3 102" xfId="473"/>
    <cellStyle name="Comma 3 104" xfId="474"/>
    <cellStyle name="Comma 3 106" xfId="475"/>
    <cellStyle name="Comma 3 107" xfId="476"/>
    <cellStyle name="Comma 3 109" xfId="477"/>
    <cellStyle name="Comma 3 11" xfId="478"/>
    <cellStyle name="Comma 3 112" xfId="479"/>
    <cellStyle name="Comma 3 116" xfId="480"/>
    <cellStyle name="Comma 3 12" xfId="481"/>
    <cellStyle name="Comma 3 122" xfId="482"/>
    <cellStyle name="Comma 3 13" xfId="483"/>
    <cellStyle name="Comma 3 138" xfId="484"/>
    <cellStyle name="Comma 3 138 2" xfId="485"/>
    <cellStyle name="Comma 3 15" xfId="486"/>
    <cellStyle name="Comma 3 151" xfId="487"/>
    <cellStyle name="Comma 3 154" xfId="488"/>
    <cellStyle name="Comma 3 157" xfId="489"/>
    <cellStyle name="Comma 3 16" xfId="490"/>
    <cellStyle name="Comma 3 16 2" xfId="491"/>
    <cellStyle name="Comma 3 180" xfId="492"/>
    <cellStyle name="Comma 3 184" xfId="493"/>
    <cellStyle name="Comma 3 187" xfId="494"/>
    <cellStyle name="Comma 3 187 2" xfId="495"/>
    <cellStyle name="Comma 3 190" xfId="496"/>
    <cellStyle name="Comma 3 192" xfId="497"/>
    <cellStyle name="Comma 3 2" xfId="498"/>
    <cellStyle name="Comma 3 2 2" xfId="499"/>
    <cellStyle name="Comma 3 24" xfId="500"/>
    <cellStyle name="Comma 3 3" xfId="501"/>
    <cellStyle name="Comma 3 30" xfId="502"/>
    <cellStyle name="Comma 3 31" xfId="503"/>
    <cellStyle name="Comma 3 35" xfId="504"/>
    <cellStyle name="Comma 3 39" xfId="505"/>
    <cellStyle name="Comma 3 4" xfId="506"/>
    <cellStyle name="Comma 3 42" xfId="507"/>
    <cellStyle name="Comma 3 5" xfId="508"/>
    <cellStyle name="Comma 3 52" xfId="509"/>
    <cellStyle name="Comma 3 54" xfId="510"/>
    <cellStyle name="Comma 3 56" xfId="511"/>
    <cellStyle name="Comma 3 59" xfId="512"/>
    <cellStyle name="Comma 3 6" xfId="513"/>
    <cellStyle name="Comma 3 68" xfId="514"/>
    <cellStyle name="Comma 3 69" xfId="515"/>
    <cellStyle name="Comma 3 7" xfId="516"/>
    <cellStyle name="Comma 3 72" xfId="517"/>
    <cellStyle name="Comma 3 73" xfId="518"/>
    <cellStyle name="Comma 3 75" xfId="519"/>
    <cellStyle name="Comma 3 78" xfId="520"/>
    <cellStyle name="Comma 3 78 2" xfId="521"/>
    <cellStyle name="Comma 3 8" xfId="522"/>
    <cellStyle name="Comma 3 80" xfId="523"/>
    <cellStyle name="Comma 3 86" xfId="524"/>
    <cellStyle name="Comma 3 9" xfId="525"/>
    <cellStyle name="Comma 3 94" xfId="526"/>
    <cellStyle name="Comma 3 97" xfId="527"/>
    <cellStyle name="Comma 30" xfId="528"/>
    <cellStyle name="Comma 31" xfId="9"/>
    <cellStyle name="Comma 31 3" xfId="529"/>
    <cellStyle name="Comma 32" xfId="530"/>
    <cellStyle name="Comma 36" xfId="531"/>
    <cellStyle name="Comma 37" xfId="532"/>
    <cellStyle name="Comma 4" xfId="533"/>
    <cellStyle name="Comma 4 2" xfId="534"/>
    <cellStyle name="Comma 4 3" xfId="535"/>
    <cellStyle name="Comma 4 4" xfId="536"/>
    <cellStyle name="Comma 4 5" xfId="537"/>
    <cellStyle name="Comma 4 6" xfId="538"/>
    <cellStyle name="Comma 4 7" xfId="539"/>
    <cellStyle name="Comma 45" xfId="540"/>
    <cellStyle name="Comma 46" xfId="541"/>
    <cellStyle name="Comma 5" xfId="542"/>
    <cellStyle name="Comma 5 2" xfId="543"/>
    <cellStyle name="Comma 5 3" xfId="544"/>
    <cellStyle name="Comma 5 4" xfId="545"/>
    <cellStyle name="Comma 5 5" xfId="546"/>
    <cellStyle name="Comma 5 6" xfId="547"/>
    <cellStyle name="Comma 50" xfId="12"/>
    <cellStyle name="Comma 55" xfId="548"/>
    <cellStyle name="Comma 57" xfId="549"/>
    <cellStyle name="Comma 6" xfId="550"/>
    <cellStyle name="Comma 6 2" xfId="551"/>
    <cellStyle name="Comma 60" xfId="552"/>
    <cellStyle name="Comma 63" xfId="553"/>
    <cellStyle name="Comma 67" xfId="554"/>
    <cellStyle name="Comma 68" xfId="555"/>
    <cellStyle name="Comma 69" xfId="556"/>
    <cellStyle name="Comma 7" xfId="557"/>
    <cellStyle name="Comma 7 2" xfId="558"/>
    <cellStyle name="Comma 7 3" xfId="559"/>
    <cellStyle name="Comma 70" xfId="560"/>
    <cellStyle name="Comma 71" xfId="561"/>
    <cellStyle name="Comma 72" xfId="562"/>
    <cellStyle name="Comma 73" xfId="563"/>
    <cellStyle name="Comma 74" xfId="564"/>
    <cellStyle name="Comma 76" xfId="565"/>
    <cellStyle name="Comma 79" xfId="566"/>
    <cellStyle name="Comma 79 2" xfId="567"/>
    <cellStyle name="Comma 8" xfId="568"/>
    <cellStyle name="Comma 84" xfId="569"/>
    <cellStyle name="Comma 88" xfId="570"/>
    <cellStyle name="Comma 9" xfId="571"/>
    <cellStyle name="Comma 9 2" xfId="572"/>
    <cellStyle name="Comma 9 3" xfId="573"/>
    <cellStyle name="Comma 97" xfId="574"/>
    <cellStyle name="Comma 98" xfId="575"/>
    <cellStyle name="ContentsHyperlink" xfId="576"/>
    <cellStyle name="Currency [00]" xfId="577"/>
    <cellStyle name="Date Short" xfId="578"/>
    <cellStyle name="Date Short 10" xfId="579"/>
    <cellStyle name="Date Short 11" xfId="580"/>
    <cellStyle name="Date Short 12" xfId="581"/>
    <cellStyle name="Date Short 13" xfId="582"/>
    <cellStyle name="Date Short 14" xfId="583"/>
    <cellStyle name="Date Short 15" xfId="584"/>
    <cellStyle name="Date Short 16" xfId="585"/>
    <cellStyle name="Date Short 2" xfId="586"/>
    <cellStyle name="Date Short 2 10" xfId="587"/>
    <cellStyle name="Date Short 2 11" xfId="588"/>
    <cellStyle name="Date Short 2 12" xfId="589"/>
    <cellStyle name="Date Short 2 13" xfId="590"/>
    <cellStyle name="Date Short 2 14" xfId="591"/>
    <cellStyle name="Date Short 2 15" xfId="592"/>
    <cellStyle name="Date Short 2 16" xfId="593"/>
    <cellStyle name="Date Short 2 2" xfId="594"/>
    <cellStyle name="Date Short 2 3" xfId="595"/>
    <cellStyle name="Date Short 2 4" xfId="596"/>
    <cellStyle name="Date Short 2 5" xfId="597"/>
    <cellStyle name="Date Short 2 6" xfId="598"/>
    <cellStyle name="Date Short 2 7" xfId="599"/>
    <cellStyle name="Date Short 2 8" xfId="600"/>
    <cellStyle name="Date Short 2 9" xfId="601"/>
    <cellStyle name="Date Short 3" xfId="602"/>
    <cellStyle name="Date Short 4" xfId="603"/>
    <cellStyle name="Date Short 5" xfId="604"/>
    <cellStyle name="Date Short 6" xfId="605"/>
    <cellStyle name="Date Short 7" xfId="606"/>
    <cellStyle name="Date Short 8" xfId="607"/>
    <cellStyle name="Date Short 9" xfId="608"/>
    <cellStyle name="Enter Currency (0)" xfId="609"/>
    <cellStyle name="Enter Currency (2)" xfId="610"/>
    <cellStyle name="Enter Units (0)" xfId="611"/>
    <cellStyle name="Enter Units (1)" xfId="612"/>
    <cellStyle name="Enter Units (2)" xfId="613"/>
    <cellStyle name="Followed Hyperlink 2" xfId="614"/>
    <cellStyle name="Followed Hyperlink 3" xfId="615"/>
    <cellStyle name="Followed Hyperlink 4" xfId="616"/>
    <cellStyle name="Grey" xfId="617"/>
    <cellStyle name="Grey 10" xfId="618"/>
    <cellStyle name="Grey 11" xfId="619"/>
    <cellStyle name="Grey 12" xfId="620"/>
    <cellStyle name="Grey 13" xfId="621"/>
    <cellStyle name="Grey 14" xfId="622"/>
    <cellStyle name="Grey 15" xfId="623"/>
    <cellStyle name="Grey 16" xfId="624"/>
    <cellStyle name="Grey 2" xfId="625"/>
    <cellStyle name="Grey 2 10" xfId="626"/>
    <cellStyle name="Grey 2 11" xfId="627"/>
    <cellStyle name="Grey 2 12" xfId="628"/>
    <cellStyle name="Grey 2 13" xfId="629"/>
    <cellStyle name="Grey 2 14" xfId="630"/>
    <cellStyle name="Grey 2 15" xfId="631"/>
    <cellStyle name="Grey 2 16" xfId="632"/>
    <cellStyle name="Grey 2 2" xfId="633"/>
    <cellStyle name="Grey 2 3" xfId="634"/>
    <cellStyle name="Grey 2 4" xfId="635"/>
    <cellStyle name="Grey 2 5" xfId="636"/>
    <cellStyle name="Grey 2 6" xfId="637"/>
    <cellStyle name="Grey 2 7" xfId="638"/>
    <cellStyle name="Grey 2 8" xfId="639"/>
    <cellStyle name="Grey 2 9" xfId="640"/>
    <cellStyle name="Grey 3" xfId="641"/>
    <cellStyle name="Grey 4" xfId="642"/>
    <cellStyle name="Grey 5" xfId="643"/>
    <cellStyle name="Grey 6" xfId="644"/>
    <cellStyle name="Grey 7" xfId="645"/>
    <cellStyle name="Grey 8" xfId="646"/>
    <cellStyle name="Grey 9" xfId="647"/>
    <cellStyle name="Header1" xfId="648"/>
    <cellStyle name="Header1 10" xfId="649"/>
    <cellStyle name="Header1 11" xfId="650"/>
    <cellStyle name="Header1 12" xfId="651"/>
    <cellStyle name="Header1 13" xfId="652"/>
    <cellStyle name="Header1 14" xfId="653"/>
    <cellStyle name="Header1 15" xfId="654"/>
    <cellStyle name="Header1 16" xfId="655"/>
    <cellStyle name="Header1 2" xfId="656"/>
    <cellStyle name="Header1 2 10" xfId="657"/>
    <cellStyle name="Header1 2 11" xfId="658"/>
    <cellStyle name="Header1 2 12" xfId="659"/>
    <cellStyle name="Header1 2 13" xfId="660"/>
    <cellStyle name="Header1 2 14" xfId="661"/>
    <cellStyle name="Header1 2 15" xfId="662"/>
    <cellStyle name="Header1 2 16" xfId="663"/>
    <cellStyle name="Header1 2 2" xfId="664"/>
    <cellStyle name="Header1 2 3" xfId="665"/>
    <cellStyle name="Header1 2 4" xfId="666"/>
    <cellStyle name="Header1 2 5" xfId="667"/>
    <cellStyle name="Header1 2 6" xfId="668"/>
    <cellStyle name="Header1 2 7" xfId="669"/>
    <cellStyle name="Header1 2 8" xfId="670"/>
    <cellStyle name="Header1 2 9" xfId="671"/>
    <cellStyle name="Header1 3" xfId="672"/>
    <cellStyle name="Header1 4" xfId="673"/>
    <cellStyle name="Header1 5" xfId="674"/>
    <cellStyle name="Header1 6" xfId="675"/>
    <cellStyle name="Header1 7" xfId="676"/>
    <cellStyle name="Header1 8" xfId="677"/>
    <cellStyle name="Header1 9" xfId="678"/>
    <cellStyle name="Header2" xfId="679"/>
    <cellStyle name="Header2 10" xfId="680"/>
    <cellStyle name="Header2 11" xfId="681"/>
    <cellStyle name="Header2 12" xfId="682"/>
    <cellStyle name="Header2 13" xfId="683"/>
    <cellStyle name="Header2 14" xfId="684"/>
    <cellStyle name="Header2 15" xfId="685"/>
    <cellStyle name="Header2 16" xfId="686"/>
    <cellStyle name="Header2 2" xfId="687"/>
    <cellStyle name="Header2 2 10" xfId="688"/>
    <cellStyle name="Header2 2 11" xfId="689"/>
    <cellStyle name="Header2 2 12" xfId="690"/>
    <cellStyle name="Header2 2 13" xfId="691"/>
    <cellStyle name="Header2 2 14" xfId="692"/>
    <cellStyle name="Header2 2 15" xfId="693"/>
    <cellStyle name="Header2 2 16" xfId="694"/>
    <cellStyle name="Header2 2 2" xfId="695"/>
    <cellStyle name="Header2 2 3" xfId="696"/>
    <cellStyle name="Header2 2 4" xfId="697"/>
    <cellStyle name="Header2 2 5" xfId="698"/>
    <cellStyle name="Header2 2 6" xfId="699"/>
    <cellStyle name="Header2 2 7" xfId="700"/>
    <cellStyle name="Header2 2 8" xfId="701"/>
    <cellStyle name="Header2 2 9" xfId="702"/>
    <cellStyle name="Header2 3" xfId="703"/>
    <cellStyle name="Header2 4" xfId="704"/>
    <cellStyle name="Header2 5" xfId="705"/>
    <cellStyle name="Header2 6" xfId="706"/>
    <cellStyle name="Header2 7" xfId="707"/>
    <cellStyle name="Header2 8" xfId="708"/>
    <cellStyle name="Header2 9" xfId="709"/>
    <cellStyle name="Hyperlink" xfId="21" builtinId="8"/>
    <cellStyle name="Hyperlink 2" xfId="710"/>
    <cellStyle name="Hyperlink 2 10" xfId="18"/>
    <cellStyle name="Hyperlink 2 11" xfId="711"/>
    <cellStyle name="Hyperlink 2 12" xfId="712"/>
    <cellStyle name="Hyperlink 2 13" xfId="713"/>
    <cellStyle name="Hyperlink 2 14" xfId="714"/>
    <cellStyle name="Hyperlink 2 15" xfId="715"/>
    <cellStyle name="Hyperlink 2 16" xfId="716"/>
    <cellStyle name="Hyperlink 2 17" xfId="717"/>
    <cellStyle name="Hyperlink 2 18" xfId="718"/>
    <cellStyle name="Hyperlink 2 19" xfId="719"/>
    <cellStyle name="Hyperlink 2 2" xfId="720"/>
    <cellStyle name="Hyperlink 2 2 10" xfId="721"/>
    <cellStyle name="Hyperlink 2 2 11" xfId="722"/>
    <cellStyle name="Hyperlink 2 2 12" xfId="723"/>
    <cellStyle name="Hyperlink 2 2 13" xfId="724"/>
    <cellStyle name="Hyperlink 2 2 14" xfId="725"/>
    <cellStyle name="Hyperlink 2 2 15" xfId="726"/>
    <cellStyle name="Hyperlink 2 2 16" xfId="727"/>
    <cellStyle name="Hyperlink 2 2 2" xfId="728"/>
    <cellStyle name="Hyperlink 2 2 3" xfId="729"/>
    <cellStyle name="Hyperlink 2 2 4" xfId="730"/>
    <cellStyle name="Hyperlink 2 2 5" xfId="731"/>
    <cellStyle name="Hyperlink 2 2 6" xfId="732"/>
    <cellStyle name="Hyperlink 2 2 7" xfId="733"/>
    <cellStyle name="Hyperlink 2 2 8" xfId="734"/>
    <cellStyle name="Hyperlink 2 2 9" xfId="735"/>
    <cellStyle name="Hyperlink 2 20" xfId="736"/>
    <cellStyle name="Hyperlink 2 21" xfId="737"/>
    <cellStyle name="Hyperlink 2 22" xfId="738"/>
    <cellStyle name="Hyperlink 2 23" xfId="739"/>
    <cellStyle name="Hyperlink 2 3" xfId="740"/>
    <cellStyle name="Hyperlink 2 3 10" xfId="741"/>
    <cellStyle name="Hyperlink 2 3 11" xfId="742"/>
    <cellStyle name="Hyperlink 2 3 12" xfId="743"/>
    <cellStyle name="Hyperlink 2 3 13" xfId="744"/>
    <cellStyle name="Hyperlink 2 3 14" xfId="745"/>
    <cellStyle name="Hyperlink 2 3 15" xfId="746"/>
    <cellStyle name="Hyperlink 2 3 16" xfId="747"/>
    <cellStyle name="Hyperlink 2 3 2" xfId="748"/>
    <cellStyle name="Hyperlink 2 3 3" xfId="749"/>
    <cellStyle name="Hyperlink 2 3 4" xfId="750"/>
    <cellStyle name="Hyperlink 2 3 5" xfId="751"/>
    <cellStyle name="Hyperlink 2 3 6" xfId="752"/>
    <cellStyle name="Hyperlink 2 3 7" xfId="753"/>
    <cellStyle name="Hyperlink 2 3 8" xfId="754"/>
    <cellStyle name="Hyperlink 2 3 9" xfId="755"/>
    <cellStyle name="Hyperlink 2 4" xfId="756"/>
    <cellStyle name="Hyperlink 2 4 10" xfId="757"/>
    <cellStyle name="Hyperlink 2 4 11" xfId="758"/>
    <cellStyle name="Hyperlink 2 4 12" xfId="759"/>
    <cellStyle name="Hyperlink 2 4 13" xfId="760"/>
    <cellStyle name="Hyperlink 2 4 2" xfId="761"/>
    <cellStyle name="Hyperlink 2 4 3" xfId="762"/>
    <cellStyle name="Hyperlink 2 4 4" xfId="763"/>
    <cellStyle name="Hyperlink 2 4 5" xfId="764"/>
    <cellStyle name="Hyperlink 2 4 6" xfId="765"/>
    <cellStyle name="Hyperlink 2 4 7" xfId="766"/>
    <cellStyle name="Hyperlink 2 4 8" xfId="767"/>
    <cellStyle name="Hyperlink 2 4 9" xfId="768"/>
    <cellStyle name="Hyperlink 2 5" xfId="769"/>
    <cellStyle name="Hyperlink 2 5 10" xfId="770"/>
    <cellStyle name="Hyperlink 2 5 11" xfId="771"/>
    <cellStyle name="Hyperlink 2 5 12" xfId="772"/>
    <cellStyle name="Hyperlink 2 5 2" xfId="773"/>
    <cellStyle name="Hyperlink 2 5 3" xfId="774"/>
    <cellStyle name="Hyperlink 2 5 4" xfId="775"/>
    <cellStyle name="Hyperlink 2 5 5" xfId="776"/>
    <cellStyle name="Hyperlink 2 5 6" xfId="777"/>
    <cellStyle name="Hyperlink 2 5 7" xfId="778"/>
    <cellStyle name="Hyperlink 2 5 8" xfId="779"/>
    <cellStyle name="Hyperlink 2 5 9" xfId="780"/>
    <cellStyle name="Hyperlink 2 6" xfId="781"/>
    <cellStyle name="Hyperlink 2 6 2" xfId="782"/>
    <cellStyle name="Hyperlink 2 7" xfId="783"/>
    <cellStyle name="Hyperlink 2 7 2" xfId="784"/>
    <cellStyle name="Hyperlink 2 8" xfId="785"/>
    <cellStyle name="Hyperlink 2 8 2" xfId="786"/>
    <cellStyle name="Hyperlink 2 9" xfId="787"/>
    <cellStyle name="Hyperlink 3" xfId="788"/>
    <cellStyle name="Hyperlink 3 10" xfId="789"/>
    <cellStyle name="Hyperlink 3 11" xfId="790"/>
    <cellStyle name="Hyperlink 3 12" xfId="791"/>
    <cellStyle name="Hyperlink 3 13" xfId="792"/>
    <cellStyle name="Hyperlink 3 14" xfId="793"/>
    <cellStyle name="Hyperlink 3 15" xfId="794"/>
    <cellStyle name="Hyperlink 3 16" xfId="795"/>
    <cellStyle name="Hyperlink 3 17" xfId="796"/>
    <cellStyle name="Hyperlink 3 18" xfId="797"/>
    <cellStyle name="Hyperlink 3 2" xfId="798"/>
    <cellStyle name="Hyperlink 3 2 10" xfId="799"/>
    <cellStyle name="Hyperlink 3 2 11" xfId="800"/>
    <cellStyle name="Hyperlink 3 2 12" xfId="801"/>
    <cellStyle name="Hyperlink 3 2 13" xfId="802"/>
    <cellStyle name="Hyperlink 3 2 14" xfId="803"/>
    <cellStyle name="Hyperlink 3 2 15" xfId="804"/>
    <cellStyle name="Hyperlink 3 2 16" xfId="805"/>
    <cellStyle name="Hyperlink 3 2 2" xfId="806"/>
    <cellStyle name="Hyperlink 3 2 3" xfId="807"/>
    <cellStyle name="Hyperlink 3 2 4" xfId="808"/>
    <cellStyle name="Hyperlink 3 2 5" xfId="809"/>
    <cellStyle name="Hyperlink 3 2 6" xfId="810"/>
    <cellStyle name="Hyperlink 3 2 7" xfId="811"/>
    <cellStyle name="Hyperlink 3 2 8" xfId="812"/>
    <cellStyle name="Hyperlink 3 2 9" xfId="813"/>
    <cellStyle name="Hyperlink 3 3" xfId="814"/>
    <cellStyle name="Hyperlink 3 3 10" xfId="815"/>
    <cellStyle name="Hyperlink 3 3 11" xfId="816"/>
    <cellStyle name="Hyperlink 3 3 12" xfId="817"/>
    <cellStyle name="Hyperlink 3 3 13" xfId="818"/>
    <cellStyle name="Hyperlink 3 3 14" xfId="819"/>
    <cellStyle name="Hyperlink 3 3 15" xfId="820"/>
    <cellStyle name="Hyperlink 3 3 16" xfId="821"/>
    <cellStyle name="Hyperlink 3 3 2" xfId="822"/>
    <cellStyle name="Hyperlink 3 3 3" xfId="823"/>
    <cellStyle name="Hyperlink 3 3 4" xfId="824"/>
    <cellStyle name="Hyperlink 3 3 5" xfId="825"/>
    <cellStyle name="Hyperlink 3 3 6" xfId="826"/>
    <cellStyle name="Hyperlink 3 3 7" xfId="827"/>
    <cellStyle name="Hyperlink 3 3 8" xfId="828"/>
    <cellStyle name="Hyperlink 3 3 9" xfId="829"/>
    <cellStyle name="Hyperlink 3 4" xfId="830"/>
    <cellStyle name="Hyperlink 3 5" xfId="831"/>
    <cellStyle name="Hyperlink 3 6" xfId="832"/>
    <cellStyle name="Hyperlink 3 7" xfId="833"/>
    <cellStyle name="Hyperlink 3 8" xfId="834"/>
    <cellStyle name="Hyperlink 3 9" xfId="835"/>
    <cellStyle name="Hyperlink 4" xfId="836"/>
    <cellStyle name="Hyperlink 4 10" xfId="837"/>
    <cellStyle name="Hyperlink 4 11" xfId="838"/>
    <cellStyle name="Hyperlink 4 12" xfId="839"/>
    <cellStyle name="Hyperlink 4 13" xfId="840"/>
    <cellStyle name="Hyperlink 4 14" xfId="841"/>
    <cellStyle name="Hyperlink 4 15" xfId="842"/>
    <cellStyle name="Hyperlink 4 16" xfId="843"/>
    <cellStyle name="Hyperlink 4 2" xfId="844"/>
    <cellStyle name="Hyperlink 4 2 10" xfId="845"/>
    <cellStyle name="Hyperlink 4 2 11" xfId="846"/>
    <cellStyle name="Hyperlink 4 2 12" xfId="847"/>
    <cellStyle name="Hyperlink 4 2 13" xfId="848"/>
    <cellStyle name="Hyperlink 4 2 14" xfId="849"/>
    <cellStyle name="Hyperlink 4 2 15" xfId="850"/>
    <cellStyle name="Hyperlink 4 2 16" xfId="851"/>
    <cellStyle name="Hyperlink 4 2 2" xfId="852"/>
    <cellStyle name="Hyperlink 4 2 3" xfId="853"/>
    <cellStyle name="Hyperlink 4 2 4" xfId="854"/>
    <cellStyle name="Hyperlink 4 2 5" xfId="855"/>
    <cellStyle name="Hyperlink 4 2 6" xfId="856"/>
    <cellStyle name="Hyperlink 4 2 7" xfId="857"/>
    <cellStyle name="Hyperlink 4 2 8" xfId="858"/>
    <cellStyle name="Hyperlink 4 2 9" xfId="859"/>
    <cellStyle name="Hyperlink 4 3" xfId="860"/>
    <cellStyle name="Hyperlink 4 4" xfId="861"/>
    <cellStyle name="Hyperlink 4 5" xfId="862"/>
    <cellStyle name="Hyperlink 4 6" xfId="863"/>
    <cellStyle name="Hyperlink 4 7" xfId="864"/>
    <cellStyle name="Hyperlink 4 8" xfId="865"/>
    <cellStyle name="Hyperlink 4 9" xfId="866"/>
    <cellStyle name="Hyperlink 5" xfId="867"/>
    <cellStyle name="Hyperlink 5 10" xfId="868"/>
    <cellStyle name="Hyperlink 5 11" xfId="869"/>
    <cellStyle name="Hyperlink 5 12" xfId="870"/>
    <cellStyle name="Hyperlink 5 13" xfId="871"/>
    <cellStyle name="Hyperlink 5 14" xfId="872"/>
    <cellStyle name="Hyperlink 5 15" xfId="873"/>
    <cellStyle name="Hyperlink 5 16" xfId="874"/>
    <cellStyle name="Hyperlink 5 2" xfId="875"/>
    <cellStyle name="Hyperlink 5 2 10" xfId="876"/>
    <cellStyle name="Hyperlink 5 2 11" xfId="877"/>
    <cellStyle name="Hyperlink 5 2 12" xfId="878"/>
    <cellStyle name="Hyperlink 5 2 13" xfId="879"/>
    <cellStyle name="Hyperlink 5 2 14" xfId="880"/>
    <cellStyle name="Hyperlink 5 2 15" xfId="881"/>
    <cellStyle name="Hyperlink 5 2 16" xfId="882"/>
    <cellStyle name="Hyperlink 5 2 2" xfId="883"/>
    <cellStyle name="Hyperlink 5 2 3" xfId="884"/>
    <cellStyle name="Hyperlink 5 2 4" xfId="885"/>
    <cellStyle name="Hyperlink 5 2 5" xfId="886"/>
    <cellStyle name="Hyperlink 5 2 6" xfId="887"/>
    <cellStyle name="Hyperlink 5 2 7" xfId="888"/>
    <cellStyle name="Hyperlink 5 2 8" xfId="889"/>
    <cellStyle name="Hyperlink 5 2 9" xfId="890"/>
    <cellStyle name="Hyperlink 5 3" xfId="891"/>
    <cellStyle name="Hyperlink 5 4" xfId="892"/>
    <cellStyle name="Hyperlink 5 5" xfId="893"/>
    <cellStyle name="Hyperlink 5 6" xfId="894"/>
    <cellStyle name="Hyperlink 5 7" xfId="895"/>
    <cellStyle name="Hyperlink 5 8" xfId="896"/>
    <cellStyle name="Hyperlink 5 9" xfId="897"/>
    <cellStyle name="Hyperlink 6" xfId="898"/>
    <cellStyle name="Hyperlink 7" xfId="899"/>
    <cellStyle name="Input [yellow]" xfId="900"/>
    <cellStyle name="Input [yellow] 10" xfId="901"/>
    <cellStyle name="Input [yellow] 11" xfId="902"/>
    <cellStyle name="Input [yellow] 12" xfId="903"/>
    <cellStyle name="Input [yellow] 13" xfId="904"/>
    <cellStyle name="Input [yellow] 14" xfId="905"/>
    <cellStyle name="Input [yellow] 15" xfId="906"/>
    <cellStyle name="Input [yellow] 16" xfId="907"/>
    <cellStyle name="Input [yellow] 17" xfId="908"/>
    <cellStyle name="Input [yellow] 2" xfId="909"/>
    <cellStyle name="Input [yellow] 2 10" xfId="910"/>
    <cellStyle name="Input [yellow] 2 11" xfId="911"/>
    <cellStyle name="Input [yellow] 2 12" xfId="912"/>
    <cellStyle name="Input [yellow] 2 13" xfId="913"/>
    <cellStyle name="Input [yellow] 2 14" xfId="914"/>
    <cellStyle name="Input [yellow] 2 15" xfId="915"/>
    <cellStyle name="Input [yellow] 2 16" xfId="916"/>
    <cellStyle name="Input [yellow] 2 2" xfId="917"/>
    <cellStyle name="Input [yellow] 2 3" xfId="918"/>
    <cellStyle name="Input [yellow] 2 4" xfId="919"/>
    <cellStyle name="Input [yellow] 2 5" xfId="920"/>
    <cellStyle name="Input [yellow] 2 6" xfId="921"/>
    <cellStyle name="Input [yellow] 2 7" xfId="922"/>
    <cellStyle name="Input [yellow] 2 8" xfId="923"/>
    <cellStyle name="Input [yellow] 2 9" xfId="924"/>
    <cellStyle name="Input [yellow] 3" xfId="925"/>
    <cellStyle name="Input [yellow] 4" xfId="926"/>
    <cellStyle name="Input [yellow] 5" xfId="927"/>
    <cellStyle name="Input [yellow] 6" xfId="928"/>
    <cellStyle name="Input [yellow] 7" xfId="929"/>
    <cellStyle name="Input [yellow] 8" xfId="930"/>
    <cellStyle name="Input [yellow] 9" xfId="931"/>
    <cellStyle name="Link Currency (0)" xfId="932"/>
    <cellStyle name="Link Currency (2)" xfId="933"/>
    <cellStyle name="Link Units (0)" xfId="934"/>
    <cellStyle name="Link Units (1)" xfId="935"/>
    <cellStyle name="Link Units (2)" xfId="936"/>
    <cellStyle name="Millares [0]_2AV_M_M " xfId="937"/>
    <cellStyle name="Millares_2AV_M_M " xfId="938"/>
    <cellStyle name="Moneda [0]_2AV_M_M " xfId="939"/>
    <cellStyle name="Moneda_2AV_M_M " xfId="940"/>
    <cellStyle name="Normal" xfId="0" builtinId="0"/>
    <cellStyle name="Normal - Style1" xfId="941"/>
    <cellStyle name="Normal 10" xfId="942"/>
    <cellStyle name="Normal 10 10" xfId="943"/>
    <cellStyle name="Normal 10 11" xfId="944"/>
    <cellStyle name="Normal 10 12" xfId="945"/>
    <cellStyle name="Normal 10 13" xfId="946"/>
    <cellStyle name="Normal 10 14" xfId="947"/>
    <cellStyle name="Normal 10 15" xfId="948"/>
    <cellStyle name="Normal 10 16" xfId="949"/>
    <cellStyle name="Normal 10 17" xfId="950"/>
    <cellStyle name="Normal 10 18" xfId="951"/>
    <cellStyle name="Normal 10 19" xfId="952"/>
    <cellStyle name="Normal 10 2" xfId="953"/>
    <cellStyle name="Normal 10 2 10" xfId="954"/>
    <cellStyle name="Normal 10 2 11" xfId="955"/>
    <cellStyle name="Normal 10 2 12" xfId="956"/>
    <cellStyle name="Normal 10 2 13" xfId="957"/>
    <cellStyle name="Normal 10 2 14" xfId="958"/>
    <cellStyle name="Normal 10 2 15" xfId="959"/>
    <cellStyle name="Normal 10 2 16" xfId="960"/>
    <cellStyle name="Normal 10 2 17" xfId="961"/>
    <cellStyle name="Normal 10 2 18" xfId="962"/>
    <cellStyle name="Normal 10 2 2" xfId="963"/>
    <cellStyle name="Normal 10 2 3" xfId="964"/>
    <cellStyle name="Normal 10 2 4" xfId="965"/>
    <cellStyle name="Normal 10 2 5" xfId="966"/>
    <cellStyle name="Normal 10 2 6" xfId="967"/>
    <cellStyle name="Normal 10 2 7" xfId="968"/>
    <cellStyle name="Normal 10 2 8" xfId="969"/>
    <cellStyle name="Normal 10 2 9" xfId="970"/>
    <cellStyle name="Normal 10 20" xfId="971"/>
    <cellStyle name="Normal 10 20 2" xfId="972"/>
    <cellStyle name="Normal 10 21" xfId="973"/>
    <cellStyle name="Normal 10 3" xfId="974"/>
    <cellStyle name="Normal 10 3 10" xfId="975"/>
    <cellStyle name="Normal 10 3 11" xfId="976"/>
    <cellStyle name="Normal 10 3 12" xfId="977"/>
    <cellStyle name="Normal 10 3 13" xfId="978"/>
    <cellStyle name="Normal 10 3 14" xfId="979"/>
    <cellStyle name="Normal 10 3 15" xfId="980"/>
    <cellStyle name="Normal 10 3 16" xfId="981"/>
    <cellStyle name="Normal 10 3 2" xfId="982"/>
    <cellStyle name="Normal 10 3 3" xfId="983"/>
    <cellStyle name="Normal 10 3 4" xfId="984"/>
    <cellStyle name="Normal 10 3 5" xfId="985"/>
    <cellStyle name="Normal 10 3 6" xfId="986"/>
    <cellStyle name="Normal 10 3 7" xfId="987"/>
    <cellStyle name="Normal 10 3 8" xfId="988"/>
    <cellStyle name="Normal 10 3 9" xfId="989"/>
    <cellStyle name="Normal 10 4" xfId="990"/>
    <cellStyle name="Normal 10 4 10" xfId="991"/>
    <cellStyle name="Normal 10 4 11" xfId="992"/>
    <cellStyle name="Normal 10 4 12" xfId="993"/>
    <cellStyle name="Normal 10 4 13" xfId="994"/>
    <cellStyle name="Normal 10 4 14" xfId="995"/>
    <cellStyle name="Normal 10 4 15" xfId="996"/>
    <cellStyle name="Normal 10 4 16" xfId="997"/>
    <cellStyle name="Normal 10 4 2" xfId="998"/>
    <cellStyle name="Normal 10 4 3" xfId="999"/>
    <cellStyle name="Normal 10 4 4" xfId="1000"/>
    <cellStyle name="Normal 10 4 5" xfId="1001"/>
    <cellStyle name="Normal 10 4 6" xfId="1002"/>
    <cellStyle name="Normal 10 4 7" xfId="1003"/>
    <cellStyle name="Normal 10 4 8" xfId="1004"/>
    <cellStyle name="Normal 10 4 9" xfId="1005"/>
    <cellStyle name="Normal 10 5" xfId="1006"/>
    <cellStyle name="Normal 10 5 2" xfId="1007"/>
    <cellStyle name="Normal 10 6" xfId="1008"/>
    <cellStyle name="Normal 10 7" xfId="1009"/>
    <cellStyle name="Normal 10 8" xfId="1010"/>
    <cellStyle name="Normal 10 9" xfId="1011"/>
    <cellStyle name="Normal 11" xfId="1012"/>
    <cellStyle name="Normal 11 10" xfId="1013"/>
    <cellStyle name="Normal 11 11" xfId="1014"/>
    <cellStyle name="Normal 11 12" xfId="1015"/>
    <cellStyle name="Normal 11 13" xfId="1016"/>
    <cellStyle name="Normal 11 14" xfId="1017"/>
    <cellStyle name="Normal 11 15" xfId="1018"/>
    <cellStyle name="Normal 11 16" xfId="1019"/>
    <cellStyle name="Normal 11 2" xfId="1020"/>
    <cellStyle name="Normal 11 2 10" xfId="1021"/>
    <cellStyle name="Normal 11 2 11" xfId="1022"/>
    <cellStyle name="Normal 11 2 12" xfId="1023"/>
    <cellStyle name="Normal 11 2 13" xfId="1024"/>
    <cellStyle name="Normal 11 2 14" xfId="1025"/>
    <cellStyle name="Normal 11 2 15" xfId="1026"/>
    <cellStyle name="Normal 11 2 16" xfId="1027"/>
    <cellStyle name="Normal 11 2 2" xfId="1028"/>
    <cellStyle name="Normal 11 2 3" xfId="1029"/>
    <cellStyle name="Normal 11 2 4" xfId="1030"/>
    <cellStyle name="Normal 11 2 5" xfId="1031"/>
    <cellStyle name="Normal 11 2 6" xfId="1032"/>
    <cellStyle name="Normal 11 2 7" xfId="1033"/>
    <cellStyle name="Normal 11 2 8" xfId="1034"/>
    <cellStyle name="Normal 11 2 9" xfId="1035"/>
    <cellStyle name="Normal 11 3" xfId="1036"/>
    <cellStyle name="Normal 11 4" xfId="1037"/>
    <cellStyle name="Normal 11 5" xfId="1038"/>
    <cellStyle name="Normal 11 6" xfId="1039"/>
    <cellStyle name="Normal 11 7" xfId="1040"/>
    <cellStyle name="Normal 11 8" xfId="1041"/>
    <cellStyle name="Normal 11 9" xfId="1042"/>
    <cellStyle name="Normal 12" xfId="1043"/>
    <cellStyle name="Normal 12 10" xfId="1044"/>
    <cellStyle name="Normal 12 11" xfId="1045"/>
    <cellStyle name="Normal 12 12" xfId="1046"/>
    <cellStyle name="Normal 12 13" xfId="1047"/>
    <cellStyle name="Normal 12 14" xfId="1048"/>
    <cellStyle name="Normal 12 15" xfId="1049"/>
    <cellStyle name="Normal 12 16" xfId="1050"/>
    <cellStyle name="Normal 12 2" xfId="1051"/>
    <cellStyle name="Normal 12 2 10" xfId="1052"/>
    <cellStyle name="Normal 12 2 11" xfId="1053"/>
    <cellStyle name="Normal 12 2 12" xfId="1054"/>
    <cellStyle name="Normal 12 2 13" xfId="1055"/>
    <cellStyle name="Normal 12 2 14" xfId="1056"/>
    <cellStyle name="Normal 12 2 15" xfId="1057"/>
    <cellStyle name="Normal 12 2 16" xfId="1058"/>
    <cellStyle name="Normal 12 2 2" xfId="1059"/>
    <cellStyle name="Normal 12 2 3" xfId="1060"/>
    <cellStyle name="Normal 12 2 4" xfId="1061"/>
    <cellStyle name="Normal 12 2 5" xfId="1062"/>
    <cellStyle name="Normal 12 2 6" xfId="1063"/>
    <cellStyle name="Normal 12 2 7" xfId="1064"/>
    <cellStyle name="Normal 12 2 8" xfId="1065"/>
    <cellStyle name="Normal 12 2 9" xfId="1066"/>
    <cellStyle name="Normal 12 3" xfId="1067"/>
    <cellStyle name="Normal 12 4" xfId="1068"/>
    <cellStyle name="Normal 12 5" xfId="1069"/>
    <cellStyle name="Normal 12 6" xfId="1070"/>
    <cellStyle name="Normal 12 7" xfId="1071"/>
    <cellStyle name="Normal 12 8" xfId="1072"/>
    <cellStyle name="Normal 12 9" xfId="1073"/>
    <cellStyle name="Normal 13" xfId="1074"/>
    <cellStyle name="Normal 13 10" xfId="1075"/>
    <cellStyle name="Normal 13 11" xfId="1076"/>
    <cellStyle name="Normal 13 12" xfId="1077"/>
    <cellStyle name="Normal 13 13" xfId="1078"/>
    <cellStyle name="Normal 13 14" xfId="1079"/>
    <cellStyle name="Normal 13 15" xfId="1080"/>
    <cellStyle name="Normal 13 16" xfId="1081"/>
    <cellStyle name="Normal 13 17" xfId="1082"/>
    <cellStyle name="Normal 13 18" xfId="1083"/>
    <cellStyle name="Normal 13 2" xfId="1084"/>
    <cellStyle name="Normal 13 2 10" xfId="1085"/>
    <cellStyle name="Normal 13 2 11" xfId="1086"/>
    <cellStyle name="Normal 13 2 12" xfId="1087"/>
    <cellStyle name="Normal 13 2 13" xfId="1088"/>
    <cellStyle name="Normal 13 2 14" xfId="1089"/>
    <cellStyle name="Normal 13 2 15" xfId="1090"/>
    <cellStyle name="Normal 13 2 16" xfId="1091"/>
    <cellStyle name="Normal 13 2 2" xfId="1092"/>
    <cellStyle name="Normal 13 2 3" xfId="1093"/>
    <cellStyle name="Normal 13 2 4" xfId="1094"/>
    <cellStyle name="Normal 13 2 5" xfId="1095"/>
    <cellStyle name="Normal 13 2 6" xfId="1096"/>
    <cellStyle name="Normal 13 2 7" xfId="1097"/>
    <cellStyle name="Normal 13 2 8" xfId="1098"/>
    <cellStyle name="Normal 13 2 9" xfId="1099"/>
    <cellStyle name="Normal 13 3" xfId="1100"/>
    <cellStyle name="Normal 13 4" xfId="1101"/>
    <cellStyle name="Normal 13 5" xfId="1102"/>
    <cellStyle name="Normal 13 6" xfId="1103"/>
    <cellStyle name="Normal 13 7" xfId="1104"/>
    <cellStyle name="Normal 13 8" xfId="1105"/>
    <cellStyle name="Normal 13 9" xfId="1106"/>
    <cellStyle name="Normal 14" xfId="1107"/>
    <cellStyle name="Normal 14 10" xfId="1108"/>
    <cellStyle name="Normal 14 11" xfId="1109"/>
    <cellStyle name="Normal 14 12" xfId="1110"/>
    <cellStyle name="Normal 14 13" xfId="1111"/>
    <cellStyle name="Normal 14 14" xfId="1112"/>
    <cellStyle name="Normal 14 15" xfId="1113"/>
    <cellStyle name="Normal 14 16" xfId="1114"/>
    <cellStyle name="Normal 14 17" xfId="1115"/>
    <cellStyle name="Normal 14 18" xfId="1116"/>
    <cellStyle name="Normal 14 2" xfId="1117"/>
    <cellStyle name="Normal 14 2 2" xfId="1118"/>
    <cellStyle name="Normal 14 3" xfId="1119"/>
    <cellStyle name="Normal 14 4" xfId="1120"/>
    <cellStyle name="Normal 14 5" xfId="1121"/>
    <cellStyle name="Normal 14 6" xfId="1122"/>
    <cellStyle name="Normal 14 7" xfId="1123"/>
    <cellStyle name="Normal 14 8" xfId="1124"/>
    <cellStyle name="Normal 14 9" xfId="1125"/>
    <cellStyle name="Normal 15" xfId="1126"/>
    <cellStyle name="Normal 15 10" xfId="1127"/>
    <cellStyle name="Normal 15 11" xfId="1128"/>
    <cellStyle name="Normal 15 12" xfId="1129"/>
    <cellStyle name="Normal 15 13" xfId="1130"/>
    <cellStyle name="Normal 15 14" xfId="1131"/>
    <cellStyle name="Normal 15 15" xfId="1132"/>
    <cellStyle name="Normal 15 16" xfId="1133"/>
    <cellStyle name="Normal 15 2" xfId="1134"/>
    <cellStyle name="Normal 15 2 10" xfId="1135"/>
    <cellStyle name="Normal 15 2 11" xfId="1136"/>
    <cellStyle name="Normal 15 2 12" xfId="1137"/>
    <cellStyle name="Normal 15 2 13" xfId="1138"/>
    <cellStyle name="Normal 15 2 14" xfId="1139"/>
    <cellStyle name="Normal 15 2 15" xfId="1140"/>
    <cellStyle name="Normal 15 2 16" xfId="1141"/>
    <cellStyle name="Normal 15 2 2" xfId="1142"/>
    <cellStyle name="Normal 15 2 3" xfId="1143"/>
    <cellStyle name="Normal 15 2 4" xfId="1144"/>
    <cellStyle name="Normal 15 2 5" xfId="1145"/>
    <cellStyle name="Normal 15 2 6" xfId="1146"/>
    <cellStyle name="Normal 15 2 7" xfId="1147"/>
    <cellStyle name="Normal 15 2 8" xfId="1148"/>
    <cellStyle name="Normal 15 2 9" xfId="1149"/>
    <cellStyle name="Normal 15 3" xfId="1150"/>
    <cellStyle name="Normal 15 4" xfId="1151"/>
    <cellStyle name="Normal 15 5" xfId="1152"/>
    <cellStyle name="Normal 15 6" xfId="1153"/>
    <cellStyle name="Normal 15 7" xfId="1154"/>
    <cellStyle name="Normal 15 8" xfId="1155"/>
    <cellStyle name="Normal 15 9" xfId="1156"/>
    <cellStyle name="Normal 16" xfId="1157"/>
    <cellStyle name="Normal 16 10" xfId="1158"/>
    <cellStyle name="Normal 16 11" xfId="1159"/>
    <cellStyle name="Normal 16 12" xfId="1160"/>
    <cellStyle name="Normal 16 13" xfId="1161"/>
    <cellStyle name="Normal 16 13 2" xfId="1162"/>
    <cellStyle name="Normal 16 14" xfId="25"/>
    <cellStyle name="Normal 16 15" xfId="29"/>
    <cellStyle name="Normal 16 2" xfId="1163"/>
    <cellStyle name="Normal 16 2 2" xfId="1164"/>
    <cellStyle name="Normal 16 2 3" xfId="1165"/>
    <cellStyle name="Normal 16 2 4" xfId="1166"/>
    <cellStyle name="Normal 16 3" xfId="3"/>
    <cellStyle name="Normal 16 3 2" xfId="1167"/>
    <cellStyle name="Normal 16 3 2 2" xfId="1168"/>
    <cellStyle name="Normal 16 4" xfId="1169"/>
    <cellStyle name="Normal 16 5" xfId="1170"/>
    <cellStyle name="Normal 16 6" xfId="1171"/>
    <cellStyle name="Normal 16 7" xfId="1172"/>
    <cellStyle name="Normal 16 8" xfId="1173"/>
    <cellStyle name="Normal 16 9" xfId="1174"/>
    <cellStyle name="Normal 17" xfId="1175"/>
    <cellStyle name="Normal 17 10" xfId="1176"/>
    <cellStyle name="Normal 17 11" xfId="1177"/>
    <cellStyle name="Normal 17 12" xfId="1178"/>
    <cellStyle name="Normal 17 13" xfId="1179"/>
    <cellStyle name="Normal 17 13 2" xfId="1180"/>
    <cellStyle name="Normal 17 13 3" xfId="1181"/>
    <cellStyle name="Normal 17 14" xfId="1182"/>
    <cellStyle name="Normal 17 14 2" xfId="1183"/>
    <cellStyle name="Normal 17 15" xfId="1184"/>
    <cellStyle name="Normal 17 16" xfId="1185"/>
    <cellStyle name="Normal 17 2" xfId="26"/>
    <cellStyle name="Normal 17 2 2" xfId="1186"/>
    <cellStyle name="Normal 17 3" xfId="1187"/>
    <cellStyle name="Normal 17 3 2" xfId="1188"/>
    <cellStyle name="Normal 17 3 2 2" xfId="1189"/>
    <cellStyle name="Normal 17 4" xfId="1190"/>
    <cellStyle name="Normal 17 5" xfId="1191"/>
    <cellStyle name="Normal 17 6" xfId="1192"/>
    <cellStyle name="Normal 17 7" xfId="1193"/>
    <cellStyle name="Normal 17 8" xfId="1194"/>
    <cellStyle name="Normal 17 9" xfId="1195"/>
    <cellStyle name="Normal 18" xfId="1196"/>
    <cellStyle name="Normal 18 10" xfId="1197"/>
    <cellStyle name="Normal 18 11" xfId="1198"/>
    <cellStyle name="Normal 18 12" xfId="1199"/>
    <cellStyle name="Normal 18 2" xfId="1200"/>
    <cellStyle name="Normal 18 3" xfId="1201"/>
    <cellStyle name="Normal 18 4" xfId="1202"/>
    <cellStyle name="Normal 18 5" xfId="1203"/>
    <cellStyle name="Normal 18 6" xfId="1204"/>
    <cellStyle name="Normal 18 7" xfId="1205"/>
    <cellStyle name="Normal 18 8" xfId="1206"/>
    <cellStyle name="Normal 18 9" xfId="1207"/>
    <cellStyle name="Normal 19" xfId="1208"/>
    <cellStyle name="Normal 19 10" xfId="1209"/>
    <cellStyle name="Normal 19 11" xfId="1210"/>
    <cellStyle name="Normal 19 12" xfId="1211"/>
    <cellStyle name="Normal 19 13" xfId="1212"/>
    <cellStyle name="Normal 19 14" xfId="1213"/>
    <cellStyle name="Normal 19 15" xfId="1214"/>
    <cellStyle name="Normal 19 16" xfId="1215"/>
    <cellStyle name="Normal 19 2" xfId="1216"/>
    <cellStyle name="Normal 19 2 10" xfId="1217"/>
    <cellStyle name="Normal 19 2 11" xfId="1218"/>
    <cellStyle name="Normal 19 2 12" xfId="1219"/>
    <cellStyle name="Normal 19 2 13" xfId="1220"/>
    <cellStyle name="Normal 19 2 2" xfId="1221"/>
    <cellStyle name="Normal 19 2 3" xfId="1222"/>
    <cellStyle name="Normal 19 2 4" xfId="1223"/>
    <cellStyle name="Normal 19 2 5" xfId="1224"/>
    <cellStyle name="Normal 19 2 6" xfId="1225"/>
    <cellStyle name="Normal 19 2 7" xfId="1226"/>
    <cellStyle name="Normal 19 2 8" xfId="1227"/>
    <cellStyle name="Normal 19 2 9" xfId="1228"/>
    <cellStyle name="Normal 19 3" xfId="1229"/>
    <cellStyle name="Normal 19 4" xfId="1230"/>
    <cellStyle name="Normal 19 5" xfId="1231"/>
    <cellStyle name="Normal 19 6" xfId="1232"/>
    <cellStyle name="Normal 19 7" xfId="1233"/>
    <cellStyle name="Normal 19 8" xfId="1234"/>
    <cellStyle name="Normal 19 9" xfId="1235"/>
    <cellStyle name="Normal 2" xfId="22"/>
    <cellStyle name="Normal 2 10" xfId="1236"/>
    <cellStyle name="Normal 2 10 10" xfId="1237"/>
    <cellStyle name="Normal 2 10 11" xfId="1238"/>
    <cellStyle name="Normal 2 10 12" xfId="1239"/>
    <cellStyle name="Normal 2 10 13" xfId="1240"/>
    <cellStyle name="Normal 2 10 14" xfId="1241"/>
    <cellStyle name="Normal 2 10 15" xfId="1242"/>
    <cellStyle name="Normal 2 10 16" xfId="1243"/>
    <cellStyle name="Normal 2 10 2" xfId="1244"/>
    <cellStyle name="Normal 2 10 2 10" xfId="1245"/>
    <cellStyle name="Normal 2 10 2 11" xfId="1246"/>
    <cellStyle name="Normal 2 10 2 12" xfId="1247"/>
    <cellStyle name="Normal 2 10 2 13" xfId="1248"/>
    <cellStyle name="Normal 2 10 2 14" xfId="1249"/>
    <cellStyle name="Normal 2 10 2 15" xfId="1250"/>
    <cellStyle name="Normal 2 10 2 16" xfId="1251"/>
    <cellStyle name="Normal 2 10 2 2" xfId="1252"/>
    <cellStyle name="Normal 2 10 2 3" xfId="1253"/>
    <cellStyle name="Normal 2 10 2 4" xfId="1254"/>
    <cellStyle name="Normal 2 10 2 5" xfId="1255"/>
    <cellStyle name="Normal 2 10 2 6" xfId="1256"/>
    <cellStyle name="Normal 2 10 2 7" xfId="1257"/>
    <cellStyle name="Normal 2 10 2 8" xfId="1258"/>
    <cellStyle name="Normal 2 10 2 9" xfId="1259"/>
    <cellStyle name="Normal 2 10 3" xfId="1260"/>
    <cellStyle name="Normal 2 10 4" xfId="1261"/>
    <cellStyle name="Normal 2 10 5" xfId="1262"/>
    <cellStyle name="Normal 2 10 6" xfId="1263"/>
    <cellStyle name="Normal 2 10 7" xfId="1264"/>
    <cellStyle name="Normal 2 10 8" xfId="1265"/>
    <cellStyle name="Normal 2 10 9" xfId="1266"/>
    <cellStyle name="Normal 2 11" xfId="1267"/>
    <cellStyle name="Normal 2 11 10" xfId="1268"/>
    <cellStyle name="Normal 2 11 11" xfId="1269"/>
    <cellStyle name="Normal 2 11 12" xfId="1270"/>
    <cellStyle name="Normal 2 11 13" xfId="1271"/>
    <cellStyle name="Normal 2 11 14" xfId="1272"/>
    <cellStyle name="Normal 2 11 15" xfId="1273"/>
    <cellStyle name="Normal 2 11 16" xfId="1274"/>
    <cellStyle name="Normal 2 11 2" xfId="1275"/>
    <cellStyle name="Normal 2 11 2 10" xfId="1276"/>
    <cellStyle name="Normal 2 11 2 11" xfId="1277"/>
    <cellStyle name="Normal 2 11 2 12" xfId="1278"/>
    <cellStyle name="Normal 2 11 2 13" xfId="1279"/>
    <cellStyle name="Normal 2 11 2 14" xfId="1280"/>
    <cellStyle name="Normal 2 11 2 15" xfId="1281"/>
    <cellStyle name="Normal 2 11 2 16" xfId="1282"/>
    <cellStyle name="Normal 2 11 2 2" xfId="1283"/>
    <cellStyle name="Normal 2 11 2 3" xfId="1284"/>
    <cellStyle name="Normal 2 11 2 4" xfId="1285"/>
    <cellStyle name="Normal 2 11 2 5" xfId="1286"/>
    <cellStyle name="Normal 2 11 2 6" xfId="1287"/>
    <cellStyle name="Normal 2 11 2 7" xfId="1288"/>
    <cellStyle name="Normal 2 11 2 8" xfId="1289"/>
    <cellStyle name="Normal 2 11 2 9" xfId="1290"/>
    <cellStyle name="Normal 2 11 3" xfId="1291"/>
    <cellStyle name="Normal 2 11 4" xfId="1292"/>
    <cellStyle name="Normal 2 11 5" xfId="1293"/>
    <cellStyle name="Normal 2 11 6" xfId="1294"/>
    <cellStyle name="Normal 2 11 7" xfId="1295"/>
    <cellStyle name="Normal 2 11 8" xfId="1296"/>
    <cellStyle name="Normal 2 11 9" xfId="1297"/>
    <cellStyle name="Normal 2 12" xfId="1298"/>
    <cellStyle name="Normal 2 12 10" xfId="1299"/>
    <cellStyle name="Normal 2 12 11" xfId="1300"/>
    <cellStyle name="Normal 2 12 12" xfId="1301"/>
    <cellStyle name="Normal 2 12 13" xfId="1302"/>
    <cellStyle name="Normal 2 12 14" xfId="1303"/>
    <cellStyle name="Normal 2 12 15" xfId="1304"/>
    <cellStyle name="Normal 2 12 16" xfId="1305"/>
    <cellStyle name="Normal 2 12 2" xfId="1306"/>
    <cellStyle name="Normal 2 12 2 10" xfId="1307"/>
    <cellStyle name="Normal 2 12 2 11" xfId="1308"/>
    <cellStyle name="Normal 2 12 2 12" xfId="1309"/>
    <cellStyle name="Normal 2 12 2 13" xfId="1310"/>
    <cellStyle name="Normal 2 12 2 14" xfId="1311"/>
    <cellStyle name="Normal 2 12 2 15" xfId="1312"/>
    <cellStyle name="Normal 2 12 2 16" xfId="1313"/>
    <cellStyle name="Normal 2 12 2 2" xfId="1314"/>
    <cellStyle name="Normal 2 12 2 3" xfId="1315"/>
    <cellStyle name="Normal 2 12 2 4" xfId="1316"/>
    <cellStyle name="Normal 2 12 2 5" xfId="1317"/>
    <cellStyle name="Normal 2 12 2 6" xfId="1318"/>
    <cellStyle name="Normal 2 12 2 7" xfId="1319"/>
    <cellStyle name="Normal 2 12 2 8" xfId="1320"/>
    <cellStyle name="Normal 2 12 2 9" xfId="1321"/>
    <cellStyle name="Normal 2 12 3" xfId="1322"/>
    <cellStyle name="Normal 2 12 4" xfId="1323"/>
    <cellStyle name="Normal 2 12 5" xfId="1324"/>
    <cellStyle name="Normal 2 12 6" xfId="1325"/>
    <cellStyle name="Normal 2 12 7" xfId="1326"/>
    <cellStyle name="Normal 2 12 8" xfId="1327"/>
    <cellStyle name="Normal 2 12 9" xfId="1328"/>
    <cellStyle name="Normal 2 13" xfId="1329"/>
    <cellStyle name="Normal 2 13 10" xfId="1330"/>
    <cellStyle name="Normal 2 13 11" xfId="1331"/>
    <cellStyle name="Normal 2 13 12" xfId="1332"/>
    <cellStyle name="Normal 2 13 13" xfId="1333"/>
    <cellStyle name="Normal 2 13 14" xfId="1334"/>
    <cellStyle name="Normal 2 13 15" xfId="1335"/>
    <cellStyle name="Normal 2 13 16" xfId="1336"/>
    <cellStyle name="Normal 2 13 2" xfId="1337"/>
    <cellStyle name="Normal 2 13 2 10" xfId="1338"/>
    <cellStyle name="Normal 2 13 2 11" xfId="1339"/>
    <cellStyle name="Normal 2 13 2 12" xfId="1340"/>
    <cellStyle name="Normal 2 13 2 13" xfId="1341"/>
    <cellStyle name="Normal 2 13 2 14" xfId="1342"/>
    <cellStyle name="Normal 2 13 2 15" xfId="1343"/>
    <cellStyle name="Normal 2 13 2 16" xfId="1344"/>
    <cellStyle name="Normal 2 13 2 2" xfId="1345"/>
    <cellStyle name="Normal 2 13 2 3" xfId="1346"/>
    <cellStyle name="Normal 2 13 2 4" xfId="1347"/>
    <cellStyle name="Normal 2 13 2 5" xfId="1348"/>
    <cellStyle name="Normal 2 13 2 6" xfId="1349"/>
    <cellStyle name="Normal 2 13 2 7" xfId="1350"/>
    <cellStyle name="Normal 2 13 2 8" xfId="1351"/>
    <cellStyle name="Normal 2 13 2 9" xfId="1352"/>
    <cellStyle name="Normal 2 13 3" xfId="1353"/>
    <cellStyle name="Normal 2 13 4" xfId="1354"/>
    <cellStyle name="Normal 2 13 5" xfId="1355"/>
    <cellStyle name="Normal 2 13 6" xfId="1356"/>
    <cellStyle name="Normal 2 13 7" xfId="1357"/>
    <cellStyle name="Normal 2 13 8" xfId="1358"/>
    <cellStyle name="Normal 2 13 9" xfId="1359"/>
    <cellStyle name="Normal 2 14" xfId="1360"/>
    <cellStyle name="Normal 2 14 10" xfId="1361"/>
    <cellStyle name="Normal 2 14 11" xfId="1362"/>
    <cellStyle name="Normal 2 14 12" xfId="1363"/>
    <cellStyle name="Normal 2 14 13" xfId="1364"/>
    <cellStyle name="Normal 2 14 14" xfId="1365"/>
    <cellStyle name="Normal 2 14 15" xfId="1366"/>
    <cellStyle name="Normal 2 14 16" xfId="1367"/>
    <cellStyle name="Normal 2 14 2" xfId="1368"/>
    <cellStyle name="Normal 2 14 2 10" xfId="1369"/>
    <cellStyle name="Normal 2 14 2 11" xfId="1370"/>
    <cellStyle name="Normal 2 14 2 12" xfId="1371"/>
    <cellStyle name="Normal 2 14 2 13" xfId="1372"/>
    <cellStyle name="Normal 2 14 2 14" xfId="1373"/>
    <cellStyle name="Normal 2 14 2 15" xfId="1374"/>
    <cellStyle name="Normal 2 14 2 16" xfId="1375"/>
    <cellStyle name="Normal 2 14 2 2" xfId="1376"/>
    <cellStyle name="Normal 2 14 2 3" xfId="1377"/>
    <cellStyle name="Normal 2 14 2 4" xfId="1378"/>
    <cellStyle name="Normal 2 14 2 5" xfId="1379"/>
    <cellStyle name="Normal 2 14 2 6" xfId="1380"/>
    <cellStyle name="Normal 2 14 2 7" xfId="1381"/>
    <cellStyle name="Normal 2 14 2 8" xfId="1382"/>
    <cellStyle name="Normal 2 14 2 9" xfId="1383"/>
    <cellStyle name="Normal 2 14 3" xfId="1384"/>
    <cellStyle name="Normal 2 14 4" xfId="1385"/>
    <cellStyle name="Normal 2 14 5" xfId="1386"/>
    <cellStyle name="Normal 2 14 6" xfId="1387"/>
    <cellStyle name="Normal 2 14 7" xfId="1388"/>
    <cellStyle name="Normal 2 14 8" xfId="1389"/>
    <cellStyle name="Normal 2 14 9" xfId="1390"/>
    <cellStyle name="Normal 2 15" xfId="1391"/>
    <cellStyle name="Normal 2 15 10" xfId="1392"/>
    <cellStyle name="Normal 2 15 11" xfId="1393"/>
    <cellStyle name="Normal 2 15 12" xfId="1394"/>
    <cellStyle name="Normal 2 15 13" xfId="1395"/>
    <cellStyle name="Normal 2 15 14" xfId="1396"/>
    <cellStyle name="Normal 2 15 15" xfId="1397"/>
    <cellStyle name="Normal 2 15 16" xfId="1398"/>
    <cellStyle name="Normal 2 15 2" xfId="1399"/>
    <cellStyle name="Normal 2 15 2 10" xfId="1400"/>
    <cellStyle name="Normal 2 15 2 11" xfId="1401"/>
    <cellStyle name="Normal 2 15 2 12" xfId="1402"/>
    <cellStyle name="Normal 2 15 2 13" xfId="1403"/>
    <cellStyle name="Normal 2 15 2 14" xfId="1404"/>
    <cellStyle name="Normal 2 15 2 15" xfId="1405"/>
    <cellStyle name="Normal 2 15 2 16" xfId="1406"/>
    <cellStyle name="Normal 2 15 2 2" xfId="1407"/>
    <cellStyle name="Normal 2 15 2 3" xfId="1408"/>
    <cellStyle name="Normal 2 15 2 4" xfId="1409"/>
    <cellStyle name="Normal 2 15 2 5" xfId="1410"/>
    <cellStyle name="Normal 2 15 2 6" xfId="1411"/>
    <cellStyle name="Normal 2 15 2 7" xfId="1412"/>
    <cellStyle name="Normal 2 15 2 8" xfId="1413"/>
    <cellStyle name="Normal 2 15 2 9" xfId="1414"/>
    <cellStyle name="Normal 2 15 3" xfId="1415"/>
    <cellStyle name="Normal 2 15 4" xfId="1416"/>
    <cellStyle name="Normal 2 15 5" xfId="1417"/>
    <cellStyle name="Normal 2 15 6" xfId="1418"/>
    <cellStyle name="Normal 2 15 7" xfId="1419"/>
    <cellStyle name="Normal 2 15 8" xfId="1420"/>
    <cellStyle name="Normal 2 15 9" xfId="1421"/>
    <cellStyle name="Normal 2 16" xfId="1422"/>
    <cellStyle name="Normal 2 16 10" xfId="1423"/>
    <cellStyle name="Normal 2 16 11" xfId="1424"/>
    <cellStyle name="Normal 2 16 12" xfId="1425"/>
    <cellStyle name="Normal 2 16 13" xfId="1426"/>
    <cellStyle name="Normal 2 16 14" xfId="1427"/>
    <cellStyle name="Normal 2 16 15" xfId="1428"/>
    <cellStyle name="Normal 2 16 16" xfId="1429"/>
    <cellStyle name="Normal 2 16 2" xfId="1430"/>
    <cellStyle name="Normal 2 16 2 10" xfId="1431"/>
    <cellStyle name="Normal 2 16 2 11" xfId="1432"/>
    <cellStyle name="Normal 2 16 2 12" xfId="1433"/>
    <cellStyle name="Normal 2 16 2 13" xfId="1434"/>
    <cellStyle name="Normal 2 16 2 14" xfId="1435"/>
    <cellStyle name="Normal 2 16 2 15" xfId="1436"/>
    <cellStyle name="Normal 2 16 2 16" xfId="1437"/>
    <cellStyle name="Normal 2 16 2 2" xfId="1438"/>
    <cellStyle name="Normal 2 16 2 3" xfId="1439"/>
    <cellStyle name="Normal 2 16 2 4" xfId="1440"/>
    <cellStyle name="Normal 2 16 2 5" xfId="1441"/>
    <cellStyle name="Normal 2 16 2 6" xfId="1442"/>
    <cellStyle name="Normal 2 16 2 7" xfId="1443"/>
    <cellStyle name="Normal 2 16 2 8" xfId="1444"/>
    <cellStyle name="Normal 2 16 2 9" xfId="1445"/>
    <cellStyle name="Normal 2 16 3" xfId="1446"/>
    <cellStyle name="Normal 2 16 4" xfId="1447"/>
    <cellStyle name="Normal 2 16 5" xfId="1448"/>
    <cellStyle name="Normal 2 16 6" xfId="1449"/>
    <cellStyle name="Normal 2 16 7" xfId="1450"/>
    <cellStyle name="Normal 2 16 8" xfId="1451"/>
    <cellStyle name="Normal 2 16 9" xfId="1452"/>
    <cellStyle name="Normal 2 17" xfId="1453"/>
    <cellStyle name="Normal 2 17 10" xfId="1454"/>
    <cellStyle name="Normal 2 17 11" xfId="1455"/>
    <cellStyle name="Normal 2 17 12" xfId="1456"/>
    <cellStyle name="Normal 2 17 13" xfId="1457"/>
    <cellStyle name="Normal 2 17 14" xfId="1458"/>
    <cellStyle name="Normal 2 17 15" xfId="1459"/>
    <cellStyle name="Normal 2 17 16" xfId="1460"/>
    <cellStyle name="Normal 2 17 2" xfId="28"/>
    <cellStyle name="Normal 2 17 2 10" xfId="1461"/>
    <cellStyle name="Normal 2 17 2 11" xfId="1462"/>
    <cellStyle name="Normal 2 17 2 12" xfId="1463"/>
    <cellStyle name="Normal 2 17 2 13" xfId="1464"/>
    <cellStyle name="Normal 2 17 2 14" xfId="1465"/>
    <cellStyle name="Normal 2 17 2 15" xfId="1466"/>
    <cellStyle name="Normal 2 17 2 16" xfId="1467"/>
    <cellStyle name="Normal 2 17 2 2" xfId="1468"/>
    <cellStyle name="Normal 2 17 2 3" xfId="1469"/>
    <cellStyle name="Normal 2 17 2 4" xfId="1470"/>
    <cellStyle name="Normal 2 17 2 5" xfId="1471"/>
    <cellStyle name="Normal 2 17 2 6" xfId="1472"/>
    <cellStyle name="Normal 2 17 2 7" xfId="1473"/>
    <cellStyle name="Normal 2 17 2 8" xfId="1474"/>
    <cellStyle name="Normal 2 17 2 9" xfId="1475"/>
    <cellStyle name="Normal 2 17 3" xfId="1476"/>
    <cellStyle name="Normal 2 17 4" xfId="1477"/>
    <cellStyle name="Normal 2 17 5" xfId="1478"/>
    <cellStyle name="Normal 2 17 6" xfId="1479"/>
    <cellStyle name="Normal 2 17 7" xfId="1480"/>
    <cellStyle name="Normal 2 17 8" xfId="1481"/>
    <cellStyle name="Normal 2 17 9" xfId="1482"/>
    <cellStyle name="Normal 2 18" xfId="1483"/>
    <cellStyle name="Normal 2 18 10" xfId="1484"/>
    <cellStyle name="Normal 2 18 11" xfId="1485"/>
    <cellStyle name="Normal 2 18 12" xfId="1486"/>
    <cellStyle name="Normal 2 18 13" xfId="1487"/>
    <cellStyle name="Normal 2 18 14" xfId="1488"/>
    <cellStyle name="Normal 2 18 15" xfId="1489"/>
    <cellStyle name="Normal 2 18 16" xfId="1490"/>
    <cellStyle name="Normal 2 18 2" xfId="1491"/>
    <cellStyle name="Normal 2 18 3" xfId="1492"/>
    <cellStyle name="Normal 2 18 4" xfId="1493"/>
    <cellStyle name="Normal 2 18 5" xfId="1494"/>
    <cellStyle name="Normal 2 18 6" xfId="1495"/>
    <cellStyle name="Normal 2 18 7" xfId="1496"/>
    <cellStyle name="Normal 2 18 8" xfId="1497"/>
    <cellStyle name="Normal 2 18 9" xfId="1498"/>
    <cellStyle name="Normal 2 19" xfId="1499"/>
    <cellStyle name="Normal 2 19 10" xfId="1500"/>
    <cellStyle name="Normal 2 19 11" xfId="1501"/>
    <cellStyle name="Normal 2 19 12" xfId="1502"/>
    <cellStyle name="Normal 2 19 13" xfId="1503"/>
    <cellStyle name="Normal 2 19 14" xfId="1504"/>
    <cellStyle name="Normal 2 19 15" xfId="1505"/>
    <cellStyle name="Normal 2 19 16" xfId="1506"/>
    <cellStyle name="Normal 2 19 2" xfId="1507"/>
    <cellStyle name="Normal 2 19 3" xfId="1508"/>
    <cellStyle name="Normal 2 19 4" xfId="1509"/>
    <cellStyle name="Normal 2 19 5" xfId="1510"/>
    <cellStyle name="Normal 2 19 6" xfId="1511"/>
    <cellStyle name="Normal 2 19 7" xfId="1512"/>
    <cellStyle name="Normal 2 19 8" xfId="1513"/>
    <cellStyle name="Normal 2 19 9" xfId="1514"/>
    <cellStyle name="Normal 2 2" xfId="1515"/>
    <cellStyle name="Normal 2 2 10" xfId="1516"/>
    <cellStyle name="Normal 2 2 10 10" xfId="1517"/>
    <cellStyle name="Normal 2 2 10 11" xfId="1518"/>
    <cellStyle name="Normal 2 2 10 12" xfId="1519"/>
    <cellStyle name="Normal 2 2 10 13" xfId="1520"/>
    <cellStyle name="Normal 2 2 10 14" xfId="1521"/>
    <cellStyle name="Normal 2 2 10 15" xfId="1522"/>
    <cellStyle name="Normal 2 2 10 16" xfId="1523"/>
    <cellStyle name="Normal 2 2 10 2" xfId="1524"/>
    <cellStyle name="Normal 2 2 10 3" xfId="1525"/>
    <cellStyle name="Normal 2 2 10 4" xfId="1526"/>
    <cellStyle name="Normal 2 2 10 5" xfId="1527"/>
    <cellStyle name="Normal 2 2 10 6" xfId="1528"/>
    <cellStyle name="Normal 2 2 10 7" xfId="1529"/>
    <cellStyle name="Normal 2 2 10 8" xfId="1530"/>
    <cellStyle name="Normal 2 2 10 9" xfId="1531"/>
    <cellStyle name="Normal 2 2 11" xfId="1532"/>
    <cellStyle name="Normal 2 2 11 10" xfId="1533"/>
    <cellStyle name="Normal 2 2 11 11" xfId="1534"/>
    <cellStyle name="Normal 2 2 11 12" xfId="1535"/>
    <cellStyle name="Normal 2 2 11 13" xfId="1536"/>
    <cellStyle name="Normal 2 2 11 14" xfId="1537"/>
    <cellStyle name="Normal 2 2 11 15" xfId="1538"/>
    <cellStyle name="Normal 2 2 11 16" xfId="1539"/>
    <cellStyle name="Normal 2 2 11 2" xfId="1540"/>
    <cellStyle name="Normal 2 2 11 3" xfId="1541"/>
    <cellStyle name="Normal 2 2 11 4" xfId="1542"/>
    <cellStyle name="Normal 2 2 11 5" xfId="1543"/>
    <cellStyle name="Normal 2 2 11 6" xfId="1544"/>
    <cellStyle name="Normal 2 2 11 7" xfId="1545"/>
    <cellStyle name="Normal 2 2 11 8" xfId="1546"/>
    <cellStyle name="Normal 2 2 11 9" xfId="1547"/>
    <cellStyle name="Normal 2 2 12" xfId="1548"/>
    <cellStyle name="Normal 2 2 12 2" xfId="1549"/>
    <cellStyle name="Normal 2 2 13" xfId="1550"/>
    <cellStyle name="Normal 2 2 13 2" xfId="1551"/>
    <cellStyle name="Normal 2 2 14" xfId="1552"/>
    <cellStyle name="Normal 2 2 14 2" xfId="1553"/>
    <cellStyle name="Normal 2 2 15" xfId="1554"/>
    <cellStyle name="Normal 2 2 15 2" xfId="1555"/>
    <cellStyle name="Normal 2 2 16" xfId="1556"/>
    <cellStyle name="Normal 2 2 17" xfId="1557"/>
    <cellStyle name="Normal 2 2 18" xfId="1558"/>
    <cellStyle name="Normal 2 2 19" xfId="1559"/>
    <cellStyle name="Normal 2 2 2" xfId="1560"/>
    <cellStyle name="Normal 2 2 2 10" xfId="1561"/>
    <cellStyle name="Normal 2 2 2 11" xfId="1562"/>
    <cellStyle name="Normal 2 2 2 12" xfId="1563"/>
    <cellStyle name="Normal 2 2 2 13" xfId="1564"/>
    <cellStyle name="Normal 2 2 2 14" xfId="1565"/>
    <cellStyle name="Normal 2 2 2 15" xfId="1566"/>
    <cellStyle name="Normal 2 2 2 16" xfId="1567"/>
    <cellStyle name="Normal 2 2 2 17" xfId="1568"/>
    <cellStyle name="Normal 2 2 2 18" xfId="1569"/>
    <cellStyle name="Normal 2 2 2 19" xfId="1570"/>
    <cellStyle name="Normal 2 2 2 2" xfId="1571"/>
    <cellStyle name="Normal 2 2 2 2 10" xfId="1572"/>
    <cellStyle name="Normal 2 2 2 2 11" xfId="1573"/>
    <cellStyle name="Normal 2 2 2 2 12" xfId="1574"/>
    <cellStyle name="Normal 2 2 2 2 13" xfId="1575"/>
    <cellStyle name="Normal 2 2 2 2 14" xfId="1576"/>
    <cellStyle name="Normal 2 2 2 2 15" xfId="1577"/>
    <cellStyle name="Normal 2 2 2 2 16" xfId="1578"/>
    <cellStyle name="Normal 2 2 2 2 17" xfId="1579"/>
    <cellStyle name="Normal 2 2 2 2 2" xfId="1580"/>
    <cellStyle name="Normal 2 2 2 2 2 10" xfId="1581"/>
    <cellStyle name="Normal 2 2 2 2 2 11" xfId="1582"/>
    <cellStyle name="Normal 2 2 2 2 2 12" xfId="1583"/>
    <cellStyle name="Normal 2 2 2 2 2 13" xfId="1584"/>
    <cellStyle name="Normal 2 2 2 2 2 14" xfId="1585"/>
    <cellStyle name="Normal 2 2 2 2 2 15" xfId="1586"/>
    <cellStyle name="Normal 2 2 2 2 2 16" xfId="1587"/>
    <cellStyle name="Normal 2 2 2 2 2 2" xfId="1588"/>
    <cellStyle name="Normal 2 2 2 2 2 3" xfId="1589"/>
    <cellStyle name="Normal 2 2 2 2 2 4" xfId="1590"/>
    <cellStyle name="Normal 2 2 2 2 2 5" xfId="1591"/>
    <cellStyle name="Normal 2 2 2 2 2 6" xfId="1592"/>
    <cellStyle name="Normal 2 2 2 2 2 7" xfId="1593"/>
    <cellStyle name="Normal 2 2 2 2 2 8" xfId="1594"/>
    <cellStyle name="Normal 2 2 2 2 2 9" xfId="1595"/>
    <cellStyle name="Normal 2 2 2 2 3" xfId="1596"/>
    <cellStyle name="Normal 2 2 2 2 4" xfId="1597"/>
    <cellStyle name="Normal 2 2 2 2 5" xfId="1598"/>
    <cellStyle name="Normal 2 2 2 2 6" xfId="1599"/>
    <cellStyle name="Normal 2 2 2 2 7" xfId="1600"/>
    <cellStyle name="Normal 2 2 2 2 8" xfId="1601"/>
    <cellStyle name="Normal 2 2 2 2 9" xfId="1602"/>
    <cellStyle name="Normal 2 2 2 3" xfId="1603"/>
    <cellStyle name="Normal 2 2 2 4" xfId="1604"/>
    <cellStyle name="Normal 2 2 2 5" xfId="1605"/>
    <cellStyle name="Normal 2 2 2 6" xfId="1606"/>
    <cellStyle name="Normal 2 2 2 7" xfId="1607"/>
    <cellStyle name="Normal 2 2 2 8" xfId="1608"/>
    <cellStyle name="Normal 2 2 2 9" xfId="1609"/>
    <cellStyle name="Normal 2 2 20" xfId="1610"/>
    <cellStyle name="Normal 2 2 21" xfId="1611"/>
    <cellStyle name="Normal 2 2 22" xfId="1612"/>
    <cellStyle name="Normal 2 2 23" xfId="1613"/>
    <cellStyle name="Normal 2 2 24" xfId="1614"/>
    <cellStyle name="Normal 2 2 25" xfId="1615"/>
    <cellStyle name="Normal 2 2 26" xfId="1616"/>
    <cellStyle name="Normal 2 2 27" xfId="1617"/>
    <cellStyle name="Normal 2 2 28" xfId="1618"/>
    <cellStyle name="Normal 2 2 29" xfId="1619"/>
    <cellStyle name="Normal 2 2 3" xfId="1620"/>
    <cellStyle name="Normal 2 2 3 10" xfId="1621"/>
    <cellStyle name="Normal 2 2 3 11" xfId="1622"/>
    <cellStyle name="Normal 2 2 3 12" xfId="1623"/>
    <cellStyle name="Normal 2 2 3 13" xfId="1624"/>
    <cellStyle name="Normal 2 2 3 14" xfId="1625"/>
    <cellStyle name="Normal 2 2 3 15" xfId="1626"/>
    <cellStyle name="Normal 2 2 3 16" xfId="1627"/>
    <cellStyle name="Normal 2 2 3 17" xfId="1628"/>
    <cellStyle name="Normal 2 2 3 2" xfId="1629"/>
    <cellStyle name="Normal 2 2 3 2 10" xfId="1630"/>
    <cellStyle name="Normal 2 2 3 2 11" xfId="1631"/>
    <cellStyle name="Normal 2 2 3 2 12" xfId="1632"/>
    <cellStyle name="Normal 2 2 3 2 13" xfId="1633"/>
    <cellStyle name="Normal 2 2 3 2 14" xfId="1634"/>
    <cellStyle name="Normal 2 2 3 2 15" xfId="1635"/>
    <cellStyle name="Normal 2 2 3 2 16" xfId="1636"/>
    <cellStyle name="Normal 2 2 3 2 2" xfId="1637"/>
    <cellStyle name="Normal 2 2 3 2 3" xfId="1638"/>
    <cellStyle name="Normal 2 2 3 2 4" xfId="1639"/>
    <cellStyle name="Normal 2 2 3 2 5" xfId="1640"/>
    <cellStyle name="Normal 2 2 3 2 6" xfId="1641"/>
    <cellStyle name="Normal 2 2 3 2 7" xfId="1642"/>
    <cellStyle name="Normal 2 2 3 2 8" xfId="1643"/>
    <cellStyle name="Normal 2 2 3 2 9" xfId="1644"/>
    <cellStyle name="Normal 2 2 3 3" xfId="1645"/>
    <cellStyle name="Normal 2 2 3 4" xfId="1646"/>
    <cellStyle name="Normal 2 2 3 5" xfId="1647"/>
    <cellStyle name="Normal 2 2 3 6" xfId="1648"/>
    <cellStyle name="Normal 2 2 3 7" xfId="1649"/>
    <cellStyle name="Normal 2 2 3 8" xfId="1650"/>
    <cellStyle name="Normal 2 2 3 9" xfId="1651"/>
    <cellStyle name="Normal 2 2 30" xfId="1652"/>
    <cellStyle name="Normal 2 2 31" xfId="1653"/>
    <cellStyle name="Normal 2 2 32" xfId="1654"/>
    <cellStyle name="Normal 2 2 4" xfId="1655"/>
    <cellStyle name="Normal 2 2 4 10" xfId="1656"/>
    <cellStyle name="Normal 2 2 4 11" xfId="1657"/>
    <cellStyle name="Normal 2 2 4 12" xfId="1658"/>
    <cellStyle name="Normal 2 2 4 13" xfId="1659"/>
    <cellStyle name="Normal 2 2 4 14" xfId="1660"/>
    <cellStyle name="Normal 2 2 4 15" xfId="1661"/>
    <cellStyle name="Normal 2 2 4 16" xfId="1662"/>
    <cellStyle name="Normal 2 2 4 2" xfId="1663"/>
    <cellStyle name="Normal 2 2 4 2 10" xfId="1664"/>
    <cellStyle name="Normal 2 2 4 2 11" xfId="1665"/>
    <cellStyle name="Normal 2 2 4 2 12" xfId="1666"/>
    <cellStyle name="Normal 2 2 4 2 13" xfId="1667"/>
    <cellStyle name="Normal 2 2 4 2 14" xfId="1668"/>
    <cellStyle name="Normal 2 2 4 2 15" xfId="1669"/>
    <cellStyle name="Normal 2 2 4 2 16" xfId="1670"/>
    <cellStyle name="Normal 2 2 4 2 2" xfId="1671"/>
    <cellStyle name="Normal 2 2 4 2 3" xfId="1672"/>
    <cellStyle name="Normal 2 2 4 2 4" xfId="1673"/>
    <cellStyle name="Normal 2 2 4 2 5" xfId="1674"/>
    <cellStyle name="Normal 2 2 4 2 6" xfId="1675"/>
    <cellStyle name="Normal 2 2 4 2 7" xfId="1676"/>
    <cellStyle name="Normal 2 2 4 2 8" xfId="1677"/>
    <cellStyle name="Normal 2 2 4 2 9" xfId="1678"/>
    <cellStyle name="Normal 2 2 4 3" xfId="1679"/>
    <cellStyle name="Normal 2 2 4 4" xfId="1680"/>
    <cellStyle name="Normal 2 2 4 5" xfId="1681"/>
    <cellStyle name="Normal 2 2 4 6" xfId="1682"/>
    <cellStyle name="Normal 2 2 4 7" xfId="1683"/>
    <cellStyle name="Normal 2 2 4 8" xfId="1684"/>
    <cellStyle name="Normal 2 2 4 9" xfId="1685"/>
    <cellStyle name="Normal 2 2 5" xfId="1686"/>
    <cellStyle name="Normal 2 2 5 10" xfId="1687"/>
    <cellStyle name="Normal 2 2 5 11" xfId="1688"/>
    <cellStyle name="Normal 2 2 5 12" xfId="1689"/>
    <cellStyle name="Normal 2 2 5 13" xfId="1690"/>
    <cellStyle name="Normal 2 2 5 14" xfId="1691"/>
    <cellStyle name="Normal 2 2 5 15" xfId="1692"/>
    <cellStyle name="Normal 2 2 5 16" xfId="1693"/>
    <cellStyle name="Normal 2 2 5 2" xfId="1694"/>
    <cellStyle name="Normal 2 2 5 2 10" xfId="1695"/>
    <cellStyle name="Normal 2 2 5 2 11" xfId="1696"/>
    <cellStyle name="Normal 2 2 5 2 12" xfId="1697"/>
    <cellStyle name="Normal 2 2 5 2 13" xfId="1698"/>
    <cellStyle name="Normal 2 2 5 2 14" xfId="1699"/>
    <cellStyle name="Normal 2 2 5 2 15" xfId="1700"/>
    <cellStyle name="Normal 2 2 5 2 16" xfId="1701"/>
    <cellStyle name="Normal 2 2 5 2 2" xfId="1702"/>
    <cellStyle name="Normal 2 2 5 2 3" xfId="1703"/>
    <cellStyle name="Normal 2 2 5 2 4" xfId="1704"/>
    <cellStyle name="Normal 2 2 5 2 5" xfId="1705"/>
    <cellStyle name="Normal 2 2 5 2 6" xfId="1706"/>
    <cellStyle name="Normal 2 2 5 2 7" xfId="1707"/>
    <cellStyle name="Normal 2 2 5 2 8" xfId="1708"/>
    <cellStyle name="Normal 2 2 5 2 9" xfId="1709"/>
    <cellStyle name="Normal 2 2 5 3" xfId="1710"/>
    <cellStyle name="Normal 2 2 5 4" xfId="1711"/>
    <cellStyle name="Normal 2 2 5 5" xfId="1712"/>
    <cellStyle name="Normal 2 2 5 6" xfId="1713"/>
    <cellStyle name="Normal 2 2 5 7" xfId="1714"/>
    <cellStyle name="Normal 2 2 5 8" xfId="1715"/>
    <cellStyle name="Normal 2 2 5 9" xfId="1716"/>
    <cellStyle name="Normal 2 2 6" xfId="1717"/>
    <cellStyle name="Normal 2 2 6 10" xfId="1718"/>
    <cellStyle name="Normal 2 2 6 11" xfId="1719"/>
    <cellStyle name="Normal 2 2 6 12" xfId="1720"/>
    <cellStyle name="Normal 2 2 6 13" xfId="1721"/>
    <cellStyle name="Normal 2 2 6 14" xfId="1722"/>
    <cellStyle name="Normal 2 2 6 15" xfId="1723"/>
    <cellStyle name="Normal 2 2 6 16" xfId="1724"/>
    <cellStyle name="Normal 2 2 6 2" xfId="1725"/>
    <cellStyle name="Normal 2 2 6 3" xfId="1726"/>
    <cellStyle name="Normal 2 2 6 4" xfId="1727"/>
    <cellStyle name="Normal 2 2 6 5" xfId="1728"/>
    <cellStyle name="Normal 2 2 6 6" xfId="1729"/>
    <cellStyle name="Normal 2 2 6 7" xfId="1730"/>
    <cellStyle name="Normal 2 2 6 8" xfId="1731"/>
    <cellStyle name="Normal 2 2 6 9" xfId="1732"/>
    <cellStyle name="Normal 2 2 7" xfId="1733"/>
    <cellStyle name="Normal 2 2 7 10" xfId="1734"/>
    <cellStyle name="Normal 2 2 7 11" xfId="1735"/>
    <cellStyle name="Normal 2 2 7 12" xfId="1736"/>
    <cellStyle name="Normal 2 2 7 13" xfId="1737"/>
    <cellStyle name="Normal 2 2 7 14" xfId="1738"/>
    <cellStyle name="Normal 2 2 7 15" xfId="1739"/>
    <cellStyle name="Normal 2 2 7 16" xfId="1740"/>
    <cellStyle name="Normal 2 2 7 2" xfId="1741"/>
    <cellStyle name="Normal 2 2 7 3" xfId="1742"/>
    <cellStyle name="Normal 2 2 7 4" xfId="1743"/>
    <cellStyle name="Normal 2 2 7 5" xfId="1744"/>
    <cellStyle name="Normal 2 2 7 6" xfId="1745"/>
    <cellStyle name="Normal 2 2 7 7" xfId="1746"/>
    <cellStyle name="Normal 2 2 7 8" xfId="1747"/>
    <cellStyle name="Normal 2 2 7 9" xfId="1748"/>
    <cellStyle name="Normal 2 2 8" xfId="1749"/>
    <cellStyle name="Normal 2 2 8 10" xfId="1750"/>
    <cellStyle name="Normal 2 2 8 11" xfId="1751"/>
    <cellStyle name="Normal 2 2 8 12" xfId="1752"/>
    <cellStyle name="Normal 2 2 8 13" xfId="1753"/>
    <cellStyle name="Normal 2 2 8 14" xfId="1754"/>
    <cellStyle name="Normal 2 2 8 15" xfId="1755"/>
    <cellStyle name="Normal 2 2 8 16" xfId="1756"/>
    <cellStyle name="Normal 2 2 8 2" xfId="1757"/>
    <cellStyle name="Normal 2 2 8 3" xfId="1758"/>
    <cellStyle name="Normal 2 2 8 4" xfId="1759"/>
    <cellStyle name="Normal 2 2 8 5" xfId="1760"/>
    <cellStyle name="Normal 2 2 8 6" xfId="1761"/>
    <cellStyle name="Normal 2 2 8 7" xfId="1762"/>
    <cellStyle name="Normal 2 2 8 8" xfId="1763"/>
    <cellStyle name="Normal 2 2 8 9" xfId="1764"/>
    <cellStyle name="Normal 2 2 9" xfId="1765"/>
    <cellStyle name="Normal 2 2 9 10" xfId="1766"/>
    <cellStyle name="Normal 2 2 9 11" xfId="1767"/>
    <cellStyle name="Normal 2 2 9 12" xfId="1768"/>
    <cellStyle name="Normal 2 2 9 13" xfId="1769"/>
    <cellStyle name="Normal 2 2 9 14" xfId="1770"/>
    <cellStyle name="Normal 2 2 9 15" xfId="1771"/>
    <cellStyle name="Normal 2 2 9 16" xfId="1772"/>
    <cellStyle name="Normal 2 2 9 17" xfId="1773"/>
    <cellStyle name="Normal 2 2 9 18" xfId="1774"/>
    <cellStyle name="Normal 2 2 9 2" xfId="1775"/>
    <cellStyle name="Normal 2 2 9 2 10" xfId="1776"/>
    <cellStyle name="Normal 2 2 9 2 11" xfId="1777"/>
    <cellStyle name="Normal 2 2 9 2 12" xfId="1778"/>
    <cellStyle name="Normal 2 2 9 2 13" xfId="1779"/>
    <cellStyle name="Normal 2 2 9 2 14" xfId="1780"/>
    <cellStyle name="Normal 2 2 9 2 15" xfId="1781"/>
    <cellStyle name="Normal 2 2 9 2 16" xfId="1782"/>
    <cellStyle name="Normal 2 2 9 2 2" xfId="1783"/>
    <cellStyle name="Normal 2 2 9 2 2 10" xfId="1784"/>
    <cellStyle name="Normal 2 2 9 2 2 11" xfId="1785"/>
    <cellStyle name="Normal 2 2 9 2 2 12" xfId="1786"/>
    <cellStyle name="Normal 2 2 9 2 2 13" xfId="1787"/>
    <cellStyle name="Normal 2 2 9 2 2 14" xfId="1788"/>
    <cellStyle name="Normal 2 2 9 2 2 15" xfId="1789"/>
    <cellStyle name="Normal 2 2 9 2 2 16" xfId="1790"/>
    <cellStyle name="Normal 2 2 9 2 2 2" xfId="1791"/>
    <cellStyle name="Normal 2 2 9 2 2 3" xfId="1792"/>
    <cellStyle name="Normal 2 2 9 2 2 4" xfId="1793"/>
    <cellStyle name="Normal 2 2 9 2 2 5" xfId="1794"/>
    <cellStyle name="Normal 2 2 9 2 2 6" xfId="1795"/>
    <cellStyle name="Normal 2 2 9 2 2 7" xfId="1796"/>
    <cellStyle name="Normal 2 2 9 2 2 8" xfId="1797"/>
    <cellStyle name="Normal 2 2 9 2 2 9" xfId="1798"/>
    <cellStyle name="Normal 2 2 9 2 3" xfId="1799"/>
    <cellStyle name="Normal 2 2 9 2 4" xfId="1800"/>
    <cellStyle name="Normal 2 2 9 2 5" xfId="1801"/>
    <cellStyle name="Normal 2 2 9 2 6" xfId="1802"/>
    <cellStyle name="Normal 2 2 9 2 7" xfId="1803"/>
    <cellStyle name="Normal 2 2 9 2 8" xfId="1804"/>
    <cellStyle name="Normal 2 2 9 2 9" xfId="1805"/>
    <cellStyle name="Normal 2 2 9 3" xfId="1806"/>
    <cellStyle name="Normal 2 2 9 3 2" xfId="1807"/>
    <cellStyle name="Normal 2 2 9 4" xfId="1808"/>
    <cellStyle name="Normal 2 2 9 5" xfId="1809"/>
    <cellStyle name="Normal 2 2 9 6" xfId="1810"/>
    <cellStyle name="Normal 2 2 9 7" xfId="1811"/>
    <cellStyle name="Normal 2 2 9 8" xfId="1812"/>
    <cellStyle name="Normal 2 2 9 9" xfId="1813"/>
    <cellStyle name="Normal 2 2_15.06.2012" xfId="1814"/>
    <cellStyle name="Normal 2 20" xfId="1815"/>
    <cellStyle name="Normal 2 20 10" xfId="1816"/>
    <cellStyle name="Normal 2 20 11" xfId="1817"/>
    <cellStyle name="Normal 2 20 12" xfId="1818"/>
    <cellStyle name="Normal 2 20 13" xfId="1819"/>
    <cellStyle name="Normal 2 20 14" xfId="1820"/>
    <cellStyle name="Normal 2 20 15" xfId="1821"/>
    <cellStyle name="Normal 2 20 16" xfId="1822"/>
    <cellStyle name="Normal 2 20 2" xfId="1823"/>
    <cellStyle name="Normal 2 20 3" xfId="1824"/>
    <cellStyle name="Normal 2 20 4" xfId="1825"/>
    <cellStyle name="Normal 2 20 5" xfId="1826"/>
    <cellStyle name="Normal 2 20 6" xfId="1827"/>
    <cellStyle name="Normal 2 20 7" xfId="1828"/>
    <cellStyle name="Normal 2 20 8" xfId="1829"/>
    <cellStyle name="Normal 2 20 9" xfId="1830"/>
    <cellStyle name="Normal 2 21" xfId="1831"/>
    <cellStyle name="Normal 2 21 10" xfId="1832"/>
    <cellStyle name="Normal 2 21 11" xfId="1833"/>
    <cellStyle name="Normal 2 21 12" xfId="1834"/>
    <cellStyle name="Normal 2 21 13" xfId="1835"/>
    <cellStyle name="Normal 2 21 2" xfId="1836"/>
    <cellStyle name="Normal 2 21 3" xfId="1837"/>
    <cellStyle name="Normal 2 21 4" xfId="1838"/>
    <cellStyle name="Normal 2 21 5" xfId="1839"/>
    <cellStyle name="Normal 2 21 6" xfId="1840"/>
    <cellStyle name="Normal 2 21 7" xfId="1841"/>
    <cellStyle name="Normal 2 21 8" xfId="1842"/>
    <cellStyle name="Normal 2 21 9" xfId="1843"/>
    <cellStyle name="Normal 2 22" xfId="1844"/>
    <cellStyle name="Normal 2 22 10" xfId="1845"/>
    <cellStyle name="Normal 2 22 11" xfId="1846"/>
    <cellStyle name="Normal 2 22 12" xfId="1847"/>
    <cellStyle name="Normal 2 22 13" xfId="1848"/>
    <cellStyle name="Normal 2 22 14" xfId="1849"/>
    <cellStyle name="Normal 2 22 2" xfId="7"/>
    <cellStyle name="Normal 2 22 3" xfId="1850"/>
    <cellStyle name="Normal 2 22 4" xfId="1851"/>
    <cellStyle name="Normal 2 22 5" xfId="1852"/>
    <cellStyle name="Normal 2 22 6" xfId="1853"/>
    <cellStyle name="Normal 2 22 7" xfId="1854"/>
    <cellStyle name="Normal 2 22 8" xfId="1855"/>
    <cellStyle name="Normal 2 22 9" xfId="1856"/>
    <cellStyle name="Normal 2 23" xfId="1857"/>
    <cellStyle name="Normal 2 23 10" xfId="1858"/>
    <cellStyle name="Normal 2 23 11" xfId="1859"/>
    <cellStyle name="Normal 2 23 12" xfId="1860"/>
    <cellStyle name="Normal 2 23 2" xfId="1861"/>
    <cellStyle name="Normal 2 23 3" xfId="1862"/>
    <cellStyle name="Normal 2 23 4" xfId="1863"/>
    <cellStyle name="Normal 2 23 5" xfId="1864"/>
    <cellStyle name="Normal 2 23 6" xfId="1865"/>
    <cellStyle name="Normal 2 23 7" xfId="1866"/>
    <cellStyle name="Normal 2 23 8" xfId="1867"/>
    <cellStyle name="Normal 2 23 9" xfId="1868"/>
    <cellStyle name="Normal 2 24" xfId="1869"/>
    <cellStyle name="Normal 2 24 10" xfId="1870"/>
    <cellStyle name="Normal 2 24 11" xfId="1871"/>
    <cellStyle name="Normal 2 24 12" xfId="1872"/>
    <cellStyle name="Normal 2 24 2" xfId="1873"/>
    <cellStyle name="Normal 2 24 3" xfId="1874"/>
    <cellStyle name="Normal 2 24 4" xfId="1875"/>
    <cellStyle name="Normal 2 24 5" xfId="1876"/>
    <cellStyle name="Normal 2 24 6" xfId="1877"/>
    <cellStyle name="Normal 2 24 7" xfId="1878"/>
    <cellStyle name="Normal 2 24 8" xfId="1879"/>
    <cellStyle name="Normal 2 24 9" xfId="1880"/>
    <cellStyle name="Normal 2 25" xfId="1881"/>
    <cellStyle name="Normal 2 25 10" xfId="1882"/>
    <cellStyle name="Normal 2 25 11" xfId="1883"/>
    <cellStyle name="Normal 2 25 12" xfId="1884"/>
    <cellStyle name="Normal 2 25 2" xfId="1885"/>
    <cellStyle name="Normal 2 25 3" xfId="1886"/>
    <cellStyle name="Normal 2 25 4" xfId="1887"/>
    <cellStyle name="Normal 2 25 5" xfId="1888"/>
    <cellStyle name="Normal 2 25 6" xfId="1889"/>
    <cellStyle name="Normal 2 25 7" xfId="1890"/>
    <cellStyle name="Normal 2 25 8" xfId="1891"/>
    <cellStyle name="Normal 2 25 9" xfId="1892"/>
    <cellStyle name="Normal 2 26" xfId="1893"/>
    <cellStyle name="Normal 2 26 10" xfId="1894"/>
    <cellStyle name="Normal 2 26 11" xfId="1895"/>
    <cellStyle name="Normal 2 26 12" xfId="1896"/>
    <cellStyle name="Normal 2 26 2" xfId="1897"/>
    <cellStyle name="Normal 2 26 3" xfId="1898"/>
    <cellStyle name="Normal 2 26 4" xfId="1899"/>
    <cellStyle name="Normal 2 26 5" xfId="1900"/>
    <cellStyle name="Normal 2 26 6" xfId="1901"/>
    <cellStyle name="Normal 2 26 7" xfId="1902"/>
    <cellStyle name="Normal 2 26 8" xfId="1903"/>
    <cellStyle name="Normal 2 26 9" xfId="1904"/>
    <cellStyle name="Normal 2 27" xfId="1905"/>
    <cellStyle name="Normal 2 27 10" xfId="1906"/>
    <cellStyle name="Normal 2 27 11" xfId="1907"/>
    <cellStyle name="Normal 2 27 12" xfId="1908"/>
    <cellStyle name="Normal 2 27 2" xfId="1909"/>
    <cellStyle name="Normal 2 27 3" xfId="1910"/>
    <cellStyle name="Normal 2 27 4" xfId="1911"/>
    <cellStyle name="Normal 2 27 5" xfId="1912"/>
    <cellStyle name="Normal 2 27 6" xfId="1913"/>
    <cellStyle name="Normal 2 27 7" xfId="1914"/>
    <cellStyle name="Normal 2 27 8" xfId="1915"/>
    <cellStyle name="Normal 2 27 9" xfId="1916"/>
    <cellStyle name="Normal 2 28" xfId="1917"/>
    <cellStyle name="Normal 2 28 10" xfId="1918"/>
    <cellStyle name="Normal 2 28 11" xfId="1919"/>
    <cellStyle name="Normal 2 28 12" xfId="1920"/>
    <cellStyle name="Normal 2 28 2" xfId="1921"/>
    <cellStyle name="Normal 2 28 3" xfId="1922"/>
    <cellStyle name="Normal 2 28 4" xfId="1923"/>
    <cellStyle name="Normal 2 28 5" xfId="1924"/>
    <cellStyle name="Normal 2 28 6" xfId="1925"/>
    <cellStyle name="Normal 2 28 7" xfId="1926"/>
    <cellStyle name="Normal 2 28 8" xfId="1927"/>
    <cellStyle name="Normal 2 28 9" xfId="1928"/>
    <cellStyle name="Normal 2 29" xfId="1929"/>
    <cellStyle name="Normal 2 29 10" xfId="1930"/>
    <cellStyle name="Normal 2 29 11" xfId="1931"/>
    <cellStyle name="Normal 2 29 12" xfId="1932"/>
    <cellStyle name="Normal 2 29 2" xfId="1933"/>
    <cellStyle name="Normal 2 29 3" xfId="1934"/>
    <cellStyle name="Normal 2 29 4" xfId="1935"/>
    <cellStyle name="Normal 2 29 5" xfId="1936"/>
    <cellStyle name="Normal 2 29 6" xfId="1937"/>
    <cellStyle name="Normal 2 29 7" xfId="1938"/>
    <cellStyle name="Normal 2 29 8" xfId="1939"/>
    <cellStyle name="Normal 2 29 9" xfId="1940"/>
    <cellStyle name="Normal 2 3" xfId="1941"/>
    <cellStyle name="Normal 2 3 10" xfId="1942"/>
    <cellStyle name="Normal 2 3 10 10" xfId="1943"/>
    <cellStyle name="Normal 2 3 10 11" xfId="1944"/>
    <cellStyle name="Normal 2 3 10 12" xfId="1945"/>
    <cellStyle name="Normal 2 3 10 13" xfId="1946"/>
    <cellStyle name="Normal 2 3 10 14" xfId="1947"/>
    <cellStyle name="Normal 2 3 10 15" xfId="1948"/>
    <cellStyle name="Normal 2 3 10 16" xfId="1949"/>
    <cellStyle name="Normal 2 3 10 2" xfId="1950"/>
    <cellStyle name="Normal 2 3 10 2 10" xfId="1951"/>
    <cellStyle name="Normal 2 3 10 2 11" xfId="1952"/>
    <cellStyle name="Normal 2 3 10 2 12" xfId="1953"/>
    <cellStyle name="Normal 2 3 10 2 13" xfId="1954"/>
    <cellStyle name="Normal 2 3 10 2 14" xfId="1955"/>
    <cellStyle name="Normal 2 3 10 2 15" xfId="1956"/>
    <cellStyle name="Normal 2 3 10 2 16" xfId="1957"/>
    <cellStyle name="Normal 2 3 10 2 2" xfId="1958"/>
    <cellStyle name="Normal 2 3 10 2 3" xfId="1959"/>
    <cellStyle name="Normal 2 3 10 2 4" xfId="1960"/>
    <cellStyle name="Normal 2 3 10 2 5" xfId="1961"/>
    <cellStyle name="Normal 2 3 10 2 6" xfId="1962"/>
    <cellStyle name="Normal 2 3 10 2 7" xfId="1963"/>
    <cellStyle name="Normal 2 3 10 2 8" xfId="1964"/>
    <cellStyle name="Normal 2 3 10 2 9" xfId="1965"/>
    <cellStyle name="Normal 2 3 10 3" xfId="1966"/>
    <cellStyle name="Normal 2 3 10 4" xfId="1967"/>
    <cellStyle name="Normal 2 3 10 5" xfId="1968"/>
    <cellStyle name="Normal 2 3 10 6" xfId="1969"/>
    <cellStyle name="Normal 2 3 10 7" xfId="1970"/>
    <cellStyle name="Normal 2 3 10 8" xfId="1971"/>
    <cellStyle name="Normal 2 3 10 9" xfId="1972"/>
    <cellStyle name="Normal 2 3 11" xfId="1973"/>
    <cellStyle name="Normal 2 3 12" xfId="1974"/>
    <cellStyle name="Normal 2 3 13" xfId="1975"/>
    <cellStyle name="Normal 2 3 14" xfId="1976"/>
    <cellStyle name="Normal 2 3 15" xfId="1977"/>
    <cellStyle name="Normal 2 3 16" xfId="1978"/>
    <cellStyle name="Normal 2 3 17" xfId="1979"/>
    <cellStyle name="Normal 2 3 18" xfId="1980"/>
    <cellStyle name="Normal 2 3 19" xfId="1981"/>
    <cellStyle name="Normal 2 3 2" xfId="1982"/>
    <cellStyle name="Normal 2 3 2 10" xfId="1983"/>
    <cellStyle name="Normal 2 3 2 11" xfId="1984"/>
    <cellStyle name="Normal 2 3 2 12" xfId="1985"/>
    <cellStyle name="Normal 2 3 2 13" xfId="1986"/>
    <cellStyle name="Normal 2 3 2 14" xfId="1987"/>
    <cellStyle name="Normal 2 3 2 15" xfId="1988"/>
    <cellStyle name="Normal 2 3 2 16" xfId="1989"/>
    <cellStyle name="Normal 2 3 2 17" xfId="1990"/>
    <cellStyle name="Normal 2 3 2 2" xfId="1991"/>
    <cellStyle name="Normal 2 3 2 2 10" xfId="1992"/>
    <cellStyle name="Normal 2 3 2 2 11" xfId="1993"/>
    <cellStyle name="Normal 2 3 2 2 12" xfId="1994"/>
    <cellStyle name="Normal 2 3 2 2 13" xfId="1995"/>
    <cellStyle name="Normal 2 3 2 2 14" xfId="1996"/>
    <cellStyle name="Normal 2 3 2 2 15" xfId="1997"/>
    <cellStyle name="Normal 2 3 2 2 16" xfId="1998"/>
    <cellStyle name="Normal 2 3 2 2 17" xfId="1999"/>
    <cellStyle name="Normal 2 3 2 2 2" xfId="2000"/>
    <cellStyle name="Normal 2 3 2 2 2 10" xfId="2001"/>
    <cellStyle name="Normal 2 3 2 2 2 11" xfId="2002"/>
    <cellStyle name="Normal 2 3 2 2 2 12" xfId="2003"/>
    <cellStyle name="Normal 2 3 2 2 2 13" xfId="2004"/>
    <cellStyle name="Normal 2 3 2 2 2 14" xfId="2005"/>
    <cellStyle name="Normal 2 3 2 2 2 15" xfId="2006"/>
    <cellStyle name="Normal 2 3 2 2 2 16" xfId="2007"/>
    <cellStyle name="Normal 2 3 2 2 2 2" xfId="2008"/>
    <cellStyle name="Normal 2 3 2 2 2 3" xfId="2009"/>
    <cellStyle name="Normal 2 3 2 2 2 4" xfId="2010"/>
    <cellStyle name="Normal 2 3 2 2 2 5" xfId="2011"/>
    <cellStyle name="Normal 2 3 2 2 2 6" xfId="2012"/>
    <cellStyle name="Normal 2 3 2 2 2 7" xfId="2013"/>
    <cellStyle name="Normal 2 3 2 2 2 8" xfId="2014"/>
    <cellStyle name="Normal 2 3 2 2 2 9" xfId="2015"/>
    <cellStyle name="Normal 2 3 2 2 3" xfId="2016"/>
    <cellStyle name="Normal 2 3 2 2 4" xfId="2017"/>
    <cellStyle name="Normal 2 3 2 2 5" xfId="2018"/>
    <cellStyle name="Normal 2 3 2 2 6" xfId="2019"/>
    <cellStyle name="Normal 2 3 2 2 7" xfId="2020"/>
    <cellStyle name="Normal 2 3 2 2 8" xfId="2021"/>
    <cellStyle name="Normal 2 3 2 2 9" xfId="2022"/>
    <cellStyle name="Normal 2 3 2 3" xfId="2023"/>
    <cellStyle name="Normal 2 3 2 3 10" xfId="2024"/>
    <cellStyle name="Normal 2 3 2 3 11" xfId="2025"/>
    <cellStyle name="Normal 2 3 2 3 12" xfId="2026"/>
    <cellStyle name="Normal 2 3 2 3 13" xfId="2027"/>
    <cellStyle name="Normal 2 3 2 3 14" xfId="2028"/>
    <cellStyle name="Normal 2 3 2 3 15" xfId="2029"/>
    <cellStyle name="Normal 2 3 2 3 16" xfId="2030"/>
    <cellStyle name="Normal 2 3 2 3 2" xfId="2031"/>
    <cellStyle name="Normal 2 3 2 3 3" xfId="2032"/>
    <cellStyle name="Normal 2 3 2 3 4" xfId="2033"/>
    <cellStyle name="Normal 2 3 2 3 5" xfId="2034"/>
    <cellStyle name="Normal 2 3 2 3 6" xfId="2035"/>
    <cellStyle name="Normal 2 3 2 3 7" xfId="2036"/>
    <cellStyle name="Normal 2 3 2 3 8" xfId="2037"/>
    <cellStyle name="Normal 2 3 2 3 9" xfId="2038"/>
    <cellStyle name="Normal 2 3 2 4" xfId="2039"/>
    <cellStyle name="Normal 2 3 2 5" xfId="2040"/>
    <cellStyle name="Normal 2 3 2 6" xfId="2041"/>
    <cellStyle name="Normal 2 3 2 7" xfId="2042"/>
    <cellStyle name="Normal 2 3 2 8" xfId="2043"/>
    <cellStyle name="Normal 2 3 2 9" xfId="2044"/>
    <cellStyle name="Normal 2 3 20" xfId="2045"/>
    <cellStyle name="Normal 2 3 21" xfId="2046"/>
    <cellStyle name="Normal 2 3 22" xfId="2047"/>
    <cellStyle name="Normal 2 3 23" xfId="2048"/>
    <cellStyle name="Normal 2 3 24" xfId="2049"/>
    <cellStyle name="Normal 2 3 25" xfId="2050"/>
    <cellStyle name="Normal 2 3 3" xfId="2051"/>
    <cellStyle name="Normal 2 3 3 10" xfId="2052"/>
    <cellStyle name="Normal 2 3 3 11" xfId="2053"/>
    <cellStyle name="Normal 2 3 3 12" xfId="2054"/>
    <cellStyle name="Normal 2 3 3 13" xfId="2055"/>
    <cellStyle name="Normal 2 3 3 14" xfId="2056"/>
    <cellStyle name="Normal 2 3 3 15" xfId="2057"/>
    <cellStyle name="Normal 2 3 3 16" xfId="2058"/>
    <cellStyle name="Normal 2 3 3 17" xfId="2059"/>
    <cellStyle name="Normal 2 3 3 2" xfId="2060"/>
    <cellStyle name="Normal 2 3 3 2 2" xfId="2061"/>
    <cellStyle name="Normal 2 3 3 3" xfId="2062"/>
    <cellStyle name="Normal 2 3 3 4" xfId="2063"/>
    <cellStyle name="Normal 2 3 3 5" xfId="2064"/>
    <cellStyle name="Normal 2 3 3 6" xfId="2065"/>
    <cellStyle name="Normal 2 3 3 7" xfId="2066"/>
    <cellStyle name="Normal 2 3 3 8" xfId="2067"/>
    <cellStyle name="Normal 2 3 3 9" xfId="2068"/>
    <cellStyle name="Normal 2 3 4" xfId="2069"/>
    <cellStyle name="Normal 2 3 4 10" xfId="2070"/>
    <cellStyle name="Normal 2 3 4 11" xfId="2071"/>
    <cellStyle name="Normal 2 3 4 12" xfId="2072"/>
    <cellStyle name="Normal 2 3 4 13" xfId="2073"/>
    <cellStyle name="Normal 2 3 4 14" xfId="2074"/>
    <cellStyle name="Normal 2 3 4 15" xfId="2075"/>
    <cellStyle name="Normal 2 3 4 16" xfId="2076"/>
    <cellStyle name="Normal 2 3 4 2" xfId="2077"/>
    <cellStyle name="Normal 2 3 4 2 10" xfId="2078"/>
    <cellStyle name="Normal 2 3 4 2 11" xfId="2079"/>
    <cellStyle name="Normal 2 3 4 2 12" xfId="2080"/>
    <cellStyle name="Normal 2 3 4 2 13" xfId="2081"/>
    <cellStyle name="Normal 2 3 4 2 14" xfId="2082"/>
    <cellStyle name="Normal 2 3 4 2 15" xfId="2083"/>
    <cellStyle name="Normal 2 3 4 2 16" xfId="2084"/>
    <cellStyle name="Normal 2 3 4 2 2" xfId="2085"/>
    <cellStyle name="Normal 2 3 4 2 3" xfId="2086"/>
    <cellStyle name="Normal 2 3 4 2 4" xfId="2087"/>
    <cellStyle name="Normal 2 3 4 2 5" xfId="2088"/>
    <cellStyle name="Normal 2 3 4 2 6" xfId="2089"/>
    <cellStyle name="Normal 2 3 4 2 7" xfId="2090"/>
    <cellStyle name="Normal 2 3 4 2 8" xfId="2091"/>
    <cellStyle name="Normal 2 3 4 2 9" xfId="2092"/>
    <cellStyle name="Normal 2 3 4 3" xfId="2093"/>
    <cellStyle name="Normal 2 3 4 4" xfId="2094"/>
    <cellStyle name="Normal 2 3 4 5" xfId="2095"/>
    <cellStyle name="Normal 2 3 4 6" xfId="2096"/>
    <cellStyle name="Normal 2 3 4 7" xfId="2097"/>
    <cellStyle name="Normal 2 3 4 8" xfId="2098"/>
    <cellStyle name="Normal 2 3 4 9" xfId="2099"/>
    <cellStyle name="Normal 2 3 5" xfId="2100"/>
    <cellStyle name="Normal 2 3 5 10" xfId="2101"/>
    <cellStyle name="Normal 2 3 5 11" xfId="2102"/>
    <cellStyle name="Normal 2 3 5 12" xfId="2103"/>
    <cellStyle name="Normal 2 3 5 13" xfId="2104"/>
    <cellStyle name="Normal 2 3 5 14" xfId="2105"/>
    <cellStyle name="Normal 2 3 5 15" xfId="2106"/>
    <cellStyle name="Normal 2 3 5 16" xfId="2107"/>
    <cellStyle name="Normal 2 3 5 2" xfId="2108"/>
    <cellStyle name="Normal 2 3 5 2 10" xfId="2109"/>
    <cellStyle name="Normal 2 3 5 2 11" xfId="2110"/>
    <cellStyle name="Normal 2 3 5 2 12" xfId="2111"/>
    <cellStyle name="Normal 2 3 5 2 13" xfId="2112"/>
    <cellStyle name="Normal 2 3 5 2 14" xfId="2113"/>
    <cellStyle name="Normal 2 3 5 2 15" xfId="2114"/>
    <cellStyle name="Normal 2 3 5 2 16" xfId="2115"/>
    <cellStyle name="Normal 2 3 5 2 2" xfId="2116"/>
    <cellStyle name="Normal 2 3 5 2 3" xfId="2117"/>
    <cellStyle name="Normal 2 3 5 2 4" xfId="2118"/>
    <cellStyle name="Normal 2 3 5 2 5" xfId="2119"/>
    <cellStyle name="Normal 2 3 5 2 6" xfId="2120"/>
    <cellStyle name="Normal 2 3 5 2 7" xfId="2121"/>
    <cellStyle name="Normal 2 3 5 2 8" xfId="2122"/>
    <cellStyle name="Normal 2 3 5 2 9" xfId="2123"/>
    <cellStyle name="Normal 2 3 5 3" xfId="2124"/>
    <cellStyle name="Normal 2 3 5 4" xfId="2125"/>
    <cellStyle name="Normal 2 3 5 5" xfId="2126"/>
    <cellStyle name="Normal 2 3 5 6" xfId="2127"/>
    <cellStyle name="Normal 2 3 5 7" xfId="2128"/>
    <cellStyle name="Normal 2 3 5 8" xfId="2129"/>
    <cellStyle name="Normal 2 3 5 9" xfId="2130"/>
    <cellStyle name="Normal 2 3 6" xfId="2131"/>
    <cellStyle name="Normal 2 3 6 10" xfId="2132"/>
    <cellStyle name="Normal 2 3 6 11" xfId="2133"/>
    <cellStyle name="Normal 2 3 6 12" xfId="2134"/>
    <cellStyle name="Normal 2 3 6 13" xfId="2135"/>
    <cellStyle name="Normal 2 3 6 14" xfId="2136"/>
    <cellStyle name="Normal 2 3 6 15" xfId="2137"/>
    <cellStyle name="Normal 2 3 6 16" xfId="2138"/>
    <cellStyle name="Normal 2 3 6 2" xfId="2139"/>
    <cellStyle name="Normal 2 3 6 3" xfId="2140"/>
    <cellStyle name="Normal 2 3 6 4" xfId="2141"/>
    <cellStyle name="Normal 2 3 6 5" xfId="2142"/>
    <cellStyle name="Normal 2 3 6 6" xfId="2143"/>
    <cellStyle name="Normal 2 3 6 7" xfId="2144"/>
    <cellStyle name="Normal 2 3 6 8" xfId="2145"/>
    <cellStyle name="Normal 2 3 6 9" xfId="2146"/>
    <cellStyle name="Normal 2 3 7" xfId="2147"/>
    <cellStyle name="Normal 2 3 7 10" xfId="2148"/>
    <cellStyle name="Normal 2 3 7 11" xfId="2149"/>
    <cellStyle name="Normal 2 3 7 12" xfId="2150"/>
    <cellStyle name="Normal 2 3 7 13" xfId="2151"/>
    <cellStyle name="Normal 2 3 7 14" xfId="2152"/>
    <cellStyle name="Normal 2 3 7 15" xfId="2153"/>
    <cellStyle name="Normal 2 3 7 16" xfId="2154"/>
    <cellStyle name="Normal 2 3 7 2" xfId="2155"/>
    <cellStyle name="Normal 2 3 7 3" xfId="2156"/>
    <cellStyle name="Normal 2 3 7 4" xfId="2157"/>
    <cellStyle name="Normal 2 3 7 5" xfId="2158"/>
    <cellStyle name="Normal 2 3 7 6" xfId="2159"/>
    <cellStyle name="Normal 2 3 7 7" xfId="2160"/>
    <cellStyle name="Normal 2 3 7 8" xfId="2161"/>
    <cellStyle name="Normal 2 3 7 9" xfId="2162"/>
    <cellStyle name="Normal 2 3 8" xfId="2163"/>
    <cellStyle name="Normal 2 3 8 10" xfId="2164"/>
    <cellStyle name="Normal 2 3 8 11" xfId="2165"/>
    <cellStyle name="Normal 2 3 8 12" xfId="2166"/>
    <cellStyle name="Normal 2 3 8 13" xfId="2167"/>
    <cellStyle name="Normal 2 3 8 14" xfId="2168"/>
    <cellStyle name="Normal 2 3 8 15" xfId="2169"/>
    <cellStyle name="Normal 2 3 8 16" xfId="2170"/>
    <cellStyle name="Normal 2 3 8 2" xfId="2171"/>
    <cellStyle name="Normal 2 3 8 3" xfId="2172"/>
    <cellStyle name="Normal 2 3 8 4" xfId="2173"/>
    <cellStyle name="Normal 2 3 8 5" xfId="2174"/>
    <cellStyle name="Normal 2 3 8 6" xfId="2175"/>
    <cellStyle name="Normal 2 3 8 7" xfId="2176"/>
    <cellStyle name="Normal 2 3 8 8" xfId="2177"/>
    <cellStyle name="Normal 2 3 8 9" xfId="2178"/>
    <cellStyle name="Normal 2 3 9" xfId="2179"/>
    <cellStyle name="Normal 2 3 9 10" xfId="2180"/>
    <cellStyle name="Normal 2 3 9 11" xfId="2181"/>
    <cellStyle name="Normal 2 3 9 12" xfId="2182"/>
    <cellStyle name="Normal 2 3 9 13" xfId="2183"/>
    <cellStyle name="Normal 2 3 9 14" xfId="2184"/>
    <cellStyle name="Normal 2 3 9 15" xfId="2185"/>
    <cellStyle name="Normal 2 3 9 16" xfId="2186"/>
    <cellStyle name="Normal 2 3 9 2" xfId="2187"/>
    <cellStyle name="Normal 2 3 9 3" xfId="2188"/>
    <cellStyle name="Normal 2 3 9 4" xfId="2189"/>
    <cellStyle name="Normal 2 3 9 5" xfId="2190"/>
    <cellStyle name="Normal 2 3 9 6" xfId="2191"/>
    <cellStyle name="Normal 2 3 9 7" xfId="2192"/>
    <cellStyle name="Normal 2 3 9 8" xfId="2193"/>
    <cellStyle name="Normal 2 3 9 9" xfId="2194"/>
    <cellStyle name="Normal 2 30" xfId="2195"/>
    <cellStyle name="Normal 2 30 10" xfId="2196"/>
    <cellStyle name="Normal 2 30 11" xfId="2197"/>
    <cellStyle name="Normal 2 30 12" xfId="2198"/>
    <cellStyle name="Normal 2 30 2" xfId="2199"/>
    <cellStyle name="Normal 2 30 3" xfId="2200"/>
    <cellStyle name="Normal 2 30 4" xfId="2201"/>
    <cellStyle name="Normal 2 30 5" xfId="2202"/>
    <cellStyle name="Normal 2 30 6" xfId="2203"/>
    <cellStyle name="Normal 2 30 7" xfId="2204"/>
    <cellStyle name="Normal 2 30 8" xfId="2205"/>
    <cellStyle name="Normal 2 30 9" xfId="2206"/>
    <cellStyle name="Normal 2 31" xfId="2207"/>
    <cellStyle name="Normal 2 31 10" xfId="2208"/>
    <cellStyle name="Normal 2 31 11" xfId="2209"/>
    <cellStyle name="Normal 2 31 12" xfId="2210"/>
    <cellStyle name="Normal 2 31 2" xfId="2211"/>
    <cellStyle name="Normal 2 31 3" xfId="2212"/>
    <cellStyle name="Normal 2 31 4" xfId="2213"/>
    <cellStyle name="Normal 2 31 5" xfId="2214"/>
    <cellStyle name="Normal 2 31 6" xfId="2215"/>
    <cellStyle name="Normal 2 31 7" xfId="2216"/>
    <cellStyle name="Normal 2 31 8" xfId="2217"/>
    <cellStyle name="Normal 2 31 9" xfId="2218"/>
    <cellStyle name="Normal 2 32" xfId="2219"/>
    <cellStyle name="Normal 2 32 10" xfId="2220"/>
    <cellStyle name="Normal 2 32 11" xfId="2221"/>
    <cellStyle name="Normal 2 32 12" xfId="2222"/>
    <cellStyle name="Normal 2 32 2" xfId="2223"/>
    <cellStyle name="Normal 2 32 3" xfId="2224"/>
    <cellStyle name="Normal 2 32 4" xfId="2225"/>
    <cellStyle name="Normal 2 32 5" xfId="2226"/>
    <cellStyle name="Normal 2 32 6" xfId="2227"/>
    <cellStyle name="Normal 2 32 7" xfId="2228"/>
    <cellStyle name="Normal 2 32 8" xfId="2229"/>
    <cellStyle name="Normal 2 32 9" xfId="2230"/>
    <cellStyle name="Normal 2 33" xfId="2231"/>
    <cellStyle name="Normal 2 33 10" xfId="2232"/>
    <cellStyle name="Normal 2 33 11" xfId="2233"/>
    <cellStyle name="Normal 2 33 12" xfId="2234"/>
    <cellStyle name="Normal 2 33 2" xfId="2235"/>
    <cellStyle name="Normal 2 33 3" xfId="2236"/>
    <cellStyle name="Normal 2 33 4" xfId="2237"/>
    <cellStyle name="Normal 2 33 5" xfId="2238"/>
    <cellStyle name="Normal 2 33 6" xfId="2239"/>
    <cellStyle name="Normal 2 33 7" xfId="2240"/>
    <cellStyle name="Normal 2 33 8" xfId="2241"/>
    <cellStyle name="Normal 2 33 9" xfId="2242"/>
    <cellStyle name="Normal 2 34" xfId="2243"/>
    <cellStyle name="Normal 2 34 10" xfId="2244"/>
    <cellStyle name="Normal 2 34 11" xfId="2245"/>
    <cellStyle name="Normal 2 34 12" xfId="2246"/>
    <cellStyle name="Normal 2 34 2" xfId="2247"/>
    <cellStyle name="Normal 2 34 3" xfId="2248"/>
    <cellStyle name="Normal 2 34 4" xfId="2249"/>
    <cellStyle name="Normal 2 34 5" xfId="2250"/>
    <cellStyle name="Normal 2 34 6" xfId="2251"/>
    <cellStyle name="Normal 2 34 7" xfId="2252"/>
    <cellStyle name="Normal 2 34 8" xfId="2253"/>
    <cellStyle name="Normal 2 34 9" xfId="2254"/>
    <cellStyle name="Normal 2 35" xfId="2255"/>
    <cellStyle name="Normal 2 35 10" xfId="2256"/>
    <cellStyle name="Normal 2 35 11" xfId="2257"/>
    <cellStyle name="Normal 2 35 12" xfId="2258"/>
    <cellStyle name="Normal 2 35 2" xfId="2259"/>
    <cellStyle name="Normal 2 35 3" xfId="2260"/>
    <cellStyle name="Normal 2 35 4" xfId="2261"/>
    <cellStyle name="Normal 2 35 5" xfId="2262"/>
    <cellStyle name="Normal 2 35 6" xfId="2263"/>
    <cellStyle name="Normal 2 35 7" xfId="2264"/>
    <cellStyle name="Normal 2 35 8" xfId="2265"/>
    <cellStyle name="Normal 2 35 9" xfId="2266"/>
    <cellStyle name="Normal 2 36" xfId="2267"/>
    <cellStyle name="Normal 2 36 10" xfId="2268"/>
    <cellStyle name="Normal 2 36 11" xfId="2269"/>
    <cellStyle name="Normal 2 36 12" xfId="2270"/>
    <cellStyle name="Normal 2 36 2" xfId="2271"/>
    <cellStyle name="Normal 2 36 3" xfId="2272"/>
    <cellStyle name="Normal 2 36 4" xfId="2273"/>
    <cellStyle name="Normal 2 36 5" xfId="2274"/>
    <cellStyle name="Normal 2 36 6" xfId="2275"/>
    <cellStyle name="Normal 2 36 7" xfId="2276"/>
    <cellStyle name="Normal 2 36 8" xfId="2277"/>
    <cellStyle name="Normal 2 36 9" xfId="2278"/>
    <cellStyle name="Normal 2 37" xfId="2279"/>
    <cellStyle name="Normal 2 37 10" xfId="2280"/>
    <cellStyle name="Normal 2 37 11" xfId="2281"/>
    <cellStyle name="Normal 2 37 12" xfId="2282"/>
    <cellStyle name="Normal 2 37 2" xfId="2283"/>
    <cellStyle name="Normal 2 37 3" xfId="2284"/>
    <cellStyle name="Normal 2 37 4" xfId="2285"/>
    <cellStyle name="Normal 2 37 5" xfId="2286"/>
    <cellStyle name="Normal 2 37 6" xfId="2287"/>
    <cellStyle name="Normal 2 37 7" xfId="2288"/>
    <cellStyle name="Normal 2 37 8" xfId="2289"/>
    <cellStyle name="Normal 2 37 9" xfId="2290"/>
    <cellStyle name="Normal 2 38" xfId="2291"/>
    <cellStyle name="Normal 2 38 10" xfId="2292"/>
    <cellStyle name="Normal 2 38 11" xfId="2293"/>
    <cellStyle name="Normal 2 38 12" xfId="2294"/>
    <cellStyle name="Normal 2 38 13" xfId="2295"/>
    <cellStyle name="Normal 2 38 2" xfId="2296"/>
    <cellStyle name="Normal 2 38 3" xfId="2297"/>
    <cellStyle name="Normal 2 38 4" xfId="2298"/>
    <cellStyle name="Normal 2 38 5" xfId="2299"/>
    <cellStyle name="Normal 2 38 6" xfId="2300"/>
    <cellStyle name="Normal 2 38 7" xfId="2301"/>
    <cellStyle name="Normal 2 38 8" xfId="2302"/>
    <cellStyle name="Normal 2 38 9" xfId="2303"/>
    <cellStyle name="Normal 2 39" xfId="2304"/>
    <cellStyle name="Normal 2 4" xfId="2305"/>
    <cellStyle name="Normal 2 4 10" xfId="2306"/>
    <cellStyle name="Normal 2 4 11" xfId="2307"/>
    <cellStyle name="Normal 2 4 12" xfId="2308"/>
    <cellStyle name="Normal 2 4 13" xfId="2309"/>
    <cellStyle name="Normal 2 4 14" xfId="2310"/>
    <cellStyle name="Normal 2 4 15" xfId="2311"/>
    <cellStyle name="Normal 2 4 16" xfId="2312"/>
    <cellStyle name="Normal 2 4 17" xfId="2313"/>
    <cellStyle name="Normal 2 4 2" xfId="2314"/>
    <cellStyle name="Normal 2 4 2 10" xfId="2315"/>
    <cellStyle name="Normal 2 4 2 11" xfId="2316"/>
    <cellStyle name="Normal 2 4 2 12" xfId="2317"/>
    <cellStyle name="Normal 2 4 2 13" xfId="2318"/>
    <cellStyle name="Normal 2 4 2 14" xfId="2319"/>
    <cellStyle name="Normal 2 4 2 15" xfId="2320"/>
    <cellStyle name="Normal 2 4 2 16" xfId="2321"/>
    <cellStyle name="Normal 2 4 2 2" xfId="2322"/>
    <cellStyle name="Normal 2 4 2 3" xfId="2323"/>
    <cellStyle name="Normal 2 4 2 4" xfId="2324"/>
    <cellStyle name="Normal 2 4 2 5" xfId="2325"/>
    <cellStyle name="Normal 2 4 2 6" xfId="2326"/>
    <cellStyle name="Normal 2 4 2 7" xfId="2327"/>
    <cellStyle name="Normal 2 4 2 8" xfId="2328"/>
    <cellStyle name="Normal 2 4 2 9" xfId="2329"/>
    <cellStyle name="Normal 2 4 3" xfId="2330"/>
    <cellStyle name="Normal 2 4 3 2" xfId="2331"/>
    <cellStyle name="Normal 2 4 4" xfId="2332"/>
    <cellStyle name="Normal 2 4 5" xfId="2333"/>
    <cellStyle name="Normal 2 4 6" xfId="2334"/>
    <cellStyle name="Normal 2 4 7" xfId="2335"/>
    <cellStyle name="Normal 2 4 8" xfId="2336"/>
    <cellStyle name="Normal 2 4 9" xfId="2337"/>
    <cellStyle name="Normal 2 40" xfId="2338"/>
    <cellStyle name="Normal 2 41" xfId="2339"/>
    <cellStyle name="Normal 2 42" xfId="2340"/>
    <cellStyle name="Normal 2 43" xfId="2341"/>
    <cellStyle name="Normal 2 44" xfId="2342"/>
    <cellStyle name="Normal 2 45" xfId="2343"/>
    <cellStyle name="Normal 2 46" xfId="2344"/>
    <cellStyle name="Normal 2 47" xfId="2345"/>
    <cellStyle name="Normal 2 48" xfId="2346"/>
    <cellStyle name="Normal 2 49" xfId="2347"/>
    <cellStyle name="Normal 2 5" xfId="2348"/>
    <cellStyle name="Normal 2 5 10" xfId="2349"/>
    <cellStyle name="Normal 2 5 11" xfId="2350"/>
    <cellStyle name="Normal 2 5 12" xfId="2351"/>
    <cellStyle name="Normal 2 5 13" xfId="2352"/>
    <cellStyle name="Normal 2 5 14" xfId="2353"/>
    <cellStyle name="Normal 2 5 15" xfId="2354"/>
    <cellStyle name="Normal 2 5 16" xfId="2355"/>
    <cellStyle name="Normal 2 5 17" xfId="2356"/>
    <cellStyle name="Normal 2 5 2" xfId="2357"/>
    <cellStyle name="Normal 2 5 2 2" xfId="2358"/>
    <cellStyle name="Normal 2 5 3" xfId="2359"/>
    <cellStyle name="Normal 2 5 4" xfId="2360"/>
    <cellStyle name="Normal 2 5 5" xfId="2361"/>
    <cellStyle name="Normal 2 5 6" xfId="2362"/>
    <cellStyle name="Normal 2 5 7" xfId="2363"/>
    <cellStyle name="Normal 2 5 8" xfId="2364"/>
    <cellStyle name="Normal 2 5 9" xfId="2365"/>
    <cellStyle name="Normal 2 50" xfId="2366"/>
    <cellStyle name="Normal 2 6" xfId="2367"/>
    <cellStyle name="Normal 2 6 10" xfId="2368"/>
    <cellStyle name="Normal 2 6 11" xfId="2369"/>
    <cellStyle name="Normal 2 6 12" xfId="2370"/>
    <cellStyle name="Normal 2 6 13" xfId="2371"/>
    <cellStyle name="Normal 2 6 14" xfId="2372"/>
    <cellStyle name="Normal 2 6 15" xfId="2373"/>
    <cellStyle name="Normal 2 6 16" xfId="2374"/>
    <cellStyle name="Normal 2 6 2" xfId="2375"/>
    <cellStyle name="Normal 2 6 2 10" xfId="2376"/>
    <cellStyle name="Normal 2 6 2 11" xfId="2377"/>
    <cellStyle name="Normal 2 6 2 12" xfId="2378"/>
    <cellStyle name="Normal 2 6 2 13" xfId="2379"/>
    <cellStyle name="Normal 2 6 2 14" xfId="2380"/>
    <cellStyle name="Normal 2 6 2 15" xfId="2381"/>
    <cellStyle name="Normal 2 6 2 16" xfId="2382"/>
    <cellStyle name="Normal 2 6 2 2" xfId="2383"/>
    <cellStyle name="Normal 2 6 2 3" xfId="2384"/>
    <cellStyle name="Normal 2 6 2 4" xfId="2385"/>
    <cellStyle name="Normal 2 6 2 5" xfId="2386"/>
    <cellStyle name="Normal 2 6 2 6" xfId="2387"/>
    <cellStyle name="Normal 2 6 2 7" xfId="2388"/>
    <cellStyle name="Normal 2 6 2 8" xfId="2389"/>
    <cellStyle name="Normal 2 6 2 9" xfId="2390"/>
    <cellStyle name="Normal 2 6 3" xfId="2391"/>
    <cellStyle name="Normal 2 6 4" xfId="2392"/>
    <cellStyle name="Normal 2 6 5" xfId="2393"/>
    <cellStyle name="Normal 2 6 6" xfId="2394"/>
    <cellStyle name="Normal 2 6 7" xfId="2395"/>
    <cellStyle name="Normal 2 6 8" xfId="2396"/>
    <cellStyle name="Normal 2 6 9" xfId="2397"/>
    <cellStyle name="Normal 2 7" xfId="2398"/>
    <cellStyle name="Normal 2 7 10" xfId="2399"/>
    <cellStyle name="Normal 2 7 11" xfId="2400"/>
    <cellStyle name="Normal 2 7 12" xfId="2401"/>
    <cellStyle name="Normal 2 7 13" xfId="2402"/>
    <cellStyle name="Normal 2 7 14" xfId="2403"/>
    <cellStyle name="Normal 2 7 15" xfId="2404"/>
    <cellStyle name="Normal 2 7 16" xfId="2405"/>
    <cellStyle name="Normal 2 7 17" xfId="2406"/>
    <cellStyle name="Normal 2 7 2" xfId="2407"/>
    <cellStyle name="Normal 2 7 2 10" xfId="2408"/>
    <cellStyle name="Normal 2 7 2 11" xfId="2409"/>
    <cellStyle name="Normal 2 7 2 12" xfId="2410"/>
    <cellStyle name="Normal 2 7 2 13" xfId="2411"/>
    <cellStyle name="Normal 2 7 2 14" xfId="2412"/>
    <cellStyle name="Normal 2 7 2 15" xfId="2413"/>
    <cellStyle name="Normal 2 7 2 16" xfId="2414"/>
    <cellStyle name="Normal 2 7 2 2" xfId="2415"/>
    <cellStyle name="Normal 2 7 2 2 10" xfId="2416"/>
    <cellStyle name="Normal 2 7 2 2 11" xfId="2417"/>
    <cellStyle name="Normal 2 7 2 2 12" xfId="2418"/>
    <cellStyle name="Normal 2 7 2 2 13" xfId="2419"/>
    <cellStyle name="Normal 2 7 2 2 14" xfId="2420"/>
    <cellStyle name="Normal 2 7 2 2 15" xfId="2421"/>
    <cellStyle name="Normal 2 7 2 2 16" xfId="2422"/>
    <cellStyle name="Normal 2 7 2 2 2" xfId="2423"/>
    <cellStyle name="Normal 2 7 2 2 3" xfId="2424"/>
    <cellStyle name="Normal 2 7 2 2 4" xfId="2425"/>
    <cellStyle name="Normal 2 7 2 2 5" xfId="2426"/>
    <cellStyle name="Normal 2 7 2 2 6" xfId="2427"/>
    <cellStyle name="Normal 2 7 2 2 7" xfId="2428"/>
    <cellStyle name="Normal 2 7 2 2 8" xfId="2429"/>
    <cellStyle name="Normal 2 7 2 2 9" xfId="2430"/>
    <cellStyle name="Normal 2 7 2 3" xfId="2431"/>
    <cellStyle name="Normal 2 7 2 4" xfId="2432"/>
    <cellStyle name="Normal 2 7 2 5" xfId="2433"/>
    <cellStyle name="Normal 2 7 2 6" xfId="2434"/>
    <cellStyle name="Normal 2 7 2 7" xfId="2435"/>
    <cellStyle name="Normal 2 7 2 8" xfId="2436"/>
    <cellStyle name="Normal 2 7 2 9" xfId="2437"/>
    <cellStyle name="Normal 2 7 3" xfId="2438"/>
    <cellStyle name="Normal 2 7 3 10" xfId="2439"/>
    <cellStyle name="Normal 2 7 3 11" xfId="2440"/>
    <cellStyle name="Normal 2 7 3 12" xfId="2441"/>
    <cellStyle name="Normal 2 7 3 13" xfId="2442"/>
    <cellStyle name="Normal 2 7 3 14" xfId="2443"/>
    <cellStyle name="Normal 2 7 3 15" xfId="2444"/>
    <cellStyle name="Normal 2 7 3 16" xfId="2445"/>
    <cellStyle name="Normal 2 7 3 2" xfId="2446"/>
    <cellStyle name="Normal 2 7 3 3" xfId="2447"/>
    <cellStyle name="Normal 2 7 3 4" xfId="2448"/>
    <cellStyle name="Normal 2 7 3 5" xfId="2449"/>
    <cellStyle name="Normal 2 7 3 6" xfId="2450"/>
    <cellStyle name="Normal 2 7 3 7" xfId="2451"/>
    <cellStyle name="Normal 2 7 3 8" xfId="2452"/>
    <cellStyle name="Normal 2 7 3 9" xfId="2453"/>
    <cellStyle name="Normal 2 7 4" xfId="2454"/>
    <cellStyle name="Normal 2 7 4 10" xfId="2455"/>
    <cellStyle name="Normal 2 7 4 11" xfId="2456"/>
    <cellStyle name="Normal 2 7 4 12" xfId="2457"/>
    <cellStyle name="Normal 2 7 4 2" xfId="2458"/>
    <cellStyle name="Normal 2 7 4 3" xfId="2459"/>
    <cellStyle name="Normal 2 7 4 4" xfId="2460"/>
    <cellStyle name="Normal 2 7 4 5" xfId="2461"/>
    <cellStyle name="Normal 2 7 4 6" xfId="2462"/>
    <cellStyle name="Normal 2 7 4 7" xfId="2463"/>
    <cellStyle name="Normal 2 7 4 8" xfId="2464"/>
    <cellStyle name="Normal 2 7 4 9" xfId="2465"/>
    <cellStyle name="Normal 2 7 5" xfId="2466"/>
    <cellStyle name="Normal 2 7 6" xfId="2467"/>
    <cellStyle name="Normal 2 7 7" xfId="2468"/>
    <cellStyle name="Normal 2 7 8" xfId="2469"/>
    <cellStyle name="Normal 2 7 9" xfId="2470"/>
    <cellStyle name="Normal 2 8" xfId="2471"/>
    <cellStyle name="Normal 2 8 10" xfId="2472"/>
    <cellStyle name="Normal 2 8 11" xfId="2473"/>
    <cellStyle name="Normal 2 8 12" xfId="2474"/>
    <cellStyle name="Normal 2 8 13" xfId="2475"/>
    <cellStyle name="Normal 2 8 14" xfId="2476"/>
    <cellStyle name="Normal 2 8 15" xfId="2477"/>
    <cellStyle name="Normal 2 8 16" xfId="2478"/>
    <cellStyle name="Normal 2 8 2" xfId="2479"/>
    <cellStyle name="Normal 2 8 2 10" xfId="2480"/>
    <cellStyle name="Normal 2 8 2 11" xfId="2481"/>
    <cellStyle name="Normal 2 8 2 12" xfId="2482"/>
    <cellStyle name="Normal 2 8 2 13" xfId="2483"/>
    <cellStyle name="Normal 2 8 2 14" xfId="2484"/>
    <cellStyle name="Normal 2 8 2 15" xfId="2485"/>
    <cellStyle name="Normal 2 8 2 16" xfId="2486"/>
    <cellStyle name="Normal 2 8 2 2" xfId="2487"/>
    <cellStyle name="Normal 2 8 2 3" xfId="2488"/>
    <cellStyle name="Normal 2 8 2 4" xfId="2489"/>
    <cellStyle name="Normal 2 8 2 5" xfId="2490"/>
    <cellStyle name="Normal 2 8 2 6" xfId="2491"/>
    <cellStyle name="Normal 2 8 2 7" xfId="2492"/>
    <cellStyle name="Normal 2 8 2 8" xfId="2493"/>
    <cellStyle name="Normal 2 8 2 9" xfId="2494"/>
    <cellStyle name="Normal 2 8 3" xfId="2495"/>
    <cellStyle name="Normal 2 8 4" xfId="2496"/>
    <cellStyle name="Normal 2 8 5" xfId="2497"/>
    <cellStyle name="Normal 2 8 6" xfId="2498"/>
    <cellStyle name="Normal 2 8 7" xfId="2499"/>
    <cellStyle name="Normal 2 8 8" xfId="2500"/>
    <cellStyle name="Normal 2 8 9" xfId="2501"/>
    <cellStyle name="Normal 2 9" xfId="2502"/>
    <cellStyle name="Normal 2 9 10" xfId="2503"/>
    <cellStyle name="Normal 2 9 11" xfId="2504"/>
    <cellStyle name="Normal 2 9 12" xfId="2505"/>
    <cellStyle name="Normal 2 9 13" xfId="2506"/>
    <cellStyle name="Normal 2 9 14" xfId="2507"/>
    <cellStyle name="Normal 2 9 15" xfId="2508"/>
    <cellStyle name="Normal 2 9 16" xfId="2509"/>
    <cellStyle name="Normal 2 9 2" xfId="2510"/>
    <cellStyle name="Normal 2 9 2 10" xfId="2511"/>
    <cellStyle name="Normal 2 9 2 11" xfId="2512"/>
    <cellStyle name="Normal 2 9 2 12" xfId="2513"/>
    <cellStyle name="Normal 2 9 2 13" xfId="2514"/>
    <cellStyle name="Normal 2 9 2 14" xfId="2515"/>
    <cellStyle name="Normal 2 9 2 15" xfId="2516"/>
    <cellStyle name="Normal 2 9 2 16" xfId="2517"/>
    <cellStyle name="Normal 2 9 2 2" xfId="2518"/>
    <cellStyle name="Normal 2 9 2 3" xfId="2519"/>
    <cellStyle name="Normal 2 9 2 4" xfId="2520"/>
    <cellStyle name="Normal 2 9 2 5" xfId="2521"/>
    <cellStyle name="Normal 2 9 2 6" xfId="2522"/>
    <cellStyle name="Normal 2 9 2 7" xfId="2523"/>
    <cellStyle name="Normal 2 9 2 8" xfId="2524"/>
    <cellStyle name="Normal 2 9 2 9" xfId="2525"/>
    <cellStyle name="Normal 2 9 3" xfId="2526"/>
    <cellStyle name="Normal 2 9 4" xfId="2527"/>
    <cellStyle name="Normal 2 9 5" xfId="2528"/>
    <cellStyle name="Normal 2 9 6" xfId="2529"/>
    <cellStyle name="Normal 2 9 7" xfId="2530"/>
    <cellStyle name="Normal 2 9 8" xfId="2531"/>
    <cellStyle name="Normal 2 9 9" xfId="2532"/>
    <cellStyle name="Normal 2_Danh sach sinh vien FGR_From Ban Tuyen sinh" xfId="2533"/>
    <cellStyle name="Normal 2_Management Course 3 - 9.2007 final" xfId="17"/>
    <cellStyle name="Normal 2_Management Course 3 - 9.2007 final 2" xfId="24"/>
    <cellStyle name="Normal 2_Management Course 3 - 9.2007 final 2 2" xfId="27"/>
    <cellStyle name="Normal 20" xfId="2534"/>
    <cellStyle name="Normal 20 10" xfId="2535"/>
    <cellStyle name="Normal 20 11" xfId="2536"/>
    <cellStyle name="Normal 20 12" xfId="2537"/>
    <cellStyle name="Normal 20 13" xfId="2538"/>
    <cellStyle name="Normal 20 2" xfId="2539"/>
    <cellStyle name="Normal 20 3" xfId="2540"/>
    <cellStyle name="Normal 20 3 2" xfId="2541"/>
    <cellStyle name="Normal 20 4" xfId="2542"/>
    <cellStyle name="Normal 20 5" xfId="2543"/>
    <cellStyle name="Normal 20 6" xfId="2544"/>
    <cellStyle name="Normal 20 7" xfId="2545"/>
    <cellStyle name="Normal 20 8" xfId="2546"/>
    <cellStyle name="Normal 20 9" xfId="2547"/>
    <cellStyle name="Normal 21" xfId="2548"/>
    <cellStyle name="Normal 21 10" xfId="2549"/>
    <cellStyle name="Normal 21 11" xfId="2550"/>
    <cellStyle name="Normal 21 12" xfId="2551"/>
    <cellStyle name="Normal 21 13" xfId="2552"/>
    <cellStyle name="Normal 21 2" xfId="2553"/>
    <cellStyle name="Normal 21 2 2" xfId="2554"/>
    <cellStyle name="Normal 21 3" xfId="2555"/>
    <cellStyle name="Normal 21 4" xfId="2556"/>
    <cellStyle name="Normal 21 5" xfId="2557"/>
    <cellStyle name="Normal 21 6" xfId="2558"/>
    <cellStyle name="Normal 21 7" xfId="2559"/>
    <cellStyle name="Normal 21 8" xfId="2560"/>
    <cellStyle name="Normal 21 9" xfId="2561"/>
    <cellStyle name="Normal 22" xfId="2562"/>
    <cellStyle name="Normal 22 10" xfId="2563"/>
    <cellStyle name="Normal 22 11" xfId="2564"/>
    <cellStyle name="Normal 22 12" xfId="2565"/>
    <cellStyle name="Normal 22 13" xfId="2566"/>
    <cellStyle name="Normal 22 2" xfId="2567"/>
    <cellStyle name="Normal 22 3" xfId="2568"/>
    <cellStyle name="Normal 22 4" xfId="2569"/>
    <cellStyle name="Normal 22 5" xfId="2570"/>
    <cellStyle name="Normal 22 6" xfId="2571"/>
    <cellStyle name="Normal 22 7" xfId="2572"/>
    <cellStyle name="Normal 22 8" xfId="2573"/>
    <cellStyle name="Normal 22 9" xfId="2574"/>
    <cellStyle name="Normal 23" xfId="2575"/>
    <cellStyle name="Normal 23 2" xfId="2576"/>
    <cellStyle name="Normal 23 2 10" xfId="2577"/>
    <cellStyle name="Normal 23 2 11" xfId="2578"/>
    <cellStyle name="Normal 23 2 12" xfId="2579"/>
    <cellStyle name="Normal 23 2 2" xfId="2580"/>
    <cellStyle name="Normal 23 2 3" xfId="2581"/>
    <cellStyle name="Normal 23 2 4" xfId="2582"/>
    <cellStyle name="Normal 23 2 5" xfId="2583"/>
    <cellStyle name="Normal 23 2 6" xfId="2584"/>
    <cellStyle name="Normal 23 2 7" xfId="2585"/>
    <cellStyle name="Normal 23 2 8" xfId="2586"/>
    <cellStyle name="Normal 23 2 9" xfId="2587"/>
    <cellStyle name="Normal 23 3" xfId="2588"/>
    <cellStyle name="Normal 23 4" xfId="2589"/>
    <cellStyle name="Normal 23 5" xfId="2590"/>
    <cellStyle name="Normal 23 6" xfId="2591"/>
    <cellStyle name="Normal 24" xfId="2592"/>
    <cellStyle name="Normal 24 10" xfId="2593"/>
    <cellStyle name="Normal 24 11" xfId="2594"/>
    <cellStyle name="Normal 24 12" xfId="2595"/>
    <cellStyle name="Normal 24 13" xfId="2596"/>
    <cellStyle name="Normal 24 2" xfId="2597"/>
    <cellStyle name="Normal 24 3" xfId="2598"/>
    <cellStyle name="Normal 24 4" xfId="2599"/>
    <cellStyle name="Normal 24 5" xfId="2600"/>
    <cellStyle name="Normal 24 6" xfId="2601"/>
    <cellStyle name="Normal 24 7" xfId="2602"/>
    <cellStyle name="Normal 24 8" xfId="2603"/>
    <cellStyle name="Normal 24 9" xfId="2604"/>
    <cellStyle name="Normal 25" xfId="2605"/>
    <cellStyle name="Normal 25 2" xfId="2606"/>
    <cellStyle name="Normal 25 2 10" xfId="2607"/>
    <cellStyle name="Normal 25 2 11" xfId="2608"/>
    <cellStyle name="Normal 25 2 12" xfId="2609"/>
    <cellStyle name="Normal 25 2 2" xfId="2610"/>
    <cellStyle name="Normal 25 2 3" xfId="2611"/>
    <cellStyle name="Normal 25 2 4" xfId="2612"/>
    <cellStyle name="Normal 25 2 5" xfId="2613"/>
    <cellStyle name="Normal 25 2 6" xfId="2614"/>
    <cellStyle name="Normal 25 2 7" xfId="2615"/>
    <cellStyle name="Normal 25 2 8" xfId="2616"/>
    <cellStyle name="Normal 25 2 9" xfId="2617"/>
    <cellStyle name="Normal 25 3" xfId="2618"/>
    <cellStyle name="Normal 25 4" xfId="2619"/>
    <cellStyle name="Normal 25 5" xfId="2620"/>
    <cellStyle name="Normal 25 6" xfId="2621"/>
    <cellStyle name="Normal 26" xfId="2622"/>
    <cellStyle name="Normal 26 10" xfId="2623"/>
    <cellStyle name="Normal 26 11" xfId="2624"/>
    <cellStyle name="Normal 26 12" xfId="2625"/>
    <cellStyle name="Normal 26 13" xfId="2626"/>
    <cellStyle name="Normal 26 14" xfId="2627"/>
    <cellStyle name="Normal 26 2" xfId="2628"/>
    <cellStyle name="Normal 26 3" xfId="2629"/>
    <cellStyle name="Normal 26 4" xfId="2630"/>
    <cellStyle name="Normal 26 5" xfId="2631"/>
    <cellStyle name="Normal 26 6" xfId="2632"/>
    <cellStyle name="Normal 26 7" xfId="2633"/>
    <cellStyle name="Normal 26 8" xfId="2634"/>
    <cellStyle name="Normal 26 9" xfId="2635"/>
    <cellStyle name="Normal 27" xfId="2636"/>
    <cellStyle name="Normal 27 10" xfId="2637"/>
    <cellStyle name="Normal 27 11" xfId="2638"/>
    <cellStyle name="Normal 27 12" xfId="2639"/>
    <cellStyle name="Normal 27 13" xfId="2640"/>
    <cellStyle name="Normal 27 14" xfId="2641"/>
    <cellStyle name="Normal 27 15" xfId="2642"/>
    <cellStyle name="Normal 27 16" xfId="2643"/>
    <cellStyle name="Normal 27 17" xfId="2644"/>
    <cellStyle name="Normal 27 18" xfId="2645"/>
    <cellStyle name="Normal 27 2" xfId="2646"/>
    <cellStyle name="Normal 27 2 10" xfId="2647"/>
    <cellStyle name="Normal 27 2 11" xfId="2648"/>
    <cellStyle name="Normal 27 2 12" xfId="2649"/>
    <cellStyle name="Normal 27 2 13" xfId="2650"/>
    <cellStyle name="Normal 27 2 2" xfId="2651"/>
    <cellStyle name="Normal 27 2 3" xfId="2652"/>
    <cellStyle name="Normal 27 2 4" xfId="2653"/>
    <cellStyle name="Normal 27 2 5" xfId="2654"/>
    <cellStyle name="Normal 27 2 6" xfId="2655"/>
    <cellStyle name="Normal 27 2 7" xfId="2656"/>
    <cellStyle name="Normal 27 2 8" xfId="2657"/>
    <cellStyle name="Normal 27 2 9" xfId="2658"/>
    <cellStyle name="Normal 27 3" xfId="2659"/>
    <cellStyle name="Normal 27 3 10" xfId="2660"/>
    <cellStyle name="Normal 27 3 11" xfId="2661"/>
    <cellStyle name="Normal 27 3 12" xfId="2662"/>
    <cellStyle name="Normal 27 3 13" xfId="2663"/>
    <cellStyle name="Normal 27 3 14" xfId="2664"/>
    <cellStyle name="Normal 27 3 15" xfId="2665"/>
    <cellStyle name="Normal 27 3 16" xfId="2666"/>
    <cellStyle name="Normal 27 3 2" xfId="2667"/>
    <cellStyle name="Normal 27 3 3" xfId="2668"/>
    <cellStyle name="Normal 27 3 4" xfId="2669"/>
    <cellStyle name="Normal 27 3 5" xfId="2670"/>
    <cellStyle name="Normal 27 3 6" xfId="2671"/>
    <cellStyle name="Normal 27 3 7" xfId="2672"/>
    <cellStyle name="Normal 27 3 8" xfId="2673"/>
    <cellStyle name="Normal 27 3 9" xfId="2674"/>
    <cellStyle name="Normal 27 4" xfId="2675"/>
    <cellStyle name="Normal 27 5" xfId="2676"/>
    <cellStyle name="Normal 27 6" xfId="2677"/>
    <cellStyle name="Normal 27 7" xfId="2678"/>
    <cellStyle name="Normal 27 8" xfId="2679"/>
    <cellStyle name="Normal 27 9" xfId="2680"/>
    <cellStyle name="Normal 28" xfId="2681"/>
    <cellStyle name="Normal 28 10" xfId="2682"/>
    <cellStyle name="Normal 28 11" xfId="2683"/>
    <cellStyle name="Normal 28 12" xfId="2684"/>
    <cellStyle name="Normal 28 13" xfId="2685"/>
    <cellStyle name="Normal 28 2" xfId="2686"/>
    <cellStyle name="Normal 28 3" xfId="2687"/>
    <cellStyle name="Normal 28 4" xfId="2688"/>
    <cellStyle name="Normal 28 5" xfId="2689"/>
    <cellStyle name="Normal 28 6" xfId="2690"/>
    <cellStyle name="Normal 28 7" xfId="2691"/>
    <cellStyle name="Normal 28 8" xfId="2692"/>
    <cellStyle name="Normal 28 9" xfId="2693"/>
    <cellStyle name="Normal 29" xfId="2694"/>
    <cellStyle name="Normal 29 2" xfId="2695"/>
    <cellStyle name="Normal 29 2 10" xfId="2696"/>
    <cellStyle name="Normal 29 2 11" xfId="2697"/>
    <cellStyle name="Normal 29 2 12" xfId="2698"/>
    <cellStyle name="Normal 29 2 2" xfId="2699"/>
    <cellStyle name="Normal 29 2 3" xfId="2700"/>
    <cellStyle name="Normal 29 2 4" xfId="2701"/>
    <cellStyle name="Normal 29 2 5" xfId="2702"/>
    <cellStyle name="Normal 29 2 6" xfId="2703"/>
    <cellStyle name="Normal 29 2 7" xfId="2704"/>
    <cellStyle name="Normal 29 2 8" xfId="2705"/>
    <cellStyle name="Normal 29 2 9" xfId="2706"/>
    <cellStyle name="Normal 29 3" xfId="2707"/>
    <cellStyle name="Normal 29 4" xfId="2708"/>
    <cellStyle name="Normal 29 5" xfId="2709"/>
    <cellStyle name="Normal 29 6" xfId="2710"/>
    <cellStyle name="Normal 3" xfId="2711"/>
    <cellStyle name="Normal 3 10" xfId="2712"/>
    <cellStyle name="Normal 3 10 2" xfId="2713"/>
    <cellStyle name="Normal 3 10 3" xfId="2714"/>
    <cellStyle name="Normal 3 11" xfId="2715"/>
    <cellStyle name="Normal 3 11 2" xfId="2716"/>
    <cellStyle name="Normal 3 11 3" xfId="2717"/>
    <cellStyle name="Normal 3 12" xfId="2718"/>
    <cellStyle name="Normal 3 12 2" xfId="2719"/>
    <cellStyle name="Normal 3 12 3" xfId="2720"/>
    <cellStyle name="Normal 3 12 4" xfId="2721"/>
    <cellStyle name="Normal 3 13" xfId="2722"/>
    <cellStyle name="Normal 3 13 10" xfId="2723"/>
    <cellStyle name="Normal 3 13 11" xfId="2724"/>
    <cellStyle name="Normal 3 13 12" xfId="2725"/>
    <cellStyle name="Normal 3 13 13" xfId="2726"/>
    <cellStyle name="Normal 3 13 14" xfId="2727"/>
    <cellStyle name="Normal 3 13 15" xfId="2728"/>
    <cellStyle name="Normal 3 13 16" xfId="2729"/>
    <cellStyle name="Normal 3 13 2" xfId="2730"/>
    <cellStyle name="Normal 3 13 3" xfId="2731"/>
    <cellStyle name="Normal 3 13 4" xfId="2732"/>
    <cellStyle name="Normal 3 13 5" xfId="2733"/>
    <cellStyle name="Normal 3 13 6" xfId="2734"/>
    <cellStyle name="Normal 3 13 7" xfId="2735"/>
    <cellStyle name="Normal 3 13 8" xfId="2736"/>
    <cellStyle name="Normal 3 13 9" xfId="2737"/>
    <cellStyle name="Normal 3 14" xfId="2738"/>
    <cellStyle name="Normal 3 14 10" xfId="2739"/>
    <cellStyle name="Normal 3 14 11" xfId="2740"/>
    <cellStyle name="Normal 3 14 12" xfId="2741"/>
    <cellStyle name="Normal 3 14 13" xfId="2742"/>
    <cellStyle name="Normal 3 14 14" xfId="2743"/>
    <cellStyle name="Normal 3 14 15" xfId="2744"/>
    <cellStyle name="Normal 3 14 16" xfId="2745"/>
    <cellStyle name="Normal 3 14 2" xfId="2746"/>
    <cellStyle name="Normal 3 14 3" xfId="2747"/>
    <cellStyle name="Normal 3 14 4" xfId="2748"/>
    <cellStyle name="Normal 3 14 5" xfId="2749"/>
    <cellStyle name="Normal 3 14 6" xfId="2750"/>
    <cellStyle name="Normal 3 14 7" xfId="2751"/>
    <cellStyle name="Normal 3 14 8" xfId="2752"/>
    <cellStyle name="Normal 3 14 9" xfId="2753"/>
    <cellStyle name="Normal 3 15" xfId="2754"/>
    <cellStyle name="Normal 3 15 10" xfId="2755"/>
    <cellStyle name="Normal 3 15 11" xfId="2756"/>
    <cellStyle name="Normal 3 15 12" xfId="2757"/>
    <cellStyle name="Normal 3 15 13" xfId="2758"/>
    <cellStyle name="Normal 3 15 14" xfId="2759"/>
    <cellStyle name="Normal 3 15 15" xfId="2760"/>
    <cellStyle name="Normal 3 15 16" xfId="2761"/>
    <cellStyle name="Normal 3 15 2" xfId="2762"/>
    <cellStyle name="Normal 3 15 3" xfId="2763"/>
    <cellStyle name="Normal 3 15 4" xfId="2764"/>
    <cellStyle name="Normal 3 15 5" xfId="2765"/>
    <cellStyle name="Normal 3 15 6" xfId="2766"/>
    <cellStyle name="Normal 3 15 7" xfId="2767"/>
    <cellStyle name="Normal 3 15 8" xfId="2768"/>
    <cellStyle name="Normal 3 15 9" xfId="2769"/>
    <cellStyle name="Normal 3 16" xfId="2770"/>
    <cellStyle name="Normal 3 17" xfId="2771"/>
    <cellStyle name="Normal 3 17 10" xfId="2772"/>
    <cellStyle name="Normal 3 17 11" xfId="2773"/>
    <cellStyle name="Normal 3 17 12" xfId="2774"/>
    <cellStyle name="Normal 3 17 13" xfId="2775"/>
    <cellStyle name="Normal 3 17 14" xfId="2776"/>
    <cellStyle name="Normal 3 17 15" xfId="2777"/>
    <cellStyle name="Normal 3 17 16" xfId="2778"/>
    <cellStyle name="Normal 3 17 2" xfId="2779"/>
    <cellStyle name="Normal 3 17 3" xfId="2780"/>
    <cellStyle name="Normal 3 17 4" xfId="2781"/>
    <cellStyle name="Normal 3 17 5" xfId="2782"/>
    <cellStyle name="Normal 3 17 6" xfId="2783"/>
    <cellStyle name="Normal 3 17 7" xfId="2784"/>
    <cellStyle name="Normal 3 17 8" xfId="2785"/>
    <cellStyle name="Normal 3 17 9" xfId="2786"/>
    <cellStyle name="Normal 3 18" xfId="2787"/>
    <cellStyle name="Normal 3 19" xfId="2788"/>
    <cellStyle name="Normal 3 2" xfId="2789"/>
    <cellStyle name="Normal 3 2 10" xfId="2790"/>
    <cellStyle name="Normal 3 2 11" xfId="2791"/>
    <cellStyle name="Normal 3 2 12" xfId="2792"/>
    <cellStyle name="Normal 3 2 13" xfId="2793"/>
    <cellStyle name="Normal 3 2 14" xfId="2794"/>
    <cellStyle name="Normal 3 2 15" xfId="2795"/>
    <cellStyle name="Normal 3 2 16" xfId="2796"/>
    <cellStyle name="Normal 3 2 17" xfId="2797"/>
    <cellStyle name="Normal 3 2 18" xfId="2798"/>
    <cellStyle name="Normal 3 2 19" xfId="2799"/>
    <cellStyle name="Normal 3 2 2" xfId="2800"/>
    <cellStyle name="Normal 3 2 2 10" xfId="2801"/>
    <cellStyle name="Normal 3 2 2 11" xfId="2802"/>
    <cellStyle name="Normal 3 2 2 12" xfId="2803"/>
    <cellStyle name="Normal 3 2 2 13" xfId="2804"/>
    <cellStyle name="Normal 3 2 2 14" xfId="2805"/>
    <cellStyle name="Normal 3 2 2 15" xfId="2806"/>
    <cellStyle name="Normal 3 2 2 16" xfId="2807"/>
    <cellStyle name="Normal 3 2 2 17" xfId="2808"/>
    <cellStyle name="Normal 3 2 2 2" xfId="2809"/>
    <cellStyle name="Normal 3 2 2 3" xfId="2810"/>
    <cellStyle name="Normal 3 2 2 4" xfId="2811"/>
    <cellStyle name="Normal 3 2 2 5" xfId="2812"/>
    <cellStyle name="Normal 3 2 2 6" xfId="2813"/>
    <cellStyle name="Normal 3 2 2 7" xfId="2814"/>
    <cellStyle name="Normal 3 2 2 8" xfId="2815"/>
    <cellStyle name="Normal 3 2 2 9" xfId="2816"/>
    <cellStyle name="Normal 3 2 20" xfId="2817"/>
    <cellStyle name="Normal 3 2 3" xfId="2818"/>
    <cellStyle name="Normal 3 2 3 2" xfId="2819"/>
    <cellStyle name="Normal 3 2 4" xfId="2820"/>
    <cellStyle name="Normal 3 2 5" xfId="2821"/>
    <cellStyle name="Normal 3 2 6" xfId="2822"/>
    <cellStyle name="Normal 3 2 7" xfId="2823"/>
    <cellStyle name="Normal 3 2 8" xfId="2824"/>
    <cellStyle name="Normal 3 2 9" xfId="2825"/>
    <cellStyle name="Normal 3 20" xfId="2826"/>
    <cellStyle name="Normal 3 21" xfId="2827"/>
    <cellStyle name="Normal 3 22" xfId="2828"/>
    <cellStyle name="Normal 3 23" xfId="2829"/>
    <cellStyle name="Normal 3 24" xfId="2830"/>
    <cellStyle name="Normal 3 25" xfId="2831"/>
    <cellStyle name="Normal 3 26" xfId="2832"/>
    <cellStyle name="Normal 3 27" xfId="2833"/>
    <cellStyle name="Normal 3 28" xfId="2834"/>
    <cellStyle name="Normal 3 29" xfId="2835"/>
    <cellStyle name="Normal 3 3" xfId="2836"/>
    <cellStyle name="Normal 3 3 10" xfId="2837"/>
    <cellStyle name="Normal 3 3 11" xfId="2838"/>
    <cellStyle name="Normal 3 3 12" xfId="2839"/>
    <cellStyle name="Normal 3 3 13" xfId="2840"/>
    <cellStyle name="Normal 3 3 14" xfId="2841"/>
    <cellStyle name="Normal 3 3 15" xfId="2842"/>
    <cellStyle name="Normal 3 3 16" xfId="2843"/>
    <cellStyle name="Normal 3 3 17" xfId="2844"/>
    <cellStyle name="Normal 3 3 18" xfId="2845"/>
    <cellStyle name="Normal 3 3 19" xfId="2846"/>
    <cellStyle name="Normal 3 3 2" xfId="2847"/>
    <cellStyle name="Normal 3 3 2 10" xfId="2848"/>
    <cellStyle name="Normal 3 3 2 11" xfId="2849"/>
    <cellStyle name="Normal 3 3 2 12" xfId="2850"/>
    <cellStyle name="Normal 3 3 2 13" xfId="2851"/>
    <cellStyle name="Normal 3 3 2 14" xfId="2852"/>
    <cellStyle name="Normal 3 3 2 15" xfId="2853"/>
    <cellStyle name="Normal 3 3 2 16" xfId="2854"/>
    <cellStyle name="Normal 3 3 2 17" xfId="2855"/>
    <cellStyle name="Normal 3 3 2 2" xfId="2856"/>
    <cellStyle name="Normal 3 3 2 3" xfId="2857"/>
    <cellStyle name="Normal 3 3 2 4" xfId="2858"/>
    <cellStyle name="Normal 3 3 2 5" xfId="2859"/>
    <cellStyle name="Normal 3 3 2 6" xfId="2860"/>
    <cellStyle name="Normal 3 3 2 7" xfId="2861"/>
    <cellStyle name="Normal 3 3 2 8" xfId="2862"/>
    <cellStyle name="Normal 3 3 2 9" xfId="2863"/>
    <cellStyle name="Normal 3 3 20" xfId="2864"/>
    <cellStyle name="Normal 3 3 3" xfId="2865"/>
    <cellStyle name="Normal 3 3 4" xfId="2866"/>
    <cellStyle name="Normal 3 3 5" xfId="2867"/>
    <cellStyle name="Normal 3 3 6" xfId="2868"/>
    <cellStyle name="Normal 3 3 7" xfId="2869"/>
    <cellStyle name="Normal 3 3 8" xfId="2870"/>
    <cellStyle name="Normal 3 3 9" xfId="2871"/>
    <cellStyle name="Normal 3 30" xfId="2872"/>
    <cellStyle name="Normal 3 31" xfId="2873"/>
    <cellStyle name="Normal 3 32" xfId="2874"/>
    <cellStyle name="Normal 3 4" xfId="2875"/>
    <cellStyle name="Normal 3 4 10" xfId="2876"/>
    <cellStyle name="Normal 3 4 11" xfId="2877"/>
    <cellStyle name="Normal 3 4 12" xfId="2878"/>
    <cellStyle name="Normal 3 4 13" xfId="2879"/>
    <cellStyle name="Normal 3 4 14" xfId="2880"/>
    <cellStyle name="Normal 3 4 15" xfId="2881"/>
    <cellStyle name="Normal 3 4 16" xfId="2882"/>
    <cellStyle name="Normal 3 4 2" xfId="2883"/>
    <cellStyle name="Normal 3 4 2 10" xfId="2884"/>
    <cellStyle name="Normal 3 4 2 11" xfId="2885"/>
    <cellStyle name="Normal 3 4 2 12" xfId="2886"/>
    <cellStyle name="Normal 3 4 2 13" xfId="2887"/>
    <cellStyle name="Normal 3 4 2 14" xfId="2888"/>
    <cellStyle name="Normal 3 4 2 15" xfId="2889"/>
    <cellStyle name="Normal 3 4 2 16" xfId="2890"/>
    <cellStyle name="Normal 3 4 2 2" xfId="2891"/>
    <cellStyle name="Normal 3 4 2 3" xfId="2892"/>
    <cellStyle name="Normal 3 4 2 4" xfId="2893"/>
    <cellStyle name="Normal 3 4 2 5" xfId="2894"/>
    <cellStyle name="Normal 3 4 2 6" xfId="2895"/>
    <cellStyle name="Normal 3 4 2 7" xfId="2896"/>
    <cellStyle name="Normal 3 4 2 8" xfId="2897"/>
    <cellStyle name="Normal 3 4 2 9" xfId="2898"/>
    <cellStyle name="Normal 3 4 3" xfId="2899"/>
    <cellStyle name="Normal 3 4 4" xfId="2900"/>
    <cellStyle name="Normal 3 4 5" xfId="2901"/>
    <cellStyle name="Normal 3 4 6" xfId="2902"/>
    <cellStyle name="Normal 3 4 7" xfId="2903"/>
    <cellStyle name="Normal 3 4 8" xfId="2904"/>
    <cellStyle name="Normal 3 4 9" xfId="2905"/>
    <cellStyle name="Normal 3 5" xfId="2906"/>
    <cellStyle name="Normal 3 5 10" xfId="2907"/>
    <cellStyle name="Normal 3 5 11" xfId="2908"/>
    <cellStyle name="Normal 3 5 12" xfId="2909"/>
    <cellStyle name="Normal 3 5 13" xfId="2910"/>
    <cellStyle name="Normal 3 5 14" xfId="2911"/>
    <cellStyle name="Normal 3 5 15" xfId="2912"/>
    <cellStyle name="Normal 3 5 16" xfId="2913"/>
    <cellStyle name="Normal 3 5 2" xfId="2914"/>
    <cellStyle name="Normal 3 5 2 10" xfId="2915"/>
    <cellStyle name="Normal 3 5 2 11" xfId="2916"/>
    <cellStyle name="Normal 3 5 2 12" xfId="2917"/>
    <cellStyle name="Normal 3 5 2 13" xfId="2918"/>
    <cellStyle name="Normal 3 5 2 14" xfId="2919"/>
    <cellStyle name="Normal 3 5 2 15" xfId="2920"/>
    <cellStyle name="Normal 3 5 2 16" xfId="2921"/>
    <cellStyle name="Normal 3 5 2 2" xfId="2922"/>
    <cellStyle name="Normal 3 5 2 3" xfId="2923"/>
    <cellStyle name="Normal 3 5 2 4" xfId="2924"/>
    <cellStyle name="Normal 3 5 2 5" xfId="2925"/>
    <cellStyle name="Normal 3 5 2 6" xfId="2926"/>
    <cellStyle name="Normal 3 5 2 7" xfId="2927"/>
    <cellStyle name="Normal 3 5 2 8" xfId="2928"/>
    <cellStyle name="Normal 3 5 2 9" xfId="2929"/>
    <cellStyle name="Normal 3 5 3" xfId="2930"/>
    <cellStyle name="Normal 3 5 4" xfId="2931"/>
    <cellStyle name="Normal 3 5 5" xfId="2932"/>
    <cellStyle name="Normal 3 5 6" xfId="2933"/>
    <cellStyle name="Normal 3 5 7" xfId="2934"/>
    <cellStyle name="Normal 3 5 8" xfId="2935"/>
    <cellStyle name="Normal 3 5 9" xfId="2936"/>
    <cellStyle name="Normal 3 6" xfId="2937"/>
    <cellStyle name="Normal 3 6 10" xfId="2938"/>
    <cellStyle name="Normal 3 6 11" xfId="2939"/>
    <cellStyle name="Normal 3 6 12" xfId="2940"/>
    <cellStyle name="Normal 3 6 13" xfId="2941"/>
    <cellStyle name="Normal 3 6 14" xfId="2942"/>
    <cellStyle name="Normal 3 6 15" xfId="2943"/>
    <cellStyle name="Normal 3 6 16" xfId="2944"/>
    <cellStyle name="Normal 3 6 2" xfId="2945"/>
    <cellStyle name="Normal 3 6 2 10" xfId="2946"/>
    <cellStyle name="Normal 3 6 2 11" xfId="2947"/>
    <cellStyle name="Normal 3 6 2 12" xfId="2948"/>
    <cellStyle name="Normal 3 6 2 13" xfId="2949"/>
    <cellStyle name="Normal 3 6 2 14" xfId="2950"/>
    <cellStyle name="Normal 3 6 2 15" xfId="2951"/>
    <cellStyle name="Normal 3 6 2 16" xfId="2952"/>
    <cellStyle name="Normal 3 6 2 2" xfId="2953"/>
    <cellStyle name="Normal 3 6 2 3" xfId="2954"/>
    <cellStyle name="Normal 3 6 2 4" xfId="2955"/>
    <cellStyle name="Normal 3 6 2 5" xfId="2956"/>
    <cellStyle name="Normal 3 6 2 6" xfId="2957"/>
    <cellStyle name="Normal 3 6 2 7" xfId="2958"/>
    <cellStyle name="Normal 3 6 2 8" xfId="2959"/>
    <cellStyle name="Normal 3 6 2 9" xfId="2960"/>
    <cellStyle name="Normal 3 6 3" xfId="2961"/>
    <cellStyle name="Normal 3 6 4" xfId="2962"/>
    <cellStyle name="Normal 3 6 5" xfId="2963"/>
    <cellStyle name="Normal 3 6 6" xfId="2964"/>
    <cellStyle name="Normal 3 6 7" xfId="2965"/>
    <cellStyle name="Normal 3 6 8" xfId="2966"/>
    <cellStyle name="Normal 3 6 9" xfId="2967"/>
    <cellStyle name="Normal 3 7" xfId="2968"/>
    <cellStyle name="Normal 3 7 10" xfId="2969"/>
    <cellStyle name="Normal 3 7 11" xfId="2970"/>
    <cellStyle name="Normal 3 7 12" xfId="2971"/>
    <cellStyle name="Normal 3 7 13" xfId="2972"/>
    <cellStyle name="Normal 3 7 14" xfId="2973"/>
    <cellStyle name="Normal 3 7 15" xfId="2974"/>
    <cellStyle name="Normal 3 7 16" xfId="2975"/>
    <cellStyle name="Normal 3 7 2" xfId="2976"/>
    <cellStyle name="Normal 3 7 3" xfId="2977"/>
    <cellStyle name="Normal 3 7 4" xfId="2978"/>
    <cellStyle name="Normal 3 7 5" xfId="2979"/>
    <cellStyle name="Normal 3 7 6" xfId="2980"/>
    <cellStyle name="Normal 3 7 7" xfId="2981"/>
    <cellStyle name="Normal 3 7 8" xfId="2982"/>
    <cellStyle name="Normal 3 7 9" xfId="2983"/>
    <cellStyle name="Normal 3 8" xfId="2984"/>
    <cellStyle name="Normal 3 8 10" xfId="2985"/>
    <cellStyle name="Normal 3 8 11" xfId="2986"/>
    <cellStyle name="Normal 3 8 12" xfId="2987"/>
    <cellStyle name="Normal 3 8 13" xfId="2988"/>
    <cellStyle name="Normal 3 8 14" xfId="2989"/>
    <cellStyle name="Normal 3 8 15" xfId="2990"/>
    <cellStyle name="Normal 3 8 16" xfId="2991"/>
    <cellStyle name="Normal 3 8 2" xfId="2992"/>
    <cellStyle name="Normal 3 8 3" xfId="2993"/>
    <cellStyle name="Normal 3 8 4" xfId="2994"/>
    <cellStyle name="Normal 3 8 5" xfId="2995"/>
    <cellStyle name="Normal 3 8 6" xfId="2996"/>
    <cellStyle name="Normal 3 8 7" xfId="2997"/>
    <cellStyle name="Normal 3 8 8" xfId="2998"/>
    <cellStyle name="Normal 3 8 9" xfId="2999"/>
    <cellStyle name="Normal 3 9" xfId="3000"/>
    <cellStyle name="Normal 3 9 10" xfId="3001"/>
    <cellStyle name="Normal 3 9 11" xfId="3002"/>
    <cellStyle name="Normal 3 9 12" xfId="3003"/>
    <cellStyle name="Normal 3 9 13" xfId="3004"/>
    <cellStyle name="Normal 3 9 14" xfId="3005"/>
    <cellStyle name="Normal 3 9 15" xfId="3006"/>
    <cellStyle name="Normal 3 9 16" xfId="3007"/>
    <cellStyle name="Normal 3 9 2" xfId="3008"/>
    <cellStyle name="Normal 3 9 3" xfId="3009"/>
    <cellStyle name="Normal 3 9 4" xfId="3010"/>
    <cellStyle name="Normal 3 9 5" xfId="3011"/>
    <cellStyle name="Normal 3 9 6" xfId="3012"/>
    <cellStyle name="Normal 3 9 7" xfId="3013"/>
    <cellStyle name="Normal 3 9 8" xfId="3014"/>
    <cellStyle name="Normal 3 9 9" xfId="3015"/>
    <cellStyle name="Normal 3_Danh sach goi dien thoai cho phu huynh" xfId="3016"/>
    <cellStyle name="Normal 30" xfId="3017"/>
    <cellStyle name="Normal 30 10" xfId="3018"/>
    <cellStyle name="Normal 30 11" xfId="3019"/>
    <cellStyle name="Normal 30 12" xfId="3020"/>
    <cellStyle name="Normal 30 13" xfId="3021"/>
    <cellStyle name="Normal 30 14" xfId="3022"/>
    <cellStyle name="Normal 30 15" xfId="3023"/>
    <cellStyle name="Normal 30 16" xfId="3024"/>
    <cellStyle name="Normal 30 17" xfId="3025"/>
    <cellStyle name="Normal 30 2" xfId="3026"/>
    <cellStyle name="Normal 30 3" xfId="3027"/>
    <cellStyle name="Normal 30 4" xfId="3028"/>
    <cellStyle name="Normal 30 5" xfId="3029"/>
    <cellStyle name="Normal 30 6" xfId="3030"/>
    <cellStyle name="Normal 30 7" xfId="3031"/>
    <cellStyle name="Normal 30 8" xfId="3032"/>
    <cellStyle name="Normal 30 9" xfId="3033"/>
    <cellStyle name="Normal 31" xfId="3034"/>
    <cellStyle name="Normal 31 2" xfId="3035"/>
    <cellStyle name="Normal 31 2 10" xfId="3036"/>
    <cellStyle name="Normal 31 2 11" xfId="3037"/>
    <cellStyle name="Normal 31 2 12" xfId="3038"/>
    <cellStyle name="Normal 31 2 2" xfId="3039"/>
    <cellStyle name="Normal 31 2 3" xfId="3040"/>
    <cellStyle name="Normal 31 2 4" xfId="3041"/>
    <cellStyle name="Normal 31 2 5" xfId="3042"/>
    <cellStyle name="Normal 31 2 6" xfId="3043"/>
    <cellStyle name="Normal 31 2 7" xfId="3044"/>
    <cellStyle name="Normal 31 2 8" xfId="3045"/>
    <cellStyle name="Normal 31 2 9" xfId="3046"/>
    <cellStyle name="Normal 31 3" xfId="3047"/>
    <cellStyle name="Normal 31 4" xfId="3048"/>
    <cellStyle name="Normal 31 5" xfId="3049"/>
    <cellStyle name="Normal 31 6" xfId="3050"/>
    <cellStyle name="Normal 31 7" xfId="3051"/>
    <cellStyle name="Normal 32" xfId="3052"/>
    <cellStyle name="Normal 32 10" xfId="3053"/>
    <cellStyle name="Normal 32 11" xfId="3054"/>
    <cellStyle name="Normal 32 12" xfId="3055"/>
    <cellStyle name="Normal 32 13" xfId="3056"/>
    <cellStyle name="Normal 32 14" xfId="3057"/>
    <cellStyle name="Normal 32 15" xfId="3058"/>
    <cellStyle name="Normal 32 2" xfId="3059"/>
    <cellStyle name="Normal 32 3" xfId="3060"/>
    <cellStyle name="Normal 32 4" xfId="3061"/>
    <cellStyle name="Normal 32 5" xfId="3062"/>
    <cellStyle name="Normal 32 6" xfId="3063"/>
    <cellStyle name="Normal 32 7" xfId="3064"/>
    <cellStyle name="Normal 32 8" xfId="3065"/>
    <cellStyle name="Normal 32 9" xfId="3066"/>
    <cellStyle name="Normal 33" xfId="3067"/>
    <cellStyle name="Normal 33 10" xfId="3068"/>
    <cellStyle name="Normal 33 11" xfId="3069"/>
    <cellStyle name="Normal 33 12" xfId="3070"/>
    <cellStyle name="Normal 33 13" xfId="3071"/>
    <cellStyle name="Normal 33 14" xfId="3072"/>
    <cellStyle name="Normal 33 15" xfId="3073"/>
    <cellStyle name="Normal 33 16" xfId="3074"/>
    <cellStyle name="Normal 33 17" xfId="3075"/>
    <cellStyle name="Normal 33 2" xfId="3076"/>
    <cellStyle name="Normal 33 2 10" xfId="3077"/>
    <cellStyle name="Normal 33 2 11" xfId="3078"/>
    <cellStyle name="Normal 33 2 12" xfId="3079"/>
    <cellStyle name="Normal 33 2 13" xfId="3080"/>
    <cellStyle name="Normal 33 2 14" xfId="3081"/>
    <cellStyle name="Normal 33 2 15" xfId="3082"/>
    <cellStyle name="Normal 33 2 2" xfId="3083"/>
    <cellStyle name="Normal 33 2 2 10" xfId="3084"/>
    <cellStyle name="Normal 33 2 2 11" xfId="3085"/>
    <cellStyle name="Normal 33 2 2 12" xfId="3086"/>
    <cellStyle name="Normal 33 2 2 2" xfId="3087"/>
    <cellStyle name="Normal 33 2 2 3" xfId="3088"/>
    <cellStyle name="Normal 33 2 2 4" xfId="3089"/>
    <cellStyle name="Normal 33 2 2 5" xfId="3090"/>
    <cellStyle name="Normal 33 2 2 6" xfId="3091"/>
    <cellStyle name="Normal 33 2 2 7" xfId="3092"/>
    <cellStyle name="Normal 33 2 2 8" xfId="3093"/>
    <cellStyle name="Normal 33 2 2 9" xfId="3094"/>
    <cellStyle name="Normal 33 2 3" xfId="3095"/>
    <cellStyle name="Normal 33 2 4" xfId="3096"/>
    <cellStyle name="Normal 33 2 5" xfId="3097"/>
    <cellStyle name="Normal 33 2 6" xfId="3098"/>
    <cellStyle name="Normal 33 2 7" xfId="3099"/>
    <cellStyle name="Normal 33 2 8" xfId="3100"/>
    <cellStyle name="Normal 33 2 9" xfId="3101"/>
    <cellStyle name="Normal 33 3" xfId="3102"/>
    <cellStyle name="Normal 33 3 10" xfId="3103"/>
    <cellStyle name="Normal 33 3 11" xfId="3104"/>
    <cellStyle name="Normal 33 3 12" xfId="3105"/>
    <cellStyle name="Normal 33 3 2" xfId="3106"/>
    <cellStyle name="Normal 33 3 3" xfId="3107"/>
    <cellStyle name="Normal 33 3 4" xfId="3108"/>
    <cellStyle name="Normal 33 3 5" xfId="3109"/>
    <cellStyle name="Normal 33 3 6" xfId="3110"/>
    <cellStyle name="Normal 33 3 7" xfId="3111"/>
    <cellStyle name="Normal 33 3 8" xfId="3112"/>
    <cellStyle name="Normal 33 3 9" xfId="3113"/>
    <cellStyle name="Normal 33 4" xfId="3114"/>
    <cellStyle name="Normal 33 5" xfId="3115"/>
    <cellStyle name="Normal 33 6" xfId="3116"/>
    <cellStyle name="Normal 33 7" xfId="3117"/>
    <cellStyle name="Normal 33 8" xfId="3118"/>
    <cellStyle name="Normal 33 9" xfId="3119"/>
    <cellStyle name="Normal 34" xfId="3120"/>
    <cellStyle name="Normal 34 10" xfId="3121"/>
    <cellStyle name="Normal 34 11" xfId="3122"/>
    <cellStyle name="Normal 34 12" xfId="3123"/>
    <cellStyle name="Normal 34 13" xfId="3124"/>
    <cellStyle name="Normal 34 14" xfId="3125"/>
    <cellStyle name="Normal 34 15" xfId="3126"/>
    <cellStyle name="Normal 34 16" xfId="3127"/>
    <cellStyle name="Normal 34 17" xfId="3128"/>
    <cellStyle name="Normal 34 2" xfId="3129"/>
    <cellStyle name="Normal 34 2 10" xfId="3130"/>
    <cellStyle name="Normal 34 2 11" xfId="3131"/>
    <cellStyle name="Normal 34 2 12" xfId="3132"/>
    <cellStyle name="Normal 34 2 13" xfId="3133"/>
    <cellStyle name="Normal 34 2 14" xfId="3134"/>
    <cellStyle name="Normal 34 2 15" xfId="3135"/>
    <cellStyle name="Normal 34 2 16" xfId="3136"/>
    <cellStyle name="Normal 34 2 2" xfId="3137"/>
    <cellStyle name="Normal 34 2 3" xfId="3138"/>
    <cellStyle name="Normal 34 2 4" xfId="3139"/>
    <cellStyle name="Normal 34 2 5" xfId="3140"/>
    <cellStyle name="Normal 34 2 6" xfId="3141"/>
    <cellStyle name="Normal 34 2 7" xfId="3142"/>
    <cellStyle name="Normal 34 2 8" xfId="3143"/>
    <cellStyle name="Normal 34 2 9" xfId="3144"/>
    <cellStyle name="Normal 34 3" xfId="3145"/>
    <cellStyle name="Normal 34 4" xfId="3146"/>
    <cellStyle name="Normal 34 5" xfId="3147"/>
    <cellStyle name="Normal 34 6" xfId="3148"/>
    <cellStyle name="Normal 34 7" xfId="3149"/>
    <cellStyle name="Normal 34 8" xfId="3150"/>
    <cellStyle name="Normal 34 9" xfId="3151"/>
    <cellStyle name="Normal 35" xfId="3152"/>
    <cellStyle name="Normal 35 10" xfId="3153"/>
    <cellStyle name="Normal 35 11" xfId="3154"/>
    <cellStyle name="Normal 35 12" xfId="3155"/>
    <cellStyle name="Normal 35 13" xfId="3156"/>
    <cellStyle name="Normal 35 14" xfId="3157"/>
    <cellStyle name="Normal 35 15" xfId="3158"/>
    <cellStyle name="Normal 35 16" xfId="3159"/>
    <cellStyle name="Normal 35 17" xfId="3160"/>
    <cellStyle name="Normal 35 2" xfId="3161"/>
    <cellStyle name="Normal 35 2 10" xfId="3162"/>
    <cellStyle name="Normal 35 2 11" xfId="3163"/>
    <cellStyle name="Normal 35 2 12" xfId="3164"/>
    <cellStyle name="Normal 35 2 13" xfId="3165"/>
    <cellStyle name="Normal 35 2 14" xfId="3166"/>
    <cellStyle name="Normal 35 2 15" xfId="3167"/>
    <cellStyle name="Normal 35 2 2" xfId="3168"/>
    <cellStyle name="Normal 35 2 2 10" xfId="3169"/>
    <cellStyle name="Normal 35 2 2 11" xfId="3170"/>
    <cellStyle name="Normal 35 2 2 12" xfId="3171"/>
    <cellStyle name="Normal 35 2 2 2" xfId="3172"/>
    <cellStyle name="Normal 35 2 2 3" xfId="3173"/>
    <cellStyle name="Normal 35 2 2 4" xfId="3174"/>
    <cellStyle name="Normal 35 2 2 5" xfId="3175"/>
    <cellStyle name="Normal 35 2 2 6" xfId="3176"/>
    <cellStyle name="Normal 35 2 2 7" xfId="3177"/>
    <cellStyle name="Normal 35 2 2 8" xfId="3178"/>
    <cellStyle name="Normal 35 2 2 9" xfId="3179"/>
    <cellStyle name="Normal 35 2 3" xfId="3180"/>
    <cellStyle name="Normal 35 2 4" xfId="3181"/>
    <cellStyle name="Normal 35 2 5" xfId="3182"/>
    <cellStyle name="Normal 35 2 6" xfId="3183"/>
    <cellStyle name="Normal 35 2 7" xfId="3184"/>
    <cellStyle name="Normal 35 2 8" xfId="3185"/>
    <cellStyle name="Normal 35 2 9" xfId="3186"/>
    <cellStyle name="Normal 35 3" xfId="3187"/>
    <cellStyle name="Normal 35 3 10" xfId="3188"/>
    <cellStyle name="Normal 35 3 11" xfId="3189"/>
    <cellStyle name="Normal 35 3 12" xfId="3190"/>
    <cellStyle name="Normal 35 3 2" xfId="3191"/>
    <cellStyle name="Normal 35 3 3" xfId="3192"/>
    <cellStyle name="Normal 35 3 4" xfId="3193"/>
    <cellStyle name="Normal 35 3 5" xfId="3194"/>
    <cellStyle name="Normal 35 3 6" xfId="3195"/>
    <cellStyle name="Normal 35 3 7" xfId="3196"/>
    <cellStyle name="Normal 35 3 8" xfId="3197"/>
    <cellStyle name="Normal 35 3 9" xfId="3198"/>
    <cellStyle name="Normal 35 4" xfId="3199"/>
    <cellStyle name="Normal 35 5" xfId="3200"/>
    <cellStyle name="Normal 35 6" xfId="3201"/>
    <cellStyle name="Normal 35 7" xfId="3202"/>
    <cellStyle name="Normal 35 8" xfId="3203"/>
    <cellStyle name="Normal 35 9" xfId="3204"/>
    <cellStyle name="Normal 36" xfId="3205"/>
    <cellStyle name="Normal 36 10" xfId="3206"/>
    <cellStyle name="Normal 36 11" xfId="3207"/>
    <cellStyle name="Normal 36 12" xfId="3208"/>
    <cellStyle name="Normal 36 13" xfId="3209"/>
    <cellStyle name="Normal 36 14" xfId="3210"/>
    <cellStyle name="Normal 36 15" xfId="3211"/>
    <cellStyle name="Normal 36 16" xfId="3212"/>
    <cellStyle name="Normal 36 17" xfId="3213"/>
    <cellStyle name="Normal 36 2" xfId="3214"/>
    <cellStyle name="Normal 36 2 10" xfId="3215"/>
    <cellStyle name="Normal 36 2 11" xfId="3216"/>
    <cellStyle name="Normal 36 2 12" xfId="3217"/>
    <cellStyle name="Normal 36 2 2" xfId="3218"/>
    <cellStyle name="Normal 36 2 3" xfId="3219"/>
    <cellStyle name="Normal 36 2 4" xfId="3220"/>
    <cellStyle name="Normal 36 2 5" xfId="3221"/>
    <cellStyle name="Normal 36 2 6" xfId="3222"/>
    <cellStyle name="Normal 36 2 7" xfId="3223"/>
    <cellStyle name="Normal 36 2 8" xfId="3224"/>
    <cellStyle name="Normal 36 2 9" xfId="3225"/>
    <cellStyle name="Normal 36 3" xfId="3226"/>
    <cellStyle name="Normal 36 4" xfId="3227"/>
    <cellStyle name="Normal 36 5" xfId="3228"/>
    <cellStyle name="Normal 36 6" xfId="3229"/>
    <cellStyle name="Normal 36 7" xfId="3230"/>
    <cellStyle name="Normal 36 8" xfId="3231"/>
    <cellStyle name="Normal 36 9" xfId="3232"/>
    <cellStyle name="Normal 37" xfId="3233"/>
    <cellStyle name="Normal 37 10" xfId="3234"/>
    <cellStyle name="Normal 37 11" xfId="3235"/>
    <cellStyle name="Normal 37 12" xfId="3236"/>
    <cellStyle name="Normal 37 13" xfId="3237"/>
    <cellStyle name="Normal 37 14" xfId="3238"/>
    <cellStyle name="Normal 37 15" xfId="3239"/>
    <cellStyle name="Normal 37 16" xfId="3240"/>
    <cellStyle name="Normal 37 2" xfId="3241"/>
    <cellStyle name="Normal 37 2 10" xfId="3242"/>
    <cellStyle name="Normal 37 2 11" xfId="3243"/>
    <cellStyle name="Normal 37 2 12" xfId="3244"/>
    <cellStyle name="Normal 37 2 13" xfId="3245"/>
    <cellStyle name="Normal 37 2 14" xfId="3246"/>
    <cellStyle name="Normal 37 2 15" xfId="3247"/>
    <cellStyle name="Normal 37 2 2" xfId="3248"/>
    <cellStyle name="Normal 37 2 2 10" xfId="3249"/>
    <cellStyle name="Normal 37 2 2 11" xfId="3250"/>
    <cellStyle name="Normal 37 2 2 12" xfId="3251"/>
    <cellStyle name="Normal 37 2 2 2" xfId="3252"/>
    <cellStyle name="Normal 37 2 2 3" xfId="3253"/>
    <cellStyle name="Normal 37 2 2 4" xfId="3254"/>
    <cellStyle name="Normal 37 2 2 5" xfId="3255"/>
    <cellStyle name="Normal 37 2 2 6" xfId="3256"/>
    <cellStyle name="Normal 37 2 2 7" xfId="3257"/>
    <cellStyle name="Normal 37 2 2 8" xfId="3258"/>
    <cellStyle name="Normal 37 2 2 9" xfId="3259"/>
    <cellStyle name="Normal 37 2 3" xfId="3260"/>
    <cellStyle name="Normal 37 2 4" xfId="3261"/>
    <cellStyle name="Normal 37 2 5" xfId="3262"/>
    <cellStyle name="Normal 37 2 6" xfId="3263"/>
    <cellStyle name="Normal 37 2 7" xfId="3264"/>
    <cellStyle name="Normal 37 2 8" xfId="3265"/>
    <cellStyle name="Normal 37 2 9" xfId="3266"/>
    <cellStyle name="Normal 37 3" xfId="3267"/>
    <cellStyle name="Normal 37 3 10" xfId="3268"/>
    <cellStyle name="Normal 37 3 11" xfId="3269"/>
    <cellStyle name="Normal 37 3 12" xfId="3270"/>
    <cellStyle name="Normal 37 3 2" xfId="3271"/>
    <cellStyle name="Normal 37 3 3" xfId="3272"/>
    <cellStyle name="Normal 37 3 4" xfId="3273"/>
    <cellStyle name="Normal 37 3 5" xfId="3274"/>
    <cellStyle name="Normal 37 3 6" xfId="3275"/>
    <cellStyle name="Normal 37 3 7" xfId="3276"/>
    <cellStyle name="Normal 37 3 8" xfId="3277"/>
    <cellStyle name="Normal 37 3 9" xfId="3278"/>
    <cellStyle name="Normal 37 4" xfId="3279"/>
    <cellStyle name="Normal 37 5" xfId="3280"/>
    <cellStyle name="Normal 37 6" xfId="3281"/>
    <cellStyle name="Normal 37 7" xfId="3282"/>
    <cellStyle name="Normal 37 8" xfId="3283"/>
    <cellStyle name="Normal 37 9" xfId="3284"/>
    <cellStyle name="Normal 38" xfId="3285"/>
    <cellStyle name="Normal 39" xfId="3286"/>
    <cellStyle name="Normal 39 2" xfId="3287"/>
    <cellStyle name="Normal 4" xfId="3288"/>
    <cellStyle name="Normal 4 10" xfId="3289"/>
    <cellStyle name="Normal 4 10 10" xfId="3290"/>
    <cellStyle name="Normal 4 10 11" xfId="3291"/>
    <cellStyle name="Normal 4 10 12" xfId="3292"/>
    <cellStyle name="Normal 4 10 13" xfId="3293"/>
    <cellStyle name="Normal 4 10 14" xfId="3294"/>
    <cellStyle name="Normal 4 10 15" xfId="3295"/>
    <cellStyle name="Normal 4 10 16" xfId="3296"/>
    <cellStyle name="Normal 4 10 2" xfId="3297"/>
    <cellStyle name="Normal 4 10 3" xfId="3298"/>
    <cellStyle name="Normal 4 10 4" xfId="3299"/>
    <cellStyle name="Normal 4 10 5" xfId="3300"/>
    <cellStyle name="Normal 4 10 6" xfId="3301"/>
    <cellStyle name="Normal 4 10 7" xfId="3302"/>
    <cellStyle name="Normal 4 10 8" xfId="3303"/>
    <cellStyle name="Normal 4 10 9" xfId="3304"/>
    <cellStyle name="Normal 4 11" xfId="3305"/>
    <cellStyle name="Normal 4 11 10" xfId="3306"/>
    <cellStyle name="Normal 4 11 11" xfId="3307"/>
    <cellStyle name="Normal 4 11 12" xfId="3308"/>
    <cellStyle name="Normal 4 11 13" xfId="3309"/>
    <cellStyle name="Normal 4 11 14" xfId="3310"/>
    <cellStyle name="Normal 4 11 15" xfId="3311"/>
    <cellStyle name="Normal 4 11 16" xfId="3312"/>
    <cellStyle name="Normal 4 11 2" xfId="3313"/>
    <cellStyle name="Normal 4 11 3" xfId="3314"/>
    <cellStyle name="Normal 4 11 4" xfId="3315"/>
    <cellStyle name="Normal 4 11 5" xfId="3316"/>
    <cellStyle name="Normal 4 11 6" xfId="3317"/>
    <cellStyle name="Normal 4 11 7" xfId="3318"/>
    <cellStyle name="Normal 4 11 8" xfId="3319"/>
    <cellStyle name="Normal 4 11 9" xfId="3320"/>
    <cellStyle name="Normal 4 12" xfId="3321"/>
    <cellStyle name="Normal 4 12 10" xfId="3322"/>
    <cellStyle name="Normal 4 12 11" xfId="3323"/>
    <cellStyle name="Normal 4 12 12" xfId="3324"/>
    <cellStyle name="Normal 4 12 13" xfId="3325"/>
    <cellStyle name="Normal 4 12 14" xfId="3326"/>
    <cellStyle name="Normal 4 12 15" xfId="3327"/>
    <cellStyle name="Normal 4 12 16" xfId="3328"/>
    <cellStyle name="Normal 4 12 2" xfId="3329"/>
    <cellStyle name="Normal 4 12 3" xfId="3330"/>
    <cellStyle name="Normal 4 12 4" xfId="3331"/>
    <cellStyle name="Normal 4 12 5" xfId="3332"/>
    <cellStyle name="Normal 4 12 6" xfId="3333"/>
    <cellStyle name="Normal 4 12 7" xfId="3334"/>
    <cellStyle name="Normal 4 12 8" xfId="3335"/>
    <cellStyle name="Normal 4 12 9" xfId="3336"/>
    <cellStyle name="Normal 4 13" xfId="3337"/>
    <cellStyle name="Normal 4 13 10" xfId="3338"/>
    <cellStyle name="Normal 4 13 11" xfId="3339"/>
    <cellStyle name="Normal 4 13 12" xfId="3340"/>
    <cellStyle name="Normal 4 13 13" xfId="3341"/>
    <cellStyle name="Normal 4 13 14" xfId="3342"/>
    <cellStyle name="Normal 4 13 15" xfId="3343"/>
    <cellStyle name="Normal 4 13 16" xfId="3344"/>
    <cellStyle name="Normal 4 13 2" xfId="3345"/>
    <cellStyle name="Normal 4 13 3" xfId="3346"/>
    <cellStyle name="Normal 4 13 4" xfId="3347"/>
    <cellStyle name="Normal 4 13 5" xfId="3348"/>
    <cellStyle name="Normal 4 13 6" xfId="3349"/>
    <cellStyle name="Normal 4 13 7" xfId="3350"/>
    <cellStyle name="Normal 4 13 8" xfId="3351"/>
    <cellStyle name="Normal 4 13 9" xfId="3352"/>
    <cellStyle name="Normal 4 14" xfId="3353"/>
    <cellStyle name="Normal 4 14 2" xfId="3354"/>
    <cellStyle name="Normal 4 15" xfId="3355"/>
    <cellStyle name="Normal 4 16" xfId="3356"/>
    <cellStyle name="Normal 4 17" xfId="3357"/>
    <cellStyle name="Normal 4 18" xfId="3358"/>
    <cellStyle name="Normal 4 19" xfId="3359"/>
    <cellStyle name="Normal 4 2" xfId="3360"/>
    <cellStyle name="Normal 4 2 10" xfId="3361"/>
    <cellStyle name="Normal 4 2 11" xfId="3362"/>
    <cellStyle name="Normal 4 2 12" xfId="3363"/>
    <cellStyle name="Normal 4 2 13" xfId="3364"/>
    <cellStyle name="Normal 4 2 14" xfId="3365"/>
    <cellStyle name="Normal 4 2 15" xfId="3366"/>
    <cellStyle name="Normal 4 2 16" xfId="3367"/>
    <cellStyle name="Normal 4 2 17" xfId="3368"/>
    <cellStyle name="Normal 4 2 18" xfId="3369"/>
    <cellStyle name="Normal 4 2 2" xfId="3370"/>
    <cellStyle name="Normal 4 2 2 10" xfId="3371"/>
    <cellStyle name="Normal 4 2 2 11" xfId="3372"/>
    <cellStyle name="Normal 4 2 2 12" xfId="3373"/>
    <cellStyle name="Normal 4 2 2 13" xfId="3374"/>
    <cellStyle name="Normal 4 2 2 14" xfId="3375"/>
    <cellStyle name="Normal 4 2 2 15" xfId="3376"/>
    <cellStyle name="Normal 4 2 2 16" xfId="3377"/>
    <cellStyle name="Normal 4 2 2 17" xfId="3378"/>
    <cellStyle name="Normal 4 2 2 2" xfId="3379"/>
    <cellStyle name="Normal 4 2 2 3" xfId="3380"/>
    <cellStyle name="Normal 4 2 2 4" xfId="3381"/>
    <cellStyle name="Normal 4 2 2 5" xfId="3382"/>
    <cellStyle name="Normal 4 2 2 6" xfId="3383"/>
    <cellStyle name="Normal 4 2 2 7" xfId="3384"/>
    <cellStyle name="Normal 4 2 2 8" xfId="3385"/>
    <cellStyle name="Normal 4 2 2 9" xfId="3386"/>
    <cellStyle name="Normal 4 2 3" xfId="3387"/>
    <cellStyle name="Normal 4 2 3 10" xfId="3388"/>
    <cellStyle name="Normal 4 2 3 11" xfId="3389"/>
    <cellStyle name="Normal 4 2 3 12" xfId="3390"/>
    <cellStyle name="Normal 4 2 3 13" xfId="3391"/>
    <cellStyle name="Normal 4 2 3 14" xfId="3392"/>
    <cellStyle name="Normal 4 2 3 15" xfId="3393"/>
    <cellStyle name="Normal 4 2 3 16" xfId="3394"/>
    <cellStyle name="Normal 4 2 3 2" xfId="3395"/>
    <cellStyle name="Normal 4 2 3 3" xfId="3396"/>
    <cellStyle name="Normal 4 2 3 4" xfId="3397"/>
    <cellStyle name="Normal 4 2 3 5" xfId="3398"/>
    <cellStyle name="Normal 4 2 3 6" xfId="3399"/>
    <cellStyle name="Normal 4 2 3 7" xfId="3400"/>
    <cellStyle name="Normal 4 2 3 8" xfId="3401"/>
    <cellStyle name="Normal 4 2 3 9" xfId="3402"/>
    <cellStyle name="Normal 4 2 4" xfId="3403"/>
    <cellStyle name="Normal 4 2 5" xfId="3404"/>
    <cellStyle name="Normal 4 2 6" xfId="3405"/>
    <cellStyle name="Normal 4 2 7" xfId="3406"/>
    <cellStyle name="Normal 4 2 8" xfId="3407"/>
    <cellStyle name="Normal 4 2 9" xfId="3408"/>
    <cellStyle name="Normal 4 20" xfId="3409"/>
    <cellStyle name="Normal 4 21" xfId="3410"/>
    <cellStyle name="Normal 4 22" xfId="3411"/>
    <cellStyle name="Normal 4 23" xfId="3412"/>
    <cellStyle name="Normal 4 24" xfId="3413"/>
    <cellStyle name="Normal 4 25" xfId="3414"/>
    <cellStyle name="Normal 4 26" xfId="3415"/>
    <cellStyle name="Normal 4 27" xfId="3416"/>
    <cellStyle name="Normal 4 28" xfId="3417"/>
    <cellStyle name="Normal 4 3" xfId="3418"/>
    <cellStyle name="Normal 4 3 10" xfId="3419"/>
    <cellStyle name="Normal 4 3 11" xfId="3420"/>
    <cellStyle name="Normal 4 3 12" xfId="3421"/>
    <cellStyle name="Normal 4 3 13" xfId="3422"/>
    <cellStyle name="Normal 4 3 14" xfId="3423"/>
    <cellStyle name="Normal 4 3 15" xfId="3424"/>
    <cellStyle name="Normal 4 3 16" xfId="3425"/>
    <cellStyle name="Normal 4 3 17" xfId="3426"/>
    <cellStyle name="Normal 4 3 2" xfId="3427"/>
    <cellStyle name="Normal 4 3 2 10" xfId="3428"/>
    <cellStyle name="Normal 4 3 2 11" xfId="3429"/>
    <cellStyle name="Normal 4 3 2 12" xfId="3430"/>
    <cellStyle name="Normal 4 3 2 13" xfId="3431"/>
    <cellStyle name="Normal 4 3 2 14" xfId="3432"/>
    <cellStyle name="Normal 4 3 2 15" xfId="3433"/>
    <cellStyle name="Normal 4 3 2 16" xfId="3434"/>
    <cellStyle name="Normal 4 3 2 2" xfId="3435"/>
    <cellStyle name="Normal 4 3 2 3" xfId="3436"/>
    <cellStyle name="Normal 4 3 2 4" xfId="3437"/>
    <cellStyle name="Normal 4 3 2 5" xfId="3438"/>
    <cellStyle name="Normal 4 3 2 6" xfId="3439"/>
    <cellStyle name="Normal 4 3 2 7" xfId="3440"/>
    <cellStyle name="Normal 4 3 2 8" xfId="3441"/>
    <cellStyle name="Normal 4 3 2 9" xfId="3442"/>
    <cellStyle name="Normal 4 3 3" xfId="3443"/>
    <cellStyle name="Normal 4 3 3 10" xfId="3444"/>
    <cellStyle name="Normal 4 3 3 11" xfId="3445"/>
    <cellStyle name="Normal 4 3 3 12" xfId="3446"/>
    <cellStyle name="Normal 4 3 3 13" xfId="3447"/>
    <cellStyle name="Normal 4 3 3 14" xfId="3448"/>
    <cellStyle name="Normal 4 3 3 15" xfId="3449"/>
    <cellStyle name="Normal 4 3 3 16" xfId="3450"/>
    <cellStyle name="Normal 4 3 3 2" xfId="3451"/>
    <cellStyle name="Normal 4 3 3 3" xfId="3452"/>
    <cellStyle name="Normal 4 3 3 4" xfId="3453"/>
    <cellStyle name="Normal 4 3 3 5" xfId="3454"/>
    <cellStyle name="Normal 4 3 3 6" xfId="3455"/>
    <cellStyle name="Normal 4 3 3 7" xfId="3456"/>
    <cellStyle name="Normal 4 3 3 8" xfId="3457"/>
    <cellStyle name="Normal 4 3 3 9" xfId="3458"/>
    <cellStyle name="Normal 4 3 4" xfId="3459"/>
    <cellStyle name="Normal 4 3 4 2" xfId="3460"/>
    <cellStyle name="Normal 4 3 5" xfId="3461"/>
    <cellStyle name="Normal 4 3 6" xfId="3462"/>
    <cellStyle name="Normal 4 3 7" xfId="3463"/>
    <cellStyle name="Normal 4 3 8" xfId="3464"/>
    <cellStyle name="Normal 4 3 9" xfId="3465"/>
    <cellStyle name="Normal 4 4" xfId="3466"/>
    <cellStyle name="Normal 4 4 10" xfId="3467"/>
    <cellStyle name="Normal 4 4 11" xfId="3468"/>
    <cellStyle name="Normal 4 4 12" xfId="3469"/>
    <cellStyle name="Normal 4 4 13" xfId="3470"/>
    <cellStyle name="Normal 4 4 14" xfId="3471"/>
    <cellStyle name="Normal 4 4 15" xfId="3472"/>
    <cellStyle name="Normal 4 4 16" xfId="3473"/>
    <cellStyle name="Normal 4 4 17" xfId="3474"/>
    <cellStyle name="Normal 4 4 2" xfId="3475"/>
    <cellStyle name="Normal 4 4 2 10" xfId="3476"/>
    <cellStyle name="Normal 4 4 2 11" xfId="3477"/>
    <cellStyle name="Normal 4 4 2 12" xfId="3478"/>
    <cellStyle name="Normal 4 4 2 13" xfId="3479"/>
    <cellStyle name="Normal 4 4 2 14" xfId="3480"/>
    <cellStyle name="Normal 4 4 2 15" xfId="3481"/>
    <cellStyle name="Normal 4 4 2 16" xfId="3482"/>
    <cellStyle name="Normal 4 4 2 2" xfId="3483"/>
    <cellStyle name="Normal 4 4 2 3" xfId="3484"/>
    <cellStyle name="Normal 4 4 2 4" xfId="3485"/>
    <cellStyle name="Normal 4 4 2 5" xfId="3486"/>
    <cellStyle name="Normal 4 4 2 6" xfId="3487"/>
    <cellStyle name="Normal 4 4 2 7" xfId="3488"/>
    <cellStyle name="Normal 4 4 2 8" xfId="3489"/>
    <cellStyle name="Normal 4 4 2 9" xfId="3490"/>
    <cellStyle name="Normal 4 4 3" xfId="3491"/>
    <cellStyle name="Normal 4 4 3 10" xfId="3492"/>
    <cellStyle name="Normal 4 4 3 11" xfId="3493"/>
    <cellStyle name="Normal 4 4 3 12" xfId="3494"/>
    <cellStyle name="Normal 4 4 3 13" xfId="3495"/>
    <cellStyle name="Normal 4 4 3 14" xfId="3496"/>
    <cellStyle name="Normal 4 4 3 15" xfId="3497"/>
    <cellStyle name="Normal 4 4 3 16" xfId="3498"/>
    <cellStyle name="Normal 4 4 3 2" xfId="3499"/>
    <cellStyle name="Normal 4 4 3 3" xfId="3500"/>
    <cellStyle name="Normal 4 4 3 4" xfId="3501"/>
    <cellStyle name="Normal 4 4 3 5" xfId="3502"/>
    <cellStyle name="Normal 4 4 3 6" xfId="3503"/>
    <cellStyle name="Normal 4 4 3 7" xfId="3504"/>
    <cellStyle name="Normal 4 4 3 8" xfId="3505"/>
    <cellStyle name="Normal 4 4 3 9" xfId="3506"/>
    <cellStyle name="Normal 4 4 4" xfId="3507"/>
    <cellStyle name="Normal 4 4 5" xfId="3508"/>
    <cellStyle name="Normal 4 4 6" xfId="3509"/>
    <cellStyle name="Normal 4 4 7" xfId="3510"/>
    <cellStyle name="Normal 4 4 8" xfId="3511"/>
    <cellStyle name="Normal 4 4 9" xfId="3512"/>
    <cellStyle name="Normal 4 5" xfId="3513"/>
    <cellStyle name="Normal 4 5 10" xfId="3514"/>
    <cellStyle name="Normal 4 5 11" xfId="3515"/>
    <cellStyle name="Normal 4 5 12" xfId="3516"/>
    <cellStyle name="Normal 4 5 13" xfId="3517"/>
    <cellStyle name="Normal 4 5 14" xfId="3518"/>
    <cellStyle name="Normal 4 5 15" xfId="3519"/>
    <cellStyle name="Normal 4 5 16" xfId="3520"/>
    <cellStyle name="Normal 4 5 2" xfId="3521"/>
    <cellStyle name="Normal 4 5 3" xfId="3522"/>
    <cellStyle name="Normal 4 5 4" xfId="3523"/>
    <cellStyle name="Normal 4 5 5" xfId="3524"/>
    <cellStyle name="Normal 4 5 6" xfId="3525"/>
    <cellStyle name="Normal 4 5 7" xfId="3526"/>
    <cellStyle name="Normal 4 5 8" xfId="3527"/>
    <cellStyle name="Normal 4 5 9" xfId="3528"/>
    <cellStyle name="Normal 4 6" xfId="3529"/>
    <cellStyle name="Normal 4 6 10" xfId="3530"/>
    <cellStyle name="Normal 4 6 11" xfId="3531"/>
    <cellStyle name="Normal 4 6 12" xfId="3532"/>
    <cellStyle name="Normal 4 6 13" xfId="3533"/>
    <cellStyle name="Normal 4 6 14" xfId="3534"/>
    <cellStyle name="Normal 4 6 15" xfId="3535"/>
    <cellStyle name="Normal 4 6 16" xfId="3536"/>
    <cellStyle name="Normal 4 6 2" xfId="3537"/>
    <cellStyle name="Normal 4 6 3" xfId="3538"/>
    <cellStyle name="Normal 4 6 4" xfId="3539"/>
    <cellStyle name="Normal 4 6 5" xfId="3540"/>
    <cellStyle name="Normal 4 6 6" xfId="3541"/>
    <cellStyle name="Normal 4 6 7" xfId="3542"/>
    <cellStyle name="Normal 4 6 8" xfId="3543"/>
    <cellStyle name="Normal 4 6 9" xfId="3544"/>
    <cellStyle name="Normal 4 7" xfId="3545"/>
    <cellStyle name="Normal 4 7 10" xfId="3546"/>
    <cellStyle name="Normal 4 7 11" xfId="3547"/>
    <cellStyle name="Normal 4 7 12" xfId="3548"/>
    <cellStyle name="Normal 4 7 13" xfId="3549"/>
    <cellStyle name="Normal 4 7 14" xfId="3550"/>
    <cellStyle name="Normal 4 7 15" xfId="3551"/>
    <cellStyle name="Normal 4 7 16" xfId="3552"/>
    <cellStyle name="Normal 4 7 2" xfId="3553"/>
    <cellStyle name="Normal 4 7 3" xfId="3554"/>
    <cellStyle name="Normal 4 7 4" xfId="3555"/>
    <cellStyle name="Normal 4 7 5" xfId="3556"/>
    <cellStyle name="Normal 4 7 6" xfId="3557"/>
    <cellStyle name="Normal 4 7 7" xfId="3558"/>
    <cellStyle name="Normal 4 7 8" xfId="3559"/>
    <cellStyle name="Normal 4 7 9" xfId="3560"/>
    <cellStyle name="Normal 4 8" xfId="3561"/>
    <cellStyle name="Normal 4 8 10" xfId="3562"/>
    <cellStyle name="Normal 4 8 11" xfId="3563"/>
    <cellStyle name="Normal 4 8 12" xfId="3564"/>
    <cellStyle name="Normal 4 8 13" xfId="3565"/>
    <cellStyle name="Normal 4 8 14" xfId="3566"/>
    <cellStyle name="Normal 4 8 15" xfId="3567"/>
    <cellStyle name="Normal 4 8 16" xfId="3568"/>
    <cellStyle name="Normal 4 8 2" xfId="3569"/>
    <cellStyle name="Normal 4 8 3" xfId="3570"/>
    <cellStyle name="Normal 4 8 4" xfId="3571"/>
    <cellStyle name="Normal 4 8 5" xfId="3572"/>
    <cellStyle name="Normal 4 8 6" xfId="3573"/>
    <cellStyle name="Normal 4 8 7" xfId="3574"/>
    <cellStyle name="Normal 4 8 8" xfId="3575"/>
    <cellStyle name="Normal 4 8 9" xfId="3576"/>
    <cellStyle name="Normal 4 9" xfId="3577"/>
    <cellStyle name="Normal 4 9 10" xfId="3578"/>
    <cellStyle name="Normal 4 9 11" xfId="3579"/>
    <cellStyle name="Normal 4 9 12" xfId="3580"/>
    <cellStyle name="Normal 4 9 13" xfId="3581"/>
    <cellStyle name="Normal 4 9 14" xfId="3582"/>
    <cellStyle name="Normal 4 9 15" xfId="3583"/>
    <cellStyle name="Normal 4 9 16" xfId="3584"/>
    <cellStyle name="Normal 4 9 2" xfId="3585"/>
    <cellStyle name="Normal 4 9 3" xfId="3586"/>
    <cellStyle name="Normal 4 9 4" xfId="3587"/>
    <cellStyle name="Normal 4 9 5" xfId="3588"/>
    <cellStyle name="Normal 4 9 6" xfId="3589"/>
    <cellStyle name="Normal 4 9 7" xfId="3590"/>
    <cellStyle name="Normal 4 9 8" xfId="3591"/>
    <cellStyle name="Normal 4 9 9" xfId="3592"/>
    <cellStyle name="Normal 40" xfId="3593"/>
    <cellStyle name="Normal 40 2" xfId="3594"/>
    <cellStyle name="Normal 41" xfId="3595"/>
    <cellStyle name="Normal 42" xfId="3596"/>
    <cellStyle name="Normal 43" xfId="3597"/>
    <cellStyle name="Normal 43 2" xfId="3598"/>
    <cellStyle name="Normal 44" xfId="3599"/>
    <cellStyle name="Normal 44 10" xfId="3600"/>
    <cellStyle name="Normal 44 11" xfId="3601"/>
    <cellStyle name="Normal 44 12" xfId="3602"/>
    <cellStyle name="Normal 44 13" xfId="3603"/>
    <cellStyle name="Normal 44 14" xfId="3604"/>
    <cellStyle name="Normal 44 2" xfId="3605"/>
    <cellStyle name="Normal 44 3" xfId="3606"/>
    <cellStyle name="Normal 44 4" xfId="3607"/>
    <cellStyle name="Normal 44 5" xfId="3608"/>
    <cellStyle name="Normal 44 6" xfId="3609"/>
    <cellStyle name="Normal 44 7" xfId="3610"/>
    <cellStyle name="Normal 44 8" xfId="3611"/>
    <cellStyle name="Normal 44 9" xfId="3612"/>
    <cellStyle name="Normal 45" xfId="19"/>
    <cellStyle name="Normal 45 2" xfId="3613"/>
    <cellStyle name="Normal 46" xfId="3614"/>
    <cellStyle name="Normal 46 2" xfId="3615"/>
    <cellStyle name="Normal 47" xfId="3616"/>
    <cellStyle name="Normal 47 10" xfId="3617"/>
    <cellStyle name="Normal 47 11" xfId="3618"/>
    <cellStyle name="Normal 47 12" xfId="3619"/>
    <cellStyle name="Normal 47 13" xfId="3620"/>
    <cellStyle name="Normal 47 14" xfId="3621"/>
    <cellStyle name="Normal 47 15" xfId="3622"/>
    <cellStyle name="Normal 47 16" xfId="3623"/>
    <cellStyle name="Normal 47 2" xfId="3624"/>
    <cellStyle name="Normal 47 2 10" xfId="3625"/>
    <cellStyle name="Normal 47 2 11" xfId="3626"/>
    <cellStyle name="Normal 47 2 12" xfId="3627"/>
    <cellStyle name="Normal 47 2 13" xfId="3628"/>
    <cellStyle name="Normal 47 2 14" xfId="3629"/>
    <cellStyle name="Normal 47 2 15" xfId="3630"/>
    <cellStyle name="Normal 47 2 16" xfId="3631"/>
    <cellStyle name="Normal 47 2 2" xfId="3632"/>
    <cellStyle name="Normal 47 2 3" xfId="3633"/>
    <cellStyle name="Normal 47 2 4" xfId="3634"/>
    <cellStyle name="Normal 47 2 5" xfId="3635"/>
    <cellStyle name="Normal 47 2 6" xfId="3636"/>
    <cellStyle name="Normal 47 2 7" xfId="3637"/>
    <cellStyle name="Normal 47 2 8" xfId="3638"/>
    <cellStyle name="Normal 47 2 9" xfId="3639"/>
    <cellStyle name="Normal 47 3" xfId="3640"/>
    <cellStyle name="Normal 47 4" xfId="3641"/>
    <cellStyle name="Normal 47 5" xfId="3642"/>
    <cellStyle name="Normal 47 6" xfId="3643"/>
    <cellStyle name="Normal 47 7" xfId="3644"/>
    <cellStyle name="Normal 47 8" xfId="3645"/>
    <cellStyle name="Normal 47 9" xfId="3646"/>
    <cellStyle name="Normal 48" xfId="3647"/>
    <cellStyle name="Normal 49" xfId="3648"/>
    <cellStyle name="Normal 49 2" xfId="3649"/>
    <cellStyle name="Normal 49 3" xfId="3650"/>
    <cellStyle name="Normal 49 3 2" xfId="3651"/>
    <cellStyle name="Normal 5" xfId="3652"/>
    <cellStyle name="Normal 5 10" xfId="3653"/>
    <cellStyle name="Normal 5 10 2" xfId="3654"/>
    <cellStyle name="Normal 5 11" xfId="3655"/>
    <cellStyle name="Normal 5 11 2" xfId="3656"/>
    <cellStyle name="Normal 5 12" xfId="3657"/>
    <cellStyle name="Normal 5 12 2" xfId="3658"/>
    <cellStyle name="Normal 5 13" xfId="3659"/>
    <cellStyle name="Normal 5 13 2" xfId="3660"/>
    <cellStyle name="Normal 5 14" xfId="3661"/>
    <cellStyle name="Normal 5 15" xfId="3662"/>
    <cellStyle name="Normal 5 16" xfId="3663"/>
    <cellStyle name="Normal 5 17" xfId="3664"/>
    <cellStyle name="Normal 5 18" xfId="3665"/>
    <cellStyle name="Normal 5 19" xfId="3666"/>
    <cellStyle name="Normal 5 2" xfId="3667"/>
    <cellStyle name="Normal 5 2 10" xfId="3668"/>
    <cellStyle name="Normal 5 2 11" xfId="3669"/>
    <cellStyle name="Normal 5 2 12" xfId="3670"/>
    <cellStyle name="Normal 5 2 13" xfId="3671"/>
    <cellStyle name="Normal 5 2 14" xfId="3672"/>
    <cellStyle name="Normal 5 2 15" xfId="3673"/>
    <cellStyle name="Normal 5 2 16" xfId="3674"/>
    <cellStyle name="Normal 5 2 17" xfId="3675"/>
    <cellStyle name="Normal 5 2 18" xfId="3676"/>
    <cellStyle name="Normal 5 2 2" xfId="3677"/>
    <cellStyle name="Normal 5 2 2 10" xfId="3678"/>
    <cellStyle name="Normal 5 2 2 11" xfId="3679"/>
    <cellStyle name="Normal 5 2 2 12" xfId="3680"/>
    <cellStyle name="Normal 5 2 2 13" xfId="3681"/>
    <cellStyle name="Normal 5 2 2 14" xfId="3682"/>
    <cellStyle name="Normal 5 2 2 15" xfId="3683"/>
    <cellStyle name="Normal 5 2 2 16" xfId="3684"/>
    <cellStyle name="Normal 5 2 2 2" xfId="3685"/>
    <cellStyle name="Normal 5 2 2 3" xfId="3686"/>
    <cellStyle name="Normal 5 2 2 4" xfId="3687"/>
    <cellStyle name="Normal 5 2 2 5" xfId="3688"/>
    <cellStyle name="Normal 5 2 2 6" xfId="3689"/>
    <cellStyle name="Normal 5 2 2 7" xfId="3690"/>
    <cellStyle name="Normal 5 2 2 8" xfId="3691"/>
    <cellStyle name="Normal 5 2 2 9" xfId="3692"/>
    <cellStyle name="Normal 5 2 3" xfId="3693"/>
    <cellStyle name="Normal 5 2 3 10" xfId="3694"/>
    <cellStyle name="Normal 5 2 3 11" xfId="3695"/>
    <cellStyle name="Normal 5 2 3 12" xfId="3696"/>
    <cellStyle name="Normal 5 2 3 13" xfId="3697"/>
    <cellStyle name="Normal 5 2 3 14" xfId="3698"/>
    <cellStyle name="Normal 5 2 3 15" xfId="3699"/>
    <cellStyle name="Normal 5 2 3 16" xfId="3700"/>
    <cellStyle name="Normal 5 2 3 2" xfId="3701"/>
    <cellStyle name="Normal 5 2 3 3" xfId="3702"/>
    <cellStyle name="Normal 5 2 3 4" xfId="3703"/>
    <cellStyle name="Normal 5 2 3 5" xfId="3704"/>
    <cellStyle name="Normal 5 2 3 6" xfId="3705"/>
    <cellStyle name="Normal 5 2 3 7" xfId="3706"/>
    <cellStyle name="Normal 5 2 3 8" xfId="3707"/>
    <cellStyle name="Normal 5 2 3 9" xfId="3708"/>
    <cellStyle name="Normal 5 2 4" xfId="3709"/>
    <cellStyle name="Normal 5 2 5" xfId="3710"/>
    <cellStyle name="Normal 5 2 6" xfId="3711"/>
    <cellStyle name="Normal 5 2 7" xfId="3712"/>
    <cellStyle name="Normal 5 2 8" xfId="3713"/>
    <cellStyle name="Normal 5 2 9" xfId="3714"/>
    <cellStyle name="Normal 5 20" xfId="3715"/>
    <cellStyle name="Normal 5 21" xfId="3716"/>
    <cellStyle name="Normal 5 22" xfId="3717"/>
    <cellStyle name="Normal 5 23" xfId="3718"/>
    <cellStyle name="Normal 5 24" xfId="3719"/>
    <cellStyle name="Normal 5 25" xfId="3720"/>
    <cellStyle name="Normal 5 26" xfId="3721"/>
    <cellStyle name="Normal 5 27" xfId="3722"/>
    <cellStyle name="Normal 5 28" xfId="3723"/>
    <cellStyle name="Normal 5 3" xfId="3724"/>
    <cellStyle name="Normal 5 3 10" xfId="3725"/>
    <cellStyle name="Normal 5 3 11" xfId="3726"/>
    <cellStyle name="Normal 5 3 12" xfId="3727"/>
    <cellStyle name="Normal 5 3 13" xfId="3728"/>
    <cellStyle name="Normal 5 3 14" xfId="3729"/>
    <cellStyle name="Normal 5 3 15" xfId="3730"/>
    <cellStyle name="Normal 5 3 16" xfId="3731"/>
    <cellStyle name="Normal 5 3 2" xfId="3732"/>
    <cellStyle name="Normal 5 3 3" xfId="3733"/>
    <cellStyle name="Normal 5 3 4" xfId="3734"/>
    <cellStyle name="Normal 5 3 5" xfId="3735"/>
    <cellStyle name="Normal 5 3 6" xfId="3736"/>
    <cellStyle name="Normal 5 3 7" xfId="3737"/>
    <cellStyle name="Normal 5 3 8" xfId="3738"/>
    <cellStyle name="Normal 5 3 9" xfId="3739"/>
    <cellStyle name="Normal 5 4" xfId="3740"/>
    <cellStyle name="Normal 5 4 10" xfId="3741"/>
    <cellStyle name="Normal 5 4 11" xfId="3742"/>
    <cellStyle name="Normal 5 4 12" xfId="3743"/>
    <cellStyle name="Normal 5 4 13" xfId="3744"/>
    <cellStyle name="Normal 5 4 14" xfId="3745"/>
    <cellStyle name="Normal 5 4 15" xfId="3746"/>
    <cellStyle name="Normal 5 4 16" xfId="3747"/>
    <cellStyle name="Normal 5 4 2" xfId="3748"/>
    <cellStyle name="Normal 5 4 3" xfId="3749"/>
    <cellStyle name="Normal 5 4 4" xfId="3750"/>
    <cellStyle name="Normal 5 4 5" xfId="3751"/>
    <cellStyle name="Normal 5 4 6" xfId="3752"/>
    <cellStyle name="Normal 5 4 7" xfId="3753"/>
    <cellStyle name="Normal 5 4 8" xfId="3754"/>
    <cellStyle name="Normal 5 4 9" xfId="3755"/>
    <cellStyle name="Normal 5 5" xfId="3756"/>
    <cellStyle name="Normal 5 5 10" xfId="3757"/>
    <cellStyle name="Normal 5 5 11" xfId="3758"/>
    <cellStyle name="Normal 5 5 12" xfId="3759"/>
    <cellStyle name="Normal 5 5 13" xfId="3760"/>
    <cellStyle name="Normal 5 5 14" xfId="3761"/>
    <cellStyle name="Normal 5 5 15" xfId="3762"/>
    <cellStyle name="Normal 5 5 16" xfId="3763"/>
    <cellStyle name="Normal 5 5 2" xfId="3764"/>
    <cellStyle name="Normal 5 5 3" xfId="3765"/>
    <cellStyle name="Normal 5 5 4" xfId="3766"/>
    <cellStyle name="Normal 5 5 5" xfId="3767"/>
    <cellStyle name="Normal 5 5 6" xfId="3768"/>
    <cellStyle name="Normal 5 5 7" xfId="3769"/>
    <cellStyle name="Normal 5 5 8" xfId="3770"/>
    <cellStyle name="Normal 5 5 9" xfId="3771"/>
    <cellStyle name="Normal 5 6" xfId="3772"/>
    <cellStyle name="Normal 5 6 10" xfId="3773"/>
    <cellStyle name="Normal 5 6 11" xfId="3774"/>
    <cellStyle name="Normal 5 6 12" xfId="3775"/>
    <cellStyle name="Normal 5 6 13" xfId="3776"/>
    <cellStyle name="Normal 5 6 14" xfId="3777"/>
    <cellStyle name="Normal 5 6 15" xfId="3778"/>
    <cellStyle name="Normal 5 6 16" xfId="3779"/>
    <cellStyle name="Normal 5 6 2" xfId="3780"/>
    <cellStyle name="Normal 5 6 3" xfId="3781"/>
    <cellStyle name="Normal 5 6 4" xfId="3782"/>
    <cellStyle name="Normal 5 6 5" xfId="3783"/>
    <cellStyle name="Normal 5 6 6" xfId="3784"/>
    <cellStyle name="Normal 5 6 7" xfId="3785"/>
    <cellStyle name="Normal 5 6 8" xfId="3786"/>
    <cellStyle name="Normal 5 6 9" xfId="3787"/>
    <cellStyle name="Normal 5 7" xfId="3788"/>
    <cellStyle name="Normal 5 7 10" xfId="3789"/>
    <cellStyle name="Normal 5 7 11" xfId="3790"/>
    <cellStyle name="Normal 5 7 12" xfId="3791"/>
    <cellStyle name="Normal 5 7 13" xfId="3792"/>
    <cellStyle name="Normal 5 7 14" xfId="3793"/>
    <cellStyle name="Normal 5 7 15" xfId="3794"/>
    <cellStyle name="Normal 5 7 16" xfId="3795"/>
    <cellStyle name="Normal 5 7 2" xfId="3796"/>
    <cellStyle name="Normal 5 7 3" xfId="3797"/>
    <cellStyle name="Normal 5 7 4" xfId="3798"/>
    <cellStyle name="Normal 5 7 5" xfId="3799"/>
    <cellStyle name="Normal 5 7 6" xfId="3800"/>
    <cellStyle name="Normal 5 7 7" xfId="3801"/>
    <cellStyle name="Normal 5 7 8" xfId="3802"/>
    <cellStyle name="Normal 5 7 9" xfId="3803"/>
    <cellStyle name="Normal 5 8" xfId="3804"/>
    <cellStyle name="Normal 5 8 10" xfId="3805"/>
    <cellStyle name="Normal 5 8 11" xfId="3806"/>
    <cellStyle name="Normal 5 8 12" xfId="3807"/>
    <cellStyle name="Normal 5 8 13" xfId="3808"/>
    <cellStyle name="Normal 5 8 14" xfId="3809"/>
    <cellStyle name="Normal 5 8 15" xfId="3810"/>
    <cellStyle name="Normal 5 8 16" xfId="3811"/>
    <cellStyle name="Normal 5 8 17" xfId="3812"/>
    <cellStyle name="Normal 5 8 18" xfId="3813"/>
    <cellStyle name="Normal 5 8 2" xfId="3814"/>
    <cellStyle name="Normal 5 8 3" xfId="3815"/>
    <cellStyle name="Normal 5 8 4" xfId="3816"/>
    <cellStyle name="Normal 5 8 5" xfId="3817"/>
    <cellStyle name="Normal 5 8 6" xfId="3818"/>
    <cellStyle name="Normal 5 8 7" xfId="3819"/>
    <cellStyle name="Normal 5 8 8" xfId="3820"/>
    <cellStyle name="Normal 5 8 9" xfId="3821"/>
    <cellStyle name="Normal 5 9" xfId="3822"/>
    <cellStyle name="Normal 5 9 10" xfId="3823"/>
    <cellStyle name="Normal 5 9 11" xfId="3824"/>
    <cellStyle name="Normal 5 9 12" xfId="3825"/>
    <cellStyle name="Normal 5 9 13" xfId="3826"/>
    <cellStyle name="Normal 5 9 14" xfId="3827"/>
    <cellStyle name="Normal 5 9 15" xfId="3828"/>
    <cellStyle name="Normal 5 9 16" xfId="3829"/>
    <cellStyle name="Normal 5 9 2" xfId="3830"/>
    <cellStyle name="Normal 5 9 3" xfId="3831"/>
    <cellStyle name="Normal 5 9 4" xfId="3832"/>
    <cellStyle name="Normal 5 9 5" xfId="3833"/>
    <cellStyle name="Normal 5 9 6" xfId="3834"/>
    <cellStyle name="Normal 5 9 7" xfId="3835"/>
    <cellStyle name="Normal 5 9 8" xfId="3836"/>
    <cellStyle name="Normal 5 9 9" xfId="3837"/>
    <cellStyle name="Normal 50" xfId="3838"/>
    <cellStyle name="Normal 51" xfId="3839"/>
    <cellStyle name="Normal 51 2" xfId="3840"/>
    <cellStyle name="Normal 51 2 2" xfId="3841"/>
    <cellStyle name="Normal 51 3" xfId="3842"/>
    <cellStyle name="Normal 51 3 2" xfId="3843"/>
    <cellStyle name="Normal 51 4" xfId="3844"/>
    <cellStyle name="Normal 51 5" xfId="3845"/>
    <cellStyle name="Normal 51 5 2" xfId="3846"/>
    <cellStyle name="Normal 52" xfId="3847"/>
    <cellStyle name="Normal 52 2" xfId="3848"/>
    <cellStyle name="Normal 53" xfId="3849"/>
    <cellStyle name="Normal 53 2" xfId="20"/>
    <cellStyle name="Normal 53 3" xfId="3850"/>
    <cellStyle name="Normal 53 3 2" xfId="3851"/>
    <cellStyle name="Normal 53 4" xfId="3852"/>
    <cellStyle name="Normal 53 4 2" xfId="3853"/>
    <cellStyle name="Normal 53 4 2 2" xfId="3854"/>
    <cellStyle name="Normal 53 4 2 2 2" xfId="3855"/>
    <cellStyle name="Normal 53 5" xfId="3856"/>
    <cellStyle name="Normal 53 6" xfId="3857"/>
    <cellStyle name="Normal 53 7" xfId="3858"/>
    <cellStyle name="Normal 53 7 2" xfId="3859"/>
    <cellStyle name="Normal 54" xfId="23"/>
    <cellStyle name="Normal 54 2" xfId="3860"/>
    <cellStyle name="Normal 54 3" xfId="3861"/>
    <cellStyle name="Normal 55" xfId="3862"/>
    <cellStyle name="Normal 55 2" xfId="3863"/>
    <cellStyle name="Normal 55 2 2" xfId="3864"/>
    <cellStyle name="Normal 55 2 2 2" xfId="3865"/>
    <cellStyle name="Normal 55 3" xfId="3866"/>
    <cellStyle name="Normal 56" xfId="3867"/>
    <cellStyle name="Normal 56 2" xfId="3868"/>
    <cellStyle name="Normal 57" xfId="3869"/>
    <cellStyle name="Normal 57 2" xfId="3870"/>
    <cellStyle name="Normal 58" xfId="3871"/>
    <cellStyle name="Normal 58 2" xfId="3872"/>
    <cellStyle name="Normal 59" xfId="3873"/>
    <cellStyle name="Normal 59 2" xfId="3874"/>
    <cellStyle name="Normal 59 3" xfId="3875"/>
    <cellStyle name="Normal 59 3 2 2 2 3 2 2 2 2 2" xfId="10"/>
    <cellStyle name="Normal 59 3 2 2 2 3 2 2 2 2 2 2" xfId="11"/>
    <cellStyle name="Normal 6" xfId="3876"/>
    <cellStyle name="Normal 6 10" xfId="3877"/>
    <cellStyle name="Normal 6 11" xfId="3878"/>
    <cellStyle name="Normal 6 11 2" xfId="3879"/>
    <cellStyle name="Normal 6 12" xfId="3880"/>
    <cellStyle name="Normal 6 13" xfId="3881"/>
    <cellStyle name="Normal 6 14" xfId="3882"/>
    <cellStyle name="Normal 6 15" xfId="3883"/>
    <cellStyle name="Normal 6 16" xfId="3884"/>
    <cellStyle name="Normal 6 17" xfId="3885"/>
    <cellStyle name="Normal 6 18" xfId="3886"/>
    <cellStyle name="Normal 6 19" xfId="3887"/>
    <cellStyle name="Normal 6 2" xfId="3888"/>
    <cellStyle name="Normal 6 2 10" xfId="3889"/>
    <cellStyle name="Normal 6 2 10 2" xfId="3890"/>
    <cellStyle name="Normal 6 2 11" xfId="3891"/>
    <cellStyle name="Normal 6 2 12" xfId="3892"/>
    <cellStyle name="Normal 6 2 13" xfId="3893"/>
    <cellStyle name="Normal 6 2 14" xfId="3894"/>
    <cellStyle name="Normal 6 2 15" xfId="3895"/>
    <cellStyle name="Normal 6 2 16" xfId="3896"/>
    <cellStyle name="Normal 6 2 17" xfId="3897"/>
    <cellStyle name="Normal 6 2 18" xfId="3898"/>
    <cellStyle name="Normal 6 2 19" xfId="3899"/>
    <cellStyle name="Normal 6 2 2" xfId="3900"/>
    <cellStyle name="Normal 6 2 2 10" xfId="3901"/>
    <cellStyle name="Normal 6 2 2 11" xfId="3902"/>
    <cellStyle name="Normal 6 2 2 12" xfId="3903"/>
    <cellStyle name="Normal 6 2 2 13" xfId="3904"/>
    <cellStyle name="Normal 6 2 2 14" xfId="3905"/>
    <cellStyle name="Normal 6 2 2 15" xfId="3906"/>
    <cellStyle name="Normal 6 2 2 16" xfId="3907"/>
    <cellStyle name="Normal 6 2 2 2" xfId="3908"/>
    <cellStyle name="Normal 6 2 2 3" xfId="3909"/>
    <cellStyle name="Normal 6 2 2 4" xfId="3910"/>
    <cellStyle name="Normal 6 2 2 5" xfId="3911"/>
    <cellStyle name="Normal 6 2 2 6" xfId="3912"/>
    <cellStyle name="Normal 6 2 2 7" xfId="3913"/>
    <cellStyle name="Normal 6 2 2 8" xfId="3914"/>
    <cellStyle name="Normal 6 2 2 9" xfId="3915"/>
    <cellStyle name="Normal 6 2 3" xfId="3916"/>
    <cellStyle name="Normal 6 2 3 2" xfId="3917"/>
    <cellStyle name="Normal 6 2 4" xfId="3918"/>
    <cellStyle name="Normal 6 2 5" xfId="3919"/>
    <cellStyle name="Normal 6 2 6" xfId="3920"/>
    <cellStyle name="Normal 6 2 7" xfId="3921"/>
    <cellStyle name="Normal 6 2 8" xfId="3922"/>
    <cellStyle name="Normal 6 2 9" xfId="3923"/>
    <cellStyle name="Normal 6 20" xfId="3924"/>
    <cellStyle name="Normal 6 21" xfId="3925"/>
    <cellStyle name="Normal 6 22" xfId="3926"/>
    <cellStyle name="Normal 6 23" xfId="3927"/>
    <cellStyle name="Normal 6 24" xfId="3928"/>
    <cellStyle name="Normal 6 25" xfId="3929"/>
    <cellStyle name="Normal 6 26" xfId="3930"/>
    <cellStyle name="Normal 6 27" xfId="3931"/>
    <cellStyle name="Normal 6 28" xfId="3932"/>
    <cellStyle name="Normal 6 3" xfId="3933"/>
    <cellStyle name="Normal 6 3 10" xfId="3934"/>
    <cellStyle name="Normal 6 3 11" xfId="3935"/>
    <cellStyle name="Normal 6 3 12" xfId="3936"/>
    <cellStyle name="Normal 6 3 13" xfId="3937"/>
    <cellStyle name="Normal 6 3 14" xfId="3938"/>
    <cellStyle name="Normal 6 3 15" xfId="3939"/>
    <cellStyle name="Normal 6 3 16" xfId="3940"/>
    <cellStyle name="Normal 6 3 2" xfId="3941"/>
    <cellStyle name="Normal 6 3 2 10" xfId="3942"/>
    <cellStyle name="Normal 6 3 2 11" xfId="3943"/>
    <cellStyle name="Normal 6 3 2 12" xfId="3944"/>
    <cellStyle name="Normal 6 3 2 13" xfId="3945"/>
    <cellStyle name="Normal 6 3 2 14" xfId="3946"/>
    <cellStyle name="Normal 6 3 2 15" xfId="3947"/>
    <cellStyle name="Normal 6 3 2 16" xfId="3948"/>
    <cellStyle name="Normal 6 3 2 2" xfId="3949"/>
    <cellStyle name="Normal 6 3 2 3" xfId="3950"/>
    <cellStyle name="Normal 6 3 2 4" xfId="3951"/>
    <cellStyle name="Normal 6 3 2 5" xfId="3952"/>
    <cellStyle name="Normal 6 3 2 6" xfId="3953"/>
    <cellStyle name="Normal 6 3 2 7" xfId="3954"/>
    <cellStyle name="Normal 6 3 2 8" xfId="3955"/>
    <cellStyle name="Normal 6 3 2 9" xfId="3956"/>
    <cellStyle name="Normal 6 3 3" xfId="3957"/>
    <cellStyle name="Normal 6 3 4" xfId="3958"/>
    <cellStyle name="Normal 6 3 5" xfId="3959"/>
    <cellStyle name="Normal 6 3 6" xfId="3960"/>
    <cellStyle name="Normal 6 3 7" xfId="3961"/>
    <cellStyle name="Normal 6 3 8" xfId="3962"/>
    <cellStyle name="Normal 6 3 9" xfId="3963"/>
    <cellStyle name="Normal 6 4" xfId="3964"/>
    <cellStyle name="Normal 6 4 10" xfId="3965"/>
    <cellStyle name="Normal 6 4 11" xfId="3966"/>
    <cellStyle name="Normal 6 4 12" xfId="3967"/>
    <cellStyle name="Normal 6 4 13" xfId="3968"/>
    <cellStyle name="Normal 6 4 14" xfId="3969"/>
    <cellStyle name="Normal 6 4 15" xfId="3970"/>
    <cellStyle name="Normal 6 4 16" xfId="3971"/>
    <cellStyle name="Normal 6 4 2" xfId="3972"/>
    <cellStyle name="Normal 6 4 3" xfId="3973"/>
    <cellStyle name="Normal 6 4 4" xfId="3974"/>
    <cellStyle name="Normal 6 4 5" xfId="3975"/>
    <cellStyle name="Normal 6 4 6" xfId="3976"/>
    <cellStyle name="Normal 6 4 7" xfId="3977"/>
    <cellStyle name="Normal 6 4 8" xfId="3978"/>
    <cellStyle name="Normal 6 4 9" xfId="3979"/>
    <cellStyle name="Normal 6 5" xfId="3980"/>
    <cellStyle name="Normal 6 5 10" xfId="3981"/>
    <cellStyle name="Normal 6 5 11" xfId="3982"/>
    <cellStyle name="Normal 6 5 12" xfId="3983"/>
    <cellStyle name="Normal 6 5 13" xfId="3984"/>
    <cellStyle name="Normal 6 5 14" xfId="3985"/>
    <cellStyle name="Normal 6 5 15" xfId="3986"/>
    <cellStyle name="Normal 6 5 16" xfId="3987"/>
    <cellStyle name="Normal 6 5 2" xfId="3988"/>
    <cellStyle name="Normal 6 5 3" xfId="3989"/>
    <cellStyle name="Normal 6 5 4" xfId="3990"/>
    <cellStyle name="Normal 6 5 5" xfId="3991"/>
    <cellStyle name="Normal 6 5 6" xfId="3992"/>
    <cellStyle name="Normal 6 5 7" xfId="3993"/>
    <cellStyle name="Normal 6 5 8" xfId="3994"/>
    <cellStyle name="Normal 6 5 9" xfId="3995"/>
    <cellStyle name="Normal 6 6" xfId="3996"/>
    <cellStyle name="Normal 6 6 10" xfId="3997"/>
    <cellStyle name="Normal 6 6 11" xfId="3998"/>
    <cellStyle name="Normal 6 6 12" xfId="3999"/>
    <cellStyle name="Normal 6 6 13" xfId="4000"/>
    <cellStyle name="Normal 6 6 14" xfId="4001"/>
    <cellStyle name="Normal 6 6 15" xfId="4002"/>
    <cellStyle name="Normal 6 6 16" xfId="4003"/>
    <cellStyle name="Normal 6 6 2" xfId="4004"/>
    <cellStyle name="Normal 6 6 3" xfId="4005"/>
    <cellStyle name="Normal 6 6 4" xfId="4006"/>
    <cellStyle name="Normal 6 6 5" xfId="4007"/>
    <cellStyle name="Normal 6 6 6" xfId="4008"/>
    <cellStyle name="Normal 6 6 7" xfId="4009"/>
    <cellStyle name="Normal 6 6 8" xfId="4010"/>
    <cellStyle name="Normal 6 6 9" xfId="4011"/>
    <cellStyle name="Normal 6 7" xfId="4012"/>
    <cellStyle name="Normal 6 7 10" xfId="4013"/>
    <cellStyle name="Normal 6 7 11" xfId="4014"/>
    <cellStyle name="Normal 6 7 12" xfId="4015"/>
    <cellStyle name="Normal 6 7 13" xfId="4016"/>
    <cellStyle name="Normal 6 7 14" xfId="4017"/>
    <cellStyle name="Normal 6 7 15" xfId="4018"/>
    <cellStyle name="Normal 6 7 16" xfId="4019"/>
    <cellStyle name="Normal 6 7 2" xfId="4020"/>
    <cellStyle name="Normal 6 7 3" xfId="4021"/>
    <cellStyle name="Normal 6 7 4" xfId="4022"/>
    <cellStyle name="Normal 6 7 5" xfId="4023"/>
    <cellStyle name="Normal 6 7 6" xfId="4024"/>
    <cellStyle name="Normal 6 7 7" xfId="4025"/>
    <cellStyle name="Normal 6 7 8" xfId="4026"/>
    <cellStyle name="Normal 6 7 9" xfId="4027"/>
    <cellStyle name="Normal 6 8" xfId="4028"/>
    <cellStyle name="Normal 6 8 2" xfId="4029"/>
    <cellStyle name="Normal 6 8 3" xfId="4030"/>
    <cellStyle name="Normal 6 8 4" xfId="4031"/>
    <cellStyle name="Normal 6 9" xfId="4032"/>
    <cellStyle name="Normal 60" xfId="4033"/>
    <cellStyle name="Normal 61" xfId="4034"/>
    <cellStyle name="Normal 61 2" xfId="4035"/>
    <cellStyle name="Normal 62" xfId="4036"/>
    <cellStyle name="Normal 63" xfId="4037"/>
    <cellStyle name="Normal 64" xfId="4038"/>
    <cellStyle name="Normal 65" xfId="4039"/>
    <cellStyle name="Normal 66" xfId="4040"/>
    <cellStyle name="Normal 67" xfId="4041"/>
    <cellStyle name="Normal 68" xfId="4042"/>
    <cellStyle name="Normal 69" xfId="4043"/>
    <cellStyle name="Normal 7" xfId="4044"/>
    <cellStyle name="Normal 7 10" xfId="4045"/>
    <cellStyle name="Normal 7 11" xfId="4046"/>
    <cellStyle name="Normal 7 12" xfId="4047"/>
    <cellStyle name="Normal 7 13" xfId="4048"/>
    <cellStyle name="Normal 7 14" xfId="4049"/>
    <cellStyle name="Normal 7 15" xfId="4050"/>
    <cellStyle name="Normal 7 16" xfId="4051"/>
    <cellStyle name="Normal 7 2" xfId="4052"/>
    <cellStyle name="Normal 7 2 10" xfId="4053"/>
    <cellStyle name="Normal 7 2 11" xfId="4054"/>
    <cellStyle name="Normal 7 2 12" xfId="4055"/>
    <cellStyle name="Normal 7 2 13" xfId="4056"/>
    <cellStyle name="Normal 7 2 14" xfId="4057"/>
    <cellStyle name="Normal 7 2 15" xfId="4058"/>
    <cellStyle name="Normal 7 2 16" xfId="4059"/>
    <cellStyle name="Normal 7 2 17" xfId="4060"/>
    <cellStyle name="Normal 7 2 18" xfId="4061"/>
    <cellStyle name="Normal 7 2 19" xfId="4062"/>
    <cellStyle name="Normal 7 2 2" xfId="4063"/>
    <cellStyle name="Normal 7 2 2 10" xfId="4064"/>
    <cellStyle name="Normal 7 2 2 11" xfId="4065"/>
    <cellStyle name="Normal 7 2 2 12" xfId="4066"/>
    <cellStyle name="Normal 7 2 2 13" xfId="4067"/>
    <cellStyle name="Normal 7 2 2 14" xfId="4068"/>
    <cellStyle name="Normal 7 2 2 15" xfId="4069"/>
    <cellStyle name="Normal 7 2 2 16" xfId="4070"/>
    <cellStyle name="Normal 7 2 2 17" xfId="4071"/>
    <cellStyle name="Normal 7 2 2 2" xfId="4072"/>
    <cellStyle name="Normal 7 2 2 3" xfId="4073"/>
    <cellStyle name="Normal 7 2 2 4" xfId="4074"/>
    <cellStyle name="Normal 7 2 2 5" xfId="4075"/>
    <cellStyle name="Normal 7 2 2 6" xfId="4076"/>
    <cellStyle name="Normal 7 2 2 7" xfId="4077"/>
    <cellStyle name="Normal 7 2 2 8" xfId="4078"/>
    <cellStyle name="Normal 7 2 2 9" xfId="4079"/>
    <cellStyle name="Normal 7 2 20" xfId="4080"/>
    <cellStyle name="Normal 7 2 3" xfId="4081"/>
    <cellStyle name="Normal 7 2 3 10" xfId="4082"/>
    <cellStyle name="Normal 7 2 3 11" xfId="4083"/>
    <cellStyle name="Normal 7 2 3 12" xfId="4084"/>
    <cellStyle name="Normal 7 2 3 13" xfId="4085"/>
    <cellStyle name="Normal 7 2 3 14" xfId="4086"/>
    <cellStyle name="Normal 7 2 3 15" xfId="4087"/>
    <cellStyle name="Normal 7 2 3 16" xfId="4088"/>
    <cellStyle name="Normal 7 2 3 2" xfId="4089"/>
    <cellStyle name="Normal 7 2 3 3" xfId="4090"/>
    <cellStyle name="Normal 7 2 3 4" xfId="4091"/>
    <cellStyle name="Normal 7 2 3 5" xfId="4092"/>
    <cellStyle name="Normal 7 2 3 6" xfId="4093"/>
    <cellStyle name="Normal 7 2 3 7" xfId="4094"/>
    <cellStyle name="Normal 7 2 3 8" xfId="4095"/>
    <cellStyle name="Normal 7 2 3 9" xfId="4096"/>
    <cellStyle name="Normal 7 2 4" xfId="4097"/>
    <cellStyle name="Normal 7 2 5" xfId="4098"/>
    <cellStyle name="Normal 7 2 6" xfId="4099"/>
    <cellStyle name="Normal 7 2 7" xfId="4100"/>
    <cellStyle name="Normal 7 2 8" xfId="4101"/>
    <cellStyle name="Normal 7 2 9" xfId="4102"/>
    <cellStyle name="Normal 7 3" xfId="4103"/>
    <cellStyle name="Normal 7 3 10" xfId="4104"/>
    <cellStyle name="Normal 7 3 11" xfId="4105"/>
    <cellStyle name="Normal 7 3 12" xfId="4106"/>
    <cellStyle name="Normal 7 3 13" xfId="4107"/>
    <cellStyle name="Normal 7 3 14" xfId="4108"/>
    <cellStyle name="Normal 7 3 15" xfId="4109"/>
    <cellStyle name="Normal 7 3 16" xfId="4110"/>
    <cellStyle name="Normal 7 3 2" xfId="4111"/>
    <cellStyle name="Normal 7 3 3" xfId="4112"/>
    <cellStyle name="Normal 7 3 4" xfId="4113"/>
    <cellStyle name="Normal 7 3 5" xfId="4114"/>
    <cellStyle name="Normal 7 3 6" xfId="4115"/>
    <cellStyle name="Normal 7 3 7" xfId="4116"/>
    <cellStyle name="Normal 7 3 8" xfId="4117"/>
    <cellStyle name="Normal 7 3 9" xfId="4118"/>
    <cellStyle name="Normal 7 4" xfId="4119"/>
    <cellStyle name="Normal 7 4 10" xfId="4120"/>
    <cellStyle name="Normal 7 4 11" xfId="4121"/>
    <cellStyle name="Normal 7 4 12" xfId="4122"/>
    <cellStyle name="Normal 7 4 13" xfId="4123"/>
    <cellStyle name="Normal 7 4 14" xfId="4124"/>
    <cellStyle name="Normal 7 4 15" xfId="4125"/>
    <cellStyle name="Normal 7 4 16" xfId="4126"/>
    <cellStyle name="Normal 7 4 2" xfId="4127"/>
    <cellStyle name="Normal 7 4 3" xfId="4128"/>
    <cellStyle name="Normal 7 4 4" xfId="4129"/>
    <cellStyle name="Normal 7 4 5" xfId="4130"/>
    <cellStyle name="Normal 7 4 6" xfId="4131"/>
    <cellStyle name="Normal 7 4 7" xfId="4132"/>
    <cellStyle name="Normal 7 4 8" xfId="4133"/>
    <cellStyle name="Normal 7 4 9" xfId="4134"/>
    <cellStyle name="Normal 7 5" xfId="4135"/>
    <cellStyle name="Normal 7 5 10" xfId="4136"/>
    <cellStyle name="Normal 7 5 11" xfId="4137"/>
    <cellStyle name="Normal 7 5 12" xfId="4138"/>
    <cellStyle name="Normal 7 5 13" xfId="4139"/>
    <cellStyle name="Normal 7 5 14" xfId="4140"/>
    <cellStyle name="Normal 7 5 15" xfId="4141"/>
    <cellStyle name="Normal 7 5 16" xfId="4142"/>
    <cellStyle name="Normal 7 5 2" xfId="4143"/>
    <cellStyle name="Normal 7 5 3" xfId="4144"/>
    <cellStyle name="Normal 7 5 4" xfId="4145"/>
    <cellStyle name="Normal 7 5 5" xfId="4146"/>
    <cellStyle name="Normal 7 5 6" xfId="4147"/>
    <cellStyle name="Normal 7 5 7" xfId="4148"/>
    <cellStyle name="Normal 7 5 8" xfId="4149"/>
    <cellStyle name="Normal 7 5 9" xfId="4150"/>
    <cellStyle name="Normal 7 6" xfId="4151"/>
    <cellStyle name="Normal 7 6 2" xfId="4152"/>
    <cellStyle name="Normal 7 7" xfId="4153"/>
    <cellStyle name="Normal 7 7 2" xfId="4154"/>
    <cellStyle name="Normal 7 8" xfId="4155"/>
    <cellStyle name="Normal 7 9" xfId="4156"/>
    <cellStyle name="Normal 70" xfId="4157"/>
    <cellStyle name="Normal 70 2" xfId="4158"/>
    <cellStyle name="Normal 71" xfId="4159"/>
    <cellStyle name="Normal 71 2" xfId="4160"/>
    <cellStyle name="Normal 71 2 2" xfId="4161"/>
    <cellStyle name="Normal 72" xfId="4162"/>
    <cellStyle name="Normal 73" xfId="4163"/>
    <cellStyle name="Normal 74" xfId="4164"/>
    <cellStyle name="Normal 74 2" xfId="15"/>
    <cellStyle name="Normal 75" xfId="4165"/>
    <cellStyle name="Normal 76" xfId="4166"/>
    <cellStyle name="Normal 76 2" xfId="16"/>
    <cellStyle name="Normal 8" xfId="4167"/>
    <cellStyle name="Normal 8 10" xfId="4168"/>
    <cellStyle name="Normal 8 10 2" xfId="4169"/>
    <cellStyle name="Normal 8 11" xfId="4170"/>
    <cellStyle name="Normal 8 11 2" xfId="4171"/>
    <cellStyle name="Normal 8 12" xfId="4172"/>
    <cellStyle name="Normal 8 13" xfId="4173"/>
    <cellStyle name="Normal 8 14" xfId="4174"/>
    <cellStyle name="Normal 8 15" xfId="4175"/>
    <cellStyle name="Normal 8 16" xfId="4176"/>
    <cellStyle name="Normal 8 17" xfId="4177"/>
    <cellStyle name="Normal 8 18" xfId="4178"/>
    <cellStyle name="Normal 8 19" xfId="4179"/>
    <cellStyle name="Normal 8 2" xfId="4180"/>
    <cellStyle name="Normal 8 2 10" xfId="4181"/>
    <cellStyle name="Normal 8 2 11" xfId="4182"/>
    <cellStyle name="Normal 8 2 12" xfId="4183"/>
    <cellStyle name="Normal 8 2 13" xfId="4184"/>
    <cellStyle name="Normal 8 2 14" xfId="4185"/>
    <cellStyle name="Normal 8 2 15" xfId="4186"/>
    <cellStyle name="Normal 8 2 16" xfId="4187"/>
    <cellStyle name="Normal 8 2 17" xfId="4188"/>
    <cellStyle name="Normal 8 2 2" xfId="4189"/>
    <cellStyle name="Normal 8 2 3" xfId="4190"/>
    <cellStyle name="Normal 8 2 4" xfId="4191"/>
    <cellStyle name="Normal 8 2 5" xfId="4192"/>
    <cellStyle name="Normal 8 2 6" xfId="4193"/>
    <cellStyle name="Normal 8 2 7" xfId="4194"/>
    <cellStyle name="Normal 8 2 8" xfId="4195"/>
    <cellStyle name="Normal 8 2 9" xfId="4196"/>
    <cellStyle name="Normal 8 20" xfId="4197"/>
    <cellStyle name="Normal 8 21" xfId="4198"/>
    <cellStyle name="Normal 8 22" xfId="4199"/>
    <cellStyle name="Normal 8 23" xfId="4200"/>
    <cellStyle name="Normal 8 24" xfId="4201"/>
    <cellStyle name="Normal 8 25" xfId="4202"/>
    <cellStyle name="Normal 8 3" xfId="4203"/>
    <cellStyle name="Normal 8 3 10" xfId="4204"/>
    <cellStyle name="Normal 8 3 11" xfId="4205"/>
    <cellStyle name="Normal 8 3 12" xfId="4206"/>
    <cellStyle name="Normal 8 3 13" xfId="4207"/>
    <cellStyle name="Normal 8 3 14" xfId="4208"/>
    <cellStyle name="Normal 8 3 15" xfId="4209"/>
    <cellStyle name="Normal 8 3 16" xfId="4210"/>
    <cellStyle name="Normal 8 3 2" xfId="4211"/>
    <cellStyle name="Normal 8 3 3" xfId="4212"/>
    <cellStyle name="Normal 8 3 4" xfId="4213"/>
    <cellStyle name="Normal 8 3 5" xfId="4214"/>
    <cellStyle name="Normal 8 3 6" xfId="4215"/>
    <cellStyle name="Normal 8 3 7" xfId="4216"/>
    <cellStyle name="Normal 8 3 8" xfId="4217"/>
    <cellStyle name="Normal 8 3 9" xfId="4218"/>
    <cellStyle name="Normal 8 4" xfId="4219"/>
    <cellStyle name="Normal 8 4 10" xfId="4220"/>
    <cellStyle name="Normal 8 4 11" xfId="4221"/>
    <cellStyle name="Normal 8 4 12" xfId="4222"/>
    <cellStyle name="Normal 8 4 13" xfId="4223"/>
    <cellStyle name="Normal 8 4 14" xfId="4224"/>
    <cellStyle name="Normal 8 4 15" xfId="4225"/>
    <cellStyle name="Normal 8 4 16" xfId="4226"/>
    <cellStyle name="Normal 8 4 2" xfId="4227"/>
    <cellStyle name="Normal 8 4 3" xfId="4228"/>
    <cellStyle name="Normal 8 4 4" xfId="4229"/>
    <cellStyle name="Normal 8 4 5" xfId="4230"/>
    <cellStyle name="Normal 8 4 6" xfId="4231"/>
    <cellStyle name="Normal 8 4 7" xfId="4232"/>
    <cellStyle name="Normal 8 4 8" xfId="4233"/>
    <cellStyle name="Normal 8 4 9" xfId="4234"/>
    <cellStyle name="Normal 8 5" xfId="4235"/>
    <cellStyle name="Normal 8 5 10" xfId="4236"/>
    <cellStyle name="Normal 8 5 11" xfId="4237"/>
    <cellStyle name="Normal 8 5 12" xfId="4238"/>
    <cellStyle name="Normal 8 5 13" xfId="4239"/>
    <cellStyle name="Normal 8 5 14" xfId="4240"/>
    <cellStyle name="Normal 8 5 15" xfId="4241"/>
    <cellStyle name="Normal 8 5 16" xfId="4242"/>
    <cellStyle name="Normal 8 5 2" xfId="4243"/>
    <cellStyle name="Normal 8 5 3" xfId="4244"/>
    <cellStyle name="Normal 8 5 4" xfId="4245"/>
    <cellStyle name="Normal 8 5 5" xfId="4246"/>
    <cellStyle name="Normal 8 5 6" xfId="4247"/>
    <cellStyle name="Normal 8 5 7" xfId="4248"/>
    <cellStyle name="Normal 8 5 8" xfId="4249"/>
    <cellStyle name="Normal 8 5 9" xfId="4250"/>
    <cellStyle name="Normal 8 6" xfId="4251"/>
    <cellStyle name="Normal 8 6 2" xfId="4252"/>
    <cellStyle name="Normal 8 7" xfId="4253"/>
    <cellStyle name="Normal 8 7 2" xfId="4254"/>
    <cellStyle name="Normal 8 8" xfId="4255"/>
    <cellStyle name="Normal 8 8 2" xfId="4256"/>
    <cellStyle name="Normal 8 9" xfId="4257"/>
    <cellStyle name="Normal 8 9 2" xfId="4258"/>
    <cellStyle name="Normal 9" xfId="4259"/>
    <cellStyle name="Normal 9 10" xfId="4260"/>
    <cellStyle name="Normal 9 11" xfId="4261"/>
    <cellStyle name="Normal 9 12" xfId="4262"/>
    <cellStyle name="Normal 9 13" xfId="4263"/>
    <cellStyle name="Normal 9 14" xfId="4264"/>
    <cellStyle name="Normal 9 15" xfId="4265"/>
    <cellStyle name="Normal 9 16" xfId="4266"/>
    <cellStyle name="Normal 9 17" xfId="4267"/>
    <cellStyle name="Normal 9 18" xfId="4268"/>
    <cellStyle name="Normal 9 19" xfId="4269"/>
    <cellStyle name="Normal 9 2" xfId="4270"/>
    <cellStyle name="Normal 9 2 10" xfId="4271"/>
    <cellStyle name="Normal 9 2 11" xfId="4272"/>
    <cellStyle name="Normal 9 2 12" xfId="4273"/>
    <cellStyle name="Normal 9 2 13" xfId="4274"/>
    <cellStyle name="Normal 9 2 14" xfId="4275"/>
    <cellStyle name="Normal 9 2 15" xfId="4276"/>
    <cellStyle name="Normal 9 2 16" xfId="4277"/>
    <cellStyle name="Normal 9 2 17" xfId="4278"/>
    <cellStyle name="Normal 9 2 2" xfId="4279"/>
    <cellStyle name="Normal 9 2 3" xfId="4280"/>
    <cellStyle name="Normal 9 2 4" xfId="4281"/>
    <cellStyle name="Normal 9 2 5" xfId="4282"/>
    <cellStyle name="Normal 9 2 6" xfId="4283"/>
    <cellStyle name="Normal 9 2 7" xfId="4284"/>
    <cellStyle name="Normal 9 2 8" xfId="4285"/>
    <cellStyle name="Normal 9 2 9" xfId="4286"/>
    <cellStyle name="Normal 9 3" xfId="4287"/>
    <cellStyle name="Normal 9 3 10" xfId="4288"/>
    <cellStyle name="Normal 9 3 11" xfId="4289"/>
    <cellStyle name="Normal 9 3 12" xfId="4290"/>
    <cellStyle name="Normal 9 3 13" xfId="4291"/>
    <cellStyle name="Normal 9 3 14" xfId="4292"/>
    <cellStyle name="Normal 9 3 15" xfId="4293"/>
    <cellStyle name="Normal 9 3 16" xfId="4294"/>
    <cellStyle name="Normal 9 3 2" xfId="4295"/>
    <cellStyle name="Normal 9 3 3" xfId="4296"/>
    <cellStyle name="Normal 9 3 4" xfId="4297"/>
    <cellStyle name="Normal 9 3 5" xfId="4298"/>
    <cellStyle name="Normal 9 3 6" xfId="4299"/>
    <cellStyle name="Normal 9 3 7" xfId="4300"/>
    <cellStyle name="Normal 9 3 8" xfId="4301"/>
    <cellStyle name="Normal 9 3 9" xfId="4302"/>
    <cellStyle name="Normal 9 4" xfId="4303"/>
    <cellStyle name="Normal 9 4 10" xfId="4304"/>
    <cellStyle name="Normal 9 4 11" xfId="4305"/>
    <cellStyle name="Normal 9 4 12" xfId="4306"/>
    <cellStyle name="Normal 9 4 13" xfId="4307"/>
    <cellStyle name="Normal 9 4 14" xfId="4308"/>
    <cellStyle name="Normal 9 4 15" xfId="4309"/>
    <cellStyle name="Normal 9 4 16" xfId="4310"/>
    <cellStyle name="Normal 9 4 2" xfId="4311"/>
    <cellStyle name="Normal 9 4 3" xfId="4312"/>
    <cellStyle name="Normal 9 4 4" xfId="4313"/>
    <cellStyle name="Normal 9 4 5" xfId="4314"/>
    <cellStyle name="Normal 9 4 6" xfId="4315"/>
    <cellStyle name="Normal 9 4 7" xfId="4316"/>
    <cellStyle name="Normal 9 4 8" xfId="4317"/>
    <cellStyle name="Normal 9 4 9" xfId="4318"/>
    <cellStyle name="Normal 9 5" xfId="4319"/>
    <cellStyle name="Normal 9 5 2" xfId="4320"/>
    <cellStyle name="Normal 9 6" xfId="4321"/>
    <cellStyle name="Normal 9 7" xfId="4322"/>
    <cellStyle name="Normal 9 8" xfId="4323"/>
    <cellStyle name="Normal 9 9" xfId="4324"/>
    <cellStyle name="Percent [0]" xfId="4325"/>
    <cellStyle name="Percent [00]" xfId="4326"/>
    <cellStyle name="Percent [2]" xfId="4327"/>
    <cellStyle name="Percent [2] 10" xfId="4328"/>
    <cellStyle name="Percent [2] 11" xfId="4329"/>
    <cellStyle name="Percent [2] 12" xfId="4330"/>
    <cellStyle name="Percent [2] 13" xfId="4331"/>
    <cellStyle name="Percent [2] 14" xfId="4332"/>
    <cellStyle name="Percent [2] 15" xfId="4333"/>
    <cellStyle name="Percent [2] 16" xfId="4334"/>
    <cellStyle name="Percent [2] 2" xfId="4335"/>
    <cellStyle name="Percent [2] 2 10" xfId="4336"/>
    <cellStyle name="Percent [2] 2 11" xfId="4337"/>
    <cellStyle name="Percent [2] 2 12" xfId="4338"/>
    <cellStyle name="Percent [2] 2 13" xfId="4339"/>
    <cellStyle name="Percent [2] 2 14" xfId="4340"/>
    <cellStyle name="Percent [2] 2 15" xfId="4341"/>
    <cellStyle name="Percent [2] 2 16" xfId="4342"/>
    <cellStyle name="Percent [2] 2 2" xfId="4343"/>
    <cellStyle name="Percent [2] 2 3" xfId="4344"/>
    <cellStyle name="Percent [2] 2 4" xfId="4345"/>
    <cellStyle name="Percent [2] 2 5" xfId="4346"/>
    <cellStyle name="Percent [2] 2 6" xfId="4347"/>
    <cellStyle name="Percent [2] 2 7" xfId="4348"/>
    <cellStyle name="Percent [2] 2 8" xfId="4349"/>
    <cellStyle name="Percent [2] 2 9" xfId="4350"/>
    <cellStyle name="Percent [2] 3" xfId="4351"/>
    <cellStyle name="Percent [2] 4" xfId="4352"/>
    <cellStyle name="Percent [2] 5" xfId="4353"/>
    <cellStyle name="Percent [2] 6" xfId="4354"/>
    <cellStyle name="Percent [2] 7" xfId="4355"/>
    <cellStyle name="Percent [2] 8" xfId="4356"/>
    <cellStyle name="Percent [2] 9" xfId="4357"/>
    <cellStyle name="Percent 2" xfId="4358"/>
    <cellStyle name="Percent 2 10" xfId="4359"/>
    <cellStyle name="Percent 2 11" xfId="4360"/>
    <cellStyle name="Percent 2 12" xfId="4361"/>
    <cellStyle name="Percent 2 13" xfId="4362"/>
    <cellStyle name="Percent 2 14" xfId="4363"/>
    <cellStyle name="Percent 2 15" xfId="4364"/>
    <cellStyle name="Percent 2 16" xfId="4365"/>
    <cellStyle name="Percent 2 17" xfId="4366"/>
    <cellStyle name="Percent 2 18" xfId="4367"/>
    <cellStyle name="Percent 2 19" xfId="4368"/>
    <cellStyle name="Percent 2 2" xfId="4369"/>
    <cellStyle name="Percent 2 2 10" xfId="4370"/>
    <cellStyle name="Percent 2 2 11" xfId="4371"/>
    <cellStyle name="Percent 2 2 12" xfId="4372"/>
    <cellStyle name="Percent 2 2 13" xfId="4373"/>
    <cellStyle name="Percent 2 2 14" xfId="4374"/>
    <cellStyle name="Percent 2 2 15" xfId="4375"/>
    <cellStyle name="Percent 2 2 16" xfId="4376"/>
    <cellStyle name="Percent 2 2 2" xfId="4377"/>
    <cellStyle name="Percent 2 2 2 10" xfId="4378"/>
    <cellStyle name="Percent 2 2 2 11" xfId="4379"/>
    <cellStyle name="Percent 2 2 2 12" xfId="4380"/>
    <cellStyle name="Percent 2 2 2 13" xfId="4381"/>
    <cellStyle name="Percent 2 2 2 14" xfId="4382"/>
    <cellStyle name="Percent 2 2 2 15" xfId="4383"/>
    <cellStyle name="Percent 2 2 2 16" xfId="4384"/>
    <cellStyle name="Percent 2 2 2 2" xfId="4385"/>
    <cellStyle name="Percent 2 2 2 3" xfId="4386"/>
    <cellStyle name="Percent 2 2 2 4" xfId="4387"/>
    <cellStyle name="Percent 2 2 2 5" xfId="4388"/>
    <cellStyle name="Percent 2 2 2 6" xfId="4389"/>
    <cellStyle name="Percent 2 2 2 7" xfId="4390"/>
    <cellStyle name="Percent 2 2 2 8" xfId="4391"/>
    <cellStyle name="Percent 2 2 2 9" xfId="4392"/>
    <cellStyle name="Percent 2 2 3" xfId="4393"/>
    <cellStyle name="Percent 2 2 4" xfId="4394"/>
    <cellStyle name="Percent 2 2 5" xfId="4395"/>
    <cellStyle name="Percent 2 2 6" xfId="4396"/>
    <cellStyle name="Percent 2 2 7" xfId="4397"/>
    <cellStyle name="Percent 2 2 8" xfId="4398"/>
    <cellStyle name="Percent 2 2 9" xfId="4399"/>
    <cellStyle name="Percent 2 3" xfId="4400"/>
    <cellStyle name="Percent 2 3 10" xfId="4401"/>
    <cellStyle name="Percent 2 3 11" xfId="4402"/>
    <cellStyle name="Percent 2 3 12" xfId="4403"/>
    <cellStyle name="Percent 2 3 13" xfId="4404"/>
    <cellStyle name="Percent 2 3 14" xfId="4405"/>
    <cellStyle name="Percent 2 3 15" xfId="4406"/>
    <cellStyle name="Percent 2 3 16" xfId="4407"/>
    <cellStyle name="Percent 2 3 2" xfId="4408"/>
    <cellStyle name="Percent 2 3 3" xfId="4409"/>
    <cellStyle name="Percent 2 3 4" xfId="4410"/>
    <cellStyle name="Percent 2 3 5" xfId="4411"/>
    <cellStyle name="Percent 2 3 6" xfId="4412"/>
    <cellStyle name="Percent 2 3 7" xfId="4413"/>
    <cellStyle name="Percent 2 3 8" xfId="4414"/>
    <cellStyle name="Percent 2 3 9" xfId="4415"/>
    <cellStyle name="Percent 2 4" xfId="4416"/>
    <cellStyle name="Percent 2 5" xfId="4417"/>
    <cellStyle name="Percent 2 6" xfId="4418"/>
    <cellStyle name="Percent 2 7" xfId="4419"/>
    <cellStyle name="Percent 2 8" xfId="4420"/>
    <cellStyle name="Percent 2 9" xfId="4421"/>
    <cellStyle name="Percent 3" xfId="4422"/>
    <cellStyle name="Percent 3 2" xfId="4423"/>
    <cellStyle name="Percent 4" xfId="4424"/>
    <cellStyle name="Percent 4 2" xfId="4425"/>
    <cellStyle name="Percent 5" xfId="4426"/>
    <cellStyle name="Percent 6" xfId="4427"/>
    <cellStyle name="Percent 7" xfId="4428"/>
    <cellStyle name="Percent 8" xfId="4429"/>
    <cellStyle name="Percent 8 2" xfId="4430"/>
    <cellStyle name="Percent 9" xfId="4431"/>
    <cellStyle name="PrePop Currency (0)" xfId="4432"/>
    <cellStyle name="PrePop Currency (2)" xfId="4433"/>
    <cellStyle name="PrePop Units (0)" xfId="4434"/>
    <cellStyle name="PrePop Units (1)" xfId="4435"/>
    <cellStyle name="PrePop Units (2)" xfId="4436"/>
    <cellStyle name="Style 1" xfId="4437"/>
    <cellStyle name="Text Indent A" xfId="4438"/>
    <cellStyle name="Text Indent A 10" xfId="4439"/>
    <cellStyle name="Text Indent A 11" xfId="4440"/>
    <cellStyle name="Text Indent A 12" xfId="4441"/>
    <cellStyle name="Text Indent A 13" xfId="4442"/>
    <cellStyle name="Text Indent A 14" xfId="4443"/>
    <cellStyle name="Text Indent A 15" xfId="4444"/>
    <cellStyle name="Text Indent A 16" xfId="4445"/>
    <cellStyle name="Text Indent A 2" xfId="4446"/>
    <cellStyle name="Text Indent A 2 10" xfId="4447"/>
    <cellStyle name="Text Indent A 2 11" xfId="4448"/>
    <cellStyle name="Text Indent A 2 12" xfId="4449"/>
    <cellStyle name="Text Indent A 2 13" xfId="4450"/>
    <cellStyle name="Text Indent A 2 14" xfId="4451"/>
    <cellStyle name="Text Indent A 2 15" xfId="4452"/>
    <cellStyle name="Text Indent A 2 16" xfId="4453"/>
    <cellStyle name="Text Indent A 2 2" xfId="4454"/>
    <cellStyle name="Text Indent A 2 3" xfId="4455"/>
    <cellStyle name="Text Indent A 2 4" xfId="4456"/>
    <cellStyle name="Text Indent A 2 5" xfId="4457"/>
    <cellStyle name="Text Indent A 2 6" xfId="4458"/>
    <cellStyle name="Text Indent A 2 7" xfId="4459"/>
    <cellStyle name="Text Indent A 2 8" xfId="4460"/>
    <cellStyle name="Text Indent A 2 9" xfId="4461"/>
    <cellStyle name="Text Indent A 3" xfId="4462"/>
    <cellStyle name="Text Indent A 4" xfId="4463"/>
    <cellStyle name="Text Indent A 5" xfId="4464"/>
    <cellStyle name="Text Indent A 6" xfId="4465"/>
    <cellStyle name="Text Indent A 7" xfId="4466"/>
    <cellStyle name="Text Indent A 8" xfId="4467"/>
    <cellStyle name="Text Indent A 9" xfId="4468"/>
    <cellStyle name="Text Indent B" xfId="4469"/>
    <cellStyle name="Text Indent C" xfId="4470"/>
    <cellStyle name="Text Indent C 10" xfId="4471"/>
    <cellStyle name="Text Indent C 11" xfId="4472"/>
    <cellStyle name="Text Indent C 12" xfId="4473"/>
    <cellStyle name="Text Indent C 13" xfId="4474"/>
    <cellStyle name="Text Indent C 14" xfId="4475"/>
    <cellStyle name="Text Indent C 15" xfId="4476"/>
    <cellStyle name="Text Indent C 16" xfId="4477"/>
    <cellStyle name="Text Indent C 2" xfId="4478"/>
    <cellStyle name="Text Indent C 2 10" xfId="4479"/>
    <cellStyle name="Text Indent C 2 11" xfId="4480"/>
    <cellStyle name="Text Indent C 2 12" xfId="4481"/>
    <cellStyle name="Text Indent C 2 13" xfId="4482"/>
    <cellStyle name="Text Indent C 2 14" xfId="4483"/>
    <cellStyle name="Text Indent C 2 15" xfId="4484"/>
    <cellStyle name="Text Indent C 2 16" xfId="4485"/>
    <cellStyle name="Text Indent C 2 2" xfId="4486"/>
    <cellStyle name="Text Indent C 2 3" xfId="4487"/>
    <cellStyle name="Text Indent C 2 4" xfId="4488"/>
    <cellStyle name="Text Indent C 2 5" xfId="4489"/>
    <cellStyle name="Text Indent C 2 6" xfId="4490"/>
    <cellStyle name="Text Indent C 2 7" xfId="4491"/>
    <cellStyle name="Text Indent C 2 8" xfId="4492"/>
    <cellStyle name="Text Indent C 2 9" xfId="4493"/>
    <cellStyle name="Text Indent C 3" xfId="4494"/>
    <cellStyle name="Text Indent C 4" xfId="4495"/>
    <cellStyle name="Text Indent C 5" xfId="4496"/>
    <cellStyle name="Text Indent C 6" xfId="4497"/>
    <cellStyle name="Text Indent C 7" xfId="4498"/>
    <cellStyle name="Text Indent C 8" xfId="4499"/>
    <cellStyle name="Text Indent C 9" xfId="4500"/>
    <cellStyle name="Warning Text 2" xfId="4501"/>
    <cellStyle name="Warning Text 2 2" xfId="4502"/>
  </cellStyles>
  <dxfs count="61">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kieu/DSSV%20in%20hoa/DANH%20SACH%20SINH%20VIEN%20K12-21.09.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mBao/TaiChinh/Thu%20hocphi/DSSV%20khoa%2011-2015%20HP-%2027.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ANH%20SACH%20SINH%20VIEN%20K12-06.03.201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Tong hop"/>
    </sheetNames>
    <sheetDataSet>
      <sheetData sheetId="0" refreshError="1"/>
      <sheetData sheetId="1" refreshError="1">
        <row r="3">
          <cell r="D3" t="str">
            <v>SE05896</v>
          </cell>
          <cell r="E3" t="str">
            <v>Phạm Hoàng Diệu An</v>
          </cell>
          <cell r="F3" t="str">
            <v>Nữ</v>
          </cell>
          <cell r="G3" t="str">
            <v>20/06/1998</v>
          </cell>
          <cell r="H3" t="str">
            <v>001198001130</v>
          </cell>
          <cell r="I3" t="str">
            <v>Không có</v>
          </cell>
          <cell r="J3">
            <v>0</v>
          </cell>
          <cell r="K3">
            <v>0</v>
          </cell>
          <cell r="L3" t="str">
            <v>TKDH</v>
          </cell>
          <cell r="M3">
            <v>0</v>
          </cell>
          <cell r="N3">
            <v>0</v>
          </cell>
          <cell r="O3" t="str">
            <v>AnPHDSE63430@fpt.edu.vn</v>
          </cell>
          <cell r="P3" t="str">
            <v>AnPHDSE63430</v>
          </cell>
        </row>
        <row r="4">
          <cell r="D4" t="str">
            <v>SE63334</v>
          </cell>
          <cell r="E4" t="str">
            <v>Phan Đắc Nam</v>
          </cell>
          <cell r="F4" t="str">
            <v>Nam</v>
          </cell>
          <cell r="G4" t="str">
            <v>08/11/1998</v>
          </cell>
          <cell r="H4" t="str">
            <v>135900966</v>
          </cell>
          <cell r="I4" t="str">
            <v>03 Huỳnh Thị Hai, Phường Tân Chánh Hiệp, Quận 12, TP HCM</v>
          </cell>
          <cell r="J4" t="str">
            <v>0946131561</v>
          </cell>
          <cell r="K4">
            <v>0</v>
          </cell>
          <cell r="L4" t="str">
            <v>KTPM</v>
          </cell>
          <cell r="M4">
            <v>0</v>
          </cell>
          <cell r="N4">
            <v>0</v>
          </cell>
          <cell r="O4" t="str">
            <v>NamPDSE63334@fpt.edu.vn</v>
          </cell>
          <cell r="P4" t="str">
            <v>NamPDSE63334</v>
          </cell>
        </row>
        <row r="5">
          <cell r="D5" t="str">
            <v>SE63041</v>
          </cell>
          <cell r="E5" t="str">
            <v>Bùi Mạnh Tùng</v>
          </cell>
          <cell r="F5" t="str">
            <v>Nam</v>
          </cell>
          <cell r="G5" t="str">
            <v>25/06/1995</v>
          </cell>
          <cell r="H5" t="str">
            <v>001095001863</v>
          </cell>
          <cell r="I5" t="str">
            <v>109 Nguyễn Tư Giản, Phường Phúc Tân, Quận Hoàn Kiếm, Hà Nội</v>
          </cell>
          <cell r="J5" t="str">
            <v>01203788595</v>
          </cell>
          <cell r="K5">
            <v>0</v>
          </cell>
          <cell r="L5" t="str">
            <v>KTPM</v>
          </cell>
          <cell r="M5">
            <v>0</v>
          </cell>
          <cell r="N5">
            <v>0</v>
          </cell>
          <cell r="O5" t="str">
            <v>TungBMSE63041@fpt.edu.vn</v>
          </cell>
          <cell r="P5" t="str">
            <v>TungBMSE63041</v>
          </cell>
        </row>
        <row r="6">
          <cell r="D6" t="str">
            <v>SE63432</v>
          </cell>
          <cell r="E6" t="str">
            <v>Phạm Ngọc Thanh Hưng</v>
          </cell>
          <cell r="F6" t="str">
            <v>Nam</v>
          </cell>
          <cell r="G6" t="str">
            <v>28/09/1998</v>
          </cell>
          <cell r="H6" t="str">
            <v>201757714</v>
          </cell>
          <cell r="I6" t="str">
            <v>44/13/19 ĐƯờng số 9, Phường Linh Xuân, Quận Thủ Đức, TP HCm</v>
          </cell>
          <cell r="J6" t="str">
            <v>01213335707</v>
          </cell>
          <cell r="K6">
            <v>0</v>
          </cell>
          <cell r="L6" t="str">
            <v>ANATTT</v>
          </cell>
          <cell r="M6" t="str">
            <v>0905844832</v>
          </cell>
          <cell r="N6" t="str">
            <v>0947471292</v>
          </cell>
          <cell r="O6" t="str">
            <v>HungPNTSE63432@fpt.edu.vn</v>
          </cell>
          <cell r="P6" t="str">
            <v>HungPNTSE63432</v>
          </cell>
        </row>
        <row r="7">
          <cell r="D7" t="str">
            <v>SE63338</v>
          </cell>
          <cell r="E7" t="str">
            <v>Trần Thanh Tùng</v>
          </cell>
          <cell r="F7" t="str">
            <v>Nam</v>
          </cell>
          <cell r="G7" t="str">
            <v>09/02/1997</v>
          </cell>
          <cell r="H7" t="str">
            <v>201751095</v>
          </cell>
          <cell r="I7" t="str">
            <v>408/38 Trưng Nữ Vương, Phường Hòa Thuận Đông, Quận Hải Châu, Đà Nẵng</v>
          </cell>
          <cell r="J7" t="str">
            <v>01224530327</v>
          </cell>
          <cell r="K7">
            <v>0</v>
          </cell>
          <cell r="L7" t="str">
            <v>TKDH</v>
          </cell>
          <cell r="M7" t="str">
            <v>0935731576</v>
          </cell>
          <cell r="N7" t="str">
            <v>0905167930</v>
          </cell>
          <cell r="O7" t="str">
            <v>TungTTSE63338@fpt.edu.vn</v>
          </cell>
          <cell r="P7" t="str">
            <v>TungTTSE63338</v>
          </cell>
        </row>
        <row r="8">
          <cell r="D8" t="str">
            <v>SE62903</v>
          </cell>
          <cell r="E8" t="str">
            <v>Nguyễn Hoàn Thiện</v>
          </cell>
          <cell r="F8" t="str">
            <v>Nam</v>
          </cell>
          <cell r="G8" t="str">
            <v>11/01/1997</v>
          </cell>
          <cell r="H8" t="str">
            <v>205933573</v>
          </cell>
          <cell r="I8" t="str">
            <v>Đội 1, Thôn An Thọ, xã Tam An, H. Phú Ninh, Q. Quảng Nam</v>
          </cell>
          <cell r="J8" t="str">
            <v>01652674494</v>
          </cell>
          <cell r="K8" t="str">
            <v>0963194991</v>
          </cell>
          <cell r="L8" t="str">
            <v>KTPM</v>
          </cell>
          <cell r="M8">
            <v>1672971360</v>
          </cell>
          <cell r="N8" t="str">
            <v>01647259164</v>
          </cell>
          <cell r="O8" t="str">
            <v>ThienNHSE62903@fpt.edu.vn</v>
          </cell>
          <cell r="P8" t="str">
            <v>ThienNHSE62903</v>
          </cell>
        </row>
        <row r="9">
          <cell r="D9" t="str">
            <v>SE63281</v>
          </cell>
          <cell r="E9" t="str">
            <v>Nguyễn Thị Hồng Vân</v>
          </cell>
          <cell r="F9" t="str">
            <v>Nữ</v>
          </cell>
          <cell r="G9">
            <v>35854</v>
          </cell>
          <cell r="H9">
            <v>201714974</v>
          </cell>
          <cell r="I9" t="str">
            <v>60A Nguyễn Văn Cừ, P. Hòa Hiệp Bắc, Q. Liên Chiểu, Tp Đà Nẵng</v>
          </cell>
          <cell r="J9" t="str">
            <v>01675313436</v>
          </cell>
          <cell r="K9" t="str">
            <v>01675313436</v>
          </cell>
          <cell r="L9" t="str">
            <v>KTPM</v>
          </cell>
          <cell r="M9" t="str">
            <v>0985252828</v>
          </cell>
          <cell r="N9" t="str">
            <v>0985440596</v>
          </cell>
          <cell r="O9" t="str">
            <v>VanNTHSE63281@fpt.edu.vn</v>
          </cell>
          <cell r="P9" t="str">
            <v>VanNTHSE63281</v>
          </cell>
        </row>
        <row r="10">
          <cell r="D10" t="str">
            <v>SB61433</v>
          </cell>
          <cell r="E10" t="str">
            <v>Trần Thị Vân Anh</v>
          </cell>
          <cell r="F10" t="str">
            <v>Nữ</v>
          </cell>
          <cell r="G10">
            <v>35954</v>
          </cell>
          <cell r="H10">
            <v>206198843</v>
          </cell>
          <cell r="I10" t="str">
            <v>Tổ 19 Lí Trường, xã Bình Phú, huyện Thăng Bình, tỉnh Quảng Nam</v>
          </cell>
          <cell r="J10">
            <v>0</v>
          </cell>
          <cell r="K10" t="str">
            <v>0964708296</v>
          </cell>
          <cell r="L10" t="str">
            <v>KDQT</v>
          </cell>
          <cell r="M10" t="str">
            <v>01227517246</v>
          </cell>
          <cell r="N10" t="str">
            <v>01692269399</v>
          </cell>
          <cell r="O10" t="str">
            <v>AnhTTVSB61433@fpt.edu.vn</v>
          </cell>
          <cell r="P10" t="str">
            <v>AnhTTVSB61433</v>
          </cell>
        </row>
        <row r="11">
          <cell r="D11" t="str">
            <v>SB61434</v>
          </cell>
          <cell r="E11" t="str">
            <v>Trương Hoàng Thảo Nhi</v>
          </cell>
          <cell r="F11" t="str">
            <v>Nữ</v>
          </cell>
          <cell r="G11">
            <v>35796</v>
          </cell>
          <cell r="H11">
            <v>201752870</v>
          </cell>
          <cell r="I11" t="str">
            <v>5/10 Đường số 10, Q.Thủ Đức</v>
          </cell>
          <cell r="J11">
            <v>0</v>
          </cell>
          <cell r="K11" t="str">
            <v>0905322859</v>
          </cell>
          <cell r="L11" t="str">
            <v>QTKD</v>
          </cell>
          <cell r="M11" t="str">
            <v>0906570574</v>
          </cell>
          <cell r="N11" t="str">
            <v>0905322859</v>
          </cell>
          <cell r="O11" t="str">
            <v>NhiTHTSB61434@fpt.edu.vn</v>
          </cell>
          <cell r="P11" t="str">
            <v>NhiTHTSB61434</v>
          </cell>
        </row>
        <row r="12">
          <cell r="D12" t="str">
            <v>SE63282</v>
          </cell>
          <cell r="E12" t="str">
            <v>Trần Minh Tân</v>
          </cell>
          <cell r="F12" t="str">
            <v>Nam</v>
          </cell>
          <cell r="G12">
            <v>35796</v>
          </cell>
          <cell r="H12">
            <v>201752644</v>
          </cell>
          <cell r="I12" t="str">
            <v>Thôn Sơn Phước, xã Hòa Ninh, huyện Hòa Vang, Tp Đà Nẵng</v>
          </cell>
          <cell r="J12">
            <v>0</v>
          </cell>
          <cell r="K12" t="str">
            <v>0905164557</v>
          </cell>
          <cell r="L12" t="str">
            <v>KTPM</v>
          </cell>
          <cell r="M12" t="str">
            <v>0914083089</v>
          </cell>
          <cell r="N12" t="str">
            <v>01265457373</v>
          </cell>
          <cell r="O12" t="str">
            <v>TanTMSE63282@fpt.edu.vn</v>
          </cell>
          <cell r="P12" t="str">
            <v>TanTMSE63282</v>
          </cell>
        </row>
        <row r="13">
          <cell r="D13" t="str">
            <v>SE63283</v>
          </cell>
          <cell r="E13" t="str">
            <v>Trần Bình Minh</v>
          </cell>
          <cell r="F13" t="str">
            <v>Nam</v>
          </cell>
          <cell r="G13">
            <v>35921</v>
          </cell>
          <cell r="H13">
            <v>192179830</v>
          </cell>
          <cell r="I13" t="str">
            <v>14/185 Nguyễn Chí Thanh, P. Phú Hậu, Tp Huế</v>
          </cell>
          <cell r="J13">
            <v>0</v>
          </cell>
          <cell r="K13" t="str">
            <v>01282249301</v>
          </cell>
          <cell r="L13" t="str">
            <v>KTPM</v>
          </cell>
          <cell r="M13" t="str">
            <v>0977214125</v>
          </cell>
          <cell r="N13" t="str">
            <v>0975400225</v>
          </cell>
          <cell r="O13" t="str">
            <v>MinhTBSE63283@fpt.edu.vn</v>
          </cell>
          <cell r="P13" t="str">
            <v>MinhTBSE63283</v>
          </cell>
        </row>
        <row r="14">
          <cell r="D14" t="str">
            <v>SE63284</v>
          </cell>
          <cell r="E14" t="str">
            <v>Ngô Thị Mỹ Dung</v>
          </cell>
          <cell r="F14" t="str">
            <v>Nữ</v>
          </cell>
          <cell r="G14">
            <v>36017</v>
          </cell>
          <cell r="H14">
            <v>191903390</v>
          </cell>
          <cell r="I14" t="str">
            <v>73/7 Đặng Văn Ngữ, P. An Đông, Tp Huế</v>
          </cell>
          <cell r="J14">
            <v>0</v>
          </cell>
          <cell r="K14" t="str">
            <v>01686908103</v>
          </cell>
          <cell r="L14" t="str">
            <v>KTPM</v>
          </cell>
          <cell r="M14" t="str">
            <v>0905801580</v>
          </cell>
          <cell r="N14" t="str">
            <v>0905822231</v>
          </cell>
          <cell r="O14" t="str">
            <v>DungNTMSE63284@fpt.edu.vn</v>
          </cell>
          <cell r="P14" t="str">
            <v>DungNTMSE63284</v>
          </cell>
        </row>
        <row r="15">
          <cell r="D15" t="str">
            <v>SE63285</v>
          </cell>
          <cell r="E15" t="str">
            <v>Huỳnh Kim Trí</v>
          </cell>
          <cell r="F15" t="str">
            <v>Nam</v>
          </cell>
          <cell r="G15">
            <v>36015</v>
          </cell>
          <cell r="H15">
            <v>206334106</v>
          </cell>
          <cell r="I15" t="str">
            <v>Tổ 2, thôn Bích Trung, xã Tam Xuân 1, huyện Núi Thành, tỉnh Quảng Nam</v>
          </cell>
          <cell r="J15" t="str">
            <v>05103581823</v>
          </cell>
          <cell r="K15" t="str">
            <v>01638487813</v>
          </cell>
          <cell r="L15" t="str">
            <v>KTPM</v>
          </cell>
          <cell r="M15" t="str">
            <v>01652101892</v>
          </cell>
          <cell r="N15" t="str">
            <v>01657351355</v>
          </cell>
          <cell r="O15" t="str">
            <v>TriHKSE63285@fpt.edu.vn</v>
          </cell>
          <cell r="P15" t="str">
            <v>TriHKSE63285</v>
          </cell>
        </row>
        <row r="16">
          <cell r="D16" t="str">
            <v>SE63286</v>
          </cell>
          <cell r="E16" t="str">
            <v>Võ Thị Thúy Hằng</v>
          </cell>
          <cell r="F16" t="str">
            <v>Nữ</v>
          </cell>
          <cell r="G16">
            <v>35816</v>
          </cell>
          <cell r="H16">
            <v>201776683</v>
          </cell>
          <cell r="I16" t="str">
            <v>K384/21 Điện Biên Phủ, P. Thanh Khê Đông, Q. Thanh Khê, Tp Đà Nẵng</v>
          </cell>
          <cell r="J16">
            <v>0</v>
          </cell>
          <cell r="K16" t="str">
            <v>0905134463</v>
          </cell>
          <cell r="L16" t="str">
            <v>KTPM</v>
          </cell>
          <cell r="M16" t="str">
            <v>0903501898</v>
          </cell>
          <cell r="N16" t="str">
            <v>0905124463</v>
          </cell>
          <cell r="O16" t="str">
            <v>HangVTTSE63286@fpt.edu.vn</v>
          </cell>
          <cell r="P16" t="str">
            <v>HangVTTSE63286</v>
          </cell>
        </row>
        <row r="17">
          <cell r="D17" t="str">
            <v>SB61480</v>
          </cell>
          <cell r="E17" t="str">
            <v>Nguyễn Công Thạnh</v>
          </cell>
          <cell r="F17" t="str">
            <v>Nam</v>
          </cell>
          <cell r="G17">
            <v>36032</v>
          </cell>
          <cell r="H17">
            <v>206107486</v>
          </cell>
          <cell r="I17" t="str">
            <v>Tổ 6, thị trấn Hà Lam, huyện Thăng Bình, tỉnh Quảng Nam</v>
          </cell>
          <cell r="J17" t="str">
            <v>01288074084</v>
          </cell>
          <cell r="K17" t="str">
            <v>0978006884</v>
          </cell>
          <cell r="L17" t="str">
            <v>ANATTT</v>
          </cell>
          <cell r="M17" t="str">
            <v>0978006884</v>
          </cell>
          <cell r="N17" t="str">
            <v>0992660458</v>
          </cell>
          <cell r="O17" t="str">
            <v>ThanhNCSB61480@fpt.edu.vn</v>
          </cell>
          <cell r="P17" t="str">
            <v>ThanhNCSB61480</v>
          </cell>
        </row>
        <row r="18">
          <cell r="D18" t="str">
            <v>SE63289</v>
          </cell>
          <cell r="E18" t="str">
            <v>Hồ Duy Phú</v>
          </cell>
          <cell r="F18" t="str">
            <v>Nam</v>
          </cell>
          <cell r="G18">
            <v>35865</v>
          </cell>
          <cell r="H18">
            <v>206044257</v>
          </cell>
          <cell r="I18" t="str">
            <v>Đội 5, thôn Long Châu, xã Duy Phước, huyện Duy Xuyên, tỉnh Quảng Nam</v>
          </cell>
          <cell r="J18">
            <v>0</v>
          </cell>
          <cell r="K18" t="str">
            <v>01654888765</v>
          </cell>
          <cell r="L18" t="str">
            <v>KTPM</v>
          </cell>
          <cell r="M18" t="str">
            <v>0914021078</v>
          </cell>
          <cell r="N18" t="str">
            <v>0935616916</v>
          </cell>
          <cell r="O18" t="str">
            <v>PhuHDSE63289@fpt.edu.vn</v>
          </cell>
          <cell r="P18" t="str">
            <v>PhuHDSE63289</v>
          </cell>
        </row>
        <row r="19">
          <cell r="D19" t="str">
            <v>SE63290</v>
          </cell>
          <cell r="E19" t="str">
            <v>Phan Hữu Đăng Trình</v>
          </cell>
          <cell r="F19" t="str">
            <v>Nam</v>
          </cell>
          <cell r="G19">
            <v>35291</v>
          </cell>
          <cell r="H19">
            <v>201706860</v>
          </cell>
          <cell r="I19" t="str">
            <v>23 Trưng Nữ Vương, P. Bình Hiên, Q. Hải Châu, Tp Đà Nẵng</v>
          </cell>
          <cell r="J19">
            <v>0</v>
          </cell>
          <cell r="K19" t="str">
            <v>0905468829</v>
          </cell>
          <cell r="L19" t="str">
            <v>KTPM</v>
          </cell>
          <cell r="M19" t="str">
            <v>0902268159</v>
          </cell>
          <cell r="N19" t="str">
            <v>0905268159</v>
          </cell>
          <cell r="O19" t="str">
            <v>TrinhPHDSE63290@fpt.edu.vn</v>
          </cell>
          <cell r="P19" t="str">
            <v>TrinhPHDSE63290</v>
          </cell>
        </row>
        <row r="20">
          <cell r="D20" t="str">
            <v>SB61435</v>
          </cell>
          <cell r="E20" t="str">
            <v>Đặng Hoàng Mai Linh</v>
          </cell>
          <cell r="F20" t="str">
            <v>Nữ</v>
          </cell>
          <cell r="G20">
            <v>35870</v>
          </cell>
          <cell r="H20">
            <v>206067959</v>
          </cell>
          <cell r="I20" t="str">
            <v>Tổ 3, thôn văn hóa Trường Mỹ, xã Tam Thái, huyện Phú Ninh, tỉnh Quảng Nam</v>
          </cell>
          <cell r="J20">
            <v>0</v>
          </cell>
          <cell r="K20" t="str">
            <v>01643818414</v>
          </cell>
          <cell r="L20" t="str">
            <v>NNN</v>
          </cell>
          <cell r="M20" t="str">
            <v>01696322008</v>
          </cell>
          <cell r="N20" t="str">
            <v>01676680730</v>
          </cell>
          <cell r="O20" t="str">
            <v>LinhDHMSB61435@fpt.edu.vn</v>
          </cell>
          <cell r="P20" t="str">
            <v>LinhDHMSB61435</v>
          </cell>
        </row>
        <row r="21">
          <cell r="D21" t="str">
            <v>SE63291</v>
          </cell>
          <cell r="E21" t="str">
            <v>Nguyễn Châu Sang</v>
          </cell>
          <cell r="F21" t="str">
            <v>Nam</v>
          </cell>
          <cell r="G21">
            <v>35361</v>
          </cell>
          <cell r="H21">
            <v>201695743</v>
          </cell>
          <cell r="I21" t="str">
            <v>K121/12 Hoàng Văn Thụ, P. Phước Ninh, Q. Hải Châu, Tp Đà Nẵng</v>
          </cell>
          <cell r="J21">
            <v>0</v>
          </cell>
          <cell r="K21" t="str">
            <v>0905942365</v>
          </cell>
          <cell r="L21" t="str">
            <v>TKDH</v>
          </cell>
          <cell r="M21" t="str">
            <v>0903502217</v>
          </cell>
          <cell r="N21" t="str">
            <v>0903515140</v>
          </cell>
          <cell r="O21" t="str">
            <v>SangNCSE63291@fpt.edu.vn</v>
          </cell>
          <cell r="P21" t="str">
            <v>SangNCSE63291</v>
          </cell>
        </row>
        <row r="22">
          <cell r="D22" t="str">
            <v>SE63292</v>
          </cell>
          <cell r="E22" t="str">
            <v>Nguyễn Vũ</v>
          </cell>
          <cell r="F22" t="str">
            <v>Nam</v>
          </cell>
          <cell r="G22">
            <v>35986</v>
          </cell>
          <cell r="H22">
            <v>192122914</v>
          </cell>
          <cell r="I22" t="str">
            <v>Tổ 2, thôn Hòa Vang, xã Lộc Bổn, huyện Phú Lộc, tỉnh Thừa Thiên Huế</v>
          </cell>
          <cell r="J22">
            <v>0</v>
          </cell>
          <cell r="K22">
            <v>0</v>
          </cell>
          <cell r="L22" t="str">
            <v>KTPM</v>
          </cell>
          <cell r="M22">
            <v>0</v>
          </cell>
          <cell r="N22">
            <v>0</v>
          </cell>
          <cell r="O22" t="str">
            <v>VuNSE63292@fpt.edu.vn</v>
          </cell>
          <cell r="P22" t="str">
            <v>VuNSE63292</v>
          </cell>
        </row>
        <row r="23">
          <cell r="D23" t="str">
            <v>SE63293</v>
          </cell>
          <cell r="E23" t="str">
            <v>Nguyễn Vũ Nhật Quang</v>
          </cell>
          <cell r="F23" t="str">
            <v>Nam</v>
          </cell>
          <cell r="G23">
            <v>35870</v>
          </cell>
          <cell r="H23">
            <v>201779121</v>
          </cell>
          <cell r="I23" t="str">
            <v>K9/3 Trần Kế Xương, P. Hải Châu 2, Q. Hải Châu, Tp Đà Nẵng</v>
          </cell>
          <cell r="J23">
            <v>0</v>
          </cell>
          <cell r="K23" t="str">
            <v>0935782958</v>
          </cell>
          <cell r="L23" t="str">
            <v>KTPM</v>
          </cell>
          <cell r="M23" t="str">
            <v>0906535093</v>
          </cell>
          <cell r="N23" t="str">
            <v>0989442056</v>
          </cell>
          <cell r="O23" t="str">
            <v>QuangNVNSE63293@fpt.edu.vn</v>
          </cell>
          <cell r="P23" t="str">
            <v>QuangNVNSE63293</v>
          </cell>
        </row>
        <row r="24">
          <cell r="D24" t="str">
            <v>SE63294</v>
          </cell>
          <cell r="E24" t="str">
            <v>Nguyễn Quang Nhật</v>
          </cell>
          <cell r="F24" t="str">
            <v>Nam</v>
          </cell>
          <cell r="G24">
            <v>35551</v>
          </cell>
          <cell r="H24">
            <v>201706013</v>
          </cell>
          <cell r="I24" t="str">
            <v>102 Tôn Đản, P. Hòa An, Q. Cẩm Lệ, Tp Đà Nẵng</v>
          </cell>
          <cell r="J24">
            <v>0</v>
          </cell>
          <cell r="K24" t="str">
            <v>01287184384</v>
          </cell>
          <cell r="L24" t="str">
            <v>KTPM</v>
          </cell>
          <cell r="M24" t="str">
            <v>0905184602</v>
          </cell>
          <cell r="N24" t="str">
            <v>0905117217</v>
          </cell>
          <cell r="O24" t="str">
            <v>NhatNQSE63294@fpt.edu.vn</v>
          </cell>
          <cell r="P24" t="str">
            <v>NhatNQSE63294</v>
          </cell>
        </row>
        <row r="25">
          <cell r="D25" t="str">
            <v>SE63295</v>
          </cell>
          <cell r="E25" t="str">
            <v>Lê Kha</v>
          </cell>
          <cell r="F25" t="str">
            <v>Nam</v>
          </cell>
          <cell r="G25">
            <v>35947</v>
          </cell>
          <cell r="H25">
            <v>206117167</v>
          </cell>
          <cell r="I25" t="str">
            <v>19 Nguyễn Hoàng, Tp Tam Kỳ, tỉnh Quảng Nam</v>
          </cell>
          <cell r="J25">
            <v>0</v>
          </cell>
          <cell r="K25" t="str">
            <v>01626388295</v>
          </cell>
          <cell r="L25" t="str">
            <v>KTPM</v>
          </cell>
          <cell r="M25" t="str">
            <v>0905076753</v>
          </cell>
          <cell r="N25" t="str">
            <v>0914085476</v>
          </cell>
          <cell r="O25" t="str">
            <v>KhaLSE63295@fpt.edu.vn</v>
          </cell>
          <cell r="P25" t="str">
            <v>KhaLSE63295</v>
          </cell>
        </row>
        <row r="26">
          <cell r="D26" t="str">
            <v>SE63296</v>
          </cell>
          <cell r="E26" t="str">
            <v>Phạm Cao Khánh</v>
          </cell>
          <cell r="F26" t="str">
            <v>Nam</v>
          </cell>
          <cell r="G26">
            <v>36037</v>
          </cell>
          <cell r="H26">
            <v>201756489</v>
          </cell>
          <cell r="I26" t="str">
            <v>18 đường An Cư 5, P. An Hải Bắc, Q. Sơn Trà, Tp Đà Nẵng</v>
          </cell>
          <cell r="J26" t="str">
            <v>05113561154</v>
          </cell>
          <cell r="K26" t="str">
            <v>01692294776</v>
          </cell>
          <cell r="L26" t="str">
            <v>KTPM</v>
          </cell>
          <cell r="M26" t="str">
            <v>0913446706</v>
          </cell>
          <cell r="N26" t="str">
            <v>0985408027</v>
          </cell>
          <cell r="O26" t="str">
            <v>KhanhPCSE63296@fpt.edu.vn</v>
          </cell>
          <cell r="P26" t="str">
            <v>KhanhPCSE63296</v>
          </cell>
        </row>
        <row r="27">
          <cell r="D27" t="str">
            <v>SE63297</v>
          </cell>
          <cell r="E27" t="str">
            <v>Đặng Phước Thạnh</v>
          </cell>
          <cell r="F27" t="str">
            <v>Nam</v>
          </cell>
          <cell r="G27">
            <v>35741</v>
          </cell>
          <cell r="H27">
            <v>191961516</v>
          </cell>
          <cell r="I27" t="str">
            <v>Thôn 6, xã Điền Hòa, huyện Phong Điền, tỉnh Thừa Thiên Huế</v>
          </cell>
          <cell r="J27">
            <v>0</v>
          </cell>
          <cell r="K27">
            <v>0</v>
          </cell>
          <cell r="L27" t="str">
            <v>ANATTT</v>
          </cell>
          <cell r="M27">
            <v>0</v>
          </cell>
          <cell r="N27" t="str">
            <v>01296217183</v>
          </cell>
          <cell r="O27" t="str">
            <v>ThanhDPSE63297@fpt.edu.vn</v>
          </cell>
          <cell r="P27" t="str">
            <v>ThanhDPSE63297</v>
          </cell>
        </row>
        <row r="28">
          <cell r="D28" t="str">
            <v>SE63298</v>
          </cell>
          <cell r="E28" t="str">
            <v>Trần Nguyễn Nhật Minh</v>
          </cell>
          <cell r="F28" t="str">
            <v>Nam</v>
          </cell>
          <cell r="G28">
            <v>35791</v>
          </cell>
          <cell r="H28">
            <v>191911774</v>
          </cell>
          <cell r="I28" t="str">
            <v>Không có</v>
          </cell>
          <cell r="J28">
            <v>0</v>
          </cell>
          <cell r="K28">
            <v>0</v>
          </cell>
          <cell r="L28" t="str">
            <v>TKDH</v>
          </cell>
          <cell r="M28" t="str">
            <v>0914016172</v>
          </cell>
          <cell r="N28" t="str">
            <v>0914066766</v>
          </cell>
          <cell r="O28" t="str">
            <v>MinhTNNSE63298@fpt.edu.vn</v>
          </cell>
          <cell r="P28" t="str">
            <v>MinhTNNSE63298</v>
          </cell>
        </row>
        <row r="29">
          <cell r="D29" t="str">
            <v>SE63299</v>
          </cell>
          <cell r="E29" t="str">
            <v>Trần Viết Thiên Thanh</v>
          </cell>
          <cell r="F29" t="str">
            <v>Nữ</v>
          </cell>
          <cell r="G29">
            <v>34851</v>
          </cell>
          <cell r="H29">
            <v>201684549</v>
          </cell>
          <cell r="I29" t="str">
            <v>Không có</v>
          </cell>
          <cell r="J29">
            <v>0</v>
          </cell>
          <cell r="K29">
            <v>0</v>
          </cell>
          <cell r="L29" t="str">
            <v>TKDH</v>
          </cell>
          <cell r="M29">
            <v>0</v>
          </cell>
          <cell r="N29">
            <v>0</v>
          </cell>
          <cell r="O29" t="str">
            <v>ThanhTVTSE63299@fpt.edu.vn</v>
          </cell>
          <cell r="P29" t="str">
            <v>ThanhTVTSE63299</v>
          </cell>
        </row>
        <row r="30">
          <cell r="D30" t="str">
            <v>SE63300</v>
          </cell>
          <cell r="E30" t="str">
            <v>Tưởng Đức Thịnh</v>
          </cell>
          <cell r="F30" t="str">
            <v>Nam</v>
          </cell>
          <cell r="G30">
            <v>35822</v>
          </cell>
          <cell r="H30">
            <v>206286251</v>
          </cell>
          <cell r="I30" t="str">
            <v>61 Phan Châu Trinh, Tp Hội An, tỉnh Quảng Nam</v>
          </cell>
          <cell r="J30" t="str">
            <v>05103861586</v>
          </cell>
          <cell r="K30" t="str">
            <v>0905945956</v>
          </cell>
          <cell r="L30" t="str">
            <v>KTPM</v>
          </cell>
          <cell r="M30" t="str">
            <v>0905950726</v>
          </cell>
          <cell r="N30" t="str">
            <v>0905945956</v>
          </cell>
          <cell r="O30" t="str">
            <v>ThinhTDSE63300@fpt.edu.vn</v>
          </cell>
          <cell r="P30" t="str">
            <v>ThinhTDSE63300</v>
          </cell>
        </row>
        <row r="31">
          <cell r="D31" t="str">
            <v>SB61436</v>
          </cell>
          <cell r="E31" t="str">
            <v>Nguyễn Thị Kim Long</v>
          </cell>
          <cell r="F31" t="str">
            <v>Nữ</v>
          </cell>
          <cell r="G31">
            <v>35065</v>
          </cell>
          <cell r="H31">
            <v>192119153</v>
          </cell>
          <cell r="I31" t="str">
            <v>Thôn Ba Tơ, xã Lộc Thủy, huyện Phú Lộc, tỉnh Thừa Thiên Huế</v>
          </cell>
          <cell r="J31">
            <v>0</v>
          </cell>
          <cell r="K31" t="str">
            <v>01222964782</v>
          </cell>
          <cell r="L31" t="str">
            <v>KDQT</v>
          </cell>
          <cell r="M31">
            <v>0</v>
          </cell>
          <cell r="N31">
            <v>0</v>
          </cell>
          <cell r="O31" t="str">
            <v>LongNTKSB61436@fpt.edu.vn</v>
          </cell>
          <cell r="P31" t="str">
            <v>LongNTKSB61436</v>
          </cell>
        </row>
        <row r="32">
          <cell r="D32" t="str">
            <v>SE63302</v>
          </cell>
          <cell r="E32" t="str">
            <v>Trịnh Khương Duy</v>
          </cell>
          <cell r="F32" t="str">
            <v>Nam</v>
          </cell>
          <cell r="G32">
            <v>35834</v>
          </cell>
          <cell r="H32">
            <v>206263839</v>
          </cell>
          <cell r="I32" t="str">
            <v>Khối phố Duy Tây 2, Thị trấn Nam Phước, huyện Duy Phước, tỉnh Quảng Nam</v>
          </cell>
          <cell r="J32" t="str">
            <v>01688208037</v>
          </cell>
          <cell r="K32" t="str">
            <v>01665462062</v>
          </cell>
          <cell r="L32" t="str">
            <v>KTPM</v>
          </cell>
          <cell r="M32">
            <v>0</v>
          </cell>
          <cell r="N32" t="str">
            <v>01683539174</v>
          </cell>
          <cell r="O32" t="str">
            <v>DuyTKSE63302@fpt.edu.vn</v>
          </cell>
          <cell r="P32" t="str">
            <v>DuyTKSE63302</v>
          </cell>
        </row>
        <row r="33">
          <cell r="D33" t="str">
            <v>SE63303</v>
          </cell>
          <cell r="E33" t="str">
            <v>Nguyễn Đặng Hoàng Long</v>
          </cell>
          <cell r="F33" t="str">
            <v>Nam</v>
          </cell>
          <cell r="G33">
            <v>35936</v>
          </cell>
          <cell r="H33">
            <v>206315268</v>
          </cell>
          <cell r="I33" t="str">
            <v>31 Phan Đình Phùng, Tp Tam Kỳ, tỉnh Quảng Nam</v>
          </cell>
          <cell r="J33">
            <v>0</v>
          </cell>
          <cell r="K33" t="str">
            <v>0937370775</v>
          </cell>
          <cell r="L33" t="str">
            <v>KTPM</v>
          </cell>
          <cell r="M33" t="str">
            <v>0914152715</v>
          </cell>
          <cell r="N33" t="str">
            <v>0935947737</v>
          </cell>
          <cell r="O33" t="str">
            <v>LongNDHSE63303@fpt.edu.vn</v>
          </cell>
          <cell r="P33" t="str">
            <v>LongNDHSE63303</v>
          </cell>
        </row>
        <row r="34">
          <cell r="D34" t="str">
            <v>SE63304</v>
          </cell>
          <cell r="E34" t="str">
            <v>Nguyễn Đặng Hoàng Thanh</v>
          </cell>
          <cell r="F34" t="str">
            <v>Nam</v>
          </cell>
          <cell r="G34">
            <v>35936</v>
          </cell>
          <cell r="H34">
            <v>206315269</v>
          </cell>
          <cell r="I34" t="str">
            <v>32 Phan Đình Phùng, Tp Tam Kỳ, tỉnh Quảng Nam</v>
          </cell>
          <cell r="J34">
            <v>0</v>
          </cell>
          <cell r="K34" t="str">
            <v>0122958579</v>
          </cell>
          <cell r="L34" t="str">
            <v>TKDH</v>
          </cell>
          <cell r="M34" t="str">
            <v>0914152716</v>
          </cell>
          <cell r="N34" t="str">
            <v>0935947738</v>
          </cell>
          <cell r="O34" t="str">
            <v>ThanhNDHSE63304@fpt.edu.vn</v>
          </cell>
          <cell r="P34" t="str">
            <v>ThanhNDHSE63304</v>
          </cell>
        </row>
        <row r="35">
          <cell r="D35" t="str">
            <v>SE63305</v>
          </cell>
          <cell r="E35" t="str">
            <v>Huỳnh Minh Tuấn</v>
          </cell>
          <cell r="F35" t="str">
            <v>Nam</v>
          </cell>
          <cell r="G35">
            <v>36130</v>
          </cell>
          <cell r="H35">
            <v>201750770</v>
          </cell>
          <cell r="I35" t="str">
            <v>K40/10 Nguyễn Thành Hãn, P. Hòa Thuận Tây, Q. Hải Châu, Tp Đà Nẵng</v>
          </cell>
          <cell r="J35">
            <v>0</v>
          </cell>
          <cell r="K35" t="str">
            <v>0905307689</v>
          </cell>
          <cell r="L35" t="str">
            <v>KTPM</v>
          </cell>
          <cell r="M35">
            <v>0</v>
          </cell>
          <cell r="N35">
            <v>0</v>
          </cell>
          <cell r="O35" t="str">
            <v>TuanHMSE63305@fpt.edu.vn</v>
          </cell>
          <cell r="P35" t="str">
            <v>TuanHMSE63305</v>
          </cell>
        </row>
        <row r="36">
          <cell r="D36" t="str">
            <v>SE63306</v>
          </cell>
          <cell r="E36" t="str">
            <v>Phan Công Phước</v>
          </cell>
          <cell r="F36" t="str">
            <v>Nam</v>
          </cell>
          <cell r="G36">
            <v>35748</v>
          </cell>
          <cell r="H36">
            <v>201724839</v>
          </cell>
          <cell r="I36" t="str">
            <v>Thôn Phú Sơn 2, xã Hòa Khương, huyện Hòa Vang, Tp Đà Nẵng</v>
          </cell>
          <cell r="J36">
            <v>0</v>
          </cell>
          <cell r="K36" t="str">
            <v>0905266348</v>
          </cell>
          <cell r="L36" t="str">
            <v>KTPM</v>
          </cell>
          <cell r="M36" t="str">
            <v>0905079079</v>
          </cell>
          <cell r="N36">
            <v>0</v>
          </cell>
          <cell r="O36" t="str">
            <v>PhuocPCSE63306@fpt.edu.vn</v>
          </cell>
          <cell r="P36" t="str">
            <v>PhuocPCSE63306</v>
          </cell>
        </row>
        <row r="37">
          <cell r="D37" t="str">
            <v>SE63301</v>
          </cell>
          <cell r="E37" t="str">
            <v>Nguyễn Ngọc Thảo</v>
          </cell>
          <cell r="F37" t="str">
            <v>Nam</v>
          </cell>
          <cell r="G37">
            <v>36096</v>
          </cell>
          <cell r="H37">
            <v>206162104</v>
          </cell>
          <cell r="I37" t="str">
            <v>Thôn 1, xã Trà Vinh, huyện Nam Trà My, tỉnh Quảng Nam</v>
          </cell>
          <cell r="J37">
            <v>0</v>
          </cell>
          <cell r="K37" t="str">
            <v>01668524535</v>
          </cell>
          <cell r="L37" t="str">
            <v>KTPM</v>
          </cell>
          <cell r="M37" t="str">
            <v>0963958993</v>
          </cell>
          <cell r="N37" t="str">
            <v>01627875307</v>
          </cell>
          <cell r="O37" t="str">
            <v>ThaoNNSE63301@fpt.edu.vn</v>
          </cell>
          <cell r="P37" t="str">
            <v>ThaoNNSE63301</v>
          </cell>
        </row>
        <row r="38">
          <cell r="D38" t="str">
            <v>SB61451</v>
          </cell>
          <cell r="E38" t="str">
            <v>Cao Ngọc Lan Vy</v>
          </cell>
          <cell r="F38" t="str">
            <v>Nữ</v>
          </cell>
          <cell r="G38">
            <v>35827</v>
          </cell>
          <cell r="H38" t="str">
            <v>362500706</v>
          </cell>
          <cell r="I38" t="str">
            <v>đường 26/3, P. Châu Văn Liêm, Q. Ô Môn, Tp.Cần Thơ</v>
          </cell>
          <cell r="J38">
            <v>0</v>
          </cell>
          <cell r="K38" t="str">
            <v>cnlv0102@gmail.com</v>
          </cell>
          <cell r="L38" t="str">
            <v>KDQT</v>
          </cell>
          <cell r="M38" t="str">
            <v>989828707</v>
          </cell>
          <cell r="N38" t="str">
            <v>Trưởng trạm</v>
          </cell>
          <cell r="O38" t="str">
            <v>VyCNLSB61451@fpt.edu.vn</v>
          </cell>
          <cell r="P38" t="str">
            <v>VyCNLSB61451</v>
          </cell>
        </row>
        <row r="39">
          <cell r="D39" t="str">
            <v>SE63352</v>
          </cell>
          <cell r="E39" t="str">
            <v>Nguyễn Thanh Tường</v>
          </cell>
          <cell r="F39" t="str">
            <v>Nam</v>
          </cell>
          <cell r="G39">
            <v>36083</v>
          </cell>
          <cell r="H39" t="str">
            <v>321604937</v>
          </cell>
          <cell r="I39" t="str">
            <v>ấp Mỹ An, X. Long Mỹ, H. Giồng Trôm, T. Bến Tre</v>
          </cell>
          <cell r="J39" t="str">
            <v>1679683042</v>
          </cell>
          <cell r="K39" t="str">
            <v>tuongvip114115@gmail.com</v>
          </cell>
          <cell r="L39" t="str">
            <v>KTPM</v>
          </cell>
          <cell r="M39" t="str">
            <v>1677989510</v>
          </cell>
          <cell r="N39">
            <v>0</v>
          </cell>
          <cell r="O39" t="str">
            <v>TuongNTSE63352@fpt.edu.vn</v>
          </cell>
          <cell r="P39" t="str">
            <v>TuongNTSE63352</v>
          </cell>
        </row>
        <row r="40">
          <cell r="D40" t="str">
            <v>SE63353</v>
          </cell>
          <cell r="E40" t="str">
            <v>Hồ Quang Bảo</v>
          </cell>
          <cell r="F40" t="str">
            <v>Nam</v>
          </cell>
          <cell r="G40">
            <v>36122</v>
          </cell>
          <cell r="H40" t="str">
            <v>285617658</v>
          </cell>
          <cell r="I40" t="str">
            <v>27 tổ 1, ấp 3, Minh Thành, Chơn Thành, Bình Phước</v>
          </cell>
          <cell r="J40">
            <v>0</v>
          </cell>
          <cell r="K40" t="str">
            <v>hoaquangbao1@gmail.com</v>
          </cell>
          <cell r="L40" t="str">
            <v>KTPM</v>
          </cell>
          <cell r="M40" t="str">
            <v>908479990</v>
          </cell>
          <cell r="N40">
            <v>0</v>
          </cell>
          <cell r="O40" t="str">
            <v>BaoHQSE63353@fpt.edu.vn</v>
          </cell>
          <cell r="P40" t="str">
            <v>BaoHQSE63353</v>
          </cell>
        </row>
        <row r="41">
          <cell r="D41" t="str">
            <v>SE63354</v>
          </cell>
          <cell r="E41" t="str">
            <v>Võ Tiến Hưng</v>
          </cell>
          <cell r="F41" t="str">
            <v>Nam</v>
          </cell>
          <cell r="G41">
            <v>36134</v>
          </cell>
          <cell r="H41" t="str">
            <v>225913329</v>
          </cell>
          <cell r="I41" t="str">
            <v>tổ 12 Võ Cang, xã Vĩnh Trung, Tp.Nha Trang, T. Khánh Hòa</v>
          </cell>
          <cell r="J41" t="str">
            <v>1663654509</v>
          </cell>
          <cell r="K41" t="str">
            <v>hungdian0077@gmail.com</v>
          </cell>
          <cell r="L41" t="str">
            <v>KTPM</v>
          </cell>
          <cell r="M41" t="str">
            <v>1644493242</v>
          </cell>
          <cell r="N41">
            <v>0</v>
          </cell>
          <cell r="O41" t="str">
            <v>HungVTSE63354@fpt.edu.vn</v>
          </cell>
          <cell r="P41" t="str">
            <v>HungVTSE63354</v>
          </cell>
        </row>
        <row r="42">
          <cell r="D42" t="str">
            <v>SE63355</v>
          </cell>
          <cell r="E42" t="str">
            <v>Nguyễn Ngọc Bắc Nam</v>
          </cell>
          <cell r="F42" t="str">
            <v>Nam</v>
          </cell>
          <cell r="G42">
            <v>35896</v>
          </cell>
          <cell r="H42" t="str">
            <v>241745898</v>
          </cell>
          <cell r="I42" t="str">
            <v>Số nhà 43, thôn 9, xã Ea Đar, huyện Eakar, tỉnh Đăk lăk</v>
          </cell>
          <cell r="J42" t="str">
            <v>937642205</v>
          </cell>
          <cell r="K42" t="str">
            <v>hoatramlqd@gmail.com</v>
          </cell>
          <cell r="L42" t="str">
            <v>KTPM</v>
          </cell>
          <cell r="M42" t="str">
            <v>965500838</v>
          </cell>
          <cell r="N42">
            <v>0</v>
          </cell>
          <cell r="O42" t="str">
            <v>NamNNBSE63355@fpt.edu.vn</v>
          </cell>
          <cell r="P42" t="str">
            <v>NamNNBSE63355</v>
          </cell>
        </row>
        <row r="43">
          <cell r="D43" t="str">
            <v>SE63356</v>
          </cell>
          <cell r="E43" t="str">
            <v>Lương Thành Thắng</v>
          </cell>
          <cell r="F43" t="str">
            <v>Nam</v>
          </cell>
          <cell r="G43">
            <v>35822</v>
          </cell>
          <cell r="H43" t="str">
            <v>331866266</v>
          </cell>
          <cell r="I43" t="str">
            <v>52/84/54 đường Nguyễn Huệ, Phường 2, tỉnh Vĩnh Long</v>
          </cell>
          <cell r="J43" t="str">
            <v>1257751405</v>
          </cell>
          <cell r="K43" t="str">
            <v>luongththang@gmail.com</v>
          </cell>
          <cell r="L43" t="str">
            <v>KTPM</v>
          </cell>
          <cell r="M43" t="str">
            <v>909292489</v>
          </cell>
          <cell r="N43">
            <v>0</v>
          </cell>
          <cell r="O43" t="str">
            <v>ThangLTSE63356@fpt.edu.vn</v>
          </cell>
          <cell r="P43" t="str">
            <v>ThangLTSE63356</v>
          </cell>
        </row>
        <row r="44">
          <cell r="D44" t="str">
            <v>SE63357</v>
          </cell>
          <cell r="E44" t="str">
            <v>Nguyễn Hữu Hoàng</v>
          </cell>
          <cell r="F44" t="str">
            <v>Nam</v>
          </cell>
          <cell r="G44">
            <v>36017</v>
          </cell>
          <cell r="H44" t="str">
            <v>221431217</v>
          </cell>
          <cell r="I44" t="str">
            <v>thôn phú lương, xã hòa tân đông, huyện đông hòa, tỉnh phú yên</v>
          </cell>
          <cell r="J44" t="str">
            <v>01637672687</v>
          </cell>
          <cell r="K44" t="str">
            <v>thaihoanglam1992@gmail.com</v>
          </cell>
          <cell r="L44" t="str">
            <v>KTPM</v>
          </cell>
          <cell r="M44" t="str">
            <v>01663248841</v>
          </cell>
          <cell r="N44">
            <v>0</v>
          </cell>
          <cell r="O44" t="str">
            <v>HoangNHSE63357@fpt.edu.vn</v>
          </cell>
          <cell r="P44" t="str">
            <v>HoangNHSE63357</v>
          </cell>
        </row>
        <row r="45">
          <cell r="D45" t="str">
            <v>SE63358</v>
          </cell>
          <cell r="E45" t="str">
            <v>Nguyễn Hoàng Diệp Linh</v>
          </cell>
          <cell r="F45" t="str">
            <v>Nữ</v>
          </cell>
          <cell r="G45">
            <v>36037</v>
          </cell>
          <cell r="H45" t="str">
            <v>215445696</v>
          </cell>
          <cell r="I45" t="str">
            <v>275/25 Khu Vực 3, Lê Hồng Phong, TP Qui Nhơn, tỉnh Bình Định</v>
          </cell>
          <cell r="J45" t="str">
            <v>01684869783</v>
          </cell>
          <cell r="K45" t="str">
            <v>happystar31081998@gmail.com</v>
          </cell>
          <cell r="L45" t="str">
            <v>TKDH</v>
          </cell>
          <cell r="M45" t="str">
            <v>0983557672</v>
          </cell>
          <cell r="N45" t="str">
            <v>Khối trưởng</v>
          </cell>
          <cell r="O45" t="str">
            <v>LinhNHDSE63358@fpt.edu.vn</v>
          </cell>
          <cell r="P45" t="str">
            <v>LinhNHDSE63358</v>
          </cell>
        </row>
        <row r="46">
          <cell r="D46" t="str">
            <v>SE63359</v>
          </cell>
          <cell r="E46" t="str">
            <v>Trần Quốc Hiếu</v>
          </cell>
          <cell r="F46" t="str">
            <v>Nam</v>
          </cell>
          <cell r="G46">
            <v>35797</v>
          </cell>
          <cell r="H46" t="str">
            <v>251186562</v>
          </cell>
          <cell r="I46" t="str">
            <v>Thửa 403-TBĐ 22, P.6, Đà Lạt, T. Lâm Đồng</v>
          </cell>
          <cell r="J46">
            <v>0</v>
          </cell>
          <cell r="K46" t="str">
            <v>moimoi1608@gmail.com</v>
          </cell>
          <cell r="L46" t="str">
            <v>KTPM</v>
          </cell>
          <cell r="M46" t="str">
            <v>913671603</v>
          </cell>
          <cell r="N46">
            <v>0</v>
          </cell>
          <cell r="O46" t="str">
            <v>HieuTQSE63359@fpt.edu.vn</v>
          </cell>
          <cell r="P46" t="str">
            <v>HieuTQSE63359</v>
          </cell>
        </row>
        <row r="47">
          <cell r="D47" t="str">
            <v>SE63360</v>
          </cell>
          <cell r="E47" t="str">
            <v>Võ Nhựt Luân</v>
          </cell>
          <cell r="F47" t="str">
            <v>Nam</v>
          </cell>
          <cell r="G47" t="str">
            <v>22/03/0998</v>
          </cell>
          <cell r="H47" t="str">
            <v>321583271</v>
          </cell>
          <cell r="I47" t="str">
            <v>44/4 ấp An Nghĩa, x. An Hóa, H. Châu Thành, T. Bến Tre</v>
          </cell>
          <cell r="J47" t="str">
            <v>1664358535</v>
          </cell>
          <cell r="K47" t="str">
            <v>nhutluan9807@gmail.com</v>
          </cell>
          <cell r="L47" t="str">
            <v>KTPM</v>
          </cell>
          <cell r="M47" t="str">
            <v>1664358535</v>
          </cell>
          <cell r="N47">
            <v>0</v>
          </cell>
          <cell r="O47" t="str">
            <v>LuanVNSE63360@fpt.edu.vn</v>
          </cell>
          <cell r="P47" t="str">
            <v>LuanVNSE63360</v>
          </cell>
        </row>
        <row r="48">
          <cell r="D48" t="str">
            <v>SB61452</v>
          </cell>
          <cell r="E48" t="str">
            <v>Nguyễn Thành Đạt</v>
          </cell>
          <cell r="F48" t="str">
            <v>Nam</v>
          </cell>
          <cell r="G48">
            <v>36073</v>
          </cell>
          <cell r="H48" t="str">
            <v>341880109</v>
          </cell>
          <cell r="I48" t="str">
            <v>(658/C)1193/MH , ấp 3, xã Mỹ Hoà, huyện Tháp Mười, tỉnh Đồng Tháp</v>
          </cell>
          <cell r="J48" t="str">
            <v>1869222887</v>
          </cell>
          <cell r="K48" t="str">
            <v>dautay170398@gmail.com</v>
          </cell>
          <cell r="L48" t="str">
            <v>TCNH</v>
          </cell>
          <cell r="M48" t="str">
            <v>1664682928</v>
          </cell>
          <cell r="N48">
            <v>0</v>
          </cell>
          <cell r="O48" t="str">
            <v>DatNTSB61452@fpt.edu.vn</v>
          </cell>
          <cell r="P48" t="str">
            <v>DatNTSB61452</v>
          </cell>
        </row>
        <row r="49">
          <cell r="D49" t="str">
            <v>SE63361</v>
          </cell>
          <cell r="E49" t="str">
            <v>Chiêm Hoàng Huy</v>
          </cell>
          <cell r="F49" t="str">
            <v>Nam</v>
          </cell>
          <cell r="G49">
            <v>35948</v>
          </cell>
          <cell r="H49" t="str">
            <v>366119795</v>
          </cell>
          <cell r="I49" t="str">
            <v>2AT Tôn Đức Thắng,Khóm 1, P8, Tp.Sóc Trăng</v>
          </cell>
          <cell r="J49" t="str">
            <v>988297599</v>
          </cell>
          <cell r="K49" t="str">
            <v>chiemhuy11@gmail.com</v>
          </cell>
          <cell r="L49" t="str">
            <v>KTPM</v>
          </cell>
          <cell r="M49" t="str">
            <v>965095310</v>
          </cell>
          <cell r="N49">
            <v>0</v>
          </cell>
          <cell r="O49" t="str">
            <v>HuyCHSE63361@fpt.edu.vn</v>
          </cell>
          <cell r="P49" t="str">
            <v>HuyCHSE63361</v>
          </cell>
        </row>
        <row r="50">
          <cell r="D50" t="str">
            <v>SB61453</v>
          </cell>
          <cell r="E50" t="str">
            <v>Võ Tá Hoài</v>
          </cell>
          <cell r="F50" t="str">
            <v>Nam</v>
          </cell>
          <cell r="G50">
            <v>35953</v>
          </cell>
          <cell r="H50" t="str">
            <v>221462415</v>
          </cell>
          <cell r="I50" t="str">
            <v>155 Nguyễn Tất Thành, TP Tuy Hòa, Phú Yên</v>
          </cell>
          <cell r="J50">
            <v>0</v>
          </cell>
          <cell r="K50" t="str">
            <v>khanhphungfc.imfo98@gmail.com</v>
          </cell>
          <cell r="L50" t="str">
            <v>QTKD</v>
          </cell>
          <cell r="M50" t="str">
            <v>914154579</v>
          </cell>
          <cell r="N50">
            <v>0</v>
          </cell>
          <cell r="O50" t="str">
            <v>HoaiVTSB61453@fpt.edu.vn</v>
          </cell>
          <cell r="P50" t="str">
            <v>HoaiVTSB61453</v>
          </cell>
        </row>
        <row r="51">
          <cell r="D51" t="str">
            <v>SB61454</v>
          </cell>
          <cell r="E51" t="str">
            <v>Lê Thị Hằng</v>
          </cell>
          <cell r="F51" t="str">
            <v>Nữ</v>
          </cell>
          <cell r="G51">
            <v>35836</v>
          </cell>
          <cell r="H51" t="str">
            <v>285702843</v>
          </cell>
          <cell r="I51" t="str">
            <v>121 thôn Trần Phú, xã Gia Viễn, H. Cát Tiên, T. Lâm Đồng</v>
          </cell>
          <cell r="J51" t="str">
            <v>1687044024</v>
          </cell>
          <cell r="K51" t="str">
            <v>lethithuyngashinichi@gmail.com</v>
          </cell>
          <cell r="L51" t="str">
            <v>QTKD</v>
          </cell>
          <cell r="M51" t="str">
            <v>1687044024</v>
          </cell>
          <cell r="N51">
            <v>0</v>
          </cell>
          <cell r="O51" t="str">
            <v>HangLTSB61454@fpt.edu.vn</v>
          </cell>
          <cell r="P51" t="str">
            <v>HangLTSB61454</v>
          </cell>
        </row>
        <row r="52">
          <cell r="D52" t="str">
            <v>SE63362</v>
          </cell>
          <cell r="E52" t="str">
            <v>Phan Thanh Hùng</v>
          </cell>
          <cell r="F52" t="str">
            <v>Nam</v>
          </cell>
          <cell r="G52">
            <v>36047</v>
          </cell>
          <cell r="H52" t="str">
            <v>241745187</v>
          </cell>
          <cell r="I52" t="str">
            <v>TDP12, thị trấn Chư Sê, huyện Chư Sê, tỉnh Gia Lai</v>
          </cell>
          <cell r="J52">
            <v>0</v>
          </cell>
          <cell r="K52" t="str">
            <v>hung.bi1998@gmail.com</v>
          </cell>
          <cell r="L52" t="str">
            <v>KTPM</v>
          </cell>
          <cell r="M52" t="str">
            <v>942175679</v>
          </cell>
          <cell r="N52">
            <v>0</v>
          </cell>
          <cell r="O52" t="str">
            <v>HungPTSE63362@fpt.edu.vn</v>
          </cell>
          <cell r="P52" t="str">
            <v>HungPTSE63362</v>
          </cell>
        </row>
        <row r="53">
          <cell r="D53" t="str">
            <v>SE63363</v>
          </cell>
          <cell r="E53" t="str">
            <v>Lê Công Hoan</v>
          </cell>
          <cell r="F53" t="str">
            <v>Nam</v>
          </cell>
          <cell r="G53">
            <v>35800</v>
          </cell>
          <cell r="H53" t="str">
            <v>261537033</v>
          </cell>
          <cell r="I53" t="str">
            <v>388 Thủ Khoa Huân, xã Phú Thủy, Tp. Phan Thiết, T. Bình Thuận</v>
          </cell>
          <cell r="J53">
            <v>0</v>
          </cell>
          <cell r="K53" t="str">
            <v>leconghoan1@gmail.com</v>
          </cell>
          <cell r="L53" t="str">
            <v>TKDH</v>
          </cell>
          <cell r="M53" t="str">
            <v>919226322</v>
          </cell>
          <cell r="N53">
            <v>0</v>
          </cell>
          <cell r="O53" t="str">
            <v>HoanLCSE63363@fpt.edu.vn</v>
          </cell>
          <cell r="P53" t="str">
            <v>HoanLCSE63363</v>
          </cell>
        </row>
        <row r="54">
          <cell r="D54" t="str">
            <v>SE63364</v>
          </cell>
          <cell r="E54" t="str">
            <v>Trần Anh Tú</v>
          </cell>
          <cell r="F54" t="str">
            <v>Nam</v>
          </cell>
          <cell r="G54">
            <v>36104</v>
          </cell>
          <cell r="H54" t="str">
            <v>312406065</v>
          </cell>
          <cell r="I54" t="str">
            <v>28 đường 302B Bông Sao, P.5, Q.8, Tp.HCM</v>
          </cell>
          <cell r="J54" t="str">
            <v>902991788</v>
          </cell>
          <cell r="K54" t="str">
            <v>invnoisha@yahoo.com</v>
          </cell>
          <cell r="L54" t="str">
            <v>KTPM</v>
          </cell>
          <cell r="M54" t="str">
            <v>913793258</v>
          </cell>
          <cell r="N54">
            <v>0</v>
          </cell>
          <cell r="O54" t="str">
            <v>TuTASE63364@fpt.edu.vn</v>
          </cell>
          <cell r="P54" t="str">
            <v>TuTASE63364</v>
          </cell>
        </row>
        <row r="55">
          <cell r="D55" t="str">
            <v>SE63365</v>
          </cell>
          <cell r="E55" t="str">
            <v>Nguyễn Hoàng Danh</v>
          </cell>
          <cell r="F55" t="str">
            <v>Nam</v>
          </cell>
          <cell r="G55">
            <v>35978</v>
          </cell>
          <cell r="H55" t="str">
            <v>352483224</v>
          </cell>
          <cell r="I55" t="str">
            <v>ấp Mĩ An, xã Mỹ Hòa Hưng, T. An Giang</v>
          </cell>
          <cell r="J55" t="str">
            <v>945457075</v>
          </cell>
          <cell r="K55" t="str">
            <v>hoangdanhlx1998@gmail.com</v>
          </cell>
          <cell r="L55" t="str">
            <v>KTPM</v>
          </cell>
          <cell r="M55" t="str">
            <v>942313343</v>
          </cell>
          <cell r="N55">
            <v>0</v>
          </cell>
          <cell r="O55" t="str">
            <v>DanhNHSE63365@fpt.edu.vn</v>
          </cell>
          <cell r="P55" t="str">
            <v>DanhNHSE63365</v>
          </cell>
        </row>
        <row r="56">
          <cell r="D56" t="str">
            <v>SE63367</v>
          </cell>
          <cell r="E56" t="str">
            <v>Lê Nữ Hồng Minh Anh</v>
          </cell>
          <cell r="F56" t="str">
            <v>Nữ</v>
          </cell>
          <cell r="G56">
            <v>35569</v>
          </cell>
          <cell r="H56" t="str">
            <v>241798307</v>
          </cell>
          <cell r="I56" t="str">
            <v>85 Hoàng Hoa Thám, Tân Tiến, TP. Buôn Ma Thuột, tỉnh Đắk Lắk</v>
          </cell>
          <cell r="J56" t="str">
            <v>0983150869</v>
          </cell>
          <cell r="K56" t="str">
            <v>minhanh19052709@gmail.com</v>
          </cell>
          <cell r="L56" t="str">
            <v>TKDH</v>
          </cell>
          <cell r="M56" t="str">
            <v>0914039667</v>
          </cell>
          <cell r="N56" t="str">
            <v>nhân viên</v>
          </cell>
          <cell r="O56" t="str">
            <v>AnhLNHMSE63367@fpt.edu.vn</v>
          </cell>
          <cell r="P56" t="str">
            <v>AnhLNHMSE63367</v>
          </cell>
        </row>
        <row r="57">
          <cell r="D57" t="str">
            <v>SE63368</v>
          </cell>
          <cell r="E57" t="str">
            <v>Nguyễn Cảnh Xuân</v>
          </cell>
          <cell r="F57" t="str">
            <v>Nam</v>
          </cell>
          <cell r="G57">
            <v>36089</v>
          </cell>
          <cell r="H57" t="str">
            <v>341827291</v>
          </cell>
          <cell r="I57" t="str">
            <v>1219,Tổ 5 khóm 1, Phường 11, TP Cao Lãnh, tỉnh Đồng Tháp</v>
          </cell>
          <cell r="J57" t="str">
            <v>01688593636</v>
          </cell>
          <cell r="K57" t="str">
            <v>nguyencanhxuan2110@gmail.com</v>
          </cell>
          <cell r="L57" t="str">
            <v>KTPM</v>
          </cell>
          <cell r="M57" t="str">
            <v>0985626236</v>
          </cell>
          <cell r="N57">
            <v>0</v>
          </cell>
          <cell r="O57" t="str">
            <v>XuanNCSE63368@fpt.edu.vn</v>
          </cell>
          <cell r="P57" t="str">
            <v>XuanNCSE63368</v>
          </cell>
        </row>
        <row r="58">
          <cell r="D58" t="str">
            <v>SE63369</v>
          </cell>
          <cell r="E58" t="str">
            <v>Trương Minh Nhật Quang</v>
          </cell>
          <cell r="F58" t="str">
            <v>Nam</v>
          </cell>
          <cell r="G58">
            <v>35859</v>
          </cell>
          <cell r="H58" t="str">
            <v>215407967</v>
          </cell>
          <cell r="I58" t="str">
            <v>02 Trần Quý Khoáng, Khu vực 5, Phường Nguyễn Văn Cừ, TP Quy Nhơn, Tỉnh Bình Định.</v>
          </cell>
          <cell r="J58" t="str">
            <v>906226247</v>
          </cell>
          <cell r="K58" t="str">
            <v>nhatquangsin@gmail.com</v>
          </cell>
          <cell r="L58" t="str">
            <v>KTPM</v>
          </cell>
          <cell r="M58" t="str">
            <v>1223598997</v>
          </cell>
          <cell r="N58" t="str">
            <v>Phụ trách Phòng KT&amp;KĐCLGD</v>
          </cell>
          <cell r="O58" t="str">
            <v>QuangTMNSE63369@fpt.edu.vn</v>
          </cell>
          <cell r="P58" t="str">
            <v>QuangTMNSE63369</v>
          </cell>
        </row>
        <row r="59">
          <cell r="D59" t="str">
            <v>SE63370</v>
          </cell>
          <cell r="E59" t="str">
            <v>Trần Thiên Bảo</v>
          </cell>
          <cell r="F59" t="str">
            <v>Nam</v>
          </cell>
          <cell r="G59">
            <v>35906</v>
          </cell>
          <cell r="H59" t="str">
            <v>301647669</v>
          </cell>
          <cell r="I59" t="str">
            <v>2D Nguyễn Trung Trực, TT.Tân Trụ, Tân Trụ,T. Long An</v>
          </cell>
          <cell r="J59">
            <v>0</v>
          </cell>
          <cell r="K59" t="str">
            <v>tranto21041998@gmail.com</v>
          </cell>
          <cell r="L59" t="str">
            <v>KTPM</v>
          </cell>
          <cell r="M59" t="str">
            <v>0913868473</v>
          </cell>
          <cell r="N59">
            <v>0</v>
          </cell>
          <cell r="O59" t="str">
            <v>BaoTTSE63370@fpt.edu.vn</v>
          </cell>
          <cell r="P59" t="str">
            <v>BaoTTSE63370</v>
          </cell>
        </row>
        <row r="60">
          <cell r="D60" t="str">
            <v>SB61455</v>
          </cell>
          <cell r="E60" t="str">
            <v>Lê Mai An</v>
          </cell>
          <cell r="F60" t="str">
            <v>Nữ</v>
          </cell>
          <cell r="G60">
            <v>35821</v>
          </cell>
          <cell r="H60" t="str">
            <v>291203531</v>
          </cell>
          <cell r="I60" t="str">
            <v>ấp An Hội, xã An Hòa, H. Trảng Bàng, T. Tây Ninh</v>
          </cell>
          <cell r="J60">
            <v>0</v>
          </cell>
          <cell r="K60" t="str">
            <v>maian26198@gmail.com</v>
          </cell>
          <cell r="L60" t="str">
            <v>QTKD</v>
          </cell>
          <cell r="M60" t="str">
            <v>908612404</v>
          </cell>
          <cell r="N60">
            <v>0</v>
          </cell>
          <cell r="O60" t="str">
            <v>AnLMSB61455@fpt.edu.vn</v>
          </cell>
          <cell r="P60" t="str">
            <v>AnLMSB61455</v>
          </cell>
        </row>
        <row r="61">
          <cell r="D61" t="str">
            <v>SB61456</v>
          </cell>
          <cell r="E61" t="str">
            <v>Bùi Đức Hoàng</v>
          </cell>
          <cell r="F61" t="str">
            <v>Nam</v>
          </cell>
          <cell r="G61">
            <v>35842</v>
          </cell>
          <cell r="H61" t="str">
            <v>225758458</v>
          </cell>
          <cell r="I61" t="str">
            <v>Thôn Tân Quí, Cam Thành Bắc, Cam Lâm, tỉnh Khánh Hòa</v>
          </cell>
          <cell r="J61" t="str">
            <v>1686144762</v>
          </cell>
          <cell r="K61" t="str">
            <v>kimlancn2@gmail.com</v>
          </cell>
          <cell r="L61" t="str">
            <v>QTKD</v>
          </cell>
          <cell r="M61" t="str">
            <v>983285469</v>
          </cell>
          <cell r="N61">
            <v>0</v>
          </cell>
          <cell r="O61" t="str">
            <v>HoangBDSB61456@fpt.edu.vn</v>
          </cell>
          <cell r="P61" t="str">
            <v>HoangBDSB61456</v>
          </cell>
        </row>
        <row r="62">
          <cell r="D62" t="str">
            <v>SE63371</v>
          </cell>
          <cell r="E62" t="str">
            <v>Phạm Việt Hùng</v>
          </cell>
          <cell r="F62" t="str">
            <v>Nam</v>
          </cell>
          <cell r="G62">
            <v>36064</v>
          </cell>
          <cell r="H62" t="str">
            <v>251173275</v>
          </cell>
          <cell r="I62" t="str">
            <v>394 Nguyễn Văn Cừ, Lộc Phát, Bảo Lộc, tỉnh Lâm Đồng</v>
          </cell>
          <cell r="J62" t="str">
            <v>633915113</v>
          </cell>
          <cell r="K62" t="str">
            <v>phamviethung394@gmail.com</v>
          </cell>
          <cell r="L62" t="str">
            <v>KTPM</v>
          </cell>
          <cell r="M62" t="str">
            <v>1659443256</v>
          </cell>
          <cell r="N62">
            <v>0</v>
          </cell>
          <cell r="O62" t="str">
            <v>HungPVSE63371@fpt.edu.vn</v>
          </cell>
          <cell r="P62" t="str">
            <v>HungPVSE63371</v>
          </cell>
        </row>
        <row r="63">
          <cell r="D63" t="str">
            <v>SE63372</v>
          </cell>
          <cell r="E63" t="str">
            <v>Phan Quang Lâm</v>
          </cell>
          <cell r="F63" t="str">
            <v>Nam</v>
          </cell>
          <cell r="G63">
            <v>36026</v>
          </cell>
          <cell r="H63" t="str">
            <v>241625658</v>
          </cell>
          <cell r="I63" t="str">
            <v>Thôn 9, xã Pong Drang, Huyện krong Búk, Tỉnh Đăk Lắk</v>
          </cell>
          <cell r="J63" t="str">
            <v>977232985</v>
          </cell>
          <cell r="K63" t="str">
            <v>qlam1908@gmail.com</v>
          </cell>
          <cell r="L63" t="str">
            <v>KTPM</v>
          </cell>
          <cell r="M63" t="str">
            <v>905198814</v>
          </cell>
          <cell r="N63">
            <v>0</v>
          </cell>
          <cell r="O63" t="str">
            <v>LamPQSE63372@fpt.edu.vn</v>
          </cell>
          <cell r="P63" t="str">
            <v>LamPQSE63372</v>
          </cell>
        </row>
        <row r="64">
          <cell r="D64" t="str">
            <v>SE63373</v>
          </cell>
          <cell r="E64" t="str">
            <v>Văn Trần Chí</v>
          </cell>
          <cell r="F64" t="str">
            <v>Nam</v>
          </cell>
          <cell r="G64">
            <v>34994</v>
          </cell>
          <cell r="H64" t="str">
            <v>264447265</v>
          </cell>
          <cell r="I64" t="str">
            <v>29/8/10E Hải Thượng Lãng Ông, P. Mỹ Hải, Tp. Phan Rang - Tháp Chàm, T. Ninh Thuận</v>
          </cell>
          <cell r="J64" t="str">
            <v>949414937</v>
          </cell>
          <cell r="K64" t="str">
            <v>vantranchi22101995@gmail.com</v>
          </cell>
          <cell r="L64" t="str">
            <v>KTPM</v>
          </cell>
          <cell r="M64" t="str">
            <v>918111506</v>
          </cell>
          <cell r="N64">
            <v>0</v>
          </cell>
          <cell r="O64" t="str">
            <v>ChiVTSE63373@fpt.edu.vn</v>
          </cell>
          <cell r="P64" t="str">
            <v>ChiVTSE63373</v>
          </cell>
        </row>
        <row r="65">
          <cell r="D65" t="str">
            <v>SE63374</v>
          </cell>
          <cell r="E65" t="str">
            <v>Võ Ánh Minh</v>
          </cell>
          <cell r="F65" t="str">
            <v>Nữ</v>
          </cell>
          <cell r="G65">
            <v>36120</v>
          </cell>
          <cell r="H65" t="str">
            <v>381899771</v>
          </cell>
          <cell r="I65" t="str">
            <v>107B Lê Lợi, P.2, Khóm 2, Tp.Cà Mau</v>
          </cell>
          <cell r="J65" t="str">
            <v>911030999</v>
          </cell>
          <cell r="K65" t="str">
            <v>nguyenkimngancm4994@gmail.com</v>
          </cell>
          <cell r="L65" t="str">
            <v>TKDH</v>
          </cell>
          <cell r="M65" t="str">
            <v>983822074</v>
          </cell>
          <cell r="N65">
            <v>0</v>
          </cell>
          <cell r="O65" t="str">
            <v>MinhVASE63374@fpt.edu.vn</v>
          </cell>
          <cell r="P65" t="str">
            <v>MinhVASE63374</v>
          </cell>
        </row>
        <row r="66">
          <cell r="D66" t="str">
            <v>SE63375</v>
          </cell>
          <cell r="E66" t="str">
            <v>Trần Anh Tuấn</v>
          </cell>
          <cell r="F66" t="str">
            <v>Nam</v>
          </cell>
          <cell r="G66">
            <v>35900</v>
          </cell>
          <cell r="H66" t="str">
            <v>241682472</v>
          </cell>
          <cell r="I66" t="str">
            <v xml:space="preserve"> Xã Eawer, H. Buôn Đôn, T. Đăk Lăk</v>
          </cell>
          <cell r="J66">
            <v>0</v>
          </cell>
          <cell r="K66" t="str">
            <v>tkl154t@gmail.com</v>
          </cell>
          <cell r="L66" t="str">
            <v>ANATTT</v>
          </cell>
          <cell r="M66" t="str">
            <v>1693698399</v>
          </cell>
          <cell r="N66">
            <v>0</v>
          </cell>
          <cell r="O66" t="str">
            <v>TuanTASE63375@fpt.edu.vn</v>
          </cell>
          <cell r="P66" t="str">
            <v>TuanTASE63375</v>
          </cell>
        </row>
        <row r="67">
          <cell r="D67" t="str">
            <v>SE63376</v>
          </cell>
          <cell r="E67" t="str">
            <v>Nguyễn Quốc Thành</v>
          </cell>
          <cell r="F67" t="str">
            <v>Nam</v>
          </cell>
          <cell r="G67">
            <v>35875</v>
          </cell>
          <cell r="H67" t="str">
            <v>241613707</v>
          </cell>
          <cell r="I67" t="str">
            <v>Tân Đức, Ea Kênh, Krông Đăk, Đăk Lăk</v>
          </cell>
          <cell r="J67">
            <v>0</v>
          </cell>
          <cell r="K67" t="str">
            <v>hoanmse61885@fpt.edu.vn</v>
          </cell>
          <cell r="L67" t="str">
            <v>ANATTT</v>
          </cell>
          <cell r="M67">
            <v>0</v>
          </cell>
          <cell r="N67">
            <v>0</v>
          </cell>
          <cell r="O67" t="str">
            <v>ThanhNQSE63376@fpt.edu.vn</v>
          </cell>
          <cell r="P67" t="str">
            <v>ThanhNQSE63376</v>
          </cell>
        </row>
        <row r="68">
          <cell r="D68" t="str">
            <v>SE63377</v>
          </cell>
          <cell r="E68" t="str">
            <v>Lưu Khải Lâm</v>
          </cell>
          <cell r="F68" t="str">
            <v>Nam</v>
          </cell>
          <cell r="G68">
            <v>35817</v>
          </cell>
          <cell r="H68" t="str">
            <v>251139572</v>
          </cell>
          <cell r="I68" t="str">
            <v>22 Ngô Văn Sở, P.9, Tp.Đà Lạt, T. Lâm Đồng</v>
          </cell>
          <cell r="J68" t="str">
            <v>903972388</v>
          </cell>
          <cell r="K68" t="str">
            <v>khailam1312@gmail.com</v>
          </cell>
          <cell r="L68" t="str">
            <v>TKDH</v>
          </cell>
          <cell r="M68" t="str">
            <v>917057705</v>
          </cell>
          <cell r="N68">
            <v>0</v>
          </cell>
          <cell r="O68" t="str">
            <v>LamLKSE63377@fpt.edu.vn</v>
          </cell>
          <cell r="P68" t="str">
            <v>LamLKSE63377</v>
          </cell>
        </row>
        <row r="69">
          <cell r="D69" t="str">
            <v>SE63378</v>
          </cell>
          <cell r="E69" t="str">
            <v>Mã Anh Hoàng</v>
          </cell>
          <cell r="F69" t="str">
            <v>Nam</v>
          </cell>
          <cell r="G69">
            <v>36157</v>
          </cell>
          <cell r="H69" t="str">
            <v>331858310</v>
          </cell>
          <cell r="I69" t="str">
            <v>40/47 Khóm 1, đường Phạm Thái Bường, P.4, Tp. Vĩnh Long, T. Vĩnh Long</v>
          </cell>
          <cell r="J69">
            <v>0</v>
          </cell>
          <cell r="K69" t="str">
            <v>phuongthuo3228@gmail.com</v>
          </cell>
          <cell r="L69" t="str">
            <v>KTPM</v>
          </cell>
          <cell r="M69">
            <v>0</v>
          </cell>
          <cell r="N69">
            <v>0</v>
          </cell>
          <cell r="O69" t="str">
            <v>HoangMASE63378@fpt.edu.vn</v>
          </cell>
          <cell r="P69" t="str">
            <v>HoangMASE63378</v>
          </cell>
        </row>
        <row r="70">
          <cell r="D70" t="str">
            <v>SE63379</v>
          </cell>
          <cell r="E70" t="str">
            <v>Bùi Văn Khánh</v>
          </cell>
          <cell r="F70" t="str">
            <v>Nam</v>
          </cell>
          <cell r="G70">
            <v>35892</v>
          </cell>
          <cell r="H70" t="str">
            <v>285619628</v>
          </cell>
          <cell r="I70" t="str">
            <v>tổ 18 ấp 4, p. Trừ Văn Thế, H. Bàu Bàng, T. Bình Dương</v>
          </cell>
          <cell r="J70" t="str">
            <v>949493989</v>
          </cell>
          <cell r="K70" t="str">
            <v>vankhanhtimban1998@gmail.com</v>
          </cell>
          <cell r="L70" t="str">
            <v>ANATTT</v>
          </cell>
          <cell r="M70" t="str">
            <v>949493989</v>
          </cell>
          <cell r="N70">
            <v>0</v>
          </cell>
          <cell r="O70" t="str">
            <v>KhanhBVSE63379@fpt.edu.vn</v>
          </cell>
          <cell r="P70" t="str">
            <v>KhanhBVSE63379</v>
          </cell>
        </row>
        <row r="71">
          <cell r="D71" t="str">
            <v>SE63380</v>
          </cell>
          <cell r="E71" t="str">
            <v>Lê Huỳnh Đức</v>
          </cell>
          <cell r="F71" t="str">
            <v>Nam</v>
          </cell>
          <cell r="G71">
            <v>35922</v>
          </cell>
          <cell r="H71" t="str">
            <v>241767666</v>
          </cell>
          <cell r="I71" t="str">
            <v>Thôn 6, Xã EaRal. Huyện EaHLeo, tỉnh Đăk Lăk</v>
          </cell>
          <cell r="J71" t="str">
            <v>967491998</v>
          </cell>
          <cell r="K71" t="str">
            <v>ducht7598@gmail.com</v>
          </cell>
          <cell r="L71" t="str">
            <v>KTPM</v>
          </cell>
          <cell r="M71" t="str">
            <v>975775044</v>
          </cell>
          <cell r="N71">
            <v>0</v>
          </cell>
          <cell r="O71" t="str">
            <v>DucLHSE63380@fpt.edu.vn</v>
          </cell>
          <cell r="P71" t="str">
            <v>DucLHSE63380</v>
          </cell>
        </row>
        <row r="72">
          <cell r="D72" t="str">
            <v>SE63381</v>
          </cell>
          <cell r="E72" t="str">
            <v>Nguyễn Thành Thắng</v>
          </cell>
          <cell r="F72" t="str">
            <v>Nam</v>
          </cell>
          <cell r="G72">
            <v>36022</v>
          </cell>
          <cell r="H72" t="str">
            <v>251169824</v>
          </cell>
          <cell r="I72" t="str">
            <v>Lô Liên kế 72, Khu qui hoạch Yersin, Phường 9, TP. Đà Lạt, tỉnh Lâm Đồng</v>
          </cell>
          <cell r="J72" t="str">
            <v>01217021054</v>
          </cell>
          <cell r="K72" t="str">
            <v>zacegl35@gmail.com/ zacegl@gmail.com</v>
          </cell>
          <cell r="L72" t="str">
            <v>KTPM</v>
          </cell>
          <cell r="M72" t="str">
            <v>09013189077</v>
          </cell>
          <cell r="N72">
            <v>0</v>
          </cell>
          <cell r="O72" t="str">
            <v>ThangNTSE63381@fpt.edu.vn</v>
          </cell>
          <cell r="P72" t="str">
            <v>ThangNTSE63381</v>
          </cell>
        </row>
        <row r="73">
          <cell r="D73" t="str">
            <v>SE63382</v>
          </cell>
          <cell r="E73" t="str">
            <v>Phạm Phú Thương</v>
          </cell>
          <cell r="F73" t="str">
            <v>Nam</v>
          </cell>
          <cell r="G73">
            <v>35499</v>
          </cell>
          <cell r="H73" t="str">
            <v>341872241</v>
          </cell>
          <cell r="I73" t="str">
            <v>ấp Tân Trường, xã Mỹ Lợi, Cao Lãnh, tỉnh Đồng Tháp</v>
          </cell>
          <cell r="J73" t="str">
            <v>01229851661</v>
          </cell>
          <cell r="K73" t="str">
            <v>ccts_vu85@yahoo.com.vn</v>
          </cell>
          <cell r="L73" t="str">
            <v>KTPM</v>
          </cell>
          <cell r="M73">
            <v>0</v>
          </cell>
          <cell r="N73">
            <v>0</v>
          </cell>
          <cell r="O73" t="str">
            <v>ThuongPPSE63382@fpt.edu.vn</v>
          </cell>
          <cell r="P73" t="str">
            <v>ThuongPPSE63382</v>
          </cell>
        </row>
        <row r="74">
          <cell r="D74" t="str">
            <v>SE63383</v>
          </cell>
          <cell r="E74" t="str">
            <v>Nguyễn Minh An</v>
          </cell>
          <cell r="F74" t="str">
            <v>Nam</v>
          </cell>
          <cell r="G74">
            <v>36065</v>
          </cell>
          <cell r="H74" t="str">
            <v>291151208</v>
          </cell>
          <cell r="I74" t="str">
            <v>24/02 Phạm Ngũ Lão, P4, Quận Gò Vấp</v>
          </cell>
          <cell r="J74" t="str">
            <v>01268683916</v>
          </cell>
          <cell r="K74" t="str">
            <v>nguyenminhphuc916@gmail.com</v>
          </cell>
          <cell r="L74" t="str">
            <v>KTPM</v>
          </cell>
          <cell r="M74">
            <v>0</v>
          </cell>
          <cell r="N74">
            <v>0</v>
          </cell>
          <cell r="O74" t="str">
            <v>AnNMSE63383@fpt.edu.vn</v>
          </cell>
          <cell r="P74" t="str">
            <v>AnNMSE63383</v>
          </cell>
        </row>
        <row r="75">
          <cell r="D75" t="str">
            <v>SE63384</v>
          </cell>
          <cell r="E75" t="str">
            <v>Trần Nguyên Hảo</v>
          </cell>
          <cell r="F75" t="str">
            <v>Nam</v>
          </cell>
          <cell r="G75">
            <v>35521</v>
          </cell>
          <cell r="H75" t="str">
            <v>212578619</v>
          </cell>
          <cell r="I75" t="str">
            <v>Thôn Tân An, Nghĩa An, TP Quảng Ngãi, tỉnh Quảng Ngãi</v>
          </cell>
          <cell r="J75" t="str">
            <v>01654940410</v>
          </cell>
          <cell r="K75" t="str">
            <v>playgrilk@yahoo.com</v>
          </cell>
          <cell r="L75" t="str">
            <v>KTPM</v>
          </cell>
          <cell r="M75" t="str">
            <v>01654940410</v>
          </cell>
          <cell r="N75">
            <v>0</v>
          </cell>
          <cell r="O75" t="str">
            <v>HaoTNSE63384@fpt.edu.vn</v>
          </cell>
          <cell r="P75" t="str">
            <v>HaoTNSE63384</v>
          </cell>
        </row>
        <row r="76">
          <cell r="D76" t="str">
            <v>SE63385</v>
          </cell>
          <cell r="E76" t="str">
            <v>Cao Trọng Duy</v>
          </cell>
          <cell r="F76" t="str">
            <v>Nam</v>
          </cell>
          <cell r="G76">
            <v>36085</v>
          </cell>
          <cell r="H76" t="str">
            <v>301673875</v>
          </cell>
          <cell r="I76" t="str">
            <v>khu 5, thị trấn Đức Hòa, Long An</v>
          </cell>
          <cell r="J76" t="str">
            <v>0933834286</v>
          </cell>
          <cell r="K76" t="str">
            <v>trongduykuro@gmail.com</v>
          </cell>
          <cell r="L76" t="str">
            <v>KTPM</v>
          </cell>
          <cell r="M76" t="str">
            <v>0938384039</v>
          </cell>
          <cell r="N76">
            <v>0</v>
          </cell>
          <cell r="O76" t="str">
            <v>DuyCTSE63385@fpt.edu.vn</v>
          </cell>
          <cell r="P76" t="str">
            <v>DuyCTSE63385</v>
          </cell>
        </row>
        <row r="77">
          <cell r="D77" t="str">
            <v>SE63386</v>
          </cell>
          <cell r="E77" t="str">
            <v>Trần Huỳnh Đức Trân</v>
          </cell>
          <cell r="F77" t="str">
            <v>Nam</v>
          </cell>
          <cell r="G77">
            <v>36076</v>
          </cell>
          <cell r="H77" t="str">
            <v>225904818</v>
          </cell>
          <cell r="I77" t="str">
            <v>15A Vĩnh Xương, Vĩnh Hải, Nha Trang, Khánh Hòa</v>
          </cell>
          <cell r="J77">
            <v>0</v>
          </cell>
          <cell r="K77" t="str">
            <v>thexepro123@gmail.com</v>
          </cell>
          <cell r="L77" t="str">
            <v>KTPM</v>
          </cell>
          <cell r="M77" t="str">
            <v>0915592357</v>
          </cell>
          <cell r="N77">
            <v>0</v>
          </cell>
          <cell r="O77" t="str">
            <v>TranTHDSE63386@fpt.edu.vn</v>
          </cell>
          <cell r="P77" t="str">
            <v>TranTHDSE63386</v>
          </cell>
        </row>
        <row r="78">
          <cell r="D78" t="str">
            <v>SE63387</v>
          </cell>
          <cell r="E78" t="str">
            <v>Nguyễn Anh Quốc Trin</v>
          </cell>
          <cell r="F78" t="str">
            <v>Nam</v>
          </cell>
          <cell r="G78">
            <v>35862</v>
          </cell>
          <cell r="H78" t="str">
            <v>264477647</v>
          </cell>
          <cell r="I78" t="str">
            <v>Vĩnh Hải, Ninh Hải, Ninh Thuận</v>
          </cell>
          <cell r="J78" t="str">
            <v>01866266610</v>
          </cell>
          <cell r="K78" t="str">
            <v>trinnguyen0398@gmail.com</v>
          </cell>
          <cell r="L78" t="str">
            <v>KTPM</v>
          </cell>
          <cell r="M78" t="str">
            <v>0914004290</v>
          </cell>
          <cell r="N78">
            <v>0</v>
          </cell>
          <cell r="O78" t="str">
            <v>TrinNAQSE63387@fpt.edu.vn</v>
          </cell>
          <cell r="P78" t="str">
            <v>TrinNAQSE63387</v>
          </cell>
        </row>
        <row r="79">
          <cell r="D79" t="str">
            <v>SB61466</v>
          </cell>
          <cell r="E79" t="str">
            <v>Phan Thị Diễm Thắm</v>
          </cell>
          <cell r="F79" t="str">
            <v>Nữ</v>
          </cell>
          <cell r="G79">
            <v>35851</v>
          </cell>
          <cell r="H79" t="str">
            <v>301691691</v>
          </cell>
          <cell r="I79" t="str">
            <v>379 ấp Mới 1, Mỹ Hạnh Nam, Đức Hòa, tỉnh Long An</v>
          </cell>
          <cell r="J79" t="str">
            <v>0907114433</v>
          </cell>
          <cell r="K79" t="str">
            <v>diemthamphan252@gmail.com</v>
          </cell>
          <cell r="L79" t="str">
            <v>KDQT</v>
          </cell>
          <cell r="M79" t="str">
            <v>916333555</v>
          </cell>
          <cell r="N79">
            <v>0</v>
          </cell>
          <cell r="O79" t="str">
            <v>ThamPTDSB61466@fpt.edu.vn</v>
          </cell>
          <cell r="P79" t="str">
            <v>ThamPTDSB61466</v>
          </cell>
        </row>
        <row r="80">
          <cell r="D80" t="str">
            <v>SB61467</v>
          </cell>
          <cell r="E80" t="str">
            <v>Võ Thu Thủy</v>
          </cell>
          <cell r="F80" t="str">
            <v>Nữ</v>
          </cell>
          <cell r="G80">
            <v>36082</v>
          </cell>
          <cell r="H80" t="str">
            <v>215470424</v>
          </cell>
          <cell r="I80" t="str">
            <v>40 Quang Trung, Phú Phong, Tây Sơn, Bình Định</v>
          </cell>
          <cell r="J80" t="str">
            <v>0973046134</v>
          </cell>
          <cell r="K80" t="str">
            <v>vosusi1998@gmail.com</v>
          </cell>
          <cell r="L80" t="str">
            <v>NNA</v>
          </cell>
          <cell r="M80" t="str">
            <v>0563880301</v>
          </cell>
          <cell r="N80">
            <v>0</v>
          </cell>
          <cell r="O80" t="str">
            <v>ThuyVTSB61467@fpt.edu.vn</v>
          </cell>
          <cell r="P80" t="str">
            <v>ThuyVTSB61467</v>
          </cell>
        </row>
        <row r="81">
          <cell r="D81" t="str">
            <v>SE63433</v>
          </cell>
          <cell r="E81" t="str">
            <v>Nguyễn Võ Đức Niên</v>
          </cell>
          <cell r="F81" t="str">
            <v>Nam</v>
          </cell>
          <cell r="G81">
            <v>36063</v>
          </cell>
          <cell r="H81" t="str">
            <v>215470453</v>
          </cell>
          <cell r="I81" t="str">
            <v>Tổ 1, Khối 1A, thị trấn Phú Phong, Tây Sơn, Bình Định</v>
          </cell>
          <cell r="J81" t="str">
            <v>0983705402</v>
          </cell>
          <cell r="K81" t="str">
            <v>luavip1998@gmail.com</v>
          </cell>
          <cell r="L81" t="str">
            <v>KTPM</v>
          </cell>
          <cell r="M81">
            <v>0</v>
          </cell>
          <cell r="N81">
            <v>0</v>
          </cell>
          <cell r="O81" t="str">
            <v>NienNVDSE63433@fpt.edu.vn</v>
          </cell>
          <cell r="P81" t="str">
            <v>NienNVDSE63433</v>
          </cell>
        </row>
        <row r="82">
          <cell r="D82" t="str">
            <v>SB61468</v>
          </cell>
          <cell r="E82" t="str">
            <v>Trần Thị Mỹ Thăng</v>
          </cell>
          <cell r="F82" t="str">
            <v>Nữ</v>
          </cell>
          <cell r="G82">
            <v>35868</v>
          </cell>
          <cell r="H82" t="str">
            <v>221435167</v>
          </cell>
          <cell r="I82" t="str">
            <v>Thôn Đông Phước, xã Hòa An, huyện Phú Hòa, tỉnh Phú Yên</v>
          </cell>
          <cell r="J82" t="str">
            <v>01216116415</v>
          </cell>
          <cell r="K82" t="str">
            <v>kendytran83@gmail.com</v>
          </cell>
          <cell r="L82" t="str">
            <v>NNA</v>
          </cell>
          <cell r="M82" t="str">
            <v>0903528728</v>
          </cell>
          <cell r="N82">
            <v>0</v>
          </cell>
          <cell r="O82" t="str">
            <v>ThangTTMSB61468@fpt.edu.vn</v>
          </cell>
          <cell r="P82" t="str">
            <v>ThangTTMSB61468</v>
          </cell>
        </row>
        <row r="83">
          <cell r="D83" t="str">
            <v>SE63434</v>
          </cell>
          <cell r="E83" t="str">
            <v>Vũ Quang Huy</v>
          </cell>
          <cell r="F83" t="str">
            <v>Nam</v>
          </cell>
          <cell r="G83">
            <v>35962</v>
          </cell>
          <cell r="H83" t="str">
            <v>371842106</v>
          </cell>
          <cell r="I83" t="str">
            <v>15 Phan Thị Ràng, KP Cư xá mới, TT Kiên Lương, Huyện Kiên Lương, tỉnh Kiên Giang</v>
          </cell>
          <cell r="J83" t="str">
            <v>0944204960</v>
          </cell>
          <cell r="K83" t="str">
            <v>huy9816@gmail.com</v>
          </cell>
          <cell r="L83" t="str">
            <v>KTPM</v>
          </cell>
          <cell r="M83" t="str">
            <v>0919234620</v>
          </cell>
          <cell r="N83">
            <v>0</v>
          </cell>
          <cell r="O83" t="str">
            <v>HuyVQSE63434@fpt.edu.vn</v>
          </cell>
          <cell r="P83" t="str">
            <v>HuyVQSE63434</v>
          </cell>
        </row>
        <row r="84">
          <cell r="D84" t="str">
            <v>SB61469</v>
          </cell>
          <cell r="E84" t="str">
            <v>Biện Thị Phương</v>
          </cell>
          <cell r="F84" t="str">
            <v>Nữ</v>
          </cell>
          <cell r="G84">
            <v>36110</v>
          </cell>
          <cell r="H84" t="str">
            <v>221477284</v>
          </cell>
          <cell r="I84" t="str">
            <v>22/1 Phan Đăng Lưu, phường 9, TP. Tuy Hòa, Phú Yên</v>
          </cell>
          <cell r="J84" t="str">
            <v>0915841036</v>
          </cell>
          <cell r="K84" t="str">
            <v>thihuythu11@gmail.com</v>
          </cell>
          <cell r="L84" t="str">
            <v>QTKD</v>
          </cell>
          <cell r="M84" t="str">
            <v>0968181399</v>
          </cell>
          <cell r="N84">
            <v>0</v>
          </cell>
          <cell r="O84" t="str">
            <v>PhuongBTSB61469@fpt.edu.vn</v>
          </cell>
          <cell r="P84" t="str">
            <v>PhuongBTSB61469</v>
          </cell>
        </row>
        <row r="85">
          <cell r="D85" t="str">
            <v>SE63435</v>
          </cell>
          <cell r="E85" t="str">
            <v>Trần Quốc Tín</v>
          </cell>
          <cell r="F85" t="str">
            <v>Nam</v>
          </cell>
          <cell r="G85">
            <v>35887</v>
          </cell>
          <cell r="H85" t="str">
            <v>221461192</v>
          </cell>
          <cell r="I85" t="str">
            <v>261 Trần Hưng Đạo, TT La Hai, Đồng Xuân, T. Phú Yên</v>
          </cell>
          <cell r="J85" t="str">
            <v>0978516892</v>
          </cell>
          <cell r="K85" t="str">
            <v>tranquoctin1998@gmail.com</v>
          </cell>
          <cell r="L85" t="str">
            <v>KTPM</v>
          </cell>
          <cell r="M85">
            <v>0</v>
          </cell>
          <cell r="N85">
            <v>0</v>
          </cell>
          <cell r="O85" t="str">
            <v>TinTQSE63435@fpt.edu.vn</v>
          </cell>
          <cell r="P85" t="str">
            <v>TinTQSE63435</v>
          </cell>
        </row>
        <row r="86">
          <cell r="D86" t="str">
            <v>SE63436</v>
          </cell>
          <cell r="E86" t="str">
            <v>Võ Thị Kim Thùy</v>
          </cell>
          <cell r="F86" t="str">
            <v>Nữ</v>
          </cell>
          <cell r="G86">
            <v>35816</v>
          </cell>
          <cell r="H86">
            <v>251154264</v>
          </cell>
          <cell r="I86" t="str">
            <v>24/1 Xóm 7, Thôn 7, xã Tân Châu, huyện Di Linh, tỉnh Lâm Đồng</v>
          </cell>
          <cell r="J86">
            <v>1669853935</v>
          </cell>
          <cell r="K86" t="str">
            <v>vokimthuy211@gmail.com</v>
          </cell>
          <cell r="L86" t="str">
            <v>KTPM</v>
          </cell>
          <cell r="M86" t="str">
            <v>01202521694</v>
          </cell>
          <cell r="N86">
            <v>0</v>
          </cell>
          <cell r="O86" t="str">
            <v>ThuyVTKSE63436@fpt.edu.vn</v>
          </cell>
          <cell r="P86" t="str">
            <v>ThuyVTKSE63436</v>
          </cell>
        </row>
        <row r="87">
          <cell r="D87" t="str">
            <v>SE63437</v>
          </cell>
          <cell r="E87" t="str">
            <v>Đỗ Việt Anh</v>
          </cell>
          <cell r="F87" t="str">
            <v xml:space="preserve">Nam </v>
          </cell>
          <cell r="G87">
            <v>35797</v>
          </cell>
          <cell r="H87">
            <v>371761439</v>
          </cell>
          <cell r="I87" t="str">
            <v>73 Ông Ích Khiêm, phường 10, Quận 11, TPHCM</v>
          </cell>
          <cell r="J87">
            <v>963408267</v>
          </cell>
          <cell r="K87" t="str">
            <v>daubin998@gmail.com</v>
          </cell>
          <cell r="L87" t="str">
            <v>ANATTT</v>
          </cell>
          <cell r="M87" t="str">
            <v>0919014142</v>
          </cell>
          <cell r="N87">
            <v>0</v>
          </cell>
          <cell r="O87" t="str">
            <v>AnhDVSE63437@fpt.edu.vn</v>
          </cell>
          <cell r="P87" t="str">
            <v>AnhDVSE63437</v>
          </cell>
        </row>
        <row r="88">
          <cell r="D88" t="str">
            <v>SE63438</v>
          </cell>
          <cell r="E88" t="str">
            <v>Dương Tài Toàn</v>
          </cell>
          <cell r="F88" t="str">
            <v xml:space="preserve">Nam </v>
          </cell>
          <cell r="G88">
            <v>35808</v>
          </cell>
          <cell r="H88" t="str">
            <v>241797595</v>
          </cell>
          <cell r="I88" t="str">
            <v>97/13 Phạm Ngũ Lão, Buôn Ma Thuột, Đăk Lăk</v>
          </cell>
          <cell r="J88" t="str">
            <v>01236678979</v>
          </cell>
          <cell r="K88" t="str">
            <v>duongtaitoan1998@gmail.com</v>
          </cell>
          <cell r="L88" t="str">
            <v>KTPM</v>
          </cell>
          <cell r="M88" t="str">
            <v>914067481</v>
          </cell>
          <cell r="N88">
            <v>0</v>
          </cell>
          <cell r="O88" t="str">
            <v>ToanDTSE63438@fpt.edu.vn</v>
          </cell>
          <cell r="P88" t="str">
            <v>ToanDTSE63438</v>
          </cell>
        </row>
        <row r="89">
          <cell r="D89" t="str">
            <v>SB61470</v>
          </cell>
          <cell r="E89" t="str">
            <v>Huỳnh Đỗ Đạt</v>
          </cell>
          <cell r="F89" t="str">
            <v>Nam</v>
          </cell>
          <cell r="G89">
            <v>36035</v>
          </cell>
          <cell r="H89">
            <v>371813793</v>
          </cell>
          <cell r="I89" t="str">
            <v>Quốc lộ 80, thị trấn Sóc Sơn, ấp Thị Tứ số 12, số nhà 578-HĐ-KG, Huyện Hòn Đất, tỉnh Kiên Giang</v>
          </cell>
          <cell r="J89" t="str">
            <v>01626370263</v>
          </cell>
          <cell r="K89" t="str">
            <v>huynhdodat.13@gmail.com</v>
          </cell>
          <cell r="L89" t="str">
            <v>QTKD</v>
          </cell>
          <cell r="M89" t="str">
            <v>0977796996</v>
          </cell>
          <cell r="N89">
            <v>0</v>
          </cell>
          <cell r="O89" t="str">
            <v>DatHDSB61470@fpt.edu.vn</v>
          </cell>
          <cell r="P89" t="str">
            <v>DatHDSB61470</v>
          </cell>
        </row>
        <row r="90">
          <cell r="D90" t="str">
            <v>SB61471</v>
          </cell>
          <cell r="E90" t="str">
            <v>Nguyễn Văn Tài</v>
          </cell>
          <cell r="F90" t="str">
            <v>Nam</v>
          </cell>
          <cell r="G90">
            <v>35972</v>
          </cell>
          <cell r="H90">
            <v>251137936</v>
          </cell>
          <cell r="I90" t="str">
            <v>Thôn 6 - Tân Lâm - Di Linh - Lâm Đồng</v>
          </cell>
          <cell r="J90" t="str">
            <v>01659886504</v>
          </cell>
          <cell r="K90" t="str">
            <v>nguyenvantai0610@gmail.com</v>
          </cell>
          <cell r="L90" t="str">
            <v>QTKD</v>
          </cell>
          <cell r="M90" t="str">
            <v>0901680449</v>
          </cell>
          <cell r="N90">
            <v>0</v>
          </cell>
          <cell r="O90" t="str">
            <v>TaiNVSB61471@fpt.edu.vn</v>
          </cell>
          <cell r="P90" t="str">
            <v>TaiNVSB61471</v>
          </cell>
        </row>
        <row r="91">
          <cell r="D91" t="str">
            <v>SB61472</v>
          </cell>
          <cell r="E91" t="str">
            <v>Trần Lê Hà My</v>
          </cell>
          <cell r="F91" t="str">
            <v>Nữ</v>
          </cell>
          <cell r="G91">
            <v>35950</v>
          </cell>
          <cell r="H91">
            <v>225900632</v>
          </cell>
          <cell r="I91" t="str">
            <v>Tổ Phan Bội Châu 2, TT Diên Khánh, Huyện Diên Khánh, tỉnh Khánh Hòa</v>
          </cell>
          <cell r="J91" t="str">
            <v>01658446765</v>
          </cell>
          <cell r="K91" t="str">
            <v>quangtrankhatoco@gmail.com</v>
          </cell>
          <cell r="L91" t="str">
            <v>QTKD</v>
          </cell>
          <cell r="M91" t="str">
            <v>0989820401</v>
          </cell>
          <cell r="N91" t="str">
            <v>Trưởng Bộ phận Kỹ thuật</v>
          </cell>
          <cell r="O91" t="str">
            <v>MyTLHSB61472@fpt.edu.vn</v>
          </cell>
          <cell r="P91" t="str">
            <v>MyTLHSB61472</v>
          </cell>
        </row>
        <row r="92">
          <cell r="D92" t="str">
            <v>SB61473</v>
          </cell>
          <cell r="E92" t="str">
            <v>Lê Anh Kiệt</v>
          </cell>
          <cell r="F92" t="str">
            <v>Nam</v>
          </cell>
          <cell r="G92">
            <v>35993</v>
          </cell>
          <cell r="H92">
            <v>212382625</v>
          </cell>
          <cell r="I92" t="str">
            <v>68 Nguyễn Tự Tâm, phường Trần Hưng Đạo, TP. Quãng Ngãi</v>
          </cell>
          <cell r="J92" t="str">
            <v>01202625250</v>
          </cell>
          <cell r="K92">
            <v>0</v>
          </cell>
          <cell r="L92" t="str">
            <v>QTKD</v>
          </cell>
          <cell r="M92" t="str">
            <v>0914014989</v>
          </cell>
          <cell r="N92" t="str">
            <v>Kế toán viên</v>
          </cell>
          <cell r="O92" t="str">
            <v>KietLASB61473@fpt.edu.vn</v>
          </cell>
          <cell r="P92" t="str">
            <v>KietLASB61473</v>
          </cell>
        </row>
        <row r="93">
          <cell r="D93" t="str">
            <v>SE63439</v>
          </cell>
          <cell r="E93" t="str">
            <v>Nguyễn Thị Linh Chi</v>
          </cell>
          <cell r="F93" t="str">
            <v>Nữ</v>
          </cell>
          <cell r="G93">
            <v>35815</v>
          </cell>
          <cell r="H93">
            <v>225919079</v>
          </cell>
          <cell r="I93" t="str">
            <v>9B/1, Khu phố Bình Đăng, phường Bình Hòa, thị xã Thuận An, tỉnh Bình Dương</v>
          </cell>
          <cell r="J93" t="str">
            <v>01218050213</v>
          </cell>
          <cell r="K93" t="str">
            <v>linhchi.nt98@gmail.com</v>
          </cell>
          <cell r="L93" t="str">
            <v>KTPM</v>
          </cell>
          <cell r="M93" t="str">
            <v>0918508668</v>
          </cell>
          <cell r="N93">
            <v>0</v>
          </cell>
          <cell r="O93" t="str">
            <v>ChiNTLSE63439@fpt.edu.vn</v>
          </cell>
          <cell r="P93" t="str">
            <v>ChiNTLSE63439</v>
          </cell>
        </row>
        <row r="94">
          <cell r="D94" t="str">
            <v>SB61474</v>
          </cell>
          <cell r="E94" t="str">
            <v>Trần Huỳnh Đức</v>
          </cell>
          <cell r="F94" t="str">
            <v>Nam</v>
          </cell>
          <cell r="G94">
            <v>35796</v>
          </cell>
          <cell r="H94" t="str">
            <v>245364182</v>
          </cell>
          <cell r="I94" t="str">
            <v>206/7 Điện Biên Phủ, P17, Quận Bình Thạnh, TP HCM</v>
          </cell>
          <cell r="J94" t="str">
            <v>0982623395</v>
          </cell>
          <cell r="K94" t="str">
            <v>huonglantran1994@gmail.com</v>
          </cell>
          <cell r="L94" t="str">
            <v>QTKD</v>
          </cell>
          <cell r="M94" t="str">
            <v>0982567380</v>
          </cell>
          <cell r="N94">
            <v>0</v>
          </cell>
          <cell r="O94" t="str">
            <v>DucTHSB61474@fpt.edu.vn</v>
          </cell>
          <cell r="P94" t="str">
            <v>DucTHSB61474</v>
          </cell>
        </row>
        <row r="95">
          <cell r="D95" t="str">
            <v>SE63440</v>
          </cell>
          <cell r="E95" t="str">
            <v xml:space="preserve">Đào Hữu Hải </v>
          </cell>
          <cell r="F95" t="str">
            <v>Nam</v>
          </cell>
          <cell r="G95">
            <v>36156</v>
          </cell>
          <cell r="H95">
            <v>225614382</v>
          </cell>
          <cell r="I95" t="str">
            <v>Đường Lê Hồng Phong, Tổ dân phố số 02, thị trấn Vạn Giã, huyện Vạn Ninh, tỉnh Khánh Hòa</v>
          </cell>
          <cell r="J95" t="str">
            <v>01687712252</v>
          </cell>
          <cell r="K95" t="str">
            <v>ndtmivn123@gmail.com</v>
          </cell>
          <cell r="L95" t="str">
            <v>KTPM</v>
          </cell>
          <cell r="M95" t="str">
            <v>01667121839</v>
          </cell>
          <cell r="N95">
            <v>0</v>
          </cell>
          <cell r="O95" t="str">
            <v>HaiDHSE63440@fpt.edu.vn</v>
          </cell>
          <cell r="P95" t="str">
            <v>HaiDHSE63440</v>
          </cell>
        </row>
        <row r="96">
          <cell r="D96" t="str">
            <v>SB61475</v>
          </cell>
          <cell r="E96" t="str">
            <v>Nguyễn Thị Quỳnh Như</v>
          </cell>
          <cell r="F96" t="str">
            <v>Nữ</v>
          </cell>
          <cell r="G96">
            <v>36080</v>
          </cell>
          <cell r="H96" t="str">
            <v>092198001117</v>
          </cell>
          <cell r="I96" t="str">
            <v>915 Khu vực Qui Thạnh 2, xã Trung Kiên, huyện Thốt Nốt, thành phố Cần Thơ</v>
          </cell>
          <cell r="J96" t="str">
            <v>01687876661</v>
          </cell>
          <cell r="K96" t="str">
            <v>boonguyen23@gmail.com</v>
          </cell>
          <cell r="L96" t="str">
            <v>QTKD</v>
          </cell>
          <cell r="M96" t="str">
            <v>0907607022</v>
          </cell>
          <cell r="N96">
            <v>0</v>
          </cell>
          <cell r="O96" t="str">
            <v>NhuNTQSB61475@fpt.edu.vn</v>
          </cell>
          <cell r="P96" t="str">
            <v>NhuNTQSB61475</v>
          </cell>
        </row>
        <row r="97">
          <cell r="D97" t="str">
            <v>SE63441</v>
          </cell>
          <cell r="E97" t="str">
            <v>Nguyễn Quỳnh Như</v>
          </cell>
          <cell r="F97" t="str">
            <v>Nữ</v>
          </cell>
          <cell r="G97">
            <v>35581</v>
          </cell>
          <cell r="H97">
            <v>231137857</v>
          </cell>
          <cell r="I97" t="str">
            <v>14/9 Mạc Đĩnh Chi, tổ 8, phường Hoa Lư, thành phố Pleiku, tỉnh Gia Lai</v>
          </cell>
          <cell r="J97" t="str">
            <v>01677586934</v>
          </cell>
          <cell r="K97" t="str">
            <v>alpha.pleiku@gmail.com</v>
          </cell>
          <cell r="L97" t="str">
            <v>TKDH</v>
          </cell>
          <cell r="M97" t="str">
            <v>0913409363</v>
          </cell>
          <cell r="N97" t="str">
            <v>Phó Chi cục trưởng</v>
          </cell>
          <cell r="O97" t="str">
            <v>NhuNQSE63441@fpt.edu.vn</v>
          </cell>
          <cell r="P97" t="str">
            <v>NhuNQSE63441</v>
          </cell>
        </row>
        <row r="98">
          <cell r="D98" t="str">
            <v>SE63442</v>
          </cell>
          <cell r="E98" t="str">
            <v>Phạm Xuân Đạt</v>
          </cell>
          <cell r="F98" t="str">
            <v>Nam</v>
          </cell>
          <cell r="G98">
            <v>35796</v>
          </cell>
          <cell r="H98">
            <v>241556789</v>
          </cell>
          <cell r="I98" t="str">
            <v>45/17 Trần Thái Tông, phường 15, quận Tân Bình, TPHCM</v>
          </cell>
          <cell r="J98" t="str">
            <v>0946469947</v>
          </cell>
          <cell r="K98" t="str">
            <v>phamthanhnha.pr@gmail.com</v>
          </cell>
          <cell r="L98" t="str">
            <v>TKDH</v>
          </cell>
          <cell r="M98">
            <v>0</v>
          </cell>
          <cell r="N98">
            <v>0</v>
          </cell>
          <cell r="O98" t="str">
            <v>DatPXSE63442@fpt.edu.vn</v>
          </cell>
          <cell r="P98" t="str">
            <v>DatPXSE63442</v>
          </cell>
        </row>
        <row r="99">
          <cell r="D99" t="str">
            <v>SE63443</v>
          </cell>
          <cell r="E99" t="str">
            <v>Trịnh Thị Bích Trâm</v>
          </cell>
          <cell r="F99" t="str">
            <v>Nữ</v>
          </cell>
          <cell r="G99">
            <v>35828</v>
          </cell>
          <cell r="H99">
            <v>261506109</v>
          </cell>
          <cell r="I99" t="str">
            <v>Thôn 5, Nam Chính, Đức Linh, Bình Thuận</v>
          </cell>
          <cell r="J99" t="str">
            <v>0916472715</v>
          </cell>
          <cell r="K99" t="str">
            <v>trinhthibichtram0202@gmail.com</v>
          </cell>
          <cell r="L99" t="str">
            <v>KTPM</v>
          </cell>
          <cell r="M99" t="str">
            <v>0948517190</v>
          </cell>
          <cell r="N99">
            <v>0</v>
          </cell>
          <cell r="O99" t="str">
            <v>TramTTBSE63443@fpt.edu.vn</v>
          </cell>
          <cell r="P99" t="str">
            <v>TramTTBSE63443</v>
          </cell>
        </row>
        <row r="100">
          <cell r="D100" t="str">
            <v>SE63444</v>
          </cell>
          <cell r="E100" t="str">
            <v>Võ Phúc Đức</v>
          </cell>
          <cell r="F100" t="str">
            <v>Nam</v>
          </cell>
          <cell r="G100">
            <v>35931</v>
          </cell>
          <cell r="H100">
            <v>291184335</v>
          </cell>
          <cell r="I100" t="str">
            <v>14A Hẻm 48, Khu phố 3, phường 3, Thành phố Tây Ninh</v>
          </cell>
          <cell r="J100">
            <v>908518814</v>
          </cell>
          <cell r="K100" t="str">
            <v>noob.duc@gmail.com</v>
          </cell>
          <cell r="L100" t="str">
            <v>KTPM</v>
          </cell>
          <cell r="M100" t="str">
            <v>0963083736</v>
          </cell>
          <cell r="N100">
            <v>0</v>
          </cell>
          <cell r="O100" t="str">
            <v>DucVPSE63444@fpt.edu.vn</v>
          </cell>
          <cell r="P100" t="str">
            <v>DucVPSE63444</v>
          </cell>
        </row>
        <row r="101">
          <cell r="D101" t="str">
            <v>SE63445</v>
          </cell>
          <cell r="E101" t="str">
            <v>Cao Văn Phú</v>
          </cell>
          <cell r="F101" t="str">
            <v>Nam</v>
          </cell>
          <cell r="G101">
            <v>35854</v>
          </cell>
          <cell r="H101">
            <v>231183344</v>
          </cell>
          <cell r="I101" t="str">
            <v>Đường Đinh Tiên Hoàng, TDP12, thị trấn Chư Sê, huyện Chư Sê, tỉnh Gia Lai</v>
          </cell>
          <cell r="J101" t="str">
            <v>01683320342</v>
          </cell>
          <cell r="K101" t="str">
            <v>caovanphu1998@gmail.com</v>
          </cell>
          <cell r="L101" t="str">
            <v>KTPM</v>
          </cell>
          <cell r="M101" t="str">
            <v>0985540141</v>
          </cell>
          <cell r="N101">
            <v>0</v>
          </cell>
          <cell r="O101" t="str">
            <v>PhuCVSE63445@fpt.edu.vn</v>
          </cell>
          <cell r="P101" t="str">
            <v>PhuCVSE63445</v>
          </cell>
        </row>
        <row r="102">
          <cell r="D102" t="str">
            <v>SE63446</v>
          </cell>
          <cell r="E102" t="str">
            <v>Nguyễn Việt Anh</v>
          </cell>
          <cell r="F102" t="str">
            <v>Nam</v>
          </cell>
          <cell r="G102">
            <v>35981</v>
          </cell>
          <cell r="H102">
            <v>261415828</v>
          </cell>
          <cell r="I102" t="str">
            <v>101 Ngô Gia Tự, Chợ Lầu, Bắc Bình, Bình Thuận</v>
          </cell>
          <cell r="J102" t="str">
            <v>01217219457</v>
          </cell>
          <cell r="K102">
            <v>0</v>
          </cell>
          <cell r="L102" t="str">
            <v>ANATTT</v>
          </cell>
          <cell r="M102">
            <v>0</v>
          </cell>
          <cell r="N102">
            <v>0</v>
          </cell>
          <cell r="O102" t="str">
            <v>AnhNVSE63446@fpt.edu.vn</v>
          </cell>
          <cell r="P102" t="str">
            <v>AnhNVSE63446</v>
          </cell>
        </row>
        <row r="103">
          <cell r="D103" t="str">
            <v>SE63447</v>
          </cell>
          <cell r="E103" t="str">
            <v>Vũ Minh Đăng</v>
          </cell>
          <cell r="F103" t="str">
            <v xml:space="preserve">Nam </v>
          </cell>
          <cell r="G103">
            <v>35968</v>
          </cell>
          <cell r="H103">
            <v>225816021</v>
          </cell>
          <cell r="I103" t="str">
            <v>21 đường 3/4, Phú Hòa, Cam Phú, Cam Ranh, Khánh Hòa</v>
          </cell>
          <cell r="J103">
            <v>977527371</v>
          </cell>
          <cell r="K103" t="str">
            <v>minhdang.2206@gmail.com</v>
          </cell>
          <cell r="L103" t="str">
            <v>ANATTT</v>
          </cell>
          <cell r="M103" t="str">
            <v>0989226257</v>
          </cell>
          <cell r="N103">
            <v>0</v>
          </cell>
          <cell r="O103" t="str">
            <v>DangVMSE63447@fpt.edu.vn</v>
          </cell>
          <cell r="P103" t="str">
            <v>DangVMSE63447</v>
          </cell>
        </row>
        <row r="104">
          <cell r="D104" t="str">
            <v>SE63448</v>
          </cell>
          <cell r="E104" t="str">
            <v>Nguyễn Đức Tiến</v>
          </cell>
          <cell r="F104" t="str">
            <v>Nam</v>
          </cell>
          <cell r="G104">
            <v>35808</v>
          </cell>
          <cell r="H104">
            <v>184335858</v>
          </cell>
          <cell r="I104" t="str">
            <v>Xóm 9, xã Phúc Trạch, Huyện Hương Khê, tỉnh Hà Tĩnh</v>
          </cell>
          <cell r="J104" t="str">
            <v>01657873564</v>
          </cell>
          <cell r="K104" t="str">
            <v>tiengeinehk@gmail.com</v>
          </cell>
          <cell r="L104" t="str">
            <v>KTPM</v>
          </cell>
          <cell r="M104" t="str">
            <v>01672816388</v>
          </cell>
          <cell r="N104">
            <v>0</v>
          </cell>
          <cell r="O104" t="str">
            <v>TienNDSE63448@fpt.edu.vn</v>
          </cell>
          <cell r="P104" t="str">
            <v>TienNDSE63448</v>
          </cell>
        </row>
        <row r="105">
          <cell r="D105" t="str">
            <v>SE63449</v>
          </cell>
          <cell r="E105" t="str">
            <v>Lê Quốc Huy</v>
          </cell>
          <cell r="F105" t="str">
            <v>Nam</v>
          </cell>
          <cell r="G105">
            <v>35666</v>
          </cell>
          <cell r="H105">
            <v>221456204</v>
          </cell>
          <cell r="I105" t="str">
            <v>15/1 Nguyễn Công Trứ, phường 3, TP Tuy Hòa, tỉnh Phú Yên</v>
          </cell>
          <cell r="J105" t="str">
            <v>0932689353</v>
          </cell>
          <cell r="K105" t="str">
            <v>ctcdhhtb@gmail.com</v>
          </cell>
          <cell r="L105" t="str">
            <v>ANATTT</v>
          </cell>
          <cell r="M105" t="str">
            <v>0986499005</v>
          </cell>
          <cell r="N105">
            <v>0</v>
          </cell>
          <cell r="O105" t="str">
            <v>HuyLQSE63449@fpt.edu.vn</v>
          </cell>
          <cell r="P105" t="str">
            <v>HuyLQSE63449</v>
          </cell>
        </row>
        <row r="106">
          <cell r="D106" t="str">
            <v>SB61476</v>
          </cell>
          <cell r="E106" t="str">
            <v>Nguyễn Phương Thư Kỳ</v>
          </cell>
          <cell r="F106" t="str">
            <v>Nữ</v>
          </cell>
          <cell r="G106">
            <v>35647</v>
          </cell>
          <cell r="H106">
            <v>225667031</v>
          </cell>
          <cell r="I106" t="str">
            <v>19 Đường 19 tháng 5, Tân Khánh 1, xã Ninh Sim, thị xã Ninh Hòa, tỉnh Khánh Hòa</v>
          </cell>
          <cell r="J106" t="str">
            <v>01207371017</v>
          </cell>
          <cell r="K106" t="str">
            <v>thukynguyen58@gmail.com</v>
          </cell>
          <cell r="L106" t="str">
            <v>KDQT</v>
          </cell>
          <cell r="M106" t="str">
            <v>0905431522</v>
          </cell>
          <cell r="N106">
            <v>0</v>
          </cell>
          <cell r="O106" t="str">
            <v>KyNPTSB61476@fpt.edu.vn</v>
          </cell>
          <cell r="P106" t="str">
            <v>KyNPTSB61476</v>
          </cell>
        </row>
        <row r="107">
          <cell r="D107" t="str">
            <v>SB61477</v>
          </cell>
          <cell r="E107" t="str">
            <v>Trần Tuấn Kiệt</v>
          </cell>
          <cell r="F107" t="str">
            <v>Nam</v>
          </cell>
          <cell r="G107">
            <v>35840</v>
          </cell>
          <cell r="H107">
            <v>241808555</v>
          </cell>
          <cell r="I107" t="str">
            <v>4 Bùi Thị Xuân, Phường Tự An, TP. Buôn Ma Thuột, tỉnh Đăk Lăk</v>
          </cell>
          <cell r="J107" t="str">
            <v>0912506677</v>
          </cell>
          <cell r="K107" t="str">
            <v>tuankiet.142512@gmail.com</v>
          </cell>
          <cell r="L107" t="str">
            <v>QTKD</v>
          </cell>
          <cell r="M107" t="str">
            <v>0913468111</v>
          </cell>
          <cell r="N107">
            <v>0</v>
          </cell>
          <cell r="O107" t="str">
            <v>KietTTSB61477@fpt.edu.vn</v>
          </cell>
          <cell r="P107" t="str">
            <v>KietTTSB61477</v>
          </cell>
        </row>
        <row r="108">
          <cell r="D108" t="str">
            <v>SE63450</v>
          </cell>
          <cell r="E108" t="str">
            <v>Nguyễn Trung Huy</v>
          </cell>
          <cell r="F108" t="str">
            <v>Nam</v>
          </cell>
          <cell r="G108">
            <v>35885</v>
          </cell>
          <cell r="H108">
            <v>204516578</v>
          </cell>
          <cell r="I108" t="str">
            <v>765 Lê Duẩn, Tân Sơn, Ninh Sơn, Ninh Thuận</v>
          </cell>
          <cell r="J108" t="str">
            <v>01693769476</v>
          </cell>
          <cell r="K108" t="str">
            <v>huynguyena1k7@gmail.com</v>
          </cell>
          <cell r="L108" t="str">
            <v>KTPM</v>
          </cell>
          <cell r="M108" t="str">
            <v>0989988780</v>
          </cell>
          <cell r="N108" t="str">
            <v>Hiệu trưởng</v>
          </cell>
          <cell r="O108" t="str">
            <v>HuyNTSE63450@fpt.edu.vn</v>
          </cell>
          <cell r="P108" t="str">
            <v>HuyNTSE63450</v>
          </cell>
        </row>
        <row r="109">
          <cell r="D109" t="str">
            <v>SE63490</v>
          </cell>
          <cell r="E109" t="str">
            <v>Hoàng Ngọc Phúc</v>
          </cell>
          <cell r="F109" t="str">
            <v>Nam</v>
          </cell>
          <cell r="G109">
            <v>35799</v>
          </cell>
          <cell r="H109">
            <v>233227717</v>
          </cell>
          <cell r="I109" t="str">
            <v>452 Trần Khánh Dư, phường Duy Tân, TP. Kon Tum, Tỉnh Kon Tum</v>
          </cell>
          <cell r="J109" t="str">
            <v>0946159967</v>
          </cell>
          <cell r="K109" t="str">
            <v>hoangphuckt7@gmail.com</v>
          </cell>
          <cell r="L109" t="str">
            <v>ANATTT</v>
          </cell>
          <cell r="M109" t="str">
            <v>0989435267</v>
          </cell>
          <cell r="N109">
            <v>0</v>
          </cell>
          <cell r="O109" t="str">
            <v>PhucHNSE63490@fpt.edu.vn</v>
          </cell>
          <cell r="P109" t="str">
            <v>PhucHNSE63490</v>
          </cell>
        </row>
        <row r="110">
          <cell r="D110" t="str">
            <v>SE63451</v>
          </cell>
          <cell r="E110" t="str">
            <v>Võ Đức Hoàng</v>
          </cell>
          <cell r="F110" t="str">
            <v>Nam</v>
          </cell>
          <cell r="G110">
            <v>36059</v>
          </cell>
          <cell r="H110" t="str">
            <v>044098000214</v>
          </cell>
          <cell r="I110" t="str">
            <v>42A Quang Trung, phường Hải Đình, TP Đồng Hới, tỉnh Quảng Bình</v>
          </cell>
          <cell r="J110" t="str">
            <v>0905498698</v>
          </cell>
          <cell r="K110" t="str">
            <v>nhoctrumdota123@gmail.com</v>
          </cell>
          <cell r="L110" t="str">
            <v>KTPM</v>
          </cell>
          <cell r="M110" t="str">
            <v>0965173325</v>
          </cell>
          <cell r="N110">
            <v>0</v>
          </cell>
          <cell r="O110" t="str">
            <v>HoangVDSE63451@fpt.edu.vn</v>
          </cell>
          <cell r="P110" t="str">
            <v>HoangVDSE63451</v>
          </cell>
        </row>
        <row r="111">
          <cell r="D111" t="str">
            <v>SE63452</v>
          </cell>
          <cell r="E111" t="str">
            <v>Phạm Hoàng Trưng</v>
          </cell>
          <cell r="F111" t="str">
            <v>Nam</v>
          </cell>
          <cell r="G111">
            <v>35859</v>
          </cell>
          <cell r="H111">
            <v>212451515</v>
          </cell>
          <cell r="I111" t="str">
            <v>KDC 10, TDP1, thị trấn Trà Xuân, huyện Trà Bồng, tỉnh Quảng Ngãi</v>
          </cell>
          <cell r="J111" t="str">
            <v>0962201880</v>
          </cell>
          <cell r="K111">
            <v>0</v>
          </cell>
          <cell r="L111" t="str">
            <v>KTPM</v>
          </cell>
          <cell r="M111" t="str">
            <v>0917524747</v>
          </cell>
          <cell r="N111">
            <v>0</v>
          </cell>
          <cell r="O111" t="str">
            <v>TrungPHSE63452@fpt.edu.vn</v>
          </cell>
          <cell r="P111" t="str">
            <v>TrungPHSE63452</v>
          </cell>
        </row>
        <row r="112">
          <cell r="D112" t="str">
            <v>SE63453</v>
          </cell>
          <cell r="E112" t="str">
            <v>Trang Công Trường Giang</v>
          </cell>
          <cell r="F112" t="str">
            <v>Nam</v>
          </cell>
          <cell r="G112">
            <v>35798</v>
          </cell>
          <cell r="H112">
            <v>285649467</v>
          </cell>
          <cell r="I112" t="str">
            <v>114, Khu phố 3, phường Long Phước, thị xã Phước Long, Tỉnh Bình Phước</v>
          </cell>
          <cell r="J112" t="str">
            <v>01645469282</v>
          </cell>
          <cell r="K112" t="str">
            <v>cotuivang@yahoo.com</v>
          </cell>
          <cell r="L112" t="str">
            <v>KTPM</v>
          </cell>
          <cell r="M112">
            <v>0</v>
          </cell>
          <cell r="N112">
            <v>0</v>
          </cell>
          <cell r="O112" t="str">
            <v>GiangTCTSE63453@fpt.edu.vn</v>
          </cell>
          <cell r="P112" t="str">
            <v>GiangTCTSE63453</v>
          </cell>
        </row>
        <row r="113">
          <cell r="D113" t="str">
            <v>SB61479</v>
          </cell>
          <cell r="E113" t="str">
            <v>Trần Đức Thiện</v>
          </cell>
          <cell r="F113" t="str">
            <v>Nam</v>
          </cell>
          <cell r="G113">
            <v>35522</v>
          </cell>
          <cell r="H113">
            <v>241056763</v>
          </cell>
          <cell r="I113" t="str">
            <v>Buôn Chòm A, xã Cư Drăm, huyện Krông Bông, Đăk Lăk</v>
          </cell>
          <cell r="J113">
            <v>0</v>
          </cell>
          <cell r="K113">
            <v>0</v>
          </cell>
          <cell r="L113" t="str">
            <v>NNA</v>
          </cell>
          <cell r="M113" t="str">
            <v>01689690827</v>
          </cell>
          <cell r="N113">
            <v>0</v>
          </cell>
          <cell r="O113" t="str">
            <v>ThienTDSB61479@fpt.edu.vn</v>
          </cell>
          <cell r="P113" t="str">
            <v>ThienTDSB61479</v>
          </cell>
        </row>
        <row r="114">
          <cell r="D114" t="str">
            <v>SE63366</v>
          </cell>
          <cell r="E114" t="str">
            <v>Nguyễn Văn Thành</v>
          </cell>
          <cell r="F114" t="str">
            <v>Nam</v>
          </cell>
          <cell r="G114">
            <v>36114</v>
          </cell>
          <cell r="H114" t="str">
            <v>241777492</v>
          </cell>
          <cell r="I114" t="str">
            <v>158 Hùng Vương, xã Quảng Phú, H. CưMgar, T. Đăk Lăk</v>
          </cell>
          <cell r="J114" t="str">
            <v>903543178</v>
          </cell>
          <cell r="K114" t="str">
            <v>iamtheb2z71998@gmail.com</v>
          </cell>
          <cell r="L114" t="str">
            <v>KTPM</v>
          </cell>
          <cell r="M114" t="str">
            <v>903543178</v>
          </cell>
          <cell r="N114">
            <v>0</v>
          </cell>
          <cell r="O114" t="str">
            <v>ThanhNVSE63366@fpt.edu.vn</v>
          </cell>
          <cell r="P114" t="str">
            <v>ThanhNVSE63366</v>
          </cell>
        </row>
        <row r="115">
          <cell r="D115" t="str">
            <v>SB61457</v>
          </cell>
          <cell r="E115" t="str">
            <v>Đinh Dung Cơ</v>
          </cell>
          <cell r="F115" t="str">
            <v>Nam</v>
          </cell>
          <cell r="G115">
            <v>35870</v>
          </cell>
          <cell r="H115" t="str">
            <v>285598260</v>
          </cell>
          <cell r="I115" t="str">
            <v>Thôn Phước An, xã Bình Tân, H. Phước Riềng, T. Bình Phước</v>
          </cell>
          <cell r="J115">
            <v>0</v>
          </cell>
          <cell r="K115" t="str">
            <v>dungci7977@gmail.com</v>
          </cell>
          <cell r="L115" t="str">
            <v>KDQT</v>
          </cell>
          <cell r="M115" t="str">
            <v>944475292</v>
          </cell>
          <cell r="N115">
            <v>0</v>
          </cell>
          <cell r="O115" t="str">
            <v>CoDDSB61457@fpt.edu.vn</v>
          </cell>
          <cell r="P115" t="str">
            <v>CoDDSB61457</v>
          </cell>
        </row>
        <row r="116">
          <cell r="D116" t="str">
            <v>SB61459</v>
          </cell>
          <cell r="E116" t="str">
            <v>Lê Thị Diễm Quỳnh</v>
          </cell>
          <cell r="F116" t="str">
            <v>Nữ</v>
          </cell>
          <cell r="G116">
            <v>35843</v>
          </cell>
          <cell r="H116" t="str">
            <v>221477452</v>
          </cell>
          <cell r="I116" t="str">
            <v>KP1, Đường Phạm Đình Quy, Phú Đông, TP. Tuy Hòa, Phú Yên</v>
          </cell>
          <cell r="J116" t="str">
            <v>905237380</v>
          </cell>
          <cell r="K116" t="str">
            <v>Uyenmy.3005@gmail.com</v>
          </cell>
          <cell r="L116" t="str">
            <v>KDQT</v>
          </cell>
          <cell r="M116" t="str">
            <v>905023779</v>
          </cell>
          <cell r="N116">
            <v>0</v>
          </cell>
          <cell r="O116" t="str">
            <v>QuynhLTDSB61459@fpt.edu.vn</v>
          </cell>
          <cell r="P116" t="str">
            <v>QuynhLTDSB61459</v>
          </cell>
        </row>
        <row r="117">
          <cell r="D117" t="str">
            <v>SB61460</v>
          </cell>
          <cell r="E117" t="str">
            <v>Bùi Thị Xuân Quỳnh</v>
          </cell>
          <cell r="F117" t="str">
            <v>Nữ</v>
          </cell>
          <cell r="G117">
            <v>35935</v>
          </cell>
          <cell r="H117" t="str">
            <v>285649819</v>
          </cell>
          <cell r="I117" t="str">
            <v>228 Tổ 4, khu Phước Sơn, Phước Bình, Phước Long, tỉnh Bình Phước</v>
          </cell>
          <cell r="J117" t="str">
            <v>01672231423</v>
          </cell>
          <cell r="K117" t="str">
            <v>utxuanquynh2012@gmail.com</v>
          </cell>
          <cell r="L117" t="str">
            <v>KDQT</v>
          </cell>
          <cell r="M117" t="str">
            <v>0983637193</v>
          </cell>
          <cell r="N117">
            <v>0</v>
          </cell>
          <cell r="O117" t="str">
            <v>QuynhBTXSB61460@fpt.edu.vn</v>
          </cell>
          <cell r="P117" t="str">
            <v>QuynhBTXSB61460</v>
          </cell>
        </row>
        <row r="118">
          <cell r="D118" t="str">
            <v>SB61461</v>
          </cell>
          <cell r="E118" t="str">
            <v>Lương Thảo Anh Thư</v>
          </cell>
          <cell r="F118" t="str">
            <v>Nữ</v>
          </cell>
          <cell r="G118">
            <v>35863</v>
          </cell>
          <cell r="H118" t="str">
            <v>362509133</v>
          </cell>
          <cell r="I118" t="str">
            <v>127/8F2/48 Võ Văn Kiệt, xã An Hòa, huyện Ninh Kiều, tỉnh Cần Thơ</v>
          </cell>
          <cell r="J118" t="str">
            <v>0946176996</v>
          </cell>
          <cell r="K118" t="str">
            <v>luongthaoanhthu@gmail.com</v>
          </cell>
          <cell r="L118" t="str">
            <v>NNN</v>
          </cell>
          <cell r="M118" t="str">
            <v>0913420949</v>
          </cell>
          <cell r="N118">
            <v>0</v>
          </cell>
          <cell r="O118" t="str">
            <v>ThuLTASB61461@fpt.edu.vn</v>
          </cell>
          <cell r="P118" t="str">
            <v>ThuLTASB61461</v>
          </cell>
        </row>
        <row r="119">
          <cell r="D119" t="str">
            <v>SB61462</v>
          </cell>
          <cell r="E119" t="str">
            <v>Trương Thị Mỹ Hiếu</v>
          </cell>
          <cell r="F119" t="str">
            <v>Nữ</v>
          </cell>
          <cell r="G119">
            <v>35976</v>
          </cell>
          <cell r="H119" t="str">
            <v>261465777</v>
          </cell>
          <cell r="I119" t="str">
            <v>Số 177 Xóm 6, Thôn I, Gia Huynh, Tánh Linh, tỉnh Bình Thuận</v>
          </cell>
          <cell r="J119" t="str">
            <v>01692393846</v>
          </cell>
          <cell r="K119" t="str">
            <v>sakuratruong300698@gmail.com</v>
          </cell>
          <cell r="L119" t="str">
            <v>QTKD</v>
          </cell>
          <cell r="M119" t="str">
            <v>01692393846</v>
          </cell>
          <cell r="N119">
            <v>0</v>
          </cell>
          <cell r="O119" t="str">
            <v>HieuTTMSB61462@fpt.edu.vn</v>
          </cell>
          <cell r="P119" t="str">
            <v>HieuTTMSB61462</v>
          </cell>
        </row>
        <row r="120">
          <cell r="D120" t="str">
            <v>SE63389</v>
          </cell>
          <cell r="E120" t="str">
            <v>Cù Huy Hồng Thái</v>
          </cell>
          <cell r="F120" t="str">
            <v>Nam</v>
          </cell>
          <cell r="G120">
            <v>36025</v>
          </cell>
          <cell r="H120" t="str">
            <v>301640449</v>
          </cell>
          <cell r="I120" t="str">
            <v>50/9 Trần Phong Sắc, P.4, Tp. Tân An, T. Long An</v>
          </cell>
          <cell r="J120" t="str">
            <v>0908870777</v>
          </cell>
          <cell r="K120" t="str">
            <v>superminicat1808@yahoo.com</v>
          </cell>
          <cell r="L120" t="str">
            <v>ANATTT</v>
          </cell>
          <cell r="M120" t="str">
            <v>908870777</v>
          </cell>
          <cell r="N120" t="str">
            <v>Cán bộ Công nhân viên</v>
          </cell>
          <cell r="O120" t="str">
            <v>ThaiCHHSE63389@fpt.edu.vn</v>
          </cell>
          <cell r="P120" t="str">
            <v>ThaiCHHSE63389</v>
          </cell>
        </row>
        <row r="121">
          <cell r="D121" t="str">
            <v>SE63390</v>
          </cell>
          <cell r="E121" t="str">
            <v>Đỗ Thành Tú</v>
          </cell>
          <cell r="F121" t="str">
            <v>Nam</v>
          </cell>
          <cell r="G121">
            <v>35849</v>
          </cell>
          <cell r="H121" t="str">
            <v>291156264</v>
          </cell>
          <cell r="I121" t="str">
            <v>10/09 Phan Đình Giót, P2, Tân Bình, HCM</v>
          </cell>
          <cell r="J121" t="str">
            <v>0946905570</v>
          </cell>
          <cell r="K121" t="str">
            <v>thoanguyenbao@gmail.com</v>
          </cell>
          <cell r="L121" t="str">
            <v>KTPM</v>
          </cell>
          <cell r="M121" t="str">
            <v>937428770</v>
          </cell>
          <cell r="N121">
            <v>0</v>
          </cell>
          <cell r="O121" t="str">
            <v>TuDTSE63390@fpt.edu.vn</v>
          </cell>
          <cell r="P121" t="str">
            <v>TuDTSE63390</v>
          </cell>
        </row>
        <row r="122">
          <cell r="D122" t="str">
            <v>SE63391</v>
          </cell>
          <cell r="E122" t="str">
            <v>Bùi Lê Quốc Thắng</v>
          </cell>
          <cell r="F122" t="str">
            <v>Nam</v>
          </cell>
          <cell r="G122">
            <v>35882</v>
          </cell>
          <cell r="H122" t="str">
            <v>241732822</v>
          </cell>
          <cell r="I122" t="str">
            <v>Thôn 1, Phú Xuân, Krông Năng, Đăk Lăk</v>
          </cell>
          <cell r="J122" t="str">
            <v>0978896017</v>
          </cell>
          <cell r="K122" t="str">
            <v>qtvahm49@gmail.com</v>
          </cell>
          <cell r="L122" t="str">
            <v>KTPM</v>
          </cell>
          <cell r="M122" t="str">
            <v>01685492557</v>
          </cell>
          <cell r="N122">
            <v>0</v>
          </cell>
          <cell r="O122" t="str">
            <v>ThangBLQSE63391@fpt.edu.vn</v>
          </cell>
          <cell r="P122" t="str">
            <v>ThangBLQSE63391</v>
          </cell>
        </row>
        <row r="123">
          <cell r="D123" t="str">
            <v>SE63392</v>
          </cell>
          <cell r="E123" t="str">
            <v>Nguyễn Võ Quốc Huy</v>
          </cell>
          <cell r="F123" t="str">
            <v>Nam</v>
          </cell>
          <cell r="G123">
            <v>36020</v>
          </cell>
          <cell r="H123" t="str">
            <v>225914508</v>
          </cell>
          <cell r="I123" t="str">
            <v>29B đường Sinh Trung, phường Vạn Thạnh, TP. Nha Trang, tỉnh Khánh Hòa</v>
          </cell>
          <cell r="J123" t="str">
            <v>944881645</v>
          </cell>
          <cell r="K123">
            <v>0</v>
          </cell>
          <cell r="L123" t="str">
            <v>KTPM</v>
          </cell>
          <cell r="M123" t="str">
            <v>583821832</v>
          </cell>
          <cell r="N123">
            <v>0</v>
          </cell>
          <cell r="O123" t="str">
            <v>HuyNVQSE63392@fpt.edu.vn</v>
          </cell>
          <cell r="P123" t="str">
            <v>HuyNVQSE63392</v>
          </cell>
        </row>
        <row r="124">
          <cell r="D124" t="str">
            <v>SE63393</v>
          </cell>
          <cell r="E124" t="str">
            <v>Trần Văn Trường</v>
          </cell>
          <cell r="F124" t="str">
            <v>Nam</v>
          </cell>
          <cell r="G124">
            <v>35878</v>
          </cell>
          <cell r="H124" t="str">
            <v>187510526</v>
          </cell>
          <cell r="I124" t="str">
            <v>57 Ngô Dệ, phường 13, Quận Tân Bình, HCM</v>
          </cell>
          <cell r="J124" t="str">
            <v>01637150837</v>
          </cell>
          <cell r="K124" t="str">
            <v>soipica1008@gmail.com</v>
          </cell>
          <cell r="L124" t="str">
            <v>KTPM</v>
          </cell>
          <cell r="M124">
            <v>0</v>
          </cell>
          <cell r="N124">
            <v>0</v>
          </cell>
          <cell r="O124" t="str">
            <v>TruongTVSE63393@fpt.edu.vn</v>
          </cell>
          <cell r="P124" t="str">
            <v>TruongTVSE63393</v>
          </cell>
        </row>
        <row r="125">
          <cell r="D125" t="str">
            <v>SE63394</v>
          </cell>
          <cell r="E125" t="str">
            <v>Vũ Văn Khải</v>
          </cell>
          <cell r="F125" t="str">
            <v>Nam</v>
          </cell>
          <cell r="G125">
            <v>36088</v>
          </cell>
          <cell r="H125">
            <v>245376962</v>
          </cell>
          <cell r="I125" t="str">
            <v>108 thôn Thuận Nam, xã Thuận Hạnh, huyện Đăk Song, tỉnh Đăk Nông</v>
          </cell>
          <cell r="J125" t="str">
            <v>01653042625</v>
          </cell>
          <cell r="K125" t="str">
            <v>khaivanvu20101997@gmail.com</v>
          </cell>
          <cell r="L125" t="str">
            <v>ANATTT</v>
          </cell>
          <cell r="M125" t="str">
            <v>01659580777</v>
          </cell>
          <cell r="N125">
            <v>0</v>
          </cell>
          <cell r="O125" t="str">
            <v>KhaiVVSE63394@fpt.edu.vn</v>
          </cell>
          <cell r="P125" t="str">
            <v>KhaiVVSE63394</v>
          </cell>
        </row>
        <row r="126">
          <cell r="D126" t="str">
            <v>SE63395</v>
          </cell>
          <cell r="E126" t="str">
            <v>Lê Doãn Tùng</v>
          </cell>
          <cell r="F126" t="str">
            <v>Nam</v>
          </cell>
          <cell r="G126">
            <v>36009</v>
          </cell>
          <cell r="H126" t="str">
            <v>245341998</v>
          </cell>
          <cell r="I126" t="str">
            <v>Tổ 2, Nghĩa Phú, Gia Nghĩa, Đăk Nông</v>
          </cell>
          <cell r="J126" t="str">
            <v>0868470767</v>
          </cell>
          <cell r="K126" t="str">
            <v>doantung.cln48@gmail.com</v>
          </cell>
          <cell r="L126" t="str">
            <v>KTPM</v>
          </cell>
          <cell r="M126" t="str">
            <v>0989440075</v>
          </cell>
          <cell r="N126">
            <v>0</v>
          </cell>
          <cell r="O126" t="str">
            <v>TungLDSE63395@fpt.edu.vn</v>
          </cell>
          <cell r="P126" t="str">
            <v>TungLDSE63395</v>
          </cell>
        </row>
        <row r="127">
          <cell r="D127" t="str">
            <v>SE63396</v>
          </cell>
          <cell r="E127" t="str">
            <v>Vũ Thị Thanh Huyền</v>
          </cell>
          <cell r="F127" t="str">
            <v>Nữ</v>
          </cell>
          <cell r="G127">
            <v>35696</v>
          </cell>
          <cell r="H127" t="str">
            <v>231038295</v>
          </cell>
          <cell r="I127" t="str">
            <v xml:space="preserve">Đại lý phân bón Hướng Dương, đường Nguyễn Trãi, thị trấn Chư Prông, huyện Chư Prông, tỉnh Gia Lai </v>
          </cell>
          <cell r="J127" t="str">
            <v>01257777080</v>
          </cell>
          <cell r="K127" t="str">
            <v>vuthanhhuyenql@gmail.com</v>
          </cell>
          <cell r="L127" t="str">
            <v>TKDH</v>
          </cell>
          <cell r="M127" t="str">
            <v>0977698287</v>
          </cell>
          <cell r="N127">
            <v>0</v>
          </cell>
          <cell r="O127" t="str">
            <v>HuyenVTTSE63396@fpt.edu.vn</v>
          </cell>
          <cell r="P127" t="str">
            <v>HuyenVTTSE63396</v>
          </cell>
        </row>
        <row r="128">
          <cell r="D128" t="str">
            <v>SE63397</v>
          </cell>
          <cell r="E128" t="str">
            <v>Trần Tiến Duật</v>
          </cell>
          <cell r="F128" t="str">
            <v>Nam</v>
          </cell>
          <cell r="G128">
            <v>36123</v>
          </cell>
          <cell r="H128" t="str">
            <v>225675164</v>
          </cell>
          <cell r="I128" t="str">
            <v>06 Bến Đò, TDP Thuận Lợi, Phường Ninh Hà, Thị xã Ninh Hòa, Tỉnh Khánh Hòa</v>
          </cell>
          <cell r="J128" t="str">
            <v>01668967560</v>
          </cell>
          <cell r="K128" t="str">
            <v>trantienduat98@gmail.com</v>
          </cell>
          <cell r="L128" t="str">
            <v>KTPM</v>
          </cell>
          <cell r="M128" t="str">
            <v>0987672113</v>
          </cell>
          <cell r="N128">
            <v>0</v>
          </cell>
          <cell r="O128" t="str">
            <v>DuatTTSE63397@fpt.edu.vn</v>
          </cell>
          <cell r="P128" t="str">
            <v>DuatTTSE63397</v>
          </cell>
        </row>
        <row r="129">
          <cell r="D129" t="str">
            <v>SB61463</v>
          </cell>
          <cell r="E129" t="str">
            <v>Huỳnh Phương Uyên</v>
          </cell>
          <cell r="F129" t="str">
            <v xml:space="preserve">Nữ </v>
          </cell>
          <cell r="G129">
            <v>36123</v>
          </cell>
          <cell r="H129" t="str">
            <v>215434941</v>
          </cell>
          <cell r="I129" t="str">
            <v>M14-14, c/c Carillon, 171A Hoàng Hoa Thám</v>
          </cell>
          <cell r="J129" t="str">
            <v>0905241198</v>
          </cell>
          <cell r="K129">
            <v>0</v>
          </cell>
          <cell r="L129" t="str">
            <v>NNA</v>
          </cell>
          <cell r="M129" t="str">
            <v>0905099469</v>
          </cell>
          <cell r="N129">
            <v>0</v>
          </cell>
          <cell r="O129" t="str">
            <v>UyenHPSB61463@fpt.edu.vn</v>
          </cell>
          <cell r="P129" t="str">
            <v>UyenHPSB61463</v>
          </cell>
        </row>
        <row r="130">
          <cell r="D130" t="str">
            <v>SE63398</v>
          </cell>
          <cell r="E130" t="str">
            <v>Bùi Quốc Khánh</v>
          </cell>
          <cell r="F130" t="str">
            <v>Nam</v>
          </cell>
          <cell r="G130">
            <v>35925</v>
          </cell>
          <cell r="H130" t="str">
            <v>312339730</v>
          </cell>
          <cell r="I130" t="str">
            <v>Ấp Bình Long, xã Thanh Bình, huyện Chợ Gạo, tỉnh Tiền Giang</v>
          </cell>
          <cell r="J130" t="str">
            <v>0917679524</v>
          </cell>
          <cell r="K130" t="str">
            <v>bkdev98@gmail.com</v>
          </cell>
          <cell r="L130" t="str">
            <v>KTPM</v>
          </cell>
          <cell r="M130" t="str">
            <v>01645327949</v>
          </cell>
          <cell r="N130">
            <v>0</v>
          </cell>
          <cell r="O130" t="str">
            <v>KhanhBQSE63398@fpt.edu.vn</v>
          </cell>
          <cell r="P130" t="str">
            <v>KhanhBQSE63398</v>
          </cell>
        </row>
        <row r="131">
          <cell r="D131" t="str">
            <v>SB61464</v>
          </cell>
          <cell r="E131" t="str">
            <v>Trương Thụy Khanh</v>
          </cell>
          <cell r="F131" t="str">
            <v>Nữ</v>
          </cell>
          <cell r="G131">
            <v>35819</v>
          </cell>
          <cell r="H131" t="str">
            <v>194574268</v>
          </cell>
          <cell r="I131" t="str">
            <v>số nhà 66 C Lê Lợi, Phường Hải Dinh, Thành Phố Đồng Thới, tỉnh Quảng Bình</v>
          </cell>
          <cell r="J131" t="str">
            <v>0935014780</v>
          </cell>
          <cell r="K131" t="str">
            <v>truongkhanh342@gmail.com</v>
          </cell>
          <cell r="L131" t="str">
            <v>NNN</v>
          </cell>
          <cell r="M131">
            <v>0</v>
          </cell>
          <cell r="N131">
            <v>0</v>
          </cell>
          <cell r="O131" t="str">
            <v>KhanhTTSB61464@fpt.edu.vn</v>
          </cell>
          <cell r="P131" t="str">
            <v>KhanhTTSB61464</v>
          </cell>
        </row>
        <row r="132">
          <cell r="D132" t="str">
            <v>SB61465</v>
          </cell>
          <cell r="E132" t="str">
            <v>Lê Thị Thu Hường</v>
          </cell>
          <cell r="F132" t="str">
            <v>Nữ</v>
          </cell>
          <cell r="G132">
            <v>35912</v>
          </cell>
          <cell r="H132" t="str">
            <v>245330376</v>
          </cell>
          <cell r="I132" t="str">
            <v>Thôn 6, Quảng Khê, H. Đăk G Long, T. Đăk Nông</v>
          </cell>
          <cell r="J132" t="str">
            <v>1223474789</v>
          </cell>
          <cell r="K132" t="str">
            <v>thuhuongstudent@gmail.com</v>
          </cell>
          <cell r="L132" t="str">
            <v>KDQT</v>
          </cell>
          <cell r="M132" t="str">
            <v>1645542450</v>
          </cell>
          <cell r="N132">
            <v>0</v>
          </cell>
          <cell r="O132" t="str">
            <v>HuongLTTSB61465@fpt.edu.vn</v>
          </cell>
          <cell r="P132" t="str">
            <v>HuongLTTSB61465</v>
          </cell>
        </row>
        <row r="133">
          <cell r="D133" t="str">
            <v>SE63351</v>
          </cell>
          <cell r="E133" t="str">
            <v>Lâm Hoài Nam</v>
          </cell>
          <cell r="F133" t="str">
            <v>Nam</v>
          </cell>
          <cell r="G133">
            <v>35885</v>
          </cell>
          <cell r="H133" t="str">
            <v>225819459</v>
          </cell>
          <cell r="I133" t="str">
            <v>Tổ Lợi Hải, P.Cam Lợi, Cam Ranh, tỉnh Khánh Hòa</v>
          </cell>
          <cell r="J133" t="str">
            <v>964197468</v>
          </cell>
          <cell r="K133" t="str">
            <v>Nevercomeback313@gmail.com</v>
          </cell>
          <cell r="L133" t="str">
            <v>TKDH</v>
          </cell>
          <cell r="M133" t="str">
            <v>964197468</v>
          </cell>
          <cell r="N133">
            <v>0</v>
          </cell>
          <cell r="O133" t="str">
            <v>NamLHSE63351@fpt.edu.vn</v>
          </cell>
          <cell r="P133" t="str">
            <v>NamLHSE63351</v>
          </cell>
        </row>
        <row r="134">
          <cell r="D134" t="str">
            <v>SB61220</v>
          </cell>
          <cell r="E134" t="str">
            <v>Vũ Hạ Uy Di</v>
          </cell>
          <cell r="F134" t="str">
            <v>Nam</v>
          </cell>
          <cell r="G134">
            <v>34751</v>
          </cell>
          <cell r="H134" t="str">
            <v>025285956</v>
          </cell>
          <cell r="I134" t="str">
            <v>688/68 Lê Đức Thọ,p15,quận Gò Vấp-TPHCM</v>
          </cell>
          <cell r="J134" t="str">
            <v>38948705</v>
          </cell>
          <cell r="K134" t="str">
            <v>01203441195</v>
          </cell>
          <cell r="L134" t="str">
            <v>NNA</v>
          </cell>
          <cell r="M134">
            <v>0</v>
          </cell>
          <cell r="N134">
            <v>0</v>
          </cell>
          <cell r="O134" t="str">
            <v>DiVHUSB61220@fpt.edu.vn</v>
          </cell>
          <cell r="P134" t="str">
            <v>DiVHUSB61220</v>
          </cell>
        </row>
        <row r="135">
          <cell r="D135" t="str">
            <v>SE62856</v>
          </cell>
          <cell r="E135" t="str">
            <v>Đỗ Hữu Phát</v>
          </cell>
          <cell r="F135" t="str">
            <v>Nam</v>
          </cell>
          <cell r="G135">
            <v>36138</v>
          </cell>
          <cell r="H135" t="str">
            <v>331803885</v>
          </cell>
          <cell r="I135" t="str">
            <v>267 Tân Qưới Trung, Vũng Liêm, Vĩnh Long</v>
          </cell>
          <cell r="J135" t="str">
            <v>0982724267</v>
          </cell>
          <cell r="K135" t="str">
            <v>01865262625</v>
          </cell>
          <cell r="L135" t="str">
            <v>KTPM</v>
          </cell>
          <cell r="M135">
            <v>0</v>
          </cell>
          <cell r="N135">
            <v>0</v>
          </cell>
          <cell r="O135" t="str">
            <v>PhatDHSE62856@fpt.edu.vn</v>
          </cell>
          <cell r="P135" t="str">
            <v>PhatDHSE62856</v>
          </cell>
        </row>
        <row r="136">
          <cell r="D136" t="str">
            <v>SE62859</v>
          </cell>
          <cell r="E136" t="str">
            <v>Trịnh Lê Cát Tường</v>
          </cell>
          <cell r="F136" t="str">
            <v>Nam</v>
          </cell>
          <cell r="G136">
            <v>35850</v>
          </cell>
          <cell r="H136" t="str">
            <v>312323947</v>
          </cell>
          <cell r="I136" t="str">
            <v>ấp Tân Phú, xã Phú Thạnh, H. Tân Phú Đông, T. Tiền Giang</v>
          </cell>
          <cell r="J136" t="str">
            <v>01682276580</v>
          </cell>
          <cell r="K136">
            <v>0</v>
          </cell>
          <cell r="L136" t="str">
            <v>KTPM</v>
          </cell>
          <cell r="M136">
            <v>0</v>
          </cell>
          <cell r="N136">
            <v>0</v>
          </cell>
          <cell r="O136" t="str">
            <v>TuongTLCSE62859@fpt.edu.vn</v>
          </cell>
          <cell r="P136" t="str">
            <v>TuongTLCSE62859</v>
          </cell>
        </row>
        <row r="137">
          <cell r="D137" t="str">
            <v>SB61221</v>
          </cell>
          <cell r="E137" t="str">
            <v>Lê Huỳnh Duy Anh</v>
          </cell>
          <cell r="F137" t="str">
            <v>Nam</v>
          </cell>
          <cell r="G137">
            <v>36011</v>
          </cell>
          <cell r="H137" t="str">
            <v>301657146</v>
          </cell>
          <cell r="I137" t="str">
            <v>228/72A - QL1A, P2, TP Tân An, Long An</v>
          </cell>
          <cell r="J137" t="str">
            <v>0723822111</v>
          </cell>
          <cell r="K137" t="str">
            <v>0933958122</v>
          </cell>
          <cell r="L137" t="str">
            <v>NNA</v>
          </cell>
          <cell r="M137">
            <v>0</v>
          </cell>
          <cell r="N137">
            <v>0</v>
          </cell>
          <cell r="O137" t="str">
            <v>AnhLHDSB61221@fpt.edu.vn</v>
          </cell>
          <cell r="P137" t="str">
            <v>AnhLHDSB61221</v>
          </cell>
        </row>
        <row r="138">
          <cell r="D138" t="str">
            <v>SB61222</v>
          </cell>
          <cell r="E138" t="str">
            <v>Nguyễn Thị Thanh Thư</v>
          </cell>
          <cell r="F138" t="str">
            <v>Nữ</v>
          </cell>
          <cell r="G138">
            <v>36151</v>
          </cell>
          <cell r="H138" t="str">
            <v>212386528</v>
          </cell>
          <cell r="I138" t="str">
            <v>283 Nguyễn Du,P. Chánh Nghĩa, TP.Quãng Ngãi</v>
          </cell>
          <cell r="J138">
            <v>0</v>
          </cell>
          <cell r="K138" t="str">
            <v>0985165424</v>
          </cell>
          <cell r="L138" t="str">
            <v>KDQT</v>
          </cell>
          <cell r="M138">
            <v>0</v>
          </cell>
          <cell r="N138">
            <v>0</v>
          </cell>
          <cell r="O138" t="str">
            <v>ThuNTTSB61222@fpt.edu.vn</v>
          </cell>
          <cell r="P138" t="str">
            <v>ThuNTTSB61222</v>
          </cell>
        </row>
        <row r="139">
          <cell r="D139" t="str">
            <v>SB61224</v>
          </cell>
          <cell r="E139" t="str">
            <v>Đặng Trương Khôi Minh</v>
          </cell>
          <cell r="F139" t="str">
            <v>Nam</v>
          </cell>
          <cell r="G139">
            <v>35807</v>
          </cell>
          <cell r="H139" t="str">
            <v>352457876</v>
          </cell>
          <cell r="I139" t="str">
            <v>60/4 Lê Văn Nhung, P. Mỹ Bình, Long Xuyên, An Giang</v>
          </cell>
          <cell r="J139" t="str">
            <v>0949187893</v>
          </cell>
          <cell r="K139" t="str">
            <v>0913971525</v>
          </cell>
          <cell r="L139" t="str">
            <v>KDQT</v>
          </cell>
          <cell r="M139">
            <v>0</v>
          </cell>
          <cell r="N139">
            <v>0</v>
          </cell>
          <cell r="O139" t="str">
            <v>MinhDTKSB61224@fpt.edu.vn</v>
          </cell>
          <cell r="P139" t="str">
            <v>MinhDTKSB61224</v>
          </cell>
        </row>
        <row r="140">
          <cell r="D140" t="str">
            <v>SE62860</v>
          </cell>
          <cell r="E140" t="str">
            <v>Nguyễn Duy Tiến</v>
          </cell>
          <cell r="F140" t="str">
            <v>Nam</v>
          </cell>
          <cell r="G140">
            <v>36089</v>
          </cell>
          <cell r="H140" t="str">
            <v>362505754</v>
          </cell>
          <cell r="I140" t="str">
            <v>292/14 Cách Mạng Tháng Tám,P. Bùi Hữu Nghĩa, Q. Bình Thủy, Tp. Cần Thơ</v>
          </cell>
          <cell r="J140" t="str">
            <v>0932018265</v>
          </cell>
          <cell r="K140" t="str">
            <v>0932825679</v>
          </cell>
          <cell r="L140" t="str">
            <v>KTPM</v>
          </cell>
          <cell r="M140">
            <v>0</v>
          </cell>
          <cell r="N140">
            <v>0</v>
          </cell>
          <cell r="O140" t="str">
            <v>TienNDSE62860@fpt.edu.vn</v>
          </cell>
          <cell r="P140" t="str">
            <v>TienNDSE62860</v>
          </cell>
        </row>
        <row r="141">
          <cell r="D141" t="str">
            <v>SE62861</v>
          </cell>
          <cell r="E141" t="str">
            <v>Lương Nhật Dinh</v>
          </cell>
          <cell r="F141" t="str">
            <v>Nam</v>
          </cell>
          <cell r="G141">
            <v>35823</v>
          </cell>
          <cell r="H141" t="str">
            <v>241632139</v>
          </cell>
          <cell r="I141" t="str">
            <v>286 thôn Hòa Trung, Eabông, Krông Ana, tỉnh Đắk Lắk</v>
          </cell>
          <cell r="J141" t="str">
            <v>0905720038</v>
          </cell>
          <cell r="K141" t="str">
            <v>0979974816</v>
          </cell>
          <cell r="L141" t="str">
            <v>KTPM</v>
          </cell>
          <cell r="M141">
            <v>0</v>
          </cell>
          <cell r="N141">
            <v>0</v>
          </cell>
          <cell r="O141" t="str">
            <v>DinhLNSE62861@fpt.edu.vn</v>
          </cell>
          <cell r="P141" t="str">
            <v>DinhLNSE62861</v>
          </cell>
        </row>
        <row r="142">
          <cell r="D142" t="str">
            <v>SE62862</v>
          </cell>
          <cell r="E142" t="str">
            <v>Nguyễn Thành Đạt</v>
          </cell>
          <cell r="F142" t="str">
            <v>Nam</v>
          </cell>
          <cell r="G142">
            <v>35955</v>
          </cell>
          <cell r="H142" t="str">
            <v>301640329</v>
          </cell>
          <cell r="I142" t="str">
            <v>16/9 Bạch Đằng , phường 2, tp Tân An, Long An</v>
          </cell>
          <cell r="J142">
            <v>0</v>
          </cell>
          <cell r="K142" t="str">
            <v>01889060866</v>
          </cell>
          <cell r="L142" t="str">
            <v>KTPM</v>
          </cell>
          <cell r="M142">
            <v>0</v>
          </cell>
          <cell r="N142">
            <v>0</v>
          </cell>
          <cell r="O142" t="str">
            <v>DatNTSE62862@fpt.edu.vn</v>
          </cell>
          <cell r="P142" t="str">
            <v>DatNTSE62862</v>
          </cell>
        </row>
        <row r="143">
          <cell r="D143" t="str">
            <v>SE62863</v>
          </cell>
          <cell r="E143" t="str">
            <v>Trần Sang</v>
          </cell>
          <cell r="F143" t="str">
            <v>Nam</v>
          </cell>
          <cell r="G143">
            <v>35855</v>
          </cell>
          <cell r="H143" t="str">
            <v>341911739</v>
          </cell>
          <cell r="I143" t="str">
            <v>Số 940 ,ấp Long Hòa, xã Long Thuận, huyện Hồng Ngự, tỉnh Đồng Tháp</v>
          </cell>
          <cell r="J143">
            <v>0</v>
          </cell>
          <cell r="K143" t="str">
            <v>01679476317</v>
          </cell>
          <cell r="L143" t="str">
            <v>KTPM</v>
          </cell>
          <cell r="M143">
            <v>0</v>
          </cell>
          <cell r="N143">
            <v>0</v>
          </cell>
          <cell r="O143" t="str">
            <v>SangTSE62863@fpt.edu.vn</v>
          </cell>
          <cell r="P143" t="str">
            <v>SangTSE62863</v>
          </cell>
        </row>
        <row r="144">
          <cell r="D144" t="str">
            <v>SE62865</v>
          </cell>
          <cell r="E144" t="str">
            <v>Đặng Văn Tiến Đạt</v>
          </cell>
          <cell r="F144" t="str">
            <v>Nam</v>
          </cell>
          <cell r="G144">
            <v>35921</v>
          </cell>
          <cell r="H144" t="str">
            <v>251042140</v>
          </cell>
          <cell r="I144" t="str">
            <v>Số 05, đường 312, tổ dân phố 2A, thị trấn Đạ Tẻh, huyện Đạ Tẻh, tỉnh Lâm Đồng</v>
          </cell>
          <cell r="J144" t="str">
            <v>0969336526</v>
          </cell>
          <cell r="K144">
            <v>0</v>
          </cell>
          <cell r="L144" t="str">
            <v>KTPM</v>
          </cell>
          <cell r="M144">
            <v>0</v>
          </cell>
          <cell r="N144">
            <v>0</v>
          </cell>
          <cell r="O144" t="str">
            <v>DatDVTSE62865@fpt.edu.vn</v>
          </cell>
          <cell r="P144" t="str">
            <v>DatDVTSE62865</v>
          </cell>
        </row>
        <row r="145">
          <cell r="D145" t="str">
            <v>SE62866</v>
          </cell>
          <cell r="E145" t="str">
            <v>Nguyễn Thị Phụng</v>
          </cell>
          <cell r="F145" t="str">
            <v>Nữ</v>
          </cell>
          <cell r="G145">
            <v>36153</v>
          </cell>
          <cell r="H145" t="str">
            <v>231100404</v>
          </cell>
          <cell r="I145" t="str">
            <v>thôn Nhơn Thọ, xã Đăk TaLoy, Huyện Mang Yang, Tỉnh Gia Lai</v>
          </cell>
          <cell r="J145" t="str">
            <v>0978379635</v>
          </cell>
          <cell r="K145">
            <v>0</v>
          </cell>
          <cell r="L145" t="str">
            <v>KTPM</v>
          </cell>
          <cell r="M145">
            <v>0</v>
          </cell>
          <cell r="N145">
            <v>0</v>
          </cell>
          <cell r="O145" t="str">
            <v>PhungNTSE62866@fpt.edu.vn</v>
          </cell>
          <cell r="P145" t="str">
            <v>PhungNTSE62866</v>
          </cell>
        </row>
        <row r="146">
          <cell r="D146" t="str">
            <v>SE62867</v>
          </cell>
          <cell r="E146" t="str">
            <v>Hoàng Đại Dương</v>
          </cell>
          <cell r="F146" t="str">
            <v>Nam</v>
          </cell>
          <cell r="G146">
            <v>35969</v>
          </cell>
          <cell r="H146" t="str">
            <v>025840066</v>
          </cell>
          <cell r="I146" t="str">
            <v>73/29 Đường 762 Hồng Bàng, P1, Q11, Tp.HCM</v>
          </cell>
          <cell r="J146" t="str">
            <v>0903993713</v>
          </cell>
          <cell r="K146">
            <v>0</v>
          </cell>
          <cell r="L146" t="str">
            <v>KTPM</v>
          </cell>
          <cell r="M146">
            <v>0</v>
          </cell>
          <cell r="N146">
            <v>0</v>
          </cell>
          <cell r="O146" t="str">
            <v>DuongHDSE62867@fpt.edu.vn</v>
          </cell>
          <cell r="P146" t="str">
            <v>DuongHDSE62867</v>
          </cell>
        </row>
        <row r="147">
          <cell r="D147" t="str">
            <v>SE62868</v>
          </cell>
          <cell r="E147" t="str">
            <v>Lữ Ngọc Tú Anh</v>
          </cell>
          <cell r="F147" t="str">
            <v>Nữ</v>
          </cell>
          <cell r="G147">
            <v>36012</v>
          </cell>
          <cell r="H147" t="str">
            <v>321732724</v>
          </cell>
          <cell r="I147" t="str">
            <v>240, tổ 13, ấp Phú Sơn, Ngãi Đăng, Mỏ Cày Nam, Bến Tre</v>
          </cell>
          <cell r="J147" t="str">
            <v>0941234696</v>
          </cell>
          <cell r="K147" t="str">
            <v>916.329.216,0</v>
          </cell>
          <cell r="L147" t="str">
            <v>TKDH</v>
          </cell>
          <cell r="M147">
            <v>0</v>
          </cell>
          <cell r="N147">
            <v>0</v>
          </cell>
          <cell r="O147" t="str">
            <v>AnhLNTSE62868@fpt.edu.vn</v>
          </cell>
          <cell r="P147" t="str">
            <v>AnhLNTSE62868</v>
          </cell>
        </row>
        <row r="148">
          <cell r="D148" t="str">
            <v>SE62869</v>
          </cell>
          <cell r="E148" t="str">
            <v>Trần Đức Hiệp</v>
          </cell>
          <cell r="F148" t="str">
            <v>Nam</v>
          </cell>
          <cell r="G148">
            <v>35800</v>
          </cell>
          <cell r="H148" t="str">
            <v>225914163</v>
          </cell>
          <cell r="I148" t="str">
            <v>37 Bến Cá, Nha Trang, tỉnh Khánh Hòa</v>
          </cell>
          <cell r="J148">
            <v>0</v>
          </cell>
          <cell r="K148" t="str">
            <v>1229588909</v>
          </cell>
          <cell r="L148" t="str">
            <v>KTPM</v>
          </cell>
          <cell r="M148">
            <v>0</v>
          </cell>
          <cell r="N148">
            <v>0</v>
          </cell>
          <cell r="O148" t="str">
            <v>HiepTDSE62869@fpt.edu.vn</v>
          </cell>
          <cell r="P148" t="str">
            <v>HiepTDSE62869</v>
          </cell>
        </row>
        <row r="149">
          <cell r="D149" t="str">
            <v>SE62870</v>
          </cell>
          <cell r="E149" t="str">
            <v>Nguyễn Phúc Phi Hổ</v>
          </cell>
          <cell r="F149" t="str">
            <v>Nam</v>
          </cell>
          <cell r="G149">
            <v>36103</v>
          </cell>
          <cell r="H149" t="str">
            <v>221437436</v>
          </cell>
          <cell r="I149" t="str">
            <v>58 Lê Thành Phương, Phường 2, Tp. Tuy Hòa, Tỉnh Phú Yên</v>
          </cell>
          <cell r="J149" t="str">
            <v>01258681776</v>
          </cell>
          <cell r="K149" t="str">
            <v>01295594359</v>
          </cell>
          <cell r="L149" t="str">
            <v>ANATTT</v>
          </cell>
          <cell r="M149">
            <v>0</v>
          </cell>
          <cell r="N149">
            <v>0</v>
          </cell>
          <cell r="O149" t="str">
            <v>HoNPPSE62870@fpt.edu.vn</v>
          </cell>
          <cell r="P149" t="str">
            <v>HoNPPSE62870</v>
          </cell>
        </row>
        <row r="150">
          <cell r="D150" t="str">
            <v>SB61226</v>
          </cell>
          <cell r="E150" t="str">
            <v>Dương Trùng Dương</v>
          </cell>
          <cell r="F150" t="str">
            <v>Nam</v>
          </cell>
          <cell r="G150">
            <v>36127</v>
          </cell>
          <cell r="H150" t="str">
            <v>245330410</v>
          </cell>
          <cell r="I150" t="str">
            <v>Tổ dân phố 4, Phường Nghĩa Thành, thị xã Gia Nghĩa, Tỉnh Đắk Nông</v>
          </cell>
          <cell r="J150">
            <v>0</v>
          </cell>
          <cell r="K150" t="str">
            <v>01636561470</v>
          </cell>
          <cell r="L150" t="str">
            <v>KDQT</v>
          </cell>
          <cell r="M150">
            <v>0</v>
          </cell>
          <cell r="N150">
            <v>0</v>
          </cell>
          <cell r="O150" t="str">
            <v>DuongDTSB61226@fpt.edu.vn</v>
          </cell>
          <cell r="P150" t="str">
            <v>DuongDTSB61226</v>
          </cell>
        </row>
        <row r="151">
          <cell r="D151" t="str">
            <v>SE62871</v>
          </cell>
          <cell r="E151" t="str">
            <v>Phan Trần Hoàng Dương</v>
          </cell>
          <cell r="F151" t="str">
            <v>Nam</v>
          </cell>
          <cell r="G151">
            <v>35842</v>
          </cell>
          <cell r="H151" t="str">
            <v>225706285</v>
          </cell>
          <cell r="I151" t="str">
            <v>58/116 Lương Đình Của, P. Ngọc Hiệp, Tp. Nha Trang, T. Khánh Hòa</v>
          </cell>
          <cell r="J151" t="str">
            <v>0586560311</v>
          </cell>
          <cell r="K151" t="str">
            <v>01674484419</v>
          </cell>
          <cell r="L151" t="str">
            <v>KTPM</v>
          </cell>
          <cell r="M151">
            <v>0</v>
          </cell>
          <cell r="N151">
            <v>0</v>
          </cell>
          <cell r="O151" t="str">
            <v>DuongPTHSE62871@fpt.edu.vn</v>
          </cell>
          <cell r="P151" t="str">
            <v>DuongPTHSE62871</v>
          </cell>
        </row>
        <row r="152">
          <cell r="D152" t="str">
            <v>SB61495</v>
          </cell>
          <cell r="E152" t="str">
            <v>Nguyễn Đặng Thảo Dung</v>
          </cell>
          <cell r="F152" t="str">
            <v>Nữ</v>
          </cell>
          <cell r="G152">
            <v>35830</v>
          </cell>
          <cell r="H152" t="str">
            <v>264526083</v>
          </cell>
          <cell r="I152" t="str">
            <v>Số nhà 79 Phạm Văn Đồng, xã Tân Sơn, huyện Ninh Sơn, tỉnh Ninh Thuận</v>
          </cell>
          <cell r="J152" t="str">
            <v>01634874848</v>
          </cell>
          <cell r="K152" t="str">
            <v>01632561747</v>
          </cell>
          <cell r="L152" t="str">
            <v>TCNH</v>
          </cell>
          <cell r="M152">
            <v>0</v>
          </cell>
          <cell r="N152">
            <v>0</v>
          </cell>
          <cell r="O152" t="str">
            <v>DungNDTSB61495@fpt.edu.vn</v>
          </cell>
          <cell r="P152" t="str">
            <v>DungNDTSB61495</v>
          </cell>
        </row>
        <row r="153">
          <cell r="D153" t="str">
            <v>SE62875</v>
          </cell>
          <cell r="E153" t="str">
            <v>Hồ Xuân Vương</v>
          </cell>
          <cell r="F153" t="str">
            <v>Nam</v>
          </cell>
          <cell r="G153">
            <v>36091</v>
          </cell>
          <cell r="H153">
            <v>241761848</v>
          </cell>
          <cell r="I153" t="str">
            <v>Thôn Tây Hà 6, Xã Cư Bao, Thị Xã Buôn Hồ, Tỉnh Đắk Lắk</v>
          </cell>
          <cell r="J153">
            <v>977500933</v>
          </cell>
          <cell r="K153">
            <v>935886103</v>
          </cell>
          <cell r="L153" t="str">
            <v>KTPM</v>
          </cell>
          <cell r="M153">
            <v>0</v>
          </cell>
          <cell r="N153">
            <v>0</v>
          </cell>
          <cell r="O153" t="str">
            <v>VuongHXSE62875@fpt.edu.vn</v>
          </cell>
          <cell r="P153" t="str">
            <v>VuongHXSE62875</v>
          </cell>
        </row>
        <row r="154">
          <cell r="D154" t="str">
            <v>SE63061</v>
          </cell>
          <cell r="E154" t="str">
            <v>Hà Trọng Tín</v>
          </cell>
          <cell r="F154" t="str">
            <v>Nam</v>
          </cell>
          <cell r="G154">
            <v>35962</v>
          </cell>
          <cell r="H154" t="str">
            <v>215446029</v>
          </cell>
          <cell r="I154" t="str">
            <v>33 Phạm Huy Ích, P15, Q.Tân Bình, TP.HCM</v>
          </cell>
          <cell r="J154" t="str">
            <v>01664437258</v>
          </cell>
          <cell r="K154" t="str">
            <v>0914907689</v>
          </cell>
          <cell r="L154" t="str">
            <v>KTPM</v>
          </cell>
          <cell r="M154" t="str">
            <v>0914088656</v>
          </cell>
          <cell r="N154" t="str">
            <v>Ủy ban MT TQ VN Tp. Quy Nhơn</v>
          </cell>
          <cell r="O154" t="str">
            <v>TinHTSE63061@fpt.edu.vn</v>
          </cell>
          <cell r="P154" t="str">
            <v>TinHTSE63061</v>
          </cell>
        </row>
        <row r="155">
          <cell r="D155" t="str">
            <v>SB61227</v>
          </cell>
          <cell r="E155" t="str">
            <v>Nguyễn Thị Kiều Tiên</v>
          </cell>
          <cell r="F155" t="str">
            <v>Nữ</v>
          </cell>
          <cell r="G155">
            <v>36119</v>
          </cell>
          <cell r="H155" t="str">
            <v>312369116</v>
          </cell>
          <cell r="I155" t="str">
            <v>số 97 ấp 9, xã Tân Phước, huyện Gò Công Đông, tỉnh Tiền Giang</v>
          </cell>
          <cell r="J155">
            <v>0</v>
          </cell>
          <cell r="K155" t="str">
            <v>01264276395</v>
          </cell>
          <cell r="L155" t="str">
            <v>KDQT</v>
          </cell>
          <cell r="M155">
            <v>0</v>
          </cell>
          <cell r="N155">
            <v>0</v>
          </cell>
          <cell r="O155" t="str">
            <v>TienNTKSB61227@fpt.edu.vn</v>
          </cell>
          <cell r="P155" t="str">
            <v>TienNTKSB61227</v>
          </cell>
        </row>
        <row r="156">
          <cell r="D156" t="str">
            <v>SE62876</v>
          </cell>
          <cell r="E156" t="str">
            <v>Nguyễn Hoàng Duy</v>
          </cell>
          <cell r="F156" t="str">
            <v>Nam</v>
          </cell>
          <cell r="G156">
            <v>33914</v>
          </cell>
          <cell r="H156" t="str">
            <v>261233663</v>
          </cell>
          <cell r="I156" t="str">
            <v>36 Võ Hữu, P. Phú Thủy, Tp.Phan Thiết, T. Bình Thuận</v>
          </cell>
          <cell r="J156" t="str">
            <v>01219853391</v>
          </cell>
          <cell r="K156" t="str">
            <v>0937827750</v>
          </cell>
          <cell r="L156" t="str">
            <v>KTPM</v>
          </cell>
          <cell r="M156">
            <v>0</v>
          </cell>
          <cell r="N156">
            <v>0</v>
          </cell>
          <cell r="O156" t="str">
            <v>DuyNHSE62876@fpt.edu.vn</v>
          </cell>
          <cell r="P156" t="str">
            <v>DuyNHSE62876</v>
          </cell>
        </row>
        <row r="157">
          <cell r="D157" t="str">
            <v>SE62878</v>
          </cell>
          <cell r="E157" t="str">
            <v>Trần Minh Chiến</v>
          </cell>
          <cell r="F157" t="str">
            <v>Nam</v>
          </cell>
          <cell r="G157">
            <v>35943</v>
          </cell>
          <cell r="H157" t="str">
            <v>352436118</v>
          </cell>
          <cell r="I157" t="str">
            <v>Số 2, tổ 1, ấp Long Hòa 1, Long Điền A, Chợ Mới, An Giang</v>
          </cell>
          <cell r="J157">
            <v>0</v>
          </cell>
          <cell r="K157" t="str">
            <v>01206828466</v>
          </cell>
          <cell r="L157" t="str">
            <v>KTPM</v>
          </cell>
          <cell r="M157">
            <v>0</v>
          </cell>
          <cell r="N157">
            <v>0</v>
          </cell>
          <cell r="O157" t="str">
            <v>ChienTMSE62878@fpt.edu.vn</v>
          </cell>
          <cell r="P157" t="str">
            <v>ChienTMSE62878</v>
          </cell>
        </row>
        <row r="158">
          <cell r="D158" t="str">
            <v>SE62877</v>
          </cell>
          <cell r="E158" t="str">
            <v>Tô Quốc Cường</v>
          </cell>
          <cell r="F158" t="str">
            <v>Nam</v>
          </cell>
          <cell r="G158">
            <v>35105</v>
          </cell>
          <cell r="H158" t="str">
            <v>291142674</v>
          </cell>
          <cell r="I158" t="str">
            <v>348/2C Tân Sơn Nhì, p. Tân Sơn Nhì, Q. Tân Phú, Tp.HCM</v>
          </cell>
          <cell r="J158">
            <v>0</v>
          </cell>
          <cell r="K158" t="str">
            <v>01682923539</v>
          </cell>
          <cell r="L158" t="str">
            <v>KTPM</v>
          </cell>
          <cell r="M158">
            <v>0</v>
          </cell>
          <cell r="N158">
            <v>0</v>
          </cell>
          <cell r="O158" t="str">
            <v>CuongTQSE62877@fpt.edu.vn</v>
          </cell>
          <cell r="P158" t="str">
            <v>CuongTQSE62877</v>
          </cell>
        </row>
        <row r="159">
          <cell r="D159" t="str">
            <v>SE62880</v>
          </cell>
          <cell r="E159" t="str">
            <v>Phan Vũ Tinh</v>
          </cell>
          <cell r="F159" t="str">
            <v>Nam</v>
          </cell>
          <cell r="G159">
            <v>36082</v>
          </cell>
          <cell r="H159" t="str">
            <v>352433824</v>
          </cell>
          <cell r="I159" t="str">
            <v>Số nhà 54, ấp Vĩnh Thạnh C,Vĩnh Hòa, Tân Châu, An Giang</v>
          </cell>
          <cell r="J159" t="str">
            <v>01696448409</v>
          </cell>
          <cell r="K159" t="str">
            <v>01658289755</v>
          </cell>
          <cell r="L159" t="str">
            <v>KTPM</v>
          </cell>
          <cell r="M159">
            <v>0</v>
          </cell>
          <cell r="N159">
            <v>0</v>
          </cell>
          <cell r="O159" t="str">
            <v>TinhPVSE62880@fpt.edu.vn</v>
          </cell>
          <cell r="P159" t="str">
            <v>TinhPVSE62880</v>
          </cell>
        </row>
        <row r="160">
          <cell r="D160" t="str">
            <v>SE62879</v>
          </cell>
          <cell r="E160" t="str">
            <v>Ngô Khánh Dư</v>
          </cell>
          <cell r="F160" t="str">
            <v>Nam</v>
          </cell>
          <cell r="G160">
            <v>36034</v>
          </cell>
          <cell r="H160" t="str">
            <v>312370622</v>
          </cell>
          <cell r="I160" t="str">
            <v>186/8 ấp Phú Hòa, xã Phú Nhuận, H. Cai Lậy, T. Tiền Giang</v>
          </cell>
          <cell r="J160">
            <v>0</v>
          </cell>
          <cell r="K160" t="str">
            <v>01677678611</v>
          </cell>
          <cell r="L160" t="str">
            <v>ANATTT</v>
          </cell>
          <cell r="M160">
            <v>0</v>
          </cell>
          <cell r="N160">
            <v>0</v>
          </cell>
          <cell r="O160" t="str">
            <v>DuNKSE62879@fpt.edu.vn</v>
          </cell>
          <cell r="P160" t="str">
            <v>DuNKSE62879</v>
          </cell>
        </row>
        <row r="161">
          <cell r="D161" t="str">
            <v>SE62881</v>
          </cell>
          <cell r="E161" t="str">
            <v>Dương Đức Duy</v>
          </cell>
          <cell r="F161" t="str">
            <v>Nam</v>
          </cell>
          <cell r="G161">
            <v>36050</v>
          </cell>
          <cell r="H161" t="str">
            <v>072098000762</v>
          </cell>
          <cell r="I161" t="str">
            <v>ấp Tân Trung B, xã Tân Hưng, huyện Tân Châu, tỉnh Tây Ninh</v>
          </cell>
          <cell r="J161" t="str">
            <v>01866899438</v>
          </cell>
          <cell r="K161" t="str">
            <v>0985588808</v>
          </cell>
          <cell r="L161" t="str">
            <v>KTPM</v>
          </cell>
          <cell r="M161">
            <v>0</v>
          </cell>
          <cell r="N161">
            <v>0</v>
          </cell>
          <cell r="O161" t="str">
            <v>DuyDDSE62881@fpt.edu.vn</v>
          </cell>
          <cell r="P161" t="str">
            <v>DuyDDSE62881</v>
          </cell>
        </row>
        <row r="162">
          <cell r="D162" t="str">
            <v>SE62882</v>
          </cell>
          <cell r="E162" t="str">
            <v>Lâm Thanh Phát</v>
          </cell>
          <cell r="F162" t="str">
            <v>Nam</v>
          </cell>
          <cell r="G162">
            <v>36038</v>
          </cell>
          <cell r="H162" t="str">
            <v>072098000275</v>
          </cell>
          <cell r="I162" t="str">
            <v>ấp Tân Trung B, xã Tân Hưng, huyện Tân Châu, tỉnh Tây Ninh</v>
          </cell>
          <cell r="J162" t="str">
            <v>01684121257</v>
          </cell>
          <cell r="K162" t="str">
            <v>0967176232</v>
          </cell>
          <cell r="L162" t="str">
            <v>KTPM</v>
          </cell>
          <cell r="M162">
            <v>0</v>
          </cell>
          <cell r="N162">
            <v>0</v>
          </cell>
          <cell r="O162" t="str">
            <v>PhatLTSE62882@fpt.edu.vn</v>
          </cell>
          <cell r="P162" t="str">
            <v>PhatLTSE62882</v>
          </cell>
        </row>
        <row r="163">
          <cell r="D163" t="str">
            <v>SB61488</v>
          </cell>
          <cell r="E163" t="str">
            <v>Bùi Trọng Hiếu</v>
          </cell>
          <cell r="F163" t="str">
            <v>Nam</v>
          </cell>
          <cell r="G163">
            <v>36050</v>
          </cell>
          <cell r="H163">
            <v>221424649</v>
          </cell>
          <cell r="I163" t="str">
            <v>353 Trần Hưng Đạo, Phường 4, Thành Phố Tuy Hòa, Tỉnh Phú Yên</v>
          </cell>
          <cell r="J163">
            <v>0</v>
          </cell>
          <cell r="K163" t="str">
            <v>01669229303</v>
          </cell>
          <cell r="L163" t="str">
            <v>QTKD</v>
          </cell>
          <cell r="M163" t="str">
            <v>0905167093</v>
          </cell>
          <cell r="N163">
            <v>0</v>
          </cell>
          <cell r="O163" t="str">
            <v>HieuBTSB61488@fpt.edu.vn</v>
          </cell>
          <cell r="P163" t="str">
            <v>HieuBTSB61488</v>
          </cell>
        </row>
        <row r="164">
          <cell r="D164" t="str">
            <v>SE63063</v>
          </cell>
          <cell r="E164" t="str">
            <v>Âu Phú Hiệp</v>
          </cell>
          <cell r="F164" t="str">
            <v>Nam</v>
          </cell>
          <cell r="G164">
            <v>35842</v>
          </cell>
          <cell r="H164" t="str">
            <v>352457637</v>
          </cell>
          <cell r="I164" t="str">
            <v>Bình Long 3, Mỹ Bình, Long Xuyên, An Giang</v>
          </cell>
          <cell r="J164" t="str">
            <v>01228160268</v>
          </cell>
          <cell r="K164" t="str">
            <v>0763856258</v>
          </cell>
          <cell r="L164" t="str">
            <v>ANATTT</v>
          </cell>
          <cell r="M164" t="str">
            <v>0912172972</v>
          </cell>
          <cell r="N164">
            <v>0</v>
          </cell>
          <cell r="O164" t="str">
            <v>HiepAPSE63063@fpt.edu.vn</v>
          </cell>
          <cell r="P164" t="str">
            <v>HiepAPSE63063</v>
          </cell>
        </row>
        <row r="165">
          <cell r="D165" t="str">
            <v>SE63065</v>
          </cell>
          <cell r="E165" t="str">
            <v>Nguyễn Đức Huy</v>
          </cell>
          <cell r="F165" t="str">
            <v>Nam</v>
          </cell>
          <cell r="G165">
            <v>36011</v>
          </cell>
          <cell r="H165" t="str">
            <v>241725309</v>
          </cell>
          <cell r="I165" t="str">
            <v xml:space="preserve"> Thôn 7, xã Earal, H. EaH'leo, T. Đăk Lăk</v>
          </cell>
          <cell r="J165" t="str">
            <v>0976542640</v>
          </cell>
          <cell r="K165" t="str">
            <v>01688167252</v>
          </cell>
          <cell r="L165" t="str">
            <v>KTPM</v>
          </cell>
          <cell r="M165" t="str">
            <v>0976542640</v>
          </cell>
          <cell r="N165">
            <v>0</v>
          </cell>
          <cell r="O165" t="str">
            <v>HuyNDSE63065@fpt.edu.vn</v>
          </cell>
          <cell r="P165" t="str">
            <v>HuyNDSE63065</v>
          </cell>
        </row>
        <row r="166">
          <cell r="D166" t="str">
            <v>SE63067</v>
          </cell>
          <cell r="E166" t="str">
            <v>Lê Gia Bảo</v>
          </cell>
          <cell r="F166" t="str">
            <v>Nam</v>
          </cell>
          <cell r="G166">
            <v>35804</v>
          </cell>
          <cell r="H166" t="str">
            <v>312338648</v>
          </cell>
          <cell r="I166" t="str">
            <v>41/1 Nguyễn Huỳnh Đức, KP2, Phường 8, Tp.Mỹ Tho, T. Tiền Giang</v>
          </cell>
          <cell r="J166">
            <v>736523339</v>
          </cell>
          <cell r="K166" t="str">
            <v>01279046452</v>
          </cell>
          <cell r="L166" t="str">
            <v>KTPM</v>
          </cell>
          <cell r="M166" t="str">
            <v>0919555908</v>
          </cell>
          <cell r="N166" t="str">
            <v>THCS Phường 3</v>
          </cell>
          <cell r="O166" t="str">
            <v>BaoLGSE63067@fpt.edu.vn</v>
          </cell>
          <cell r="P166" t="str">
            <v>BaoLGSE63067</v>
          </cell>
        </row>
        <row r="167">
          <cell r="D167" t="str">
            <v>SE63068</v>
          </cell>
          <cell r="E167" t="str">
            <v>Trần Thanh Lộc</v>
          </cell>
          <cell r="F167" t="str">
            <v>Nam</v>
          </cell>
          <cell r="G167">
            <v>35916</v>
          </cell>
          <cell r="H167">
            <v>221423827</v>
          </cell>
          <cell r="I167" t="str">
            <v>Thôn Nhơn Hội, xã An Hòa, H. Tuy An, T. Phú Yên</v>
          </cell>
          <cell r="J167">
            <v>0</v>
          </cell>
          <cell r="K167" t="str">
            <v>01667796077</v>
          </cell>
          <cell r="L167" t="str">
            <v>KTPM</v>
          </cell>
          <cell r="M167" t="str">
            <v>0979369941</v>
          </cell>
          <cell r="N167">
            <v>0</v>
          </cell>
          <cell r="O167" t="str">
            <v>LocTTSE63068@fpt.edu.vn</v>
          </cell>
          <cell r="P167" t="str">
            <v>LocTTSE63068</v>
          </cell>
        </row>
        <row r="168">
          <cell r="D168" t="str">
            <v>SB61339</v>
          </cell>
          <cell r="E168" t="str">
            <v>Nguyễn Thành Hưng</v>
          </cell>
          <cell r="F168" t="str">
            <v>Nam</v>
          </cell>
          <cell r="G168">
            <v>36012</v>
          </cell>
          <cell r="H168" t="str">
            <v>212575395</v>
          </cell>
          <cell r="I168" t="str">
            <v>205 Quang Trung, P. Lê Hồng Phong, TP. Quảng Ngãi, T. Quảng Ngãi</v>
          </cell>
          <cell r="J168" t="str">
            <v>01297046789</v>
          </cell>
          <cell r="K168" t="str">
            <v>0903551266</v>
          </cell>
          <cell r="L168" t="str">
            <v>QTKD</v>
          </cell>
          <cell r="M168" t="str">
            <v>0903521522</v>
          </cell>
          <cell r="N168" t="str">
            <v>CT CP Sơn Thành Huy</v>
          </cell>
          <cell r="O168" t="str">
            <v>HungNTSB61339@fpt.edu.vn</v>
          </cell>
          <cell r="P168" t="str">
            <v>HungNTSB61339</v>
          </cell>
        </row>
        <row r="169">
          <cell r="D169" t="str">
            <v>SE63069</v>
          </cell>
          <cell r="E169" t="str">
            <v>Lê Gia Nghi</v>
          </cell>
          <cell r="F169" t="str">
            <v>Nam</v>
          </cell>
          <cell r="G169">
            <v>35630</v>
          </cell>
          <cell r="H169" t="str">
            <v>331841990</v>
          </cell>
          <cell r="I169" t="str">
            <v>130/11/52C Nguyễn Huệ, P.II, TP. Vĩnh Long</v>
          </cell>
          <cell r="J169" t="str">
            <v>01219541670</v>
          </cell>
          <cell r="K169">
            <v>0</v>
          </cell>
          <cell r="L169" t="str">
            <v>KTPM</v>
          </cell>
          <cell r="M169" t="str">
            <v>0918153541</v>
          </cell>
          <cell r="N169" t="str">
            <v>Trường THPT Vĩnh Long</v>
          </cell>
          <cell r="O169" t="str">
            <v>NghiLGSE63069@fpt.edu.vn</v>
          </cell>
          <cell r="P169" t="str">
            <v>NghiLGSE63069</v>
          </cell>
        </row>
        <row r="170">
          <cell r="D170" t="str">
            <v>SE63070</v>
          </cell>
          <cell r="E170" t="str">
            <v>Trịnh Thanh Tú</v>
          </cell>
          <cell r="F170" t="str">
            <v>Nam</v>
          </cell>
          <cell r="G170">
            <v>35939</v>
          </cell>
          <cell r="H170">
            <v>251162364</v>
          </cell>
          <cell r="I170" t="str">
            <v>Không có</v>
          </cell>
          <cell r="J170">
            <v>0</v>
          </cell>
          <cell r="K170" t="str">
            <v>01695940466</v>
          </cell>
          <cell r="L170" t="str">
            <v>KTPM</v>
          </cell>
          <cell r="M170" t="str">
            <v>0918644579</v>
          </cell>
          <cell r="N170">
            <v>0</v>
          </cell>
          <cell r="O170" t="str">
            <v>TuTTSE63070@fpt.edu.vn</v>
          </cell>
          <cell r="P170" t="str">
            <v>TuTTSE63070</v>
          </cell>
        </row>
        <row r="171">
          <cell r="D171" t="str">
            <v>SE63071</v>
          </cell>
          <cell r="E171" t="str">
            <v>Đỗ Nguyễn Quang Huy</v>
          </cell>
          <cell r="F171" t="str">
            <v>Nam</v>
          </cell>
          <cell r="G171">
            <v>35670</v>
          </cell>
          <cell r="H171">
            <v>251074458</v>
          </cell>
          <cell r="I171" t="str">
            <v>122 Nguyễn Công Trứ, phường 8, TP. Đà Lạt, Tỉnh Lâm Đồng</v>
          </cell>
          <cell r="J171" t="str">
            <v>0633556456</v>
          </cell>
          <cell r="K171" t="str">
            <v>0947568179</v>
          </cell>
          <cell r="L171" t="str">
            <v>KTPM</v>
          </cell>
          <cell r="M171" t="str">
            <v>0969073188</v>
          </cell>
          <cell r="N171">
            <v>0</v>
          </cell>
          <cell r="O171" t="str">
            <v>HuyDNQSE63071@fpt.edu.vn</v>
          </cell>
          <cell r="P171" t="str">
            <v>HuyDNQSE63071</v>
          </cell>
        </row>
        <row r="172">
          <cell r="D172" t="str">
            <v>SE63072</v>
          </cell>
          <cell r="E172" t="str">
            <v>Nguyễn Hoàng Khang</v>
          </cell>
          <cell r="F172" t="str">
            <v>Nam</v>
          </cell>
          <cell r="G172">
            <v>35903</v>
          </cell>
          <cell r="H172" t="str">
            <v>341808073</v>
          </cell>
          <cell r="I172" t="str">
            <v>26 Hùng Vương, Khóm 2, P. An Thạnh, Thị xã Hồng Ngự, T. Đồng Tháp</v>
          </cell>
          <cell r="J172" t="str">
            <v>0913858431</v>
          </cell>
          <cell r="K172" t="str">
            <v>01235105800</v>
          </cell>
          <cell r="L172" t="str">
            <v>KTPM</v>
          </cell>
          <cell r="M172" t="str">
            <v>0913858431</v>
          </cell>
          <cell r="N172">
            <v>0</v>
          </cell>
          <cell r="O172" t="str">
            <v>KhangNHSE63072@fpt.edu.vn</v>
          </cell>
          <cell r="P172" t="str">
            <v>KhangNHSE63072</v>
          </cell>
        </row>
        <row r="173">
          <cell r="D173" t="str">
            <v>SE63073</v>
          </cell>
          <cell r="E173" t="str">
            <v>Trần Đức Thọ</v>
          </cell>
          <cell r="F173" t="str">
            <v>Nam</v>
          </cell>
          <cell r="G173">
            <v>36123</v>
          </cell>
          <cell r="H173">
            <v>352457533</v>
          </cell>
          <cell r="I173" t="str">
            <v>589/7, tổ 7, Khóm Đông Hưng, P.Đông xuyên, TP Long Xuyên, tỉnh An Giang</v>
          </cell>
          <cell r="J173">
            <v>0</v>
          </cell>
          <cell r="K173">
            <v>1654610460</v>
          </cell>
          <cell r="L173" t="str">
            <v>KTPM</v>
          </cell>
          <cell r="M173">
            <v>0</v>
          </cell>
          <cell r="N173">
            <v>0</v>
          </cell>
          <cell r="O173" t="str">
            <v>ThoTDSE63073@fpt.edu.vn</v>
          </cell>
          <cell r="P173" t="str">
            <v>ThoTDSE63073</v>
          </cell>
        </row>
        <row r="174">
          <cell r="D174" t="str">
            <v>SE63075</v>
          </cell>
          <cell r="E174" t="str">
            <v>Nguyễn Quang Vĩ</v>
          </cell>
          <cell r="F174" t="str">
            <v>Nam</v>
          </cell>
          <cell r="G174">
            <v>35836</v>
          </cell>
          <cell r="H174">
            <v>212280245</v>
          </cell>
          <cell r="I174" t="str">
            <v>xóm An Sở, thôn Văn Trường, xã Phổ Văn, huyện Đức Phổ, tỉnh Quãng Ngãi</v>
          </cell>
          <cell r="J174" t="str">
            <v>0914167400</v>
          </cell>
          <cell r="K174" t="str">
            <v>0914356941</v>
          </cell>
          <cell r="L174" t="str">
            <v>KTPM</v>
          </cell>
          <cell r="M174">
            <v>0</v>
          </cell>
          <cell r="N174">
            <v>0</v>
          </cell>
          <cell r="O174" t="str">
            <v>ViNQSE63075@fpt.edu.vn</v>
          </cell>
          <cell r="P174" t="str">
            <v>ViNQSE63075</v>
          </cell>
        </row>
        <row r="175">
          <cell r="D175" t="str">
            <v>SB61340</v>
          </cell>
          <cell r="E175" t="str">
            <v>Nguyễn Ngọc Hiệp</v>
          </cell>
          <cell r="F175" t="str">
            <v>Nữ</v>
          </cell>
          <cell r="G175">
            <v>35433</v>
          </cell>
          <cell r="H175" t="str">
            <v>301606460</v>
          </cell>
          <cell r="I175" t="str">
            <v>385 ấp 1A, xã Tân Trạch, H. Cần Đước, T. Long An</v>
          </cell>
          <cell r="J175" t="str">
            <v>01689375236</v>
          </cell>
          <cell r="K175" t="str">
            <v>0976262712</v>
          </cell>
          <cell r="L175" t="str">
            <v>NNA</v>
          </cell>
          <cell r="M175" t="str">
            <v>01692072343</v>
          </cell>
          <cell r="N175" t="str">
            <v>Trường THCS Long Hòa</v>
          </cell>
          <cell r="O175" t="str">
            <v>HiepNNSB61340@fpt.edu.vn</v>
          </cell>
          <cell r="P175" t="str">
            <v>HiepNNSB61340</v>
          </cell>
        </row>
        <row r="176">
          <cell r="D176" t="str">
            <v>SB61341</v>
          </cell>
          <cell r="E176" t="str">
            <v>Châu Hoàng Gia Bảo</v>
          </cell>
          <cell r="F176" t="str">
            <v>Nam</v>
          </cell>
          <cell r="G176">
            <v>35885</v>
          </cell>
          <cell r="H176" t="str">
            <v>352452097</v>
          </cell>
          <cell r="I176" t="str">
            <v>620/16 Bùi Văn Danh, Đông Xuyên, Long Xuyên, tỉnh An Giang</v>
          </cell>
          <cell r="J176" t="str">
            <v>0763844244</v>
          </cell>
          <cell r="K176" t="str">
            <v>0912171550</v>
          </cell>
          <cell r="L176" t="str">
            <v>KDQT</v>
          </cell>
          <cell r="M176" t="str">
            <v>0908022077</v>
          </cell>
          <cell r="N176" t="str">
            <v>Công ty CP dược phẩm Agimexpharm</v>
          </cell>
          <cell r="O176" t="str">
            <v>BaoCHGSB61341@fpt.edu.vn</v>
          </cell>
          <cell r="P176" t="str">
            <v>BaoCHGSB61341</v>
          </cell>
        </row>
        <row r="177">
          <cell r="D177" t="str">
            <v>SE63077</v>
          </cell>
          <cell r="E177" t="str">
            <v>Phạm Trọng Nghĩa</v>
          </cell>
          <cell r="F177" t="str">
            <v>Nam</v>
          </cell>
          <cell r="G177">
            <v>35248</v>
          </cell>
          <cell r="H177">
            <v>366063613</v>
          </cell>
          <cell r="I177" t="str">
            <v>93/34 Trương Công Định, P.2, Tp. Sóc Trăng, T. Sóc Trăng</v>
          </cell>
          <cell r="J177">
            <v>0</v>
          </cell>
          <cell r="K177">
            <v>1662999675</v>
          </cell>
          <cell r="L177" t="str">
            <v>TKDH</v>
          </cell>
          <cell r="M177" t="str">
            <v>01665918881</v>
          </cell>
          <cell r="N177">
            <v>0</v>
          </cell>
          <cell r="O177" t="str">
            <v>NghiaPTSE63077@fpt.edu.vn</v>
          </cell>
          <cell r="P177" t="str">
            <v>NghiaPTSE63077</v>
          </cell>
        </row>
        <row r="178">
          <cell r="D178" t="str">
            <v>SE63078</v>
          </cell>
          <cell r="E178" t="str">
            <v>Nguyễn Trường Khôi</v>
          </cell>
          <cell r="F178" t="str">
            <v>Nam</v>
          </cell>
          <cell r="G178">
            <v>36070</v>
          </cell>
          <cell r="H178" t="str">
            <v>225597234</v>
          </cell>
          <cell r="I178" t="str">
            <v>131 Nguyễn Thị Minh Khai, P. Phước Hòa, Tp. Nha Trang, T. Khánh Hòa</v>
          </cell>
          <cell r="J178" t="str">
            <v>0583510680</v>
          </cell>
          <cell r="K178" t="str">
            <v>0934790469</v>
          </cell>
          <cell r="L178" t="str">
            <v>KTPM</v>
          </cell>
          <cell r="M178">
            <v>0</v>
          </cell>
          <cell r="N178">
            <v>0</v>
          </cell>
          <cell r="O178" t="str">
            <v>KhoiNTSE63078@fpt.edu.vn</v>
          </cell>
          <cell r="P178" t="str">
            <v>KhoiNTSE63078</v>
          </cell>
        </row>
        <row r="179">
          <cell r="D179" t="str">
            <v>SE63079</v>
          </cell>
          <cell r="E179" t="str">
            <v>Võ Văn Hiếu</v>
          </cell>
          <cell r="F179" t="str">
            <v>Nam</v>
          </cell>
          <cell r="G179">
            <v>34607</v>
          </cell>
          <cell r="H179" t="str">
            <v>241351787</v>
          </cell>
          <cell r="I179" t="str">
            <v xml:space="preserve">Số nhà 36, đường Đặng Trần Côn, P.Tân Thành, H. Buôn Ma Thuột, T. Đăk Lăk </v>
          </cell>
          <cell r="J179" t="str">
            <v>05003840093</v>
          </cell>
          <cell r="K179" t="str">
            <v>0164817042</v>
          </cell>
          <cell r="L179" t="str">
            <v>TKDH</v>
          </cell>
          <cell r="M179">
            <v>0</v>
          </cell>
          <cell r="N179" t="str">
            <v>Trường TH Võ Thị Sáu</v>
          </cell>
          <cell r="O179" t="str">
            <v>HieuVVSE63079@fpt.edu.vn</v>
          </cell>
          <cell r="P179" t="str">
            <v>HieuVVSE63079</v>
          </cell>
        </row>
        <row r="180">
          <cell r="D180" t="str">
            <v>SE63080</v>
          </cell>
          <cell r="E180" t="str">
            <v>Phạm Đức Huy</v>
          </cell>
          <cell r="F180" t="str">
            <v>Nam</v>
          </cell>
          <cell r="G180">
            <v>36075</v>
          </cell>
          <cell r="H180" t="str">
            <v>251033968</v>
          </cell>
          <cell r="I180" t="str">
            <v>61A Nguyễn Công Trứ nối dài, P.1, Tp.Bảo Lộc, T. Lâm Đồng</v>
          </cell>
          <cell r="J180">
            <v>0</v>
          </cell>
          <cell r="K180" t="str">
            <v>01638840960</v>
          </cell>
          <cell r="L180" t="str">
            <v>ANATTT</v>
          </cell>
          <cell r="M180" t="str">
            <v>0908178139</v>
          </cell>
          <cell r="N180">
            <v>0</v>
          </cell>
          <cell r="O180" t="str">
            <v>HuyPDSE63080@fpt.edu.vn</v>
          </cell>
          <cell r="P180" t="str">
            <v>HuyPDSE63080</v>
          </cell>
        </row>
        <row r="181">
          <cell r="D181" t="str">
            <v>SE63083</v>
          </cell>
          <cell r="E181" t="str">
            <v>Lê Thị Ngọc Ngân</v>
          </cell>
          <cell r="F181" t="str">
            <v>Nữ</v>
          </cell>
          <cell r="G181">
            <v>36114</v>
          </cell>
          <cell r="H181" t="str">
            <v>352579113</v>
          </cell>
          <cell r="I181" t="str">
            <v>Số 10 hẻm Rạch Mương Thơm, Khóm Hòa Thạnh, P. Mỹ Thạnh, Tp. Long Xuyên, T. An Giang</v>
          </cell>
          <cell r="J181">
            <v>763831315</v>
          </cell>
          <cell r="K181" t="str">
            <v>0947814199</v>
          </cell>
          <cell r="L181" t="str">
            <v>TKDH</v>
          </cell>
          <cell r="M181" t="str">
            <v>0939745606</v>
          </cell>
          <cell r="N181">
            <v>0</v>
          </cell>
          <cell r="O181" t="str">
            <v>NganLTNSE63083@fpt.edu.vn</v>
          </cell>
          <cell r="P181" t="str">
            <v>NganLTNSE63083</v>
          </cell>
        </row>
        <row r="182">
          <cell r="D182" t="str">
            <v>SE63084</v>
          </cell>
          <cell r="E182" t="str">
            <v>Võ Ngọc Minh Thi</v>
          </cell>
          <cell r="F182" t="str">
            <v>Nữ</v>
          </cell>
          <cell r="G182">
            <v>34407</v>
          </cell>
          <cell r="H182" t="str">
            <v>301499593</v>
          </cell>
          <cell r="I182" t="str">
            <v>xã Mỹ Bình, H. Tân Trụ, T. Long An</v>
          </cell>
          <cell r="J182">
            <v>0</v>
          </cell>
          <cell r="K182" t="str">
            <v>01236720868</v>
          </cell>
          <cell r="L182" t="str">
            <v>ANATTT</v>
          </cell>
          <cell r="M182" t="str">
            <v>0918732358</v>
          </cell>
          <cell r="N182">
            <v>0</v>
          </cell>
          <cell r="O182" t="str">
            <v>ThiVNMSE63084@fpt.edu.vn</v>
          </cell>
          <cell r="P182" t="str">
            <v>ThiVNMSE63084</v>
          </cell>
        </row>
        <row r="183">
          <cell r="D183" t="str">
            <v>SE63086</v>
          </cell>
          <cell r="E183" t="str">
            <v>Phạm Tiến Dũng</v>
          </cell>
          <cell r="F183" t="str">
            <v>Nam</v>
          </cell>
          <cell r="G183">
            <v>36038</v>
          </cell>
          <cell r="H183" t="str">
            <v>241675215</v>
          </cell>
          <cell r="I183" t="str">
            <v>Phường Tân Lập, Tp. Buôn Ma Thuột, Đăk Lăk</v>
          </cell>
          <cell r="J183" t="str">
            <v>0941330939</v>
          </cell>
          <cell r="K183" t="str">
            <v>0941330669</v>
          </cell>
          <cell r="L183" t="str">
            <v>KTPM</v>
          </cell>
          <cell r="M183" t="str">
            <v>0964197551</v>
          </cell>
          <cell r="N183">
            <v>0</v>
          </cell>
          <cell r="O183" t="str">
            <v>DungPTSE63086@fpt.edu.vn</v>
          </cell>
          <cell r="P183" t="str">
            <v>DungPTSE63086</v>
          </cell>
        </row>
        <row r="184">
          <cell r="D184" t="str">
            <v>SE63087</v>
          </cell>
          <cell r="E184" t="str">
            <v>Nguyễn Tấn Luật</v>
          </cell>
          <cell r="F184" t="str">
            <v>Nam</v>
          </cell>
          <cell r="G184">
            <v>35837</v>
          </cell>
          <cell r="H184" t="str">
            <v>221427478</v>
          </cell>
          <cell r="I184" t="str">
            <v>Cẩm Thạch, Hòa Định Tây, Phú Hòa, Phú Yên</v>
          </cell>
          <cell r="J184">
            <v>0</v>
          </cell>
          <cell r="K184" t="str">
            <v>01654682226</v>
          </cell>
          <cell r="L184" t="str">
            <v>KTPM</v>
          </cell>
          <cell r="M184">
            <v>0</v>
          </cell>
          <cell r="N184">
            <v>0</v>
          </cell>
          <cell r="O184" t="str">
            <v>LuatNTSE63087@fpt.edu.vn</v>
          </cell>
          <cell r="P184" t="str">
            <v>LuatNTSE63087</v>
          </cell>
        </row>
        <row r="185">
          <cell r="D185" t="str">
            <v>SB61342</v>
          </cell>
          <cell r="E185" t="str">
            <v>Vưu Diễm Trinh</v>
          </cell>
          <cell r="F185" t="str">
            <v>Nữ</v>
          </cell>
          <cell r="G185">
            <v>34879</v>
          </cell>
          <cell r="H185" t="str">
            <v>312277281</v>
          </cell>
          <cell r="I185" t="str">
            <v>125/5 Trần Hưng Đạo, P.6, Tp. Mỹ Tho, T. Tiền Giang</v>
          </cell>
          <cell r="J185">
            <v>0</v>
          </cell>
          <cell r="K185" t="str">
            <v>01696805000</v>
          </cell>
          <cell r="L185" t="str">
            <v>QTKD</v>
          </cell>
          <cell r="M185">
            <v>0</v>
          </cell>
          <cell r="N185">
            <v>0</v>
          </cell>
          <cell r="O185" t="str">
            <v>TrinhVDSB61342@fpt.edu.vn</v>
          </cell>
          <cell r="P185" t="str">
            <v>TrinhVDSB61342</v>
          </cell>
        </row>
        <row r="186">
          <cell r="D186" t="str">
            <v>SE63089</v>
          </cell>
          <cell r="E186" t="str">
            <v>Trần Tâm</v>
          </cell>
          <cell r="F186" t="str">
            <v>Nam</v>
          </cell>
          <cell r="G186">
            <v>35851</v>
          </cell>
          <cell r="H186" t="str">
            <v>362488713</v>
          </cell>
          <cell r="I186" t="str">
            <v>141/5A đường 30/4, P. Hưng Lợi, Q. Ninh Kiều, T. Cần Thơ</v>
          </cell>
          <cell r="J186" t="str">
            <v>0943590608</v>
          </cell>
          <cell r="K186">
            <v>0</v>
          </cell>
          <cell r="L186" t="str">
            <v>KTPM</v>
          </cell>
          <cell r="M186" t="str">
            <v>0918237204</v>
          </cell>
          <cell r="N186">
            <v>0</v>
          </cell>
          <cell r="O186" t="str">
            <v>TamTSE63089@fpt.edu.vn</v>
          </cell>
          <cell r="P186" t="str">
            <v>TamTSE63089</v>
          </cell>
        </row>
        <row r="187">
          <cell r="D187" t="str">
            <v>SB61343</v>
          </cell>
          <cell r="E187" t="str">
            <v>Lê Nguyễn Minh Châu</v>
          </cell>
          <cell r="F187" t="str">
            <v>Nữ</v>
          </cell>
          <cell r="G187">
            <v>35935</v>
          </cell>
          <cell r="H187" t="str">
            <v>301647554</v>
          </cell>
          <cell r="I187" t="str">
            <v>323 ấp Bình Đông, xã Bình Trinh Đông, huyện Tân Trụ, tỉnh Long An</v>
          </cell>
          <cell r="J187">
            <v>83868775</v>
          </cell>
          <cell r="K187" t="str">
            <v>0978272950</v>
          </cell>
          <cell r="L187" t="str">
            <v>NNN</v>
          </cell>
          <cell r="M187">
            <v>0</v>
          </cell>
          <cell r="N187">
            <v>0</v>
          </cell>
          <cell r="O187" t="str">
            <v>ChauLNMSB61343@fpt.edu.vn</v>
          </cell>
          <cell r="P187" t="str">
            <v>ChauLNMSB61343</v>
          </cell>
        </row>
        <row r="188">
          <cell r="D188" t="str">
            <v>SE63095</v>
          </cell>
          <cell r="E188" t="str">
            <v>Nguyễn Bá Vương</v>
          </cell>
          <cell r="F188" t="str">
            <v>Nam</v>
          </cell>
          <cell r="G188">
            <v>36050</v>
          </cell>
          <cell r="H188" t="str">
            <v>215425851</v>
          </cell>
          <cell r="I188" t="str">
            <v xml:space="preserve"> xã Nhơn Tân, TX. An Nhơn, T. Bình Định</v>
          </cell>
          <cell r="J188" t="str">
            <v>0167712263</v>
          </cell>
          <cell r="K188" t="str">
            <v>0935700568</v>
          </cell>
          <cell r="L188" t="str">
            <v>KTPM</v>
          </cell>
          <cell r="M188" t="str">
            <v>0935700568</v>
          </cell>
          <cell r="N188">
            <v>0</v>
          </cell>
          <cell r="O188" t="str">
            <v>VuongNBSE63095@fpt.edu.vn</v>
          </cell>
          <cell r="P188" t="str">
            <v>VuongNBSE63095</v>
          </cell>
        </row>
        <row r="189">
          <cell r="D189" t="str">
            <v>SE63098</v>
          </cell>
          <cell r="E189" t="str">
            <v>Nguyễn Lê Huy</v>
          </cell>
          <cell r="F189" t="str">
            <v>Nam</v>
          </cell>
          <cell r="G189">
            <v>35843</v>
          </cell>
          <cell r="H189" t="str">
            <v>212836323</v>
          </cell>
          <cell r="I189" t="str">
            <v>Xã Bình An, H. Bình Sơn, T. Quảng Ngãi</v>
          </cell>
          <cell r="J189">
            <v>0</v>
          </cell>
          <cell r="K189" t="str">
            <v>0932435619</v>
          </cell>
          <cell r="L189" t="str">
            <v>KTPM</v>
          </cell>
          <cell r="M189" t="str">
            <v>01696106471</v>
          </cell>
          <cell r="N189" t="str">
            <v>Trạm y tế xã Bình An</v>
          </cell>
          <cell r="O189" t="str">
            <v>HuyNLSE63098@fpt.edu.vn</v>
          </cell>
          <cell r="P189" t="str">
            <v>HuyNLSE63098</v>
          </cell>
        </row>
        <row r="190">
          <cell r="D190" t="str">
            <v>SE63099</v>
          </cell>
          <cell r="E190" t="str">
            <v>Huỳnh Gia Phúc Bảo</v>
          </cell>
          <cell r="F190" t="str">
            <v>Nam</v>
          </cell>
          <cell r="G190">
            <v>35796</v>
          </cell>
          <cell r="H190" t="str">
            <v>321597442</v>
          </cell>
          <cell r="I190" t="str">
            <v>454C KP3, P7, TP.Bến Tre</v>
          </cell>
          <cell r="J190" t="str">
            <v>0753828461</v>
          </cell>
          <cell r="K190" t="str">
            <v>0938007003</v>
          </cell>
          <cell r="L190" t="str">
            <v>KTPM</v>
          </cell>
          <cell r="M190" t="str">
            <v>0918469114</v>
          </cell>
          <cell r="N190" t="str">
            <v>Chi nhánh Ngân hàng Phát triển Khu vực Sông Tiền</v>
          </cell>
          <cell r="O190" t="str">
            <v>BaoHGPSE63099@fpt.edu.vn</v>
          </cell>
          <cell r="P190" t="str">
            <v>BaoHGPSE63099</v>
          </cell>
        </row>
        <row r="191">
          <cell r="D191" t="str">
            <v>SE63100</v>
          </cell>
          <cell r="E191" t="str">
            <v>Vũ Ngọc Thắng</v>
          </cell>
          <cell r="F191" t="str">
            <v>Nam</v>
          </cell>
          <cell r="G191">
            <v>35848</v>
          </cell>
          <cell r="H191" t="str">
            <v>225852531</v>
          </cell>
          <cell r="I191" t="str">
            <v>Thị trấn Tô Hạp, H. Khánh Sơn, T. Khánh Hòa</v>
          </cell>
          <cell r="J191" t="str">
            <v>01672888922</v>
          </cell>
          <cell r="K191" t="str">
            <v>01662644936</v>
          </cell>
          <cell r="L191" t="str">
            <v>KTPM</v>
          </cell>
          <cell r="M191">
            <v>0</v>
          </cell>
          <cell r="N191">
            <v>0</v>
          </cell>
          <cell r="O191" t="str">
            <v>ThangVNSE63100@fpt.edu.vn</v>
          </cell>
          <cell r="P191" t="str">
            <v>ThangVNSE63100</v>
          </cell>
        </row>
        <row r="192">
          <cell r="D192" t="str">
            <v>SE63101</v>
          </cell>
          <cell r="E192" t="str">
            <v>Nguyễn Thị Hồng Anh</v>
          </cell>
          <cell r="F192" t="str">
            <v>Nữ</v>
          </cell>
          <cell r="G192">
            <v>36120</v>
          </cell>
          <cell r="H192" t="str">
            <v>251095104</v>
          </cell>
          <cell r="I192" t="str">
            <v>1/1 Xô Viết Nghệ Tĩnh, phường 7, TP Đà Lạt, tỉnh Lâm Đồng</v>
          </cell>
          <cell r="J192" t="str">
            <v>0633832674</v>
          </cell>
          <cell r="K192" t="str">
            <v>01628306981</v>
          </cell>
          <cell r="L192" t="str">
            <v>KTPM</v>
          </cell>
          <cell r="M192" t="str">
            <v>0913743827</v>
          </cell>
          <cell r="N192">
            <v>0</v>
          </cell>
          <cell r="O192" t="str">
            <v>AnhNTHSE63101@fpt.edu.vn</v>
          </cell>
          <cell r="P192" t="str">
            <v>AnhNTHSE63101</v>
          </cell>
        </row>
        <row r="193">
          <cell r="D193" t="str">
            <v>SE63102</v>
          </cell>
          <cell r="E193" t="str">
            <v>Nguyễn Chính Nghĩa</v>
          </cell>
          <cell r="F193" t="str">
            <v>Nam</v>
          </cell>
          <cell r="G193">
            <v>36145</v>
          </cell>
          <cell r="H193" t="str">
            <v>241771641</v>
          </cell>
          <cell r="I193" t="str">
            <v>xã EaKtur, H. Cư Kuin, T. Đăk Lăk</v>
          </cell>
          <cell r="J193" t="str">
            <v>05003631658</v>
          </cell>
          <cell r="K193" t="str">
            <v>01233475476</v>
          </cell>
          <cell r="L193" t="str">
            <v>KTPM</v>
          </cell>
          <cell r="M193" t="str">
            <v>0913617659</v>
          </cell>
          <cell r="N193" t="str">
            <v>Trường TH Quang Trung</v>
          </cell>
          <cell r="O193" t="str">
            <v>NghiaNCSE63102@fpt.edu.vn</v>
          </cell>
          <cell r="P193" t="str">
            <v>NghiaNCSE63102</v>
          </cell>
        </row>
        <row r="194">
          <cell r="D194" t="str">
            <v>SE63103</v>
          </cell>
          <cell r="E194" t="str">
            <v>Trần Thành Nhân</v>
          </cell>
          <cell r="F194" t="str">
            <v>Nam</v>
          </cell>
          <cell r="G194">
            <v>35798</v>
          </cell>
          <cell r="H194" t="str">
            <v>241692750</v>
          </cell>
          <cell r="I194" t="str">
            <v>P. Thống Nhất, TX. Buôn Hồ, T. Đăk Lăk</v>
          </cell>
          <cell r="J194">
            <v>0</v>
          </cell>
          <cell r="K194" t="str">
            <v>01659869490</v>
          </cell>
          <cell r="L194" t="str">
            <v>KTPM</v>
          </cell>
          <cell r="M194" t="str">
            <v>0986395260</v>
          </cell>
          <cell r="N194">
            <v>0</v>
          </cell>
          <cell r="O194" t="str">
            <v>NhanTTSE63103@fpt.edu.vn</v>
          </cell>
          <cell r="P194" t="str">
            <v>NhanTTSE63103</v>
          </cell>
        </row>
        <row r="195">
          <cell r="D195" t="str">
            <v>SE63105</v>
          </cell>
          <cell r="E195" t="str">
            <v>Trần Hàn Nhật</v>
          </cell>
          <cell r="F195" t="str">
            <v>Nam</v>
          </cell>
          <cell r="G195">
            <v>35997</v>
          </cell>
          <cell r="H195" t="str">
            <v>301685524</v>
          </cell>
          <cell r="I195" t="str">
            <v>88 Nguyễn Trung Trực, thị trấn Vĩnh Hưng, H. Vĩnh Hưng, T. Long An</v>
          </cell>
          <cell r="J195" t="str">
            <v>0974156353</v>
          </cell>
          <cell r="K195">
            <v>0</v>
          </cell>
          <cell r="L195" t="str">
            <v>KTPM</v>
          </cell>
          <cell r="M195" t="str">
            <v>0913666677</v>
          </cell>
          <cell r="N195">
            <v>0</v>
          </cell>
          <cell r="O195" t="str">
            <v>NhatTHSE63105@fpt.edu.vn</v>
          </cell>
          <cell r="P195" t="str">
            <v>NhatTHSE63105</v>
          </cell>
        </row>
        <row r="196">
          <cell r="D196" t="str">
            <v>SE63106</v>
          </cell>
          <cell r="E196" t="str">
            <v>Nguyễn Thị Hồng Nhung</v>
          </cell>
          <cell r="F196" t="str">
            <v>Nữ</v>
          </cell>
          <cell r="G196">
            <v>35813</v>
          </cell>
          <cell r="H196" t="str">
            <v>072198000932</v>
          </cell>
          <cell r="I196" t="str">
            <v>225 ấp Hội Phú, xã Tân Hội, H. Tân Châu, T. Tây Ninh</v>
          </cell>
          <cell r="J196" t="str">
            <v>01666979214</v>
          </cell>
          <cell r="K196" t="str">
            <v>0908034694</v>
          </cell>
          <cell r="L196" t="str">
            <v>KTPM</v>
          </cell>
          <cell r="M196">
            <v>0</v>
          </cell>
          <cell r="N196">
            <v>0</v>
          </cell>
          <cell r="O196" t="str">
            <v>NhungNTHSE63106@fpt.edu.vn</v>
          </cell>
          <cell r="P196" t="str">
            <v>NhungNTHSE63106</v>
          </cell>
        </row>
        <row r="197">
          <cell r="D197" t="str">
            <v>SE63109</v>
          </cell>
          <cell r="E197" t="str">
            <v>Nguyễn Sĩ Hải Đăng</v>
          </cell>
          <cell r="F197" t="str">
            <v>Nam</v>
          </cell>
          <cell r="G197">
            <v>35962</v>
          </cell>
          <cell r="H197" t="str">
            <v>225599577</v>
          </cell>
          <cell r="I197" t="str">
            <v>28 đường Đinh Lễ, P. Phước Long, Nha Trang, Khánh Hòa</v>
          </cell>
          <cell r="J197">
            <v>0</v>
          </cell>
          <cell r="K197">
            <v>0</v>
          </cell>
          <cell r="L197" t="str">
            <v>KTPM</v>
          </cell>
          <cell r="M197" t="str">
            <v>0989075828</v>
          </cell>
          <cell r="N197">
            <v>0</v>
          </cell>
          <cell r="O197" t="str">
            <v>DangNSHSE63109@fpt.edu.vn</v>
          </cell>
          <cell r="P197" t="str">
            <v>DangNSHSE63109</v>
          </cell>
        </row>
        <row r="198">
          <cell r="D198" t="str">
            <v>SE63110</v>
          </cell>
          <cell r="E198" t="str">
            <v>Đinh Trần Tấn Đức</v>
          </cell>
          <cell r="F198" t="str">
            <v>Nam</v>
          </cell>
          <cell r="G198">
            <v>34109</v>
          </cell>
          <cell r="H198" t="str">
            <v>341665928</v>
          </cell>
          <cell r="I198" t="str">
            <v>162 Nguyễn Huệ, TT SA RÀI, Tân Hồng, Đồng Tháp</v>
          </cell>
          <cell r="J198">
            <v>0</v>
          </cell>
          <cell r="K198" t="str">
            <v>01659982828</v>
          </cell>
          <cell r="L198" t="str">
            <v>TKDH</v>
          </cell>
          <cell r="M198" t="str">
            <v>0913687393</v>
          </cell>
          <cell r="N198" t="str">
            <v>Trường THPT Tân Hồng</v>
          </cell>
          <cell r="O198" t="str">
            <v>DucDTTSE63110@fpt.edu.vn</v>
          </cell>
          <cell r="P198" t="str">
            <v>DucDTTSE63110</v>
          </cell>
        </row>
        <row r="199">
          <cell r="D199" t="str">
            <v>SE63111</v>
          </cell>
          <cell r="E199" t="str">
            <v>Phùng Quân Đạt</v>
          </cell>
          <cell r="F199" t="str">
            <v>Nam</v>
          </cell>
          <cell r="G199">
            <v>35832</v>
          </cell>
          <cell r="H199" t="str">
            <v>291152126</v>
          </cell>
          <cell r="I199" t="str">
            <v>Số 5, tổ 6, ấp Phước Hội, xã Suối Đá, Dương Minh Châu, Tây Ninh</v>
          </cell>
          <cell r="J199">
            <v>0</v>
          </cell>
          <cell r="K199" t="str">
            <v>01693428863</v>
          </cell>
          <cell r="L199" t="str">
            <v>KTPM</v>
          </cell>
          <cell r="M199" t="str">
            <v>01697702577</v>
          </cell>
          <cell r="N199">
            <v>0</v>
          </cell>
          <cell r="O199" t="str">
            <v>DatPQSE63111@fpt.edu.vn</v>
          </cell>
          <cell r="P199" t="str">
            <v>DatPQSE63111</v>
          </cell>
        </row>
        <row r="200">
          <cell r="D200" t="str">
            <v>SB61345</v>
          </cell>
          <cell r="E200" t="str">
            <v>Lê Quang Chinh</v>
          </cell>
          <cell r="F200" t="str">
            <v>Nam</v>
          </cell>
          <cell r="G200">
            <v>36033</v>
          </cell>
          <cell r="H200" t="str">
            <v>212583207</v>
          </cell>
          <cell r="I200" t="str">
            <v>436 Quang Trung, T.8, P. Nguyễn Nghiêm, Tp.Quảng Ngãi</v>
          </cell>
          <cell r="J200" t="str">
            <v>0553823480</v>
          </cell>
          <cell r="K200" t="str">
            <v>0962830923</v>
          </cell>
          <cell r="L200" t="str">
            <v>KDQT</v>
          </cell>
          <cell r="M200" t="str">
            <v>0936770055</v>
          </cell>
          <cell r="N200">
            <v>0</v>
          </cell>
          <cell r="O200" t="str">
            <v>ChinhLQSB61345@fpt.edu.vn</v>
          </cell>
          <cell r="P200" t="str">
            <v>ChinhLQSB61345</v>
          </cell>
        </row>
        <row r="201">
          <cell r="D201" t="str">
            <v>SE63112</v>
          </cell>
          <cell r="E201" t="str">
            <v>Nguyễn Trần Mạnh Quân</v>
          </cell>
          <cell r="F201" t="str">
            <v>Nam</v>
          </cell>
          <cell r="G201">
            <v>36050</v>
          </cell>
          <cell r="H201" t="str">
            <v>251085696</v>
          </cell>
          <cell r="I201" t="str">
            <v>18/14B Trần Phú, P.3, Tp.Đà Lạt, T. Lâm Đồng</v>
          </cell>
          <cell r="J201">
            <v>0</v>
          </cell>
          <cell r="K201" t="str">
            <v>0904778749</v>
          </cell>
          <cell r="L201" t="str">
            <v>KTPM</v>
          </cell>
          <cell r="M201" t="str">
            <v>0908187364</v>
          </cell>
          <cell r="N201">
            <v>0</v>
          </cell>
          <cell r="O201" t="str">
            <v>QuanNTMSE63112@fpt.edu.vn</v>
          </cell>
          <cell r="P201" t="str">
            <v>QuanNTMSE63112</v>
          </cell>
        </row>
        <row r="202">
          <cell r="D202" t="str">
            <v>SB61346</v>
          </cell>
          <cell r="E202" t="str">
            <v>Phan Long Vũ</v>
          </cell>
          <cell r="F202" t="str">
            <v>Nam</v>
          </cell>
          <cell r="G202">
            <v>35813</v>
          </cell>
          <cell r="H202" t="str">
            <v>212811477</v>
          </cell>
          <cell r="I202" t="str">
            <v>xã Đức Nhuận, H. Mộ Đức, T. Quảng Ngãi</v>
          </cell>
          <cell r="J202">
            <v>0</v>
          </cell>
          <cell r="K202" t="str">
            <v>0969255007</v>
          </cell>
          <cell r="L202" t="str">
            <v>NNN</v>
          </cell>
          <cell r="M202" t="str">
            <v>0935527044</v>
          </cell>
          <cell r="N202">
            <v>0</v>
          </cell>
          <cell r="O202" t="str">
            <v>VuPLSB61346@fpt.edu.vn</v>
          </cell>
          <cell r="P202" t="str">
            <v>VuPLSB61346</v>
          </cell>
        </row>
        <row r="203">
          <cell r="D203" t="str">
            <v>SB61490</v>
          </cell>
          <cell r="E203" t="str">
            <v>Đặng Đức Duy</v>
          </cell>
          <cell r="F203" t="str">
            <v>Nam</v>
          </cell>
          <cell r="G203">
            <v>36113</v>
          </cell>
          <cell r="H203" t="str">
            <v>291199006</v>
          </cell>
          <cell r="I203" t="str">
            <v>ấp Long Khương, xã Long Thành Nam, Hòa Thành, Tây Ninh</v>
          </cell>
          <cell r="J203" t="str">
            <v>0773886019</v>
          </cell>
          <cell r="K203" t="str">
            <v>01256855185</v>
          </cell>
          <cell r="L203" t="str">
            <v>NNN</v>
          </cell>
          <cell r="M203" t="str">
            <v>0918314775</v>
          </cell>
          <cell r="N203">
            <v>0</v>
          </cell>
          <cell r="O203" t="str">
            <v>DuyDDSB61490@fpt.edu.vn</v>
          </cell>
          <cell r="P203" t="str">
            <v>DuyDDSB61490</v>
          </cell>
        </row>
        <row r="204">
          <cell r="D204" t="str">
            <v>SE63114</v>
          </cell>
          <cell r="E204" t="str">
            <v>Phan Quốc Bảo</v>
          </cell>
          <cell r="F204" t="str">
            <v>Nam</v>
          </cell>
          <cell r="G204">
            <v>36068</v>
          </cell>
          <cell r="H204">
            <v>352442786</v>
          </cell>
          <cell r="I204" t="str">
            <v>309/4 Trần Hưng Đạo, K7, P. Mỹ Long, Tp. Long Xuyên, T. An Giang</v>
          </cell>
          <cell r="J204" t="str">
            <v>0763935581</v>
          </cell>
          <cell r="K204">
            <v>1235988468</v>
          </cell>
          <cell r="L204" t="str">
            <v>KTPM</v>
          </cell>
          <cell r="M204" t="str">
            <v>01235054504-0919054504</v>
          </cell>
          <cell r="N204">
            <v>0</v>
          </cell>
          <cell r="O204" t="str">
            <v>BaoPQSE63114@fpt.edu.vn</v>
          </cell>
          <cell r="P204" t="str">
            <v>BaoPQSE63114</v>
          </cell>
        </row>
        <row r="205">
          <cell r="D205" t="str">
            <v>SE63117</v>
          </cell>
          <cell r="E205" t="str">
            <v>Nguyễn Văn Nghệ</v>
          </cell>
          <cell r="F205" t="str">
            <v>Nam</v>
          </cell>
          <cell r="G205">
            <v>35814</v>
          </cell>
          <cell r="H205" t="str">
            <v>352437389</v>
          </cell>
          <cell r="I205" t="str">
            <v>1186 tổ 4, ấp Vĩnh Thạnh I, xã Lê Chánh, TX Tân Châu, T. An Giang</v>
          </cell>
          <cell r="J205" t="str">
            <v>0967321329</v>
          </cell>
          <cell r="K205" t="str">
            <v>01869672370</v>
          </cell>
          <cell r="L205" t="str">
            <v>ANATTT</v>
          </cell>
          <cell r="M205" t="str">
            <v>0988191794</v>
          </cell>
          <cell r="N205">
            <v>0</v>
          </cell>
          <cell r="O205" t="str">
            <v>NgheNVSE63117@fpt.edu.vn</v>
          </cell>
          <cell r="P205" t="str">
            <v>NgheNVSE63117</v>
          </cell>
        </row>
        <row r="206">
          <cell r="D206" t="str">
            <v>SE63123</v>
          </cell>
          <cell r="E206" t="str">
            <v>Lê Quang Huy</v>
          </cell>
          <cell r="F206" t="str">
            <v>Nam</v>
          </cell>
          <cell r="G206">
            <v>34500</v>
          </cell>
          <cell r="H206" t="str">
            <v>212767491</v>
          </cell>
          <cell r="I206" t="str">
            <v>38/7R Thới Tam Thôn, Hóc Môn, TP.HCM</v>
          </cell>
          <cell r="J206" t="str">
            <v>01659680538</v>
          </cell>
          <cell r="K206" t="str">
            <v>0907766357</v>
          </cell>
          <cell r="L206" t="str">
            <v>KTPM</v>
          </cell>
          <cell r="M206">
            <v>0</v>
          </cell>
          <cell r="N206" t="str">
            <v>Trường tiểu học số 2 thị trấn Sơn Tịnh</v>
          </cell>
          <cell r="O206" t="str">
            <v>HuyLQSE63123@fpt.edu.vn</v>
          </cell>
          <cell r="P206" t="str">
            <v>HuyLQSE63123</v>
          </cell>
        </row>
        <row r="207">
          <cell r="D207" t="str">
            <v>SB61402</v>
          </cell>
          <cell r="E207" t="str">
            <v>Nguyễn Ngọc Như</v>
          </cell>
          <cell r="F207" t="str">
            <v>Nữ</v>
          </cell>
          <cell r="G207">
            <v>35757</v>
          </cell>
          <cell r="H207" t="str">
            <v>371826256</v>
          </cell>
          <cell r="I207" t="str">
            <v>khu phố 3, thị trấn thứ 11, An Minh, Kiên Giang</v>
          </cell>
          <cell r="J207" t="str">
            <v>0915686353</v>
          </cell>
          <cell r="K207" t="str">
            <v>0948424219</v>
          </cell>
          <cell r="L207" t="str">
            <v>NNA</v>
          </cell>
          <cell r="M207" t="str">
            <v>0918221278</v>
          </cell>
          <cell r="N207" t="str">
            <v>0947842456</v>
          </cell>
          <cell r="O207" t="str">
            <v>NhuNNSB61402@fpt.edu.vn</v>
          </cell>
          <cell r="P207" t="str">
            <v>NhuNNSB61402</v>
          </cell>
        </row>
        <row r="208">
          <cell r="D208" t="str">
            <v>SE63196</v>
          </cell>
          <cell r="E208" t="str">
            <v>Nguyễn Bá Bình Minh</v>
          </cell>
          <cell r="F208" t="str">
            <v>Nam</v>
          </cell>
          <cell r="G208">
            <v>35847</v>
          </cell>
          <cell r="H208" t="str">
            <v>187757638</v>
          </cell>
          <cell r="I208" t="str">
            <v>Số 3, ngõ 70 đường Phượng Hoàng, khối 4, P. Trung Đô, Tp. Vinh, T. Nghệ An</v>
          </cell>
          <cell r="J208" t="str">
            <v>0968775879</v>
          </cell>
          <cell r="K208" t="str">
            <v>0982809298</v>
          </cell>
          <cell r="L208" t="str">
            <v>TKDH</v>
          </cell>
          <cell r="M208" t="str">
            <v>0947066356</v>
          </cell>
          <cell r="N208" t="str">
            <v>0982809298</v>
          </cell>
          <cell r="O208" t="str">
            <v>MinhNBBSE63196@fpt.edu.vn</v>
          </cell>
          <cell r="P208" t="str">
            <v>MinhNBBSE63196</v>
          </cell>
        </row>
        <row r="209">
          <cell r="D209" t="str">
            <v>SE63206</v>
          </cell>
          <cell r="E209" t="str">
            <v>Nguyễn Văn Chiến</v>
          </cell>
          <cell r="F209" t="str">
            <v>Nam</v>
          </cell>
          <cell r="G209">
            <v>35405</v>
          </cell>
          <cell r="H209" t="str">
            <v>184126858</v>
          </cell>
          <cell r="I209" t="str">
            <v>Thạch Trung, TP Hà Tĩnh, tỉnh Hà Tĩnh</v>
          </cell>
          <cell r="J209">
            <v>0</v>
          </cell>
          <cell r="K209" t="str">
            <v>0989549168</v>
          </cell>
          <cell r="L209" t="str">
            <v>KTPM</v>
          </cell>
          <cell r="M209" t="str">
            <v>0973735772</v>
          </cell>
          <cell r="N209" t="str">
            <v>0948080253</v>
          </cell>
          <cell r="O209" t="str">
            <v>ChienNVSE63206@fpt.edu.vn</v>
          </cell>
          <cell r="P209" t="str">
            <v>ChienNVSE63206</v>
          </cell>
        </row>
        <row r="210">
          <cell r="D210" t="str">
            <v>SE63207</v>
          </cell>
          <cell r="E210" t="str">
            <v>Nguyễn Bảo Thiện</v>
          </cell>
          <cell r="F210" t="str">
            <v>Nam</v>
          </cell>
          <cell r="G210">
            <v>35658</v>
          </cell>
          <cell r="H210" t="str">
            <v>301589747</v>
          </cell>
          <cell r="I210" t="str">
            <v>197B Khu 2, Thị trấn Đức Hòa, H. Đức Hòa, T. Long An</v>
          </cell>
          <cell r="J210" t="str">
            <v>0942557978</v>
          </cell>
          <cell r="K210" t="str">
            <v>01663338884</v>
          </cell>
          <cell r="L210" t="str">
            <v>KTPM</v>
          </cell>
          <cell r="M210" t="str">
            <v>0918129383</v>
          </cell>
          <cell r="N210" t="str">
            <v>0942557978</v>
          </cell>
          <cell r="O210" t="str">
            <v>ThienNBSE63207@fpt.edu.vn</v>
          </cell>
          <cell r="P210" t="str">
            <v>ThienNBSE63207</v>
          </cell>
        </row>
        <row r="211">
          <cell r="D211" t="str">
            <v>SE63199</v>
          </cell>
          <cell r="E211" t="str">
            <v>Trần Thiên Quý</v>
          </cell>
          <cell r="F211" t="str">
            <v>Nam</v>
          </cell>
          <cell r="G211">
            <v>36107</v>
          </cell>
          <cell r="H211">
            <v>334968569</v>
          </cell>
          <cell r="I211" t="str">
            <v>Ấp 1, Xã Thạnh Phú , huyện Cầu Kè, Tỉnh Trà Vinh</v>
          </cell>
          <cell r="J211" t="str">
            <v>01686416964</v>
          </cell>
          <cell r="K211" t="str">
            <v>0986192873</v>
          </cell>
          <cell r="L211" t="str">
            <v>KTPM</v>
          </cell>
          <cell r="M211" t="str">
            <v>0986192873</v>
          </cell>
          <cell r="N211" t="str">
            <v>01686400767</v>
          </cell>
          <cell r="O211" t="str">
            <v>QuyTTSE63199@fpt.edu.vn</v>
          </cell>
          <cell r="P211" t="str">
            <v>QuyTTSE63199</v>
          </cell>
        </row>
        <row r="212">
          <cell r="D212" t="str">
            <v>SB61404</v>
          </cell>
          <cell r="E212" t="str">
            <v>Đặng Bá Quốc Hưng</v>
          </cell>
          <cell r="F212" t="str">
            <v>Nam</v>
          </cell>
          <cell r="G212">
            <v>36094</v>
          </cell>
          <cell r="H212" t="str">
            <v>245330388</v>
          </cell>
          <cell r="I212" t="str">
            <v>Không có</v>
          </cell>
          <cell r="J212" t="str">
            <v>0987682561</v>
          </cell>
          <cell r="K212" t="str">
            <v>0973356227</v>
          </cell>
          <cell r="L212" t="str">
            <v>KDQT</v>
          </cell>
          <cell r="M212" t="str">
            <v>0973356227</v>
          </cell>
          <cell r="N212" t="str">
            <v>0979347712</v>
          </cell>
          <cell r="O212" t="str">
            <v>HungDBQSB61404@fpt.edu.vn</v>
          </cell>
          <cell r="P212" t="str">
            <v>HungDBQSB61404</v>
          </cell>
        </row>
        <row r="213">
          <cell r="D213" t="str">
            <v>SE63198</v>
          </cell>
          <cell r="E213" t="str">
            <v>Trần Trung Phát</v>
          </cell>
          <cell r="F213" t="str">
            <v>Nam</v>
          </cell>
          <cell r="G213">
            <v>35900</v>
          </cell>
          <cell r="H213" t="str">
            <v>215449829</v>
          </cell>
          <cell r="I213" t="str">
            <v>xã Cát Tài, H. Phù Cát, T. Bình Định</v>
          </cell>
          <cell r="J213">
            <v>0</v>
          </cell>
          <cell r="K213" t="str">
            <v>01664969789</v>
          </cell>
          <cell r="L213" t="str">
            <v>KTPM</v>
          </cell>
          <cell r="M213" t="str">
            <v>0986250306</v>
          </cell>
          <cell r="N213" t="str">
            <v>0905936233</v>
          </cell>
          <cell r="O213" t="str">
            <v>PhatTTSE63198@fpt.edu.vn</v>
          </cell>
          <cell r="P213" t="str">
            <v>PhatTTSE63198</v>
          </cell>
        </row>
        <row r="214">
          <cell r="D214" t="str">
            <v>SE63288</v>
          </cell>
          <cell r="E214" t="str">
            <v>Lê Hoàng Nguyên</v>
          </cell>
          <cell r="F214" t="str">
            <v>Nam</v>
          </cell>
          <cell r="G214">
            <v>35892</v>
          </cell>
          <cell r="H214" t="str">
            <v>215446203</v>
          </cell>
          <cell r="I214" t="str">
            <v>596/41 Đường Trần Hưng Đạo, TP.Qui Nhơn</v>
          </cell>
          <cell r="J214" t="str">
            <v>01285728129</v>
          </cell>
          <cell r="K214" t="str">
            <v>0905667719</v>
          </cell>
          <cell r="L214" t="str">
            <v>KTPM</v>
          </cell>
          <cell r="M214" t="str">
            <v>0905667719</v>
          </cell>
          <cell r="N214" t="str">
            <v>0903549068</v>
          </cell>
          <cell r="O214" t="str">
            <v>NguyenLHSE63288@fpt.edu.vn</v>
          </cell>
          <cell r="P214" t="str">
            <v>NguyenLHSE63288</v>
          </cell>
        </row>
        <row r="215">
          <cell r="D215" t="str">
            <v>SE63197</v>
          </cell>
          <cell r="E215" t="str">
            <v>Đào Đức Huy</v>
          </cell>
          <cell r="F215" t="str">
            <v>Nam</v>
          </cell>
          <cell r="G215">
            <v>35916</v>
          </cell>
          <cell r="H215" t="str">
            <v>312383366</v>
          </cell>
          <cell r="I215" t="str">
            <v>ấp khu phố, xã Long Định, H. Châu Thành, T. Tiền Giang</v>
          </cell>
          <cell r="J215">
            <v>0</v>
          </cell>
          <cell r="K215" t="str">
            <v>0969434459</v>
          </cell>
          <cell r="L215" t="str">
            <v>KTPM</v>
          </cell>
          <cell r="M215" t="str">
            <v>0939031073</v>
          </cell>
          <cell r="N215" t="str">
            <v>01267740925</v>
          </cell>
          <cell r="O215" t="str">
            <v>HuyDDSE63197@fpt.edu.vn</v>
          </cell>
          <cell r="P215" t="str">
            <v>HuyDDSE63197</v>
          </cell>
        </row>
        <row r="216">
          <cell r="D216" t="str">
            <v>SE63202</v>
          </cell>
          <cell r="E216" t="str">
            <v>Tiêu Minh Khương</v>
          </cell>
          <cell r="F216" t="str">
            <v>Nam</v>
          </cell>
          <cell r="G216">
            <v>35897</v>
          </cell>
          <cell r="H216" t="str">
            <v>321593223</v>
          </cell>
          <cell r="I216" t="str">
            <v>44c Đại lộ Đồng khởi, khu phố 6, phú khương, TP bến tre, tỉnh Bến Tre</v>
          </cell>
          <cell r="J216" t="str">
            <v>0753829625</v>
          </cell>
          <cell r="K216" t="str">
            <v>0944391237</v>
          </cell>
          <cell r="L216" t="str">
            <v>ANATTT</v>
          </cell>
          <cell r="M216" t="str">
            <v>0909560160</v>
          </cell>
          <cell r="N216" t="str">
            <v>0913657927</v>
          </cell>
          <cell r="O216" t="str">
            <v>KhuongTMSE63202@fpt.edu.vn</v>
          </cell>
          <cell r="P216" t="str">
            <v>KhuongTMSE63202</v>
          </cell>
        </row>
        <row r="217">
          <cell r="D217" t="str">
            <v>SB61406</v>
          </cell>
          <cell r="E217" t="str">
            <v>Nguyễn Duy An</v>
          </cell>
          <cell r="F217" t="str">
            <v>Nam</v>
          </cell>
          <cell r="G217">
            <v>35444</v>
          </cell>
          <cell r="H217">
            <v>241717440</v>
          </cell>
          <cell r="I217" t="str">
            <v>153 Thôn Chư Cúc, xã Eakarmut, huyện Eakar, tỉnh Đăk lăk</v>
          </cell>
          <cell r="J217">
            <v>0</v>
          </cell>
          <cell r="K217" t="str">
            <v>0973469147</v>
          </cell>
          <cell r="L217" t="str">
            <v>QTKD</v>
          </cell>
          <cell r="M217" t="str">
            <v>0903533769</v>
          </cell>
          <cell r="N217" t="str">
            <v>0986416024</v>
          </cell>
          <cell r="O217" t="str">
            <v>AnNDSB61406@fpt.edu.vn</v>
          </cell>
          <cell r="P217" t="str">
            <v>AnNDSB61406</v>
          </cell>
        </row>
        <row r="218">
          <cell r="D218" t="str">
            <v>SE63201</v>
          </cell>
          <cell r="E218" t="str">
            <v>Lê Thanh Sơn</v>
          </cell>
          <cell r="F218" t="str">
            <v>Nam</v>
          </cell>
          <cell r="G218">
            <v>35966</v>
          </cell>
          <cell r="H218" t="str">
            <v>261576834</v>
          </cell>
          <cell r="I218" t="str">
            <v>Khu phố Phú Hòa, TT Phú Long, Hàm Thuận Bắc, tỉnh Bình Thuận</v>
          </cell>
          <cell r="J218" t="str">
            <v>01689068116</v>
          </cell>
          <cell r="K218" t="str">
            <v>01692294097</v>
          </cell>
          <cell r="L218" t="str">
            <v>ANATTT</v>
          </cell>
          <cell r="M218">
            <v>0</v>
          </cell>
          <cell r="N218">
            <v>0</v>
          </cell>
          <cell r="O218" t="str">
            <v>SonLTSE63201@fpt.edu.vn</v>
          </cell>
          <cell r="P218" t="str">
            <v>SonLTSE63201</v>
          </cell>
        </row>
        <row r="219">
          <cell r="D219" t="str">
            <v>SB61405</v>
          </cell>
          <cell r="E219" t="str">
            <v>Hồ Đắc Quỳnh Ngân</v>
          </cell>
          <cell r="F219" t="str">
            <v>Nữ</v>
          </cell>
          <cell r="G219">
            <v>35984</v>
          </cell>
          <cell r="H219">
            <v>241675214</v>
          </cell>
          <cell r="I219" t="str">
            <v>46/6A Nơ Trang Guh Phường Tân Tiến ,Thành phố Buôn Ma Thuột,tỉnh ĐakLak</v>
          </cell>
          <cell r="J219">
            <v>0</v>
          </cell>
          <cell r="K219">
            <v>905377426</v>
          </cell>
          <cell r="L219" t="str">
            <v>NNN</v>
          </cell>
          <cell r="M219" t="str">
            <v>0932456055</v>
          </cell>
          <cell r="N219" t="str">
            <v>0905377426</v>
          </cell>
          <cell r="O219" t="str">
            <v>NganHDQSB61405@fpt.edu.vn</v>
          </cell>
          <cell r="P219" t="str">
            <v>NganHDQSB61405</v>
          </cell>
        </row>
        <row r="220">
          <cell r="D220" t="str">
            <v>SE63200</v>
          </cell>
          <cell r="E220" t="str">
            <v>Phạm Hoài Vũ</v>
          </cell>
          <cell r="F220" t="str">
            <v>Nam</v>
          </cell>
          <cell r="G220">
            <v>35937</v>
          </cell>
          <cell r="H220" t="str">
            <v>225598309</v>
          </cell>
          <cell r="I220" t="str">
            <v>44 Trường Sa, Vĩnh Nguyên, Nha Trang, Khánh Hòa</v>
          </cell>
          <cell r="J220" t="str">
            <v>0906426802</v>
          </cell>
          <cell r="K220">
            <v>0</v>
          </cell>
          <cell r="L220" t="str">
            <v>KTPM</v>
          </cell>
          <cell r="M220" t="str">
            <v>0913420018</v>
          </cell>
          <cell r="N220" t="str">
            <v>0914324678</v>
          </cell>
          <cell r="O220" t="str">
            <v>VuPHSE63200@fpt.edu.vn</v>
          </cell>
          <cell r="P220" t="str">
            <v>VuPHSE63200</v>
          </cell>
        </row>
        <row r="221">
          <cell r="D221" t="str">
            <v>SB61407</v>
          </cell>
          <cell r="E221" t="str">
            <v>Nguyễn Thị Thu Hà</v>
          </cell>
          <cell r="F221" t="str">
            <v>Nữ</v>
          </cell>
          <cell r="G221">
            <v>36061</v>
          </cell>
          <cell r="H221" t="str">
            <v>251121455</v>
          </cell>
          <cell r="I221" t="str">
            <v>Thôn Đăng Srôn, xã Ninh Gia, H. Đức Trọng, T. Lâm Đồng</v>
          </cell>
          <cell r="J221" t="str">
            <v>01694279397</v>
          </cell>
          <cell r="K221" t="str">
            <v>0912302944</v>
          </cell>
          <cell r="L221" t="str">
            <v>NNN</v>
          </cell>
          <cell r="M221" t="str">
            <v>0982601955</v>
          </cell>
          <cell r="N221" t="str">
            <v>0169427939397</v>
          </cell>
          <cell r="O221" t="str">
            <v>HaNTTSB61407@fpt.edu.vn</v>
          </cell>
          <cell r="P221" t="str">
            <v>HaNTTSB61407</v>
          </cell>
        </row>
        <row r="222">
          <cell r="D222" t="str">
            <v>SE63204</v>
          </cell>
          <cell r="E222" t="str">
            <v>Trần Hoàng Hà</v>
          </cell>
          <cell r="F222" t="str">
            <v>Nam</v>
          </cell>
          <cell r="G222">
            <v>35945</v>
          </cell>
          <cell r="H222" t="str">
            <v>233252432</v>
          </cell>
          <cell r="I222" t="str">
            <v>TDP 3A_ TT. Đăk Hà, H. Đăk Hà, Tp.Kom Tum</v>
          </cell>
          <cell r="J222">
            <v>0</v>
          </cell>
          <cell r="K222" t="str">
            <v>0969669178</v>
          </cell>
          <cell r="L222" t="str">
            <v>TKDH</v>
          </cell>
          <cell r="M222" t="str">
            <v>0905335235</v>
          </cell>
          <cell r="N222" t="str">
            <v>01229985993</v>
          </cell>
          <cell r="O222" t="str">
            <v>HaTHSE63204@fpt.edu.vn</v>
          </cell>
          <cell r="P222" t="str">
            <v>HaTHSE63204</v>
          </cell>
        </row>
        <row r="223">
          <cell r="D223" t="str">
            <v>SE63205</v>
          </cell>
          <cell r="E223" t="str">
            <v>Hoàng Nhật Thuận</v>
          </cell>
          <cell r="F223" t="str">
            <v>Nam</v>
          </cell>
          <cell r="G223">
            <v>36028</v>
          </cell>
          <cell r="H223" t="str">
            <v>231002322</v>
          </cell>
          <cell r="I223" t="str">
            <v>01 Nguyễn Huệ, Ayun Pa, tỉnh Gia Lai</v>
          </cell>
          <cell r="J223" t="str">
            <v>0961515949</v>
          </cell>
          <cell r="K223" t="str">
            <v>0906449679</v>
          </cell>
          <cell r="L223" t="str">
            <v>KTPM</v>
          </cell>
          <cell r="M223" t="str">
            <v>0905389378</v>
          </cell>
          <cell r="N223" t="str">
            <v>0906449679</v>
          </cell>
          <cell r="O223" t="str">
            <v>ThuanHNSE63205@fpt.edu.vn</v>
          </cell>
          <cell r="P223" t="str">
            <v>ThuanHNSE63205</v>
          </cell>
        </row>
        <row r="224">
          <cell r="D224" t="str">
            <v>SB61408</v>
          </cell>
          <cell r="E224" t="str">
            <v>Nguyễn Ngọc Diễm Quyên</v>
          </cell>
          <cell r="F224" t="str">
            <v>Nữ</v>
          </cell>
          <cell r="G224">
            <v>35799</v>
          </cell>
          <cell r="H224" t="str">
            <v>371758314</v>
          </cell>
          <cell r="I224" t="str">
            <v>152 ấp kênh 5A, xã Tân Hiệp A, H. Tân Hiệp, T. Kiên Giang</v>
          </cell>
          <cell r="J224" t="str">
            <v>0981262251</v>
          </cell>
          <cell r="K224">
            <v>0</v>
          </cell>
          <cell r="L224" t="str">
            <v>NNA</v>
          </cell>
          <cell r="M224" t="str">
            <v>0919332648</v>
          </cell>
          <cell r="N224">
            <v>0</v>
          </cell>
          <cell r="O224" t="str">
            <v>QuyenNNDSB61408@fpt.edu.vn</v>
          </cell>
          <cell r="P224" t="str">
            <v>QuyenNNDSB61408</v>
          </cell>
        </row>
        <row r="225">
          <cell r="D225" t="str">
            <v>SB61399</v>
          </cell>
          <cell r="E225" t="str">
            <v>Nguyễn Vũ Gia Huy</v>
          </cell>
          <cell r="F225" t="str">
            <v>Nam</v>
          </cell>
          <cell r="G225">
            <v>35920</v>
          </cell>
          <cell r="H225" t="str">
            <v>092098000180</v>
          </cell>
          <cell r="I225" t="str">
            <v>4/34 Bạch Đằng, P.24, Q. Bình Thạnh, Tp.HCM</v>
          </cell>
          <cell r="J225" t="str">
            <v>0932864606</v>
          </cell>
          <cell r="K225" t="str">
            <v>0913136190</v>
          </cell>
          <cell r="L225" t="str">
            <v>QTKD</v>
          </cell>
          <cell r="M225" t="str">
            <v>0939595666</v>
          </cell>
          <cell r="N225" t="str">
            <v>0913136190</v>
          </cell>
          <cell r="O225" t="str">
            <v>HuyNVGSB61399@fpt.edu.vn</v>
          </cell>
          <cell r="P225" t="str">
            <v>HuyNVGSB61399</v>
          </cell>
        </row>
        <row r="226">
          <cell r="D226" t="str">
            <v>SB61400</v>
          </cell>
          <cell r="E226" t="str">
            <v>Huỳnh Thị Thùy Dung</v>
          </cell>
          <cell r="F226" t="str">
            <v>Nữ</v>
          </cell>
          <cell r="G226">
            <v>35533</v>
          </cell>
          <cell r="H226" t="str">
            <v>334890535</v>
          </cell>
          <cell r="I226" t="str">
            <v>Khóm 2, thị trấn Mỹ Long, huyện Cầu Ngang, tỉnh Trà Vinh</v>
          </cell>
          <cell r="J226" t="str">
            <v>01667003730</v>
          </cell>
          <cell r="K226" t="str">
            <v>01206761774</v>
          </cell>
          <cell r="L226" t="str">
            <v>QTKD</v>
          </cell>
          <cell r="M226" t="str">
            <v>01689475495</v>
          </cell>
          <cell r="N226" t="str">
            <v>0917646119</v>
          </cell>
          <cell r="O226" t="str">
            <v>DungHTTSB61400@fpt.edu.vn</v>
          </cell>
          <cell r="P226" t="str">
            <v>DungHTTSB61400</v>
          </cell>
        </row>
        <row r="227">
          <cell r="D227" t="str">
            <v>SB61401</v>
          </cell>
          <cell r="E227" t="str">
            <v>Trần Thị Ngọc Châu</v>
          </cell>
          <cell r="F227" t="str">
            <v>Nữ</v>
          </cell>
          <cell r="G227">
            <v>35815</v>
          </cell>
          <cell r="H227" t="str">
            <v>301657082</v>
          </cell>
          <cell r="I227" t="str">
            <v>số 4 Trương Công Xưởng, P.1, Tp.Tân An, T. Long An</v>
          </cell>
          <cell r="J227" t="str">
            <v>01869610020</v>
          </cell>
          <cell r="K227" t="str">
            <v>01889900998</v>
          </cell>
          <cell r="L227" t="str">
            <v>QTKD</v>
          </cell>
          <cell r="M227" t="str">
            <v>0918652097</v>
          </cell>
          <cell r="N227" t="str">
            <v>0979524404</v>
          </cell>
          <cell r="O227" t="str">
            <v>ChauTTNSB61401@fpt.edu.vn</v>
          </cell>
          <cell r="P227" t="str">
            <v>ChauTTNSB61401</v>
          </cell>
        </row>
        <row r="228">
          <cell r="D228" t="str">
            <v>SE63193</v>
          </cell>
          <cell r="E228" t="str">
            <v>Trần Minh Phú</v>
          </cell>
          <cell r="F228" t="str">
            <v>Nam</v>
          </cell>
          <cell r="G228">
            <v>35997</v>
          </cell>
          <cell r="H228" t="str">
            <v>231143710</v>
          </cell>
          <cell r="I228" t="str">
            <v>169/7 Cách Mạng, TP. Pleiku, Gia Lai</v>
          </cell>
          <cell r="J228" t="str">
            <v>0974970510</v>
          </cell>
          <cell r="K228" t="str">
            <v>0988452834</v>
          </cell>
          <cell r="L228" t="str">
            <v>KTPM</v>
          </cell>
          <cell r="M228">
            <v>0</v>
          </cell>
          <cell r="N228">
            <v>0</v>
          </cell>
          <cell r="O228" t="str">
            <v>PhuTMSE63193@fpt.edu.vn</v>
          </cell>
          <cell r="P228" t="str">
            <v>PhuTMSE63193</v>
          </cell>
        </row>
        <row r="229">
          <cell r="D229" t="str">
            <v>SE63195</v>
          </cell>
          <cell r="E229" t="str">
            <v>Phạm Hoàng Sơn</v>
          </cell>
          <cell r="F229" t="str">
            <v>Nam</v>
          </cell>
          <cell r="G229">
            <v>36006</v>
          </cell>
          <cell r="H229" t="str">
            <v>251083928</v>
          </cell>
          <cell r="I229" t="str">
            <v>tổ 8, TT. Lộc Thắng, Bảo Lâm, Lâm Đồng</v>
          </cell>
          <cell r="J229" t="str">
            <v>01286207611</v>
          </cell>
          <cell r="K229">
            <v>0</v>
          </cell>
          <cell r="L229" t="str">
            <v>KTPM</v>
          </cell>
          <cell r="M229" t="str">
            <v>0984826486</v>
          </cell>
          <cell r="N229" t="str">
            <v>0984826486</v>
          </cell>
          <cell r="O229" t="str">
            <v>SonPHSE63195@fpt.edu.vn</v>
          </cell>
          <cell r="P229" t="str">
            <v>SonPHSE63195</v>
          </cell>
        </row>
        <row r="230">
          <cell r="D230" t="str">
            <v>SB61398</v>
          </cell>
          <cell r="E230" t="str">
            <v>Lê Quốc Khánh</v>
          </cell>
          <cell r="F230" t="str">
            <v>Nam</v>
          </cell>
          <cell r="G230">
            <v>35798</v>
          </cell>
          <cell r="H230" t="str">
            <v>092098000234</v>
          </cell>
          <cell r="I230" t="str">
            <v>Kv Lân Thạnh 2, Trung Kiên, Thốt Nốt, Cần Thơ</v>
          </cell>
          <cell r="J230">
            <v>0</v>
          </cell>
          <cell r="K230" t="str">
            <v>01683841461</v>
          </cell>
          <cell r="L230" t="str">
            <v>QTKD</v>
          </cell>
          <cell r="M230">
            <v>0</v>
          </cell>
          <cell r="N230" t="str">
            <v>01685527002</v>
          </cell>
          <cell r="O230" t="str">
            <v>KhanhLQSB61398@fpt.edu.vn</v>
          </cell>
          <cell r="P230" t="str">
            <v>KhanhLQSB61398</v>
          </cell>
        </row>
        <row r="231">
          <cell r="D231" t="str">
            <v>SE63194</v>
          </cell>
          <cell r="E231" t="str">
            <v>Nguyễn Nhật Long</v>
          </cell>
          <cell r="F231" t="str">
            <v>Nam</v>
          </cell>
          <cell r="G231">
            <v>36007</v>
          </cell>
          <cell r="H231" t="str">
            <v>251160531</v>
          </cell>
          <cell r="I231" t="str">
            <v>Số nhà 87, thôn Bằng Tiên II, Phú Sơn, Lâm Hà, tỉnh Lâm Đồng</v>
          </cell>
          <cell r="J231">
            <v>0</v>
          </cell>
          <cell r="K231" t="str">
            <v>01646362474</v>
          </cell>
          <cell r="L231" t="str">
            <v>ANATTT</v>
          </cell>
          <cell r="M231" t="str">
            <v>01683577757</v>
          </cell>
          <cell r="N231" t="str">
            <v>01688817276</v>
          </cell>
          <cell r="O231" t="str">
            <v>LongNNSE63194@fpt.edu.vn</v>
          </cell>
          <cell r="P231" t="str">
            <v>LongNNSE63194</v>
          </cell>
        </row>
        <row r="232">
          <cell r="D232" t="str">
            <v>SE63192</v>
          </cell>
          <cell r="E232" t="str">
            <v>Phạm Minh Trương</v>
          </cell>
          <cell r="F232" t="str">
            <v>Nam</v>
          </cell>
          <cell r="G232">
            <v>35812</v>
          </cell>
          <cell r="H232" t="str">
            <v>312363914</v>
          </cell>
          <cell r="I232" t="str">
            <v>Ấp Láng,xã Tân Thành, huyện Gò Công Đông, tỉnh Tiền Giang</v>
          </cell>
          <cell r="J232">
            <v>0</v>
          </cell>
          <cell r="K232" t="str">
            <v>01642580363</v>
          </cell>
          <cell r="L232" t="str">
            <v>KTPM</v>
          </cell>
          <cell r="M232" t="str">
            <v>01674963912</v>
          </cell>
          <cell r="N232" t="str">
            <v>0169071700</v>
          </cell>
          <cell r="O232" t="str">
            <v>TruongPMSE63192@fpt.edu.vn</v>
          </cell>
          <cell r="P232" t="str">
            <v>TruongPMSE63192</v>
          </cell>
        </row>
        <row r="233">
          <cell r="D233" t="str">
            <v>SB61397</v>
          </cell>
          <cell r="E233" t="str">
            <v>Đậu Thúy My</v>
          </cell>
          <cell r="F233" t="str">
            <v>Nữ</v>
          </cell>
          <cell r="G233">
            <v>36060</v>
          </cell>
          <cell r="H233" t="str">
            <v>187606167</v>
          </cell>
          <cell r="I233" t="str">
            <v>số 45 đường Phan Đình Cảng, P. Bến Thủy, Tp. Vinh, T. Nghệ An</v>
          </cell>
          <cell r="J233" t="str">
            <v>01666809549</v>
          </cell>
          <cell r="K233">
            <v>0</v>
          </cell>
          <cell r="L233" t="str">
            <v>KDQT</v>
          </cell>
          <cell r="M233" t="str">
            <v>01636669689</v>
          </cell>
          <cell r="N233" t="str">
            <v>0982253409</v>
          </cell>
          <cell r="O233" t="str">
            <v>MyDTSB61397@fpt.edu.vn</v>
          </cell>
          <cell r="P233" t="str">
            <v>MyDTSB61397</v>
          </cell>
        </row>
        <row r="234">
          <cell r="D234" t="str">
            <v>SE63191</v>
          </cell>
          <cell r="E234" t="str">
            <v>Huỳnh Đức</v>
          </cell>
          <cell r="F234" t="str">
            <v>Nam</v>
          </cell>
          <cell r="G234">
            <v>36084</v>
          </cell>
          <cell r="H234">
            <v>352558898</v>
          </cell>
          <cell r="I234" t="str">
            <v>Quốc Thái, ấp Đồng Ky, An Phú, tỉnh An Giang</v>
          </cell>
          <cell r="J234">
            <v>989825559</v>
          </cell>
          <cell r="K234">
            <v>977727999</v>
          </cell>
          <cell r="L234" t="str">
            <v>ANATTT</v>
          </cell>
          <cell r="M234" t="str">
            <v>0913970424</v>
          </cell>
          <cell r="N234" t="str">
            <v>0974557779</v>
          </cell>
          <cell r="O234" t="str">
            <v>DucHSE63191@fpt.edu.vn</v>
          </cell>
          <cell r="P234" t="str">
            <v>DucHSE63191</v>
          </cell>
        </row>
        <row r="235">
          <cell r="D235" t="str">
            <v>SB61395</v>
          </cell>
          <cell r="E235" t="str">
            <v>Trần Minh Chánh</v>
          </cell>
          <cell r="F235" t="str">
            <v>Nữ</v>
          </cell>
          <cell r="G235">
            <v>35975</v>
          </cell>
          <cell r="H235" t="str">
            <v>331832300</v>
          </cell>
          <cell r="I235" t="str">
            <v xml:space="preserve"> ấp Phú Hữu Đông, xã Phú Thịnh, huyện Tam Bình, tỉnh Vĩnh Long</v>
          </cell>
          <cell r="J235" t="str">
            <v>0923136786</v>
          </cell>
          <cell r="K235" t="str">
            <v>0939731895</v>
          </cell>
          <cell r="L235" t="str">
            <v>NNN</v>
          </cell>
          <cell r="M235" t="str">
            <v>01266812359</v>
          </cell>
          <cell r="N235" t="str">
            <v>01266081225</v>
          </cell>
          <cell r="O235" t="str">
            <v>ChanhTMSB61395@fpt.edu.vn</v>
          </cell>
          <cell r="P235" t="str">
            <v>ChanhTMSB61395</v>
          </cell>
        </row>
        <row r="236">
          <cell r="D236" t="str">
            <v>SE63189</v>
          </cell>
          <cell r="E236" t="str">
            <v>Phan Vũ Ngọc Uyên</v>
          </cell>
          <cell r="F236" t="str">
            <v>Nữ</v>
          </cell>
          <cell r="G236">
            <v>36085</v>
          </cell>
          <cell r="H236" t="str">
            <v>261525024</v>
          </cell>
          <cell r="I236" t="str">
            <v>I 84 KDC Đông Xuân An, Xuân An, TP Phan Thiết, tỉnh Bình Thuận</v>
          </cell>
          <cell r="J236">
            <v>0</v>
          </cell>
          <cell r="K236" t="str">
            <v>0946417545</v>
          </cell>
          <cell r="L236" t="str">
            <v>TKDH</v>
          </cell>
          <cell r="M236" t="str">
            <v>0913702126</v>
          </cell>
          <cell r="N236" t="str">
            <v>0917181545</v>
          </cell>
          <cell r="O236" t="str">
            <v>UyenPVNSE63189@fpt.edu.vn</v>
          </cell>
          <cell r="P236" t="str">
            <v>UyenPVNSE63189</v>
          </cell>
        </row>
        <row r="237">
          <cell r="D237" t="str">
            <v>SB61396</v>
          </cell>
          <cell r="E237" t="str">
            <v>Lê Thị Thanh Xuân</v>
          </cell>
          <cell r="F237" t="str">
            <v>Nữ</v>
          </cell>
          <cell r="G237">
            <v>35994</v>
          </cell>
          <cell r="H237" t="str">
            <v>245303252</v>
          </cell>
          <cell r="I237" t="str">
            <v>thôn 6, xã Nam Dong, H. LưJut, T. Đăk Nông</v>
          </cell>
          <cell r="J237" t="str">
            <v>0905197245</v>
          </cell>
          <cell r="K237" t="str">
            <v>0911334321</v>
          </cell>
          <cell r="L237" t="str">
            <v>NNA</v>
          </cell>
          <cell r="M237" t="str">
            <v>0905198442</v>
          </cell>
          <cell r="N237" t="str">
            <v>0911334321</v>
          </cell>
          <cell r="O237" t="str">
            <v>XuanLTTSB61396@fpt.edu.vn</v>
          </cell>
          <cell r="P237" t="str">
            <v>XuanLTTSB61396</v>
          </cell>
        </row>
        <row r="238">
          <cell r="D238" t="str">
            <v>SE63190</v>
          </cell>
          <cell r="E238" t="str">
            <v>Đỗ Mỹ Duyên</v>
          </cell>
          <cell r="F238" t="str">
            <v>Nữ</v>
          </cell>
          <cell r="G238">
            <v>35872</v>
          </cell>
          <cell r="H238" t="str">
            <v>381860135</v>
          </cell>
          <cell r="I238" t="str">
            <v>216B Lý Văn Lâm, K2P1, thành phố Cà Mau</v>
          </cell>
          <cell r="J238" t="str">
            <v>0937158458</v>
          </cell>
          <cell r="K238" t="str">
            <v>0946446486</v>
          </cell>
          <cell r="L238" t="str">
            <v>KTPM</v>
          </cell>
          <cell r="M238" t="str">
            <v>0937158458</v>
          </cell>
          <cell r="N238" t="str">
            <v>0918282820</v>
          </cell>
          <cell r="O238" t="str">
            <v>DuyenDMSE63190@fpt.edu.vn</v>
          </cell>
          <cell r="P238" t="str">
            <v>DuyenDMSE63190</v>
          </cell>
        </row>
        <row r="239">
          <cell r="D239" t="str">
            <v>SE63176</v>
          </cell>
          <cell r="E239" t="str">
            <v>Trần Thùy Linh</v>
          </cell>
          <cell r="F239" t="str">
            <v>Nữ</v>
          </cell>
          <cell r="G239">
            <v>35458</v>
          </cell>
          <cell r="H239">
            <v>194567006</v>
          </cell>
          <cell r="I239" t="str">
            <v>Đồng Phú -Đồng Hới - Quảng Bình</v>
          </cell>
          <cell r="J239">
            <v>0</v>
          </cell>
          <cell r="K239" t="str">
            <v>01235929431</v>
          </cell>
          <cell r="L239" t="str">
            <v>KTPM</v>
          </cell>
          <cell r="M239" t="str">
            <v>0987410133</v>
          </cell>
          <cell r="N239" t="str">
            <v>0976424886</v>
          </cell>
          <cell r="O239" t="str">
            <v>LinhTTSE63176@fpt.edu.vn</v>
          </cell>
          <cell r="P239" t="str">
            <v>LinhTTSE63176</v>
          </cell>
        </row>
        <row r="240">
          <cell r="D240" t="str">
            <v>SE63177</v>
          </cell>
          <cell r="E240" t="str">
            <v>Lê Thẩm</v>
          </cell>
          <cell r="F240" t="str">
            <v>Nam</v>
          </cell>
          <cell r="G240">
            <v>35464</v>
          </cell>
          <cell r="H240">
            <v>371826122</v>
          </cell>
          <cell r="I240" t="str">
            <v>Khu Phố 1, huyện An Minh, tỉnh Kiên Giang</v>
          </cell>
          <cell r="J240">
            <v>0</v>
          </cell>
          <cell r="K240" t="str">
            <v>0916505148</v>
          </cell>
          <cell r="L240" t="str">
            <v>ANATTT</v>
          </cell>
          <cell r="M240" t="str">
            <v>0982826211</v>
          </cell>
          <cell r="N240" t="str">
            <v>0982326211</v>
          </cell>
          <cell r="O240" t="str">
            <v>ThamLSE63177@fpt.edu.vn</v>
          </cell>
          <cell r="P240" t="str">
            <v>ThamLSE63177</v>
          </cell>
        </row>
        <row r="241">
          <cell r="D241" t="str">
            <v>SB61386</v>
          </cell>
          <cell r="E241" t="str">
            <v>Lê Bằng Thảo Nguyên</v>
          </cell>
          <cell r="F241" t="str">
            <v>Nữ</v>
          </cell>
          <cell r="G241">
            <v>36152</v>
          </cell>
          <cell r="H241">
            <v>352446975</v>
          </cell>
          <cell r="I241" t="str">
            <v>128 Nguyễn Huệ, ấp Bắc Sơn, thị trấn Núi Sập, Thoại Sơn, tỉnh An Giang</v>
          </cell>
          <cell r="J241">
            <v>0</v>
          </cell>
          <cell r="K241" t="str">
            <v>0982766865</v>
          </cell>
          <cell r="L241" t="str">
            <v>KDQT</v>
          </cell>
          <cell r="M241" t="str">
            <v>0982928273</v>
          </cell>
          <cell r="N241" t="str">
            <v>0982766865</v>
          </cell>
          <cell r="O241" t="str">
            <v>NguyenLBTSB61386@fpt.edu.vn</v>
          </cell>
          <cell r="P241" t="str">
            <v>NguyenLBTSB61386</v>
          </cell>
        </row>
        <row r="242">
          <cell r="D242" t="str">
            <v>SE63178</v>
          </cell>
          <cell r="E242" t="str">
            <v>Đặng Quốc Thái</v>
          </cell>
          <cell r="F242" t="str">
            <v>Nam</v>
          </cell>
          <cell r="G242">
            <v>35953</v>
          </cell>
          <cell r="H242">
            <v>321599458</v>
          </cell>
          <cell r="I242" t="str">
            <v>128/A3, khu phố 1, phường Phú Tân, tỉnh Bến Tre</v>
          </cell>
          <cell r="J242" t="str">
            <v>01233173780</v>
          </cell>
          <cell r="K242" t="str">
            <v>0948848484</v>
          </cell>
          <cell r="L242" t="str">
            <v>KTPM</v>
          </cell>
          <cell r="M242" t="str">
            <v>01233173780</v>
          </cell>
          <cell r="N242" t="str">
            <v>01256117547</v>
          </cell>
          <cell r="O242" t="str">
            <v>ThaiDQSE63178@fpt.edu.vn</v>
          </cell>
          <cell r="P242" t="str">
            <v>ThaiDQSE63178</v>
          </cell>
        </row>
        <row r="243">
          <cell r="D243" t="str">
            <v>SB61387</v>
          </cell>
          <cell r="E243" t="str">
            <v>Nguyễn Thị Thanh Uyên</v>
          </cell>
          <cell r="F243" t="str">
            <v>Nữ</v>
          </cell>
          <cell r="G243">
            <v>36035</v>
          </cell>
          <cell r="H243">
            <v>251170086</v>
          </cell>
          <cell r="I243" t="str">
            <v>18 Lạc Quảng, Dran, Đơn Dương, tỉnh Lâm Đồng</v>
          </cell>
          <cell r="J243" t="str">
            <v>0914225517</v>
          </cell>
          <cell r="K243" t="str">
            <v>0982749155</v>
          </cell>
          <cell r="L243" t="str">
            <v>KDQT</v>
          </cell>
          <cell r="M243" t="str">
            <v>01214859865</v>
          </cell>
          <cell r="N243" t="str">
            <v>0982749155</v>
          </cell>
          <cell r="O243" t="str">
            <v>UyenNTTSB61387@fpt.edu.vn</v>
          </cell>
          <cell r="P243" t="str">
            <v>UyenNTTSB61387</v>
          </cell>
        </row>
        <row r="244">
          <cell r="D244" t="str">
            <v>SB61388</v>
          </cell>
          <cell r="E244" t="str">
            <v>Bùi Thị Thái Dương</v>
          </cell>
          <cell r="F244" t="str">
            <v>Nữ</v>
          </cell>
          <cell r="G244">
            <v>35964</v>
          </cell>
          <cell r="H244">
            <v>241634679</v>
          </cell>
          <cell r="I244" t="str">
            <v>03 hẻm B1, đường Nguyễn Du, thị trần Buôn Trấp, krông Ana, tỉnh Đắk Lắk</v>
          </cell>
          <cell r="J244">
            <v>0</v>
          </cell>
          <cell r="K244" t="str">
            <v>01272090165</v>
          </cell>
          <cell r="L244" t="str">
            <v>QTKD</v>
          </cell>
          <cell r="M244" t="str">
            <v>01272090165</v>
          </cell>
          <cell r="N244" t="str">
            <v>0983171093</v>
          </cell>
          <cell r="O244" t="str">
            <v>DuongBTTSB61388@fpt.edu.vn</v>
          </cell>
          <cell r="P244" t="str">
            <v>DuongBTTSB61388</v>
          </cell>
        </row>
        <row r="245">
          <cell r="D245" t="str">
            <v>SB61389</v>
          </cell>
          <cell r="E245" t="str">
            <v>Võ Văn Tiến</v>
          </cell>
          <cell r="F245" t="str">
            <v>Nam</v>
          </cell>
          <cell r="G245">
            <v>35829</v>
          </cell>
          <cell r="H245">
            <v>251072637</v>
          </cell>
          <cell r="I245" t="str">
            <v>Thôn 6, Đại Lào, TP Bảo Lộc, tỉnh Lâm Đồng</v>
          </cell>
          <cell r="J245">
            <v>0</v>
          </cell>
          <cell r="K245" t="str">
            <v>01646327494</v>
          </cell>
          <cell r="L245" t="str">
            <v>QTKD</v>
          </cell>
          <cell r="M245">
            <v>0</v>
          </cell>
          <cell r="N245">
            <v>0</v>
          </cell>
          <cell r="O245" t="str">
            <v>TienVVSB61389@fpt.edu.vn</v>
          </cell>
          <cell r="P245" t="str">
            <v>TienVVSB61389</v>
          </cell>
        </row>
        <row r="246">
          <cell r="D246" t="str">
            <v>SE63179</v>
          </cell>
          <cell r="E246" t="str">
            <v>Lê Thanh Long</v>
          </cell>
          <cell r="F246" t="str">
            <v>Nam</v>
          </cell>
          <cell r="G246">
            <v>35839</v>
          </cell>
          <cell r="H246">
            <v>301679477</v>
          </cell>
          <cell r="I246" t="str">
            <v>268/4 ấp 4, xã Hòa Phú, huyện Châu Thành, tỉnh Long An</v>
          </cell>
          <cell r="J246">
            <v>0</v>
          </cell>
          <cell r="K246" t="str">
            <v>01863690494</v>
          </cell>
          <cell r="L246" t="str">
            <v>ANATTT</v>
          </cell>
          <cell r="M246">
            <v>0</v>
          </cell>
          <cell r="N246">
            <v>0</v>
          </cell>
          <cell r="O246" t="str">
            <v>LongLTSE63179@fpt.edu.vn</v>
          </cell>
          <cell r="P246" t="str">
            <v>LongLTSE63179</v>
          </cell>
        </row>
        <row r="247">
          <cell r="D247" t="str">
            <v>SB61391</v>
          </cell>
          <cell r="E247" t="str">
            <v>Phan Nguyên Thư</v>
          </cell>
          <cell r="F247" t="str">
            <v>Nữ</v>
          </cell>
          <cell r="G247">
            <v>36029</v>
          </cell>
          <cell r="H247">
            <v>251095789</v>
          </cell>
          <cell r="I247" t="str">
            <v>Số 41, Triệu Việt Vương, Phường 4, Tp. Đà Lạt, Tỉnh Lâm Đồng</v>
          </cell>
          <cell r="J247">
            <v>0</v>
          </cell>
          <cell r="K247" t="str">
            <v>0912088249</v>
          </cell>
          <cell r="L247" t="str">
            <v>KDQT</v>
          </cell>
          <cell r="M247" t="str">
            <v>0915846352</v>
          </cell>
          <cell r="N247" t="str">
            <v>0916715188</v>
          </cell>
          <cell r="O247" t="str">
            <v>ThuPNSB61391@fpt.edu.vn</v>
          </cell>
          <cell r="P247" t="str">
            <v>ThuPNSB61391</v>
          </cell>
        </row>
        <row r="248">
          <cell r="D248" t="str">
            <v>SB61392</v>
          </cell>
          <cell r="E248" t="str">
            <v>Phạm Thanh Giàu</v>
          </cell>
          <cell r="F248" t="str">
            <v>Nam</v>
          </cell>
          <cell r="G248">
            <v>36028</v>
          </cell>
          <cell r="H248">
            <v>352457415</v>
          </cell>
          <cell r="I248" t="str">
            <v>214/4A Lê Thánh Tôn, Mỹ Long, Long Xuyên, tỉnh An Giang</v>
          </cell>
          <cell r="J248" t="str">
            <v>01698020564</v>
          </cell>
          <cell r="K248" t="str">
            <v>0947857301</v>
          </cell>
          <cell r="L248" t="str">
            <v>QTKD</v>
          </cell>
          <cell r="M248" t="str">
            <v>0919622030</v>
          </cell>
          <cell r="N248" t="str">
            <v>0913754242</v>
          </cell>
          <cell r="O248" t="str">
            <v>GiauPTSB61392@fpt.edu.vn</v>
          </cell>
          <cell r="P248" t="str">
            <v>GiauPTSB61392</v>
          </cell>
        </row>
        <row r="249">
          <cell r="D249" t="str">
            <v>SE63180</v>
          </cell>
          <cell r="E249" t="str">
            <v>Nguyễn Minh Thư</v>
          </cell>
          <cell r="F249" t="str">
            <v>Nam</v>
          </cell>
          <cell r="G249">
            <v>35922</v>
          </cell>
          <cell r="H249">
            <v>371759000</v>
          </cell>
          <cell r="I249" t="str">
            <v>Thạnh Lợi,Thạnh Đông A, Tân Hiệp, Kiên Giang</v>
          </cell>
          <cell r="J249" t="str">
            <v>01633007933</v>
          </cell>
          <cell r="K249" t="str">
            <v>0919002128</v>
          </cell>
          <cell r="L249" t="str">
            <v>KTPM</v>
          </cell>
          <cell r="M249" t="str">
            <v>0919002128</v>
          </cell>
          <cell r="N249">
            <v>0</v>
          </cell>
          <cell r="O249" t="str">
            <v>ThuNMSE63180@fpt.edu.vn</v>
          </cell>
          <cell r="P249" t="str">
            <v>ThuNMSE63180</v>
          </cell>
        </row>
        <row r="250">
          <cell r="D250" t="str">
            <v>SB61393</v>
          </cell>
          <cell r="E250" t="str">
            <v>Trần Hồng Nhi</v>
          </cell>
          <cell r="F250" t="str">
            <v>Nữ</v>
          </cell>
          <cell r="G250">
            <v>36090</v>
          </cell>
          <cell r="H250">
            <v>301660741</v>
          </cell>
          <cell r="I250" t="str">
            <v>13/05 Khu Phố 7, hẻm 5, đường Phan Văn Mảng, Bến Lức, tỉnh Long An</v>
          </cell>
          <cell r="J250">
            <v>0</v>
          </cell>
          <cell r="K250" t="str">
            <v>0901168681</v>
          </cell>
          <cell r="L250" t="str">
            <v>NNA</v>
          </cell>
          <cell r="M250" t="str">
            <v>0986909198</v>
          </cell>
          <cell r="N250" t="str">
            <v>0915776168</v>
          </cell>
          <cell r="O250" t="str">
            <v>NhiTHSB61393@fpt.edu.vn</v>
          </cell>
          <cell r="P250" t="str">
            <v>NhiTHSB61393</v>
          </cell>
        </row>
        <row r="251">
          <cell r="D251" t="str">
            <v>SE63181</v>
          </cell>
          <cell r="E251" t="str">
            <v>Đỗ Ngọc Duy</v>
          </cell>
          <cell r="F251" t="str">
            <v>Nam</v>
          </cell>
          <cell r="G251">
            <v>36015</v>
          </cell>
          <cell r="H251">
            <v>241750212</v>
          </cell>
          <cell r="I251" t="str">
            <v>141 Phan Bội Châu, Thống Nhất, Buôn Ma Thuột, tỉnh Đắk Lắk</v>
          </cell>
          <cell r="J251">
            <v>0</v>
          </cell>
          <cell r="K251" t="str">
            <v>0903180057</v>
          </cell>
          <cell r="L251" t="str">
            <v>KTPM</v>
          </cell>
          <cell r="M251" t="str">
            <v>01673977790</v>
          </cell>
          <cell r="N251" t="str">
            <v>0903180057</v>
          </cell>
          <cell r="O251" t="str">
            <v>DuyDNSE63181@fpt.edu.vn</v>
          </cell>
          <cell r="P251" t="str">
            <v>DuyDNSE63181</v>
          </cell>
        </row>
        <row r="252">
          <cell r="D252" t="str">
            <v>SE63182</v>
          </cell>
          <cell r="E252" t="str">
            <v>Trần Trung Tín</v>
          </cell>
          <cell r="F252" t="str">
            <v>Nam</v>
          </cell>
          <cell r="G252">
            <v>35819</v>
          </cell>
          <cell r="H252">
            <v>241691271</v>
          </cell>
          <cell r="I252" t="str">
            <v>Phường Thống Nhất, thị xã Buôn Hồ, tỉnh Đắk Lắk</v>
          </cell>
          <cell r="J252">
            <v>0</v>
          </cell>
          <cell r="K252" t="str">
            <v>0938846334</v>
          </cell>
          <cell r="L252" t="str">
            <v>KTPM</v>
          </cell>
          <cell r="M252" t="str">
            <v>0973837264</v>
          </cell>
          <cell r="N252" t="str">
            <v>01634978292</v>
          </cell>
          <cell r="O252" t="str">
            <v>TinTTSE63182@fpt.edu.vn</v>
          </cell>
          <cell r="P252" t="str">
            <v>TinTTSE63182</v>
          </cell>
        </row>
        <row r="253">
          <cell r="D253" t="str">
            <v>SE63183</v>
          </cell>
          <cell r="E253" t="str">
            <v>Diệp Thị Hiếu Phụng</v>
          </cell>
          <cell r="F253" t="str">
            <v>Nữ</v>
          </cell>
          <cell r="G253">
            <v>35918</v>
          </cell>
          <cell r="H253">
            <v>334959685</v>
          </cell>
          <cell r="I253" t="str">
            <v>xã Hiệp Mỹ Đông, huyện Cầu Ngang, tỉnh Trà Vinh</v>
          </cell>
          <cell r="J253">
            <v>0</v>
          </cell>
          <cell r="K253" t="str">
            <v>01692395847</v>
          </cell>
          <cell r="L253" t="str">
            <v>KTPM</v>
          </cell>
          <cell r="M253" t="str">
            <v>01684121106</v>
          </cell>
          <cell r="N253" t="str">
            <v>01692395847</v>
          </cell>
          <cell r="O253" t="str">
            <v>PhungDTHSE63183@fpt.edu.vn</v>
          </cell>
          <cell r="P253" t="str">
            <v>PhungDTHSE63183</v>
          </cell>
        </row>
        <row r="254">
          <cell r="D254" t="str">
            <v>SE63184</v>
          </cell>
          <cell r="E254" t="str">
            <v>Nguyễn Thanh Tân</v>
          </cell>
          <cell r="F254" t="str">
            <v>Nam</v>
          </cell>
          <cell r="G254">
            <v>35944</v>
          </cell>
          <cell r="H254">
            <v>272688051</v>
          </cell>
          <cell r="I254" t="str">
            <v>5119B KP1, Phường Tam Hòa, TP Biên Hòa, tỉnh Đồng Nai</v>
          </cell>
          <cell r="J254">
            <v>0</v>
          </cell>
          <cell r="K254" t="str">
            <v>0937881834</v>
          </cell>
          <cell r="L254" t="str">
            <v>KTPM</v>
          </cell>
          <cell r="M254" t="str">
            <v>0902656519</v>
          </cell>
          <cell r="N254">
            <v>0</v>
          </cell>
          <cell r="O254" t="str">
            <v>TanNTSE63184@fpt.edu.vn</v>
          </cell>
          <cell r="P254" t="str">
            <v>TanNTSE63184</v>
          </cell>
        </row>
        <row r="255">
          <cell r="D255" t="str">
            <v>SE63185</v>
          </cell>
          <cell r="E255" t="str">
            <v>Nguyễn Hoàng Lợi</v>
          </cell>
          <cell r="F255" t="str">
            <v>Nam</v>
          </cell>
          <cell r="G255">
            <v>36113</v>
          </cell>
          <cell r="H255">
            <v>321711812</v>
          </cell>
          <cell r="I255" t="str">
            <v>ấp 3, xã Long Mỹ, huyện Giồng Trôm, tỉnh Bến Tre</v>
          </cell>
          <cell r="J255">
            <v>0</v>
          </cell>
          <cell r="K255" t="str">
            <v>0961454277</v>
          </cell>
          <cell r="L255" t="str">
            <v>KTPM</v>
          </cell>
          <cell r="M255" t="str">
            <v>0961454277</v>
          </cell>
          <cell r="N255">
            <v>0</v>
          </cell>
          <cell r="O255" t="str">
            <v>LoiNHSE63185@fpt.edu.vn</v>
          </cell>
          <cell r="P255" t="str">
            <v>LoiNHSE63185</v>
          </cell>
        </row>
        <row r="256">
          <cell r="D256" t="str">
            <v>SE63186</v>
          </cell>
          <cell r="E256" t="str">
            <v>Từ Quốc Đạt</v>
          </cell>
          <cell r="F256" t="str">
            <v>Nam</v>
          </cell>
          <cell r="G256">
            <v>35830</v>
          </cell>
          <cell r="H256">
            <v>334959899</v>
          </cell>
          <cell r="I256" t="str">
            <v>Khóm Minh Thuận B, thị trấn Cầu Ngang, huyện Cầu Ngang, tỉnh Trà Vinh</v>
          </cell>
          <cell r="J256" t="str">
            <v>0919795400</v>
          </cell>
          <cell r="K256" t="str">
            <v>0743823565</v>
          </cell>
          <cell r="L256" t="str">
            <v>TKDH</v>
          </cell>
          <cell r="M256" t="str">
            <v>0918703687</v>
          </cell>
          <cell r="N256" t="str">
            <v>0945703199</v>
          </cell>
          <cell r="O256" t="str">
            <v>DatTQSE63186@fpt.edu.vn</v>
          </cell>
          <cell r="P256" t="str">
            <v>DatTQSE63186</v>
          </cell>
        </row>
        <row r="257">
          <cell r="D257" t="str">
            <v>SB61394</v>
          </cell>
          <cell r="E257" t="str">
            <v>Nguyễn Thị Hoàng Tuyên</v>
          </cell>
          <cell r="F257" t="str">
            <v>Nữ</v>
          </cell>
          <cell r="G257">
            <v>36062</v>
          </cell>
          <cell r="H257">
            <v>261464378</v>
          </cell>
          <cell r="I257" t="str">
            <v>số 21, Đường Thác Bà, Thị trấn Lạc Tánh, Huyện Tánh Linh, Tỉnh Bình Thuận</v>
          </cell>
          <cell r="J257">
            <v>0</v>
          </cell>
          <cell r="K257" t="str">
            <v>01685925826</v>
          </cell>
          <cell r="L257" t="str">
            <v>KDQT</v>
          </cell>
          <cell r="M257" t="str">
            <v>0984805909</v>
          </cell>
          <cell r="N257" t="str">
            <v>0916483200</v>
          </cell>
          <cell r="O257" t="str">
            <v>TuyenNTHSB61394@fpt.edu.vn</v>
          </cell>
          <cell r="P257" t="str">
            <v>TuyenNTHSB61394</v>
          </cell>
        </row>
        <row r="258">
          <cell r="D258" t="str">
            <v>SE63187</v>
          </cell>
          <cell r="E258" t="str">
            <v>Ngô Đoan Hạnh</v>
          </cell>
          <cell r="F258" t="str">
            <v>Nữ</v>
          </cell>
          <cell r="G258">
            <v>35862</v>
          </cell>
          <cell r="H258">
            <v>264483370</v>
          </cell>
          <cell r="I258" t="str">
            <v>Phước An 1, Phước Vinh, Ninh Phước, tỉnh Ninh Thuận</v>
          </cell>
          <cell r="J258">
            <v>0</v>
          </cell>
          <cell r="K258" t="str">
            <v>01683161669</v>
          </cell>
          <cell r="L258" t="str">
            <v>KTPM</v>
          </cell>
          <cell r="M258">
            <v>0</v>
          </cell>
          <cell r="N258">
            <v>0</v>
          </cell>
          <cell r="O258" t="str">
            <v>HanhNDSE63187@fpt.edu.vn</v>
          </cell>
          <cell r="P258" t="str">
            <v>HanhNDSE63187</v>
          </cell>
        </row>
        <row r="259">
          <cell r="D259" t="str">
            <v>SE63188</v>
          </cell>
          <cell r="E259" t="str">
            <v>Phạm Hữu Lợi</v>
          </cell>
          <cell r="F259" t="str">
            <v>Nam</v>
          </cell>
          <cell r="G259">
            <v>35949</v>
          </cell>
          <cell r="H259">
            <v>321705996</v>
          </cell>
          <cell r="I259" t="str">
            <v>354/ATH, xã An Phú Trung, huyện Ba Tri, tỉnh Bến Tre</v>
          </cell>
          <cell r="J259" t="str">
            <v>0984256269</v>
          </cell>
          <cell r="K259" t="str">
            <v>01664845589</v>
          </cell>
          <cell r="L259" t="str">
            <v>KTPM</v>
          </cell>
          <cell r="M259">
            <v>0</v>
          </cell>
          <cell r="N259">
            <v>0</v>
          </cell>
          <cell r="O259" t="str">
            <v>LoiPHSE63188@fpt.edu.vn</v>
          </cell>
          <cell r="P259" t="str">
            <v>LoiPHSE63188</v>
          </cell>
        </row>
        <row r="260">
          <cell r="D260" t="str">
            <v>SB61415</v>
          </cell>
          <cell r="E260" t="str">
            <v>Trương Ngọc Yến</v>
          </cell>
          <cell r="F260" t="str">
            <v>Nữ</v>
          </cell>
          <cell r="G260">
            <v>35927</v>
          </cell>
          <cell r="H260" t="str">
            <v>381897720</v>
          </cell>
          <cell r="I260" t="str">
            <v>Ấp Lưu Hoa Thanh, xã Tân Thuận, huyện Đầm Dơi, tỉnh Đầm Dơi, tỉnh Cà Mau</v>
          </cell>
          <cell r="J260" t="str">
            <v>01248242328</v>
          </cell>
          <cell r="K260" t="str">
            <v>truongyen801@gmail.com</v>
          </cell>
          <cell r="L260" t="str">
            <v>TCNH</v>
          </cell>
          <cell r="M260" t="str">
            <v>949533571</v>
          </cell>
          <cell r="N260">
            <v>0</v>
          </cell>
          <cell r="O260" t="str">
            <v>YenTNSB61415@fpt.edu.vn</v>
          </cell>
          <cell r="P260" t="str">
            <v>YenTNSB61415</v>
          </cell>
        </row>
        <row r="261">
          <cell r="D261" t="str">
            <v>SB61225</v>
          </cell>
          <cell r="E261" t="str">
            <v>Nguyễn Đăng Khoa</v>
          </cell>
          <cell r="F261" t="str">
            <v>Nam</v>
          </cell>
          <cell r="G261">
            <v>36062</v>
          </cell>
          <cell r="H261" t="str">
            <v>381863049</v>
          </cell>
          <cell r="I261" t="str">
            <v>Trường THCS xã Viên An Đông, huyện Ngọc Hiển, tỉnh Cà Mau</v>
          </cell>
          <cell r="J261" t="str">
            <v>0916181948</v>
          </cell>
          <cell r="K261" t="str">
            <v>0918818030</v>
          </cell>
          <cell r="L261" t="str">
            <v>NNA</v>
          </cell>
          <cell r="M261">
            <v>0</v>
          </cell>
          <cell r="N261">
            <v>0</v>
          </cell>
          <cell r="O261" t="str">
            <v>KhoaNDSB61225@fpt.edu.vn</v>
          </cell>
          <cell r="P261" t="str">
            <v>KhoaNDSB61225</v>
          </cell>
        </row>
        <row r="262">
          <cell r="D262" t="str">
            <v>SE63066</v>
          </cell>
          <cell r="E262" t="str">
            <v>Nguyễn Trung Hiếu</v>
          </cell>
          <cell r="F262" t="str">
            <v>Nam</v>
          </cell>
          <cell r="G262">
            <v>35937</v>
          </cell>
          <cell r="H262" t="str">
            <v>251073396</v>
          </cell>
          <cell r="I262" t="str">
            <v>Thôn 5, Xã Tân Lâm, Huyện Di Linh, Tỉnh Lâm Đồng</v>
          </cell>
          <cell r="J262">
            <v>0</v>
          </cell>
          <cell r="K262" t="str">
            <v>0963192405</v>
          </cell>
          <cell r="L262" t="str">
            <v>KTPM</v>
          </cell>
          <cell r="M262" t="str">
            <v>01636596540</v>
          </cell>
          <cell r="N262">
            <v>0</v>
          </cell>
          <cell r="O262" t="str">
            <v>HieuNTSE63066@fpt.edu.vn</v>
          </cell>
          <cell r="P262" t="str">
            <v>HieuNTSE63066</v>
          </cell>
        </row>
        <row r="263">
          <cell r="D263" t="str">
            <v>SE63088</v>
          </cell>
          <cell r="E263" t="str">
            <v>Nguyễn Trung Nghĩa</v>
          </cell>
          <cell r="F263" t="str">
            <v>Nam</v>
          </cell>
          <cell r="G263">
            <v>35891</v>
          </cell>
          <cell r="H263" t="str">
            <v>092098000470</v>
          </cell>
          <cell r="I263" t="str">
            <v>Khu vực 11, P. Châu Văn Liêm, Q. Ô Môn, Tp.Cần Thơ</v>
          </cell>
          <cell r="J263" t="str">
            <v>07103661296</v>
          </cell>
          <cell r="K263" t="str">
            <v>01289155317</v>
          </cell>
          <cell r="L263" t="str">
            <v>KTPM</v>
          </cell>
          <cell r="M263" t="str">
            <v>0917877178</v>
          </cell>
          <cell r="N263">
            <v>0</v>
          </cell>
          <cell r="O263" t="str">
            <v>NghiaNTSE63088@fpt.edu.vn</v>
          </cell>
          <cell r="P263" t="str">
            <v>NghiaNTSE63088</v>
          </cell>
        </row>
        <row r="264">
          <cell r="D264" t="str">
            <v>SE63093</v>
          </cell>
          <cell r="E264" t="str">
            <v>Nguyễn Duy Đạt</v>
          </cell>
          <cell r="F264" t="str">
            <v>Nam</v>
          </cell>
          <cell r="G264">
            <v>36119</v>
          </cell>
          <cell r="H264" t="str">
            <v>231140632</v>
          </cell>
          <cell r="I264" t="str">
            <v>529 Trường Chinh, tổ 3, P. Chi Lăng, Tp. Pleiku, tỉnh Gia Lai</v>
          </cell>
          <cell r="J264" t="str">
            <v>01638418796</v>
          </cell>
          <cell r="K264" t="str">
            <v>0986676840</v>
          </cell>
          <cell r="L264" t="str">
            <v>KTPM</v>
          </cell>
          <cell r="M264" t="str">
            <v>0986676840</v>
          </cell>
          <cell r="N264">
            <v>0</v>
          </cell>
          <cell r="O264" t="str">
            <v>DatNDSE63093@fpt.edu.vn</v>
          </cell>
          <cell r="P264" t="str">
            <v>DatNDSE63093</v>
          </cell>
        </row>
        <row r="265">
          <cell r="D265" t="str">
            <v>SE63124</v>
          </cell>
          <cell r="E265" t="str">
            <v>Trần Hải Đăng</v>
          </cell>
          <cell r="F265" t="str">
            <v>Nam</v>
          </cell>
          <cell r="G265">
            <v>35970</v>
          </cell>
          <cell r="H265" t="str">
            <v>221444788</v>
          </cell>
          <cell r="I265" t="str">
            <v>125 Trần Phú, khu phố Trung Hòa, xã Củng Sơn, huyện Sơn Hòa, tỉnh Phú Yên</v>
          </cell>
          <cell r="J265" t="str">
            <v>01237000246</v>
          </cell>
          <cell r="K265" t="str">
            <v>0964969139</v>
          </cell>
          <cell r="L265" t="str">
            <v>KTPM</v>
          </cell>
          <cell r="M265" t="str">
            <v>0918989340</v>
          </cell>
          <cell r="N265" t="str">
            <v>Bệnh viện đa khoa huyện Sơn Hòa-Phú Yên</v>
          </cell>
          <cell r="O265" t="str">
            <v>DangTHSE63124@fpt.edu.vn</v>
          </cell>
          <cell r="P265" t="str">
            <v>DangTHSE63124</v>
          </cell>
        </row>
        <row r="266">
          <cell r="D266" t="str">
            <v>SE63203</v>
          </cell>
          <cell r="E266" t="str">
            <v>Nguyễn Hoàng Gia</v>
          </cell>
          <cell r="F266" t="str">
            <v>Nam</v>
          </cell>
          <cell r="G266">
            <v>35850</v>
          </cell>
          <cell r="H266" t="str">
            <v>331832940</v>
          </cell>
          <cell r="I266" t="str">
            <v>xã Hiếu Thành, H. Vũng Liêm, T. Vĩnh Long</v>
          </cell>
          <cell r="J266" t="str">
            <v>01225136426</v>
          </cell>
          <cell r="K266" t="str">
            <v>0962963547</v>
          </cell>
          <cell r="L266" t="str">
            <v>KTPM</v>
          </cell>
          <cell r="M266" t="str">
            <v>01225136426</v>
          </cell>
          <cell r="N266" t="str">
            <v>0962963547</v>
          </cell>
          <cell r="O266" t="str">
            <v>GiaNHSE63203@fpt.edu.vn</v>
          </cell>
          <cell r="P266" t="str">
            <v>GiaNHSE63203</v>
          </cell>
        </row>
        <row r="267">
          <cell r="D267" t="str">
            <v>SB61449</v>
          </cell>
          <cell r="E267" t="str">
            <v>Lâm Nguyễn Tấn Duy</v>
          </cell>
          <cell r="F267" t="str">
            <v>Nam</v>
          </cell>
          <cell r="G267">
            <v>36014</v>
          </cell>
          <cell r="H267" t="str">
            <v>385753297</v>
          </cell>
          <cell r="I267" t="str">
            <v>216/42E Tầm Vu, P. Hưng Lợi, Q. Ninh Kiều, Tp.Cần Thơ</v>
          </cell>
          <cell r="J267" t="str">
            <v>0943114700</v>
          </cell>
          <cell r="K267" t="str">
            <v>Lamnhauyen@gmail.com</v>
          </cell>
          <cell r="L267" t="str">
            <v>KDQT</v>
          </cell>
          <cell r="M267">
            <v>0</v>
          </cell>
          <cell r="N267">
            <v>0</v>
          </cell>
          <cell r="O267" t="str">
            <v>DuyLNTSB61449@fpt.edu.vn</v>
          </cell>
          <cell r="P267" t="str">
            <v>DuyLNTSB61449</v>
          </cell>
        </row>
        <row r="268">
          <cell r="D268" t="str">
            <v>SE63348</v>
          </cell>
          <cell r="E268" t="str">
            <v>Nguyễn Hồng Phát</v>
          </cell>
          <cell r="F268" t="str">
            <v>Nam</v>
          </cell>
          <cell r="G268">
            <v>35836</v>
          </cell>
          <cell r="H268" t="str">
            <v>301699447</v>
          </cell>
          <cell r="I268" t="str">
            <v>267/31 Ô 4 Khu A thị trấn Hậu Nghĩa, Đức Hòa, Long An</v>
          </cell>
          <cell r="J268" t="str">
            <v>903670437</v>
          </cell>
          <cell r="K268" t="str">
            <v>nguyenhongphat28121998@gmail.com</v>
          </cell>
          <cell r="L268" t="str">
            <v>KTPM</v>
          </cell>
          <cell r="M268">
            <v>0</v>
          </cell>
          <cell r="N268">
            <v>0</v>
          </cell>
          <cell r="O268" t="str">
            <v>PhatNHSE63348@fpt.edu.vn</v>
          </cell>
          <cell r="P268" t="str">
            <v>PhatNHSE63348</v>
          </cell>
        </row>
        <row r="269">
          <cell r="D269" t="str">
            <v>SB61450</v>
          </cell>
          <cell r="E269" t="str">
            <v>Nguyễn Thùy Mi</v>
          </cell>
          <cell r="F269" t="str">
            <v>Nữ</v>
          </cell>
          <cell r="G269">
            <v>36118</v>
          </cell>
          <cell r="H269" t="str">
            <v>212811654</v>
          </cell>
          <cell r="I269" t="str">
            <v>KDC 28 thôn Thạch Thang, Đức Phong, Mộ Đức, tỉnh Quảng Ngãi</v>
          </cell>
          <cell r="J269" t="str">
            <v>985552777</v>
          </cell>
          <cell r="K269" t="str">
            <v>belinguyen981@gmail.com</v>
          </cell>
          <cell r="L269" t="str">
            <v>KDQT</v>
          </cell>
          <cell r="M269" t="str">
            <v>985552777</v>
          </cell>
          <cell r="N269">
            <v>0</v>
          </cell>
          <cell r="O269" t="str">
            <v>MiNTSB61450@fpt.edu.vn</v>
          </cell>
          <cell r="P269" t="str">
            <v>MiNTSB61450</v>
          </cell>
        </row>
        <row r="270">
          <cell r="D270" t="str">
            <v>SE63349</v>
          </cell>
          <cell r="E270" t="str">
            <v>Nguyễn Minh Trí</v>
          </cell>
          <cell r="F270" t="str">
            <v>Nam</v>
          </cell>
          <cell r="G270">
            <v>36064</v>
          </cell>
          <cell r="H270" t="str">
            <v>341935646</v>
          </cell>
          <cell r="I270" t="str">
            <v>91c Khóm Sa Nhiê, phường Tân Quí Đông, TP. Sadec, Tỉnh Đồng Tháp</v>
          </cell>
          <cell r="J270" t="str">
            <v>943102053</v>
          </cell>
          <cell r="K270" t="str">
            <v>memxmemxmem123@gmail.com</v>
          </cell>
          <cell r="L270" t="str">
            <v>KTPM</v>
          </cell>
          <cell r="M270" t="str">
            <v>932987936</v>
          </cell>
          <cell r="N270">
            <v>0</v>
          </cell>
          <cell r="O270" t="str">
            <v>TriNMSE63349@fpt.edu.vn</v>
          </cell>
          <cell r="P270" t="str">
            <v>TriNMSE63349</v>
          </cell>
        </row>
        <row r="271">
          <cell r="D271" t="str">
            <v>SE63350</v>
          </cell>
          <cell r="E271" t="str">
            <v>Quang Thái Hoàng</v>
          </cell>
          <cell r="F271" t="str">
            <v>Nam</v>
          </cell>
          <cell r="G271">
            <v>36100</v>
          </cell>
          <cell r="H271" t="str">
            <v>251147256</v>
          </cell>
          <cell r="I271" t="str">
            <v>11A Thiện Mỹ, phường 4, TP Đà Lạt, tỉnh Lâm Đồng</v>
          </cell>
          <cell r="J271" t="str">
            <v>0915418194</v>
          </cell>
          <cell r="K271" t="str">
            <v>quangthaihoang1998@gmail.com</v>
          </cell>
          <cell r="L271" t="str">
            <v>KTPM</v>
          </cell>
          <cell r="M271" t="str">
            <v>0915418194</v>
          </cell>
          <cell r="N271">
            <v>0</v>
          </cell>
          <cell r="O271" t="str">
            <v>HoangQTSE63350@fpt.edu.vn</v>
          </cell>
          <cell r="P271" t="str">
            <v>HoangQTSE63350</v>
          </cell>
        </row>
        <row r="272">
          <cell r="D272" t="str">
            <v>SE62809</v>
          </cell>
          <cell r="E272" t="str">
            <v>Bùi Nguyên Minh Thư</v>
          </cell>
          <cell r="F272" t="str">
            <v>Nữ</v>
          </cell>
          <cell r="G272" t="str">
            <v>23/09/1998</v>
          </cell>
          <cell r="H272" t="str">
            <v>025779167</v>
          </cell>
          <cell r="I272" t="str">
            <v>13 Đường 7, Phường Hiệp Bình Chánh, Quận Thủ Đức, TP HCM</v>
          </cell>
          <cell r="J272" t="str">
            <v>01223154545</v>
          </cell>
          <cell r="K272" t="str">
            <v>0906613400</v>
          </cell>
          <cell r="L272" t="str">
            <v>TKDH</v>
          </cell>
          <cell r="M272" t="str">
            <v>0906613400</v>
          </cell>
          <cell r="N272" t="str">
            <v>0938931600</v>
          </cell>
          <cell r="O272" t="str">
            <v>ThuBNMSE62809@fpt.edu.vn</v>
          </cell>
          <cell r="P272" t="str">
            <v>ThuBNMSE62809</v>
          </cell>
        </row>
        <row r="273">
          <cell r="D273" t="str">
            <v>SE62812</v>
          </cell>
          <cell r="E273" t="str">
            <v>Nguyễn Quý Hoàng Kỳ</v>
          </cell>
          <cell r="F273" t="str">
            <v>Nam</v>
          </cell>
          <cell r="G273" t="str">
            <v>05/06/1998</v>
          </cell>
          <cell r="H273" t="str">
            <v>025739012</v>
          </cell>
          <cell r="I273" t="str">
            <v>107/6 Trần Kế Xương, phường 7, quận Phú Nhuận, Tp.HCM</v>
          </cell>
          <cell r="J273" t="str">
            <v>01633721887</v>
          </cell>
          <cell r="K273">
            <v>0</v>
          </cell>
          <cell r="L273" t="str">
            <v>ANATTT</v>
          </cell>
          <cell r="M273" t="str">
            <v>0974455631</v>
          </cell>
          <cell r="N273" t="str">
            <v>0947749261</v>
          </cell>
          <cell r="O273" t="str">
            <v>KyNQHSE62812@fpt.edu.vn</v>
          </cell>
          <cell r="P273" t="str">
            <v>KyNQHSE62812</v>
          </cell>
        </row>
        <row r="274">
          <cell r="D274" t="str">
            <v>SE62814</v>
          </cell>
          <cell r="E274" t="str">
            <v>Trịnh Vũ Minh Nhật</v>
          </cell>
          <cell r="F274" t="str">
            <v>Nam</v>
          </cell>
          <cell r="G274" t="str">
            <v>02/01/1998</v>
          </cell>
          <cell r="H274" t="str">
            <v>272716021</v>
          </cell>
          <cell r="I274" t="str">
            <v>9/10 Khu phố 9, Phường Tân Hòa, TP Biên Hòa, Tỉnh Đồng Nai</v>
          </cell>
          <cell r="J274" t="str">
            <v>0925409521</v>
          </cell>
          <cell r="K274" t="str">
            <v>0613985285</v>
          </cell>
          <cell r="L274" t="str">
            <v>TKDH</v>
          </cell>
          <cell r="M274">
            <v>0</v>
          </cell>
          <cell r="N274">
            <v>0</v>
          </cell>
          <cell r="O274" t="str">
            <v>NhatTVMSE62814@fpt.edu.vn</v>
          </cell>
          <cell r="P274" t="str">
            <v>NhatTVMSE62814</v>
          </cell>
        </row>
        <row r="275">
          <cell r="D275" t="str">
            <v>SE62815</v>
          </cell>
          <cell r="E275" t="str">
            <v>Nguyễn Khánh Quỳnh</v>
          </cell>
          <cell r="F275" t="str">
            <v>Nữ</v>
          </cell>
          <cell r="G275" t="str">
            <v>25/10/1998</v>
          </cell>
          <cell r="H275" t="str">
            <v>025837537</v>
          </cell>
          <cell r="I275" t="str">
            <v>7/169 QL13, Phường Hiệp Bình Phước, Quận Thủ Đức, TP HCM</v>
          </cell>
          <cell r="J275" t="str">
            <v>01695435393</v>
          </cell>
          <cell r="K275" t="str">
            <v>0934040269</v>
          </cell>
          <cell r="L275" t="str">
            <v>TKDH</v>
          </cell>
          <cell r="M275" t="str">
            <v>0937040269</v>
          </cell>
          <cell r="N275" t="str">
            <v>0934040269</v>
          </cell>
          <cell r="O275" t="str">
            <v>QuynhNKSE62815@fpt.edu.vn</v>
          </cell>
          <cell r="P275" t="str">
            <v>QuynhNKSE62815</v>
          </cell>
        </row>
        <row r="276">
          <cell r="D276" t="str">
            <v>SE62816</v>
          </cell>
          <cell r="E276" t="str">
            <v>Nguyễn Mạnh Tiến</v>
          </cell>
          <cell r="F276" t="str">
            <v>Nam</v>
          </cell>
          <cell r="G276">
            <v>35195</v>
          </cell>
          <cell r="H276" t="str">
            <v>231131093</v>
          </cell>
          <cell r="I276" t="str">
            <v>50 Nguyễn Huệ, Tổ 9, Thị trấn Đak Đoa, Huyện Đak Đoa, Tỉnh Gia Lai</v>
          </cell>
          <cell r="J276" t="str">
            <v>0968902436</v>
          </cell>
          <cell r="K276" t="str">
            <v>01289897029</v>
          </cell>
          <cell r="L276" t="str">
            <v>ANATTT</v>
          </cell>
          <cell r="M276" t="str">
            <v>0979774249</v>
          </cell>
          <cell r="N276" t="str">
            <v>0983831067</v>
          </cell>
          <cell r="O276" t="str">
            <v>TienNMSE62816@fpt.edu.vn</v>
          </cell>
          <cell r="P276" t="str">
            <v>TienNMSE62816</v>
          </cell>
        </row>
        <row r="277">
          <cell r="D277" t="str">
            <v>SE62817</v>
          </cell>
          <cell r="E277" t="str">
            <v>Lê Minh Huy</v>
          </cell>
          <cell r="F277" t="str">
            <v>Nam</v>
          </cell>
          <cell r="G277" t="str">
            <v>16/04/1998</v>
          </cell>
          <cell r="H277" t="str">
            <v>025677305</v>
          </cell>
          <cell r="I277" t="str">
            <v>96/19A Lê Lai, Phường Bến Thành, Quận 1, TP HCM</v>
          </cell>
          <cell r="J277" t="str">
            <v>0918986323</v>
          </cell>
          <cell r="K277">
            <v>0</v>
          </cell>
          <cell r="L277" t="str">
            <v>KTPM</v>
          </cell>
          <cell r="M277" t="str">
            <v>0918153148</v>
          </cell>
          <cell r="N277" t="str">
            <v>0906337963</v>
          </cell>
          <cell r="O277" t="str">
            <v>HuyLMSE62817@fpt.edu.vn</v>
          </cell>
          <cell r="P277" t="str">
            <v>HuyLMSE62817</v>
          </cell>
        </row>
        <row r="278">
          <cell r="D278" t="str">
            <v>SB61201</v>
          </cell>
          <cell r="E278" t="str">
            <v>Nguyễn Quốc Đại</v>
          </cell>
          <cell r="F278" t="str">
            <v>Nam</v>
          </cell>
          <cell r="G278" t="str">
            <v>26/02/1998</v>
          </cell>
          <cell r="H278" t="str">
            <v>025712349</v>
          </cell>
          <cell r="I278" t="str">
            <v>1325/3 Phan Văn Trị, Phường 10, Quận Gò Vấp, TP HCM</v>
          </cell>
          <cell r="J278" t="str">
            <v>01693110196</v>
          </cell>
          <cell r="K278">
            <v>0</v>
          </cell>
          <cell r="L278" t="str">
            <v>QTKD</v>
          </cell>
          <cell r="M278" t="str">
            <v>016666738666</v>
          </cell>
          <cell r="N278" t="str">
            <v>01696339079</v>
          </cell>
          <cell r="O278" t="str">
            <v>DaiNQSB61201@fpt.edu.vn</v>
          </cell>
          <cell r="P278" t="str">
            <v>DaiNQSB61201</v>
          </cell>
        </row>
        <row r="279">
          <cell r="D279" t="str">
            <v>SB61202</v>
          </cell>
          <cell r="E279" t="str">
            <v>Lê Thị Trà My</v>
          </cell>
          <cell r="F279" t="str">
            <v>Nữ</v>
          </cell>
          <cell r="G279" t="str">
            <v>24/05/1998</v>
          </cell>
          <cell r="H279" t="str">
            <v>212430320</v>
          </cell>
          <cell r="I279" t="str">
            <v>Thôn Điền Long, Xã Nghĩa Điền, Huyện Tư Nghĩa, Tỉnh Quảng Ngãi</v>
          </cell>
          <cell r="J279" t="str">
            <v>0988233325</v>
          </cell>
          <cell r="K279">
            <v>0</v>
          </cell>
          <cell r="L279" t="str">
            <v>QTKD</v>
          </cell>
          <cell r="M279" t="str">
            <v>0907475928</v>
          </cell>
          <cell r="N279" t="str">
            <v>0904824389</v>
          </cell>
          <cell r="O279" t="str">
            <v>MyLTTSB61202@fpt.edu.vn</v>
          </cell>
          <cell r="P279" t="str">
            <v>MyLTTSB61202</v>
          </cell>
        </row>
        <row r="280">
          <cell r="D280" t="str">
            <v>SB61203</v>
          </cell>
          <cell r="E280" t="str">
            <v>Lo Dinh Dinh</v>
          </cell>
          <cell r="F280" t="str">
            <v>Nữ</v>
          </cell>
          <cell r="G280" t="str">
            <v>24/11/1998</v>
          </cell>
          <cell r="H280" t="str">
            <v>026066783</v>
          </cell>
          <cell r="I280" t="str">
            <v>23 Đường 33A, Phường Bình Trị Đông B, Quận Bình Tân, TP HCM</v>
          </cell>
          <cell r="J280" t="str">
            <v>01228628196</v>
          </cell>
          <cell r="K280">
            <v>0</v>
          </cell>
          <cell r="L280" t="str">
            <v>NNN</v>
          </cell>
          <cell r="M280" t="str">
            <v>0903167340</v>
          </cell>
          <cell r="N280" t="str">
            <v>0909543183</v>
          </cell>
          <cell r="O280" t="str">
            <v>DinhLDSB61203@fpt.edu.vn</v>
          </cell>
          <cell r="P280" t="str">
            <v>DinhLDSB61203</v>
          </cell>
        </row>
        <row r="281">
          <cell r="D281" t="str">
            <v>SE62820</v>
          </cell>
          <cell r="E281" t="str">
            <v>Ngô Ngọc Hậu</v>
          </cell>
          <cell r="F281" t="str">
            <v>Nam</v>
          </cell>
          <cell r="G281" t="str">
            <v>15/04/1998</v>
          </cell>
          <cell r="H281" t="str">
            <v>025971089</v>
          </cell>
          <cell r="I281" t="str">
            <v>395 Lô N Hoàng Diệu, Phường 8, Quận 4, TP HCM</v>
          </cell>
          <cell r="J281" t="str">
            <v>0938219867</v>
          </cell>
          <cell r="K281" t="str">
            <v>0901441240</v>
          </cell>
          <cell r="L281" t="str">
            <v>KTPM</v>
          </cell>
          <cell r="M281" t="str">
            <v>0908607031</v>
          </cell>
          <cell r="N281" t="str">
            <v>0906303007</v>
          </cell>
          <cell r="O281" t="str">
            <v>HauNNSE62820@fpt.edu.vn</v>
          </cell>
          <cell r="P281" t="str">
            <v>HauNNSE62820</v>
          </cell>
        </row>
        <row r="282">
          <cell r="D282" t="str">
            <v>SB61205</v>
          </cell>
          <cell r="E282" t="str">
            <v>Bùi Trần Phương Nam</v>
          </cell>
          <cell r="F282" t="str">
            <v>Nam</v>
          </cell>
          <cell r="G282" t="str">
            <v>03/10/1998</v>
          </cell>
          <cell r="H282" t="str">
            <v>321725617</v>
          </cell>
          <cell r="I282" t="str">
            <v>Ấp Cây Trôm, Bình Thới, Bình Đại, Bến Tre</v>
          </cell>
          <cell r="J282" t="str">
            <v>01884709296</v>
          </cell>
          <cell r="K282">
            <v>0</v>
          </cell>
          <cell r="L282" t="str">
            <v>QTKD</v>
          </cell>
          <cell r="M282" t="str">
            <v>01632727821</v>
          </cell>
          <cell r="N282">
            <v>0</v>
          </cell>
          <cell r="O282" t="str">
            <v>NamBTPSB61205@fpt.edu.vn</v>
          </cell>
          <cell r="P282" t="str">
            <v>NamBTPSB61205</v>
          </cell>
        </row>
        <row r="283">
          <cell r="D283" t="str">
            <v>SE62821</v>
          </cell>
          <cell r="E283" t="str">
            <v>Nguyễn Hữu Gia Huy</v>
          </cell>
          <cell r="F283" t="str">
            <v>Nam</v>
          </cell>
          <cell r="G283" t="str">
            <v>05/12/1997</v>
          </cell>
          <cell r="H283" t="str">
            <v>025572930</v>
          </cell>
          <cell r="I283" t="str">
            <v>62/2/6 Lâm Văn Bền, Phường Tân Kiểng, Quận 7, TP HCM</v>
          </cell>
          <cell r="J283" t="str">
            <v>0919646561</v>
          </cell>
          <cell r="K283">
            <v>0</v>
          </cell>
          <cell r="L283" t="str">
            <v>TKDH</v>
          </cell>
          <cell r="M283" t="str">
            <v>0919646561</v>
          </cell>
          <cell r="N283" t="str">
            <v>0918341615</v>
          </cell>
          <cell r="O283" t="str">
            <v>HuyNHGSE62821@fpt.edu.vn</v>
          </cell>
          <cell r="P283" t="str">
            <v>HuyNHGSE62821</v>
          </cell>
        </row>
        <row r="284">
          <cell r="D284" t="str">
            <v>SE62822</v>
          </cell>
          <cell r="E284" t="str">
            <v>Lê Văn Lên</v>
          </cell>
          <cell r="F284" t="str">
            <v>Nam</v>
          </cell>
          <cell r="G284" t="str">
            <v>26/07/1995</v>
          </cell>
          <cell r="H284" t="str">
            <v>273537518</v>
          </cell>
          <cell r="I284" t="str">
            <v>211/14/10 Trần Phú, Phường 5, TP Vũng Tàu, Tĩnh BR-VT</v>
          </cell>
          <cell r="J284" t="str">
            <v>01224778797</v>
          </cell>
          <cell r="K284">
            <v>0</v>
          </cell>
          <cell r="L284" t="str">
            <v>TKDH</v>
          </cell>
          <cell r="M284" t="str">
            <v>01218775534</v>
          </cell>
          <cell r="N284" t="str">
            <v>01264228279</v>
          </cell>
          <cell r="O284" t="str">
            <v>LenLVSE62822@fpt.edu.vn</v>
          </cell>
          <cell r="P284" t="str">
            <v>LenLVSE62822</v>
          </cell>
        </row>
        <row r="285">
          <cell r="D285" t="str">
            <v>SE62823</v>
          </cell>
          <cell r="E285" t="str">
            <v>Lê Phát Đạt</v>
          </cell>
          <cell r="F285" t="str">
            <v>Nam</v>
          </cell>
          <cell r="G285" t="str">
            <v>09/05/1998</v>
          </cell>
          <cell r="H285" t="str">
            <v>331837078</v>
          </cell>
          <cell r="I285" t="str">
            <v>35 Đường số 5, Ấp 3. Xã Phạm Văn Hai, Huyện Bình Chánh, TP HCM</v>
          </cell>
          <cell r="J285" t="str">
            <v>01697717226</v>
          </cell>
          <cell r="K285">
            <v>0</v>
          </cell>
          <cell r="L285" t="str">
            <v>KTPM</v>
          </cell>
          <cell r="M285">
            <v>0</v>
          </cell>
          <cell r="N285" t="str">
            <v>01666472999</v>
          </cell>
          <cell r="O285" t="str">
            <v>DatLPSE62823@fpt.edu.vn</v>
          </cell>
          <cell r="P285" t="str">
            <v>DatLPSE62823</v>
          </cell>
        </row>
        <row r="286">
          <cell r="D286" t="str">
            <v>SE62824</v>
          </cell>
          <cell r="E286" t="str">
            <v>Võ Minh Tuấn</v>
          </cell>
          <cell r="F286" t="str">
            <v>Nam</v>
          </cell>
          <cell r="G286" t="str">
            <v>04/07/1998</v>
          </cell>
          <cell r="H286" t="str">
            <v>025738367</v>
          </cell>
          <cell r="I286" t="str">
            <v>2/7 Đoàn Thị Điểm, Phường 1, Quận Phú Nhuận, TP HCM</v>
          </cell>
          <cell r="J286" t="str">
            <v>01285703416</v>
          </cell>
          <cell r="K286" t="str">
            <v>0931103781</v>
          </cell>
          <cell r="L286" t="str">
            <v>KTPM</v>
          </cell>
          <cell r="M286" t="str">
            <v>0918637638</v>
          </cell>
          <cell r="N286" t="str">
            <v>0908893908</v>
          </cell>
          <cell r="O286" t="str">
            <v>TuanVMSE62824@fpt.edu.vn</v>
          </cell>
          <cell r="P286" t="str">
            <v>TuanVMSE62824</v>
          </cell>
        </row>
        <row r="287">
          <cell r="D287" t="str">
            <v>SE62826</v>
          </cell>
          <cell r="E287" t="str">
            <v>Đỗ Trần Nhật Duy</v>
          </cell>
          <cell r="F287" t="str">
            <v>Nam</v>
          </cell>
          <cell r="G287" t="str">
            <v>25/06/1998</v>
          </cell>
          <cell r="H287" t="str">
            <v>025662224</v>
          </cell>
          <cell r="I287" t="str">
            <v>45/101 Trần Huy Liệu, Phường 12, Quận Phú Nhuận, TP HCM</v>
          </cell>
          <cell r="J287" t="str">
            <v>01208521410</v>
          </cell>
          <cell r="K287">
            <v>0</v>
          </cell>
          <cell r="L287" t="str">
            <v>KTPM</v>
          </cell>
          <cell r="M287" t="str">
            <v>0905598017</v>
          </cell>
          <cell r="N287" t="str">
            <v>0909735565</v>
          </cell>
          <cell r="O287" t="str">
            <v>DuyDTNSE62826@fpt.edu.vn</v>
          </cell>
          <cell r="P287" t="str">
            <v>DuyDTNSE62826</v>
          </cell>
        </row>
        <row r="288">
          <cell r="D288" t="str">
            <v>SE62827</v>
          </cell>
          <cell r="E288" t="str">
            <v>Đào Thị Phương An</v>
          </cell>
          <cell r="F288" t="str">
            <v>Nữ</v>
          </cell>
          <cell r="G288" t="str">
            <v>23/04/1998</v>
          </cell>
          <cell r="H288" t="str">
            <v>025741619</v>
          </cell>
          <cell r="I288" t="str">
            <v>74/11/8 Tổ 3, Đường Nam Cao, Khu phố 1, Phường Tân Phú, Quận 9, TP HCM</v>
          </cell>
          <cell r="J288" t="str">
            <v>01283257065</v>
          </cell>
          <cell r="K288">
            <v>0</v>
          </cell>
          <cell r="L288" t="str">
            <v>KTPM</v>
          </cell>
          <cell r="M288" t="str">
            <v>0903927164</v>
          </cell>
          <cell r="N288" t="str">
            <v>01283257065</v>
          </cell>
          <cell r="O288" t="str">
            <v>AnDTPSE62827@fpt.edu.vn</v>
          </cell>
          <cell r="P288" t="str">
            <v>AnDTPSE62827</v>
          </cell>
        </row>
        <row r="289">
          <cell r="D289" t="str">
            <v>SB61208</v>
          </cell>
          <cell r="E289" t="str">
            <v>Trương Duy Khiêm</v>
          </cell>
          <cell r="F289" t="str">
            <v>Nam</v>
          </cell>
          <cell r="G289" t="str">
            <v>03/07/1996</v>
          </cell>
          <cell r="H289" t="str">
            <v>273581500</v>
          </cell>
          <cell r="I289" t="str">
            <v>159A Hương Điền, Đường Trương Phúc Phan, Phường Long Hương, TP Bà Rịa, Tỉnh BR-VT</v>
          </cell>
          <cell r="J289" t="str">
            <v>0994002528</v>
          </cell>
          <cell r="K289">
            <v>0</v>
          </cell>
          <cell r="L289" t="str">
            <v>QTKD</v>
          </cell>
          <cell r="M289">
            <v>0</v>
          </cell>
          <cell r="N289" t="str">
            <v>01673003898</v>
          </cell>
          <cell r="O289" t="str">
            <v>KhiemTDSB61208@fpt.edu.vn</v>
          </cell>
          <cell r="P289" t="str">
            <v>KhiemTDSB61208</v>
          </cell>
        </row>
        <row r="290">
          <cell r="D290" t="str">
            <v>SE62829</v>
          </cell>
          <cell r="E290" t="str">
            <v>Nguyễn Trọng Hồng Hiếu</v>
          </cell>
          <cell r="F290" t="str">
            <v>Nam</v>
          </cell>
          <cell r="G290" t="str">
            <v>19/06/1998</v>
          </cell>
          <cell r="H290" t="str">
            <v>025676910</v>
          </cell>
          <cell r="I290" t="str">
            <v>214/C66A Nguyễn Trãi, Phường Nguyễn Cư Trinh, Quận 1, TP HCM</v>
          </cell>
          <cell r="J290" t="str">
            <v>01235678196</v>
          </cell>
          <cell r="K290">
            <v>0</v>
          </cell>
          <cell r="L290" t="str">
            <v>TKDH</v>
          </cell>
          <cell r="M290" t="str">
            <v>0913675235</v>
          </cell>
          <cell r="N290" t="str">
            <v>0908457704</v>
          </cell>
          <cell r="O290" t="str">
            <v>HieuNTHSE62829@fpt.edu.vn</v>
          </cell>
          <cell r="P290" t="str">
            <v>HieuNTHSE62829</v>
          </cell>
        </row>
        <row r="291">
          <cell r="D291" t="str">
            <v>SE62831</v>
          </cell>
          <cell r="E291" t="str">
            <v>Nguyễn Minh Hiếu</v>
          </cell>
          <cell r="F291" t="str">
            <v>Nam</v>
          </cell>
          <cell r="G291" t="str">
            <v>02/01/1998</v>
          </cell>
          <cell r="H291" t="str">
            <v>273702634</v>
          </cell>
          <cell r="I291" t="str">
            <v>780/9 Bình Giã, Phường 10, TP Vũng Tàu, Tỉnh BR-VT</v>
          </cell>
          <cell r="J291" t="str">
            <v>0922693715</v>
          </cell>
          <cell r="K291" t="str">
            <v>0969160201</v>
          </cell>
          <cell r="L291" t="str">
            <v>KTPM</v>
          </cell>
          <cell r="M291">
            <v>0</v>
          </cell>
          <cell r="N291">
            <v>0</v>
          </cell>
          <cell r="O291" t="str">
            <v>HieuNMSE62831@fpt.edu.vn</v>
          </cell>
          <cell r="P291" t="str">
            <v>HieuNMSE62831</v>
          </cell>
        </row>
        <row r="292">
          <cell r="D292" t="str">
            <v>SE62832</v>
          </cell>
          <cell r="E292" t="str">
            <v>Nguyễn Trọng Đức</v>
          </cell>
          <cell r="F292" t="str">
            <v>Nam</v>
          </cell>
          <cell r="G292" t="str">
            <v>20/12/1998</v>
          </cell>
          <cell r="H292" t="str">
            <v>025735975</v>
          </cell>
          <cell r="I292" t="str">
            <v>194C Đường 458, Ấp Hội Thạnh, Xã Trung An, Huyện Củ Chi, TP HCM</v>
          </cell>
          <cell r="J292" t="str">
            <v>0941736297</v>
          </cell>
          <cell r="K292" t="str">
            <v>0835044612 - 0913938512</v>
          </cell>
          <cell r="L292" t="str">
            <v>ANATTT</v>
          </cell>
          <cell r="M292" t="str">
            <v>0975833227</v>
          </cell>
          <cell r="N292" t="str">
            <v>0965091262</v>
          </cell>
          <cell r="O292" t="str">
            <v>DucNTSE62832@fpt.edu.vn</v>
          </cell>
          <cell r="P292" t="str">
            <v>DucNTSE62832</v>
          </cell>
        </row>
        <row r="293">
          <cell r="D293" t="str">
            <v>SB61209</v>
          </cell>
          <cell r="E293" t="str">
            <v>Bùi Hữu Đoàn</v>
          </cell>
          <cell r="F293" t="str">
            <v>Nam</v>
          </cell>
          <cell r="G293" t="str">
            <v>19/08/1998</v>
          </cell>
          <cell r="H293" t="str">
            <v>025794134</v>
          </cell>
          <cell r="I293" t="str">
            <v>31 Đường Kinh số 1, Khu phố 5, Phường Tân Tạo A, Quận Bình Tân, TP HCM</v>
          </cell>
          <cell r="J293" t="str">
            <v>0989981390</v>
          </cell>
          <cell r="K293">
            <v>0</v>
          </cell>
          <cell r="L293" t="str">
            <v>QTKD</v>
          </cell>
          <cell r="M293" t="str">
            <v>01685214611</v>
          </cell>
          <cell r="N293" t="str">
            <v>01685214611</v>
          </cell>
          <cell r="O293" t="str">
            <v>DoanBHSB61209@fpt.edu.vn</v>
          </cell>
          <cell r="P293" t="str">
            <v>DoanBHSB61209</v>
          </cell>
        </row>
        <row r="294">
          <cell r="D294" t="str">
            <v>SB61210</v>
          </cell>
          <cell r="E294" t="str">
            <v>Huỳnh Thùy Vy</v>
          </cell>
          <cell r="F294" t="str">
            <v>Nữ</v>
          </cell>
          <cell r="G294" t="str">
            <v>29/09/1998</v>
          </cell>
          <cell r="H294" t="str">
            <v>025794141</v>
          </cell>
          <cell r="I294" t="str">
            <v>55/16/3/4 Khu phố 7, Tây Lân, Phường Bình Trị Đông A, Quận Bình Tân, TP HCM</v>
          </cell>
          <cell r="J294" t="str">
            <v>0964258482</v>
          </cell>
          <cell r="K294" t="str">
            <v>0903775912</v>
          </cell>
          <cell r="L294" t="str">
            <v>QTKD</v>
          </cell>
          <cell r="M294" t="str">
            <v>0903316918</v>
          </cell>
          <cell r="N294" t="str">
            <v>0903775912</v>
          </cell>
          <cell r="O294" t="str">
            <v>VyHTSB61210@fpt.edu.vn</v>
          </cell>
          <cell r="P294" t="str">
            <v>VyHTSB61210</v>
          </cell>
        </row>
        <row r="295">
          <cell r="D295" t="str">
            <v>SE62833</v>
          </cell>
          <cell r="E295" t="str">
            <v>Đỗ Ngọc Huy</v>
          </cell>
          <cell r="F295" t="str">
            <v>Nam</v>
          </cell>
          <cell r="G295" t="str">
            <v>27/04/1998</v>
          </cell>
          <cell r="H295" t="str">
            <v>273645424</v>
          </cell>
          <cell r="I295" t="str">
            <v>45 Lê Lợi, Phường Phước Hiệp, TP Bà Rịa, Tỉnh BR-VT</v>
          </cell>
          <cell r="J295" t="str">
            <v>0909907165</v>
          </cell>
          <cell r="K295">
            <v>0</v>
          </cell>
          <cell r="L295" t="str">
            <v>KTPM</v>
          </cell>
          <cell r="M295">
            <v>0</v>
          </cell>
          <cell r="N295" t="str">
            <v>0909907165</v>
          </cell>
          <cell r="O295" t="str">
            <v>HuyDNSE62833@fpt.edu.vn</v>
          </cell>
          <cell r="P295" t="str">
            <v>HuyDNSE62833</v>
          </cell>
        </row>
        <row r="296">
          <cell r="D296" t="str">
            <v>SE62835</v>
          </cell>
          <cell r="E296" t="str">
            <v>Lê Trần Hoàng Long</v>
          </cell>
          <cell r="F296" t="str">
            <v>Nam</v>
          </cell>
          <cell r="G296" t="str">
            <v>26/09/1998</v>
          </cell>
          <cell r="H296" t="str">
            <v>264497716</v>
          </cell>
          <cell r="I296" t="str">
            <v>229/10 Lê Hồng Phong, P.4,Q.5, Tp.HCM</v>
          </cell>
          <cell r="J296" t="str">
            <v>01262198567</v>
          </cell>
          <cell r="K296">
            <v>0</v>
          </cell>
          <cell r="L296" t="str">
            <v>ANATTT</v>
          </cell>
          <cell r="M296" t="str">
            <v>0903738787</v>
          </cell>
          <cell r="N296">
            <v>0</v>
          </cell>
          <cell r="O296" t="str">
            <v>LongLTHSE62835@fpt.edu.vn</v>
          </cell>
          <cell r="P296" t="str">
            <v>LongLTHSE62835</v>
          </cell>
        </row>
        <row r="297">
          <cell r="D297" t="str">
            <v>SE62836</v>
          </cell>
          <cell r="E297" t="str">
            <v>Bùi Đức Tài</v>
          </cell>
          <cell r="F297" t="str">
            <v>Nam</v>
          </cell>
          <cell r="G297" t="str">
            <v>23/02/1998</v>
          </cell>
          <cell r="H297" t="str">
            <v>371842210</v>
          </cell>
          <cell r="I297" t="str">
            <v>35 Lê Duẩn, Ấp Cư Xá Mới, Huyện Kiên Lương, Tỉnh Kiên Giang</v>
          </cell>
          <cell r="J297" t="str">
            <v>0984738725</v>
          </cell>
          <cell r="K297">
            <v>0</v>
          </cell>
          <cell r="L297" t="str">
            <v>KTPM</v>
          </cell>
          <cell r="M297" t="str">
            <v>01687252300</v>
          </cell>
          <cell r="N297" t="str">
            <v>01259656679</v>
          </cell>
          <cell r="O297" t="str">
            <v>TaiBDSE62836@fpt.edu.vn</v>
          </cell>
          <cell r="P297" t="str">
            <v>TaiBDSE62836</v>
          </cell>
        </row>
        <row r="298">
          <cell r="D298" t="str">
            <v>SE62837</v>
          </cell>
          <cell r="E298" t="str">
            <v>Nguyễn Duy Tân</v>
          </cell>
          <cell r="F298" t="str">
            <v>Nam</v>
          </cell>
          <cell r="G298" t="str">
            <v>07/11/1997</v>
          </cell>
          <cell r="H298" t="str">
            <v>225589298</v>
          </cell>
          <cell r="I298" t="str">
            <v>272A Lê Hồng Phong, Phước Hải, Nha Trang, Khánh Hòa</v>
          </cell>
          <cell r="J298" t="str">
            <v>0967405925</v>
          </cell>
          <cell r="K298" t="str">
            <v>01885738412</v>
          </cell>
          <cell r="L298" t="str">
            <v>KTPM</v>
          </cell>
          <cell r="M298">
            <v>0</v>
          </cell>
          <cell r="N298">
            <v>0</v>
          </cell>
          <cell r="O298" t="str">
            <v>TanNDSE62837@fpt.edu.vn</v>
          </cell>
          <cell r="P298" t="str">
            <v>TanNDSE62837</v>
          </cell>
        </row>
        <row r="299">
          <cell r="D299" t="str">
            <v>SE62838</v>
          </cell>
          <cell r="E299" t="str">
            <v>Lê Vĩ Kiên</v>
          </cell>
          <cell r="F299" t="str">
            <v>Nam</v>
          </cell>
          <cell r="G299" t="str">
            <v>16/08/1995</v>
          </cell>
          <cell r="H299" t="str">
            <v>025477158</v>
          </cell>
          <cell r="I299" t="str">
            <v>12/59 Nguyễn Chế Nghĩa, Phường 13, Quận 8, TP HCM</v>
          </cell>
          <cell r="J299" t="str">
            <v>01688486332</v>
          </cell>
          <cell r="K299">
            <v>0</v>
          </cell>
          <cell r="L299" t="str">
            <v>ANATTT</v>
          </cell>
          <cell r="M299" t="str">
            <v>0918249429</v>
          </cell>
          <cell r="N299" t="str">
            <v>0978279099</v>
          </cell>
          <cell r="O299" t="str">
            <v>KienLVSE62838@fpt.edu.vn</v>
          </cell>
          <cell r="P299" t="str">
            <v>KienLVSE62838</v>
          </cell>
        </row>
        <row r="300">
          <cell r="D300" t="str">
            <v>SE62839</v>
          </cell>
          <cell r="E300" t="str">
            <v>Nguyễn Phúc Trí</v>
          </cell>
          <cell r="F300" t="str">
            <v>Nam</v>
          </cell>
          <cell r="G300" t="str">
            <v>03/04/1998</v>
          </cell>
          <cell r="H300" t="str">
            <v>025750171</v>
          </cell>
          <cell r="I300" t="str">
            <v>200/1A Phường Đông Hưng Thuận, Quận 12, TP HCM</v>
          </cell>
          <cell r="J300" t="str">
            <v>01626980512</v>
          </cell>
          <cell r="K300">
            <v>0</v>
          </cell>
          <cell r="L300" t="str">
            <v>ANATTT</v>
          </cell>
          <cell r="M300" t="str">
            <v>091808220</v>
          </cell>
          <cell r="N300" t="str">
            <v>01688231421</v>
          </cell>
          <cell r="O300" t="str">
            <v>TriNPSE62839@fpt.edu.vn</v>
          </cell>
          <cell r="P300" t="str">
            <v>TriNPSE62839</v>
          </cell>
        </row>
        <row r="301">
          <cell r="D301" t="str">
            <v>SE62841</v>
          </cell>
          <cell r="E301" t="str">
            <v>Văn Đức Quốc Anh</v>
          </cell>
          <cell r="F301" t="str">
            <v>Nam</v>
          </cell>
          <cell r="G301" t="str">
            <v>05/05/1998</v>
          </cell>
          <cell r="H301" t="str">
            <v>241549539</v>
          </cell>
          <cell r="I301" t="str">
            <v>Krong Kmak, Krong bông, Đăk Lăk</v>
          </cell>
          <cell r="J301" t="str">
            <v>0988705926 - 01677916727</v>
          </cell>
          <cell r="K301" t="str">
            <v>0982353885</v>
          </cell>
          <cell r="L301" t="str">
            <v>KTPM</v>
          </cell>
          <cell r="M301" t="str">
            <v>0982353885</v>
          </cell>
          <cell r="N301" t="str">
            <v>0985855399</v>
          </cell>
          <cell r="O301" t="str">
            <v>AnhVDQSE62841@fpt.edu.vn</v>
          </cell>
          <cell r="P301" t="str">
            <v>AnhVDQSE62841</v>
          </cell>
        </row>
        <row r="302">
          <cell r="D302" t="str">
            <v>SB61213</v>
          </cell>
          <cell r="E302" t="str">
            <v>Lê Nguyễn Hương Giang</v>
          </cell>
          <cell r="F302" t="str">
            <v>Nữ</v>
          </cell>
          <cell r="G302" t="str">
            <v>15/10/1998</v>
          </cell>
          <cell r="H302" t="str">
            <v>273641751</v>
          </cell>
          <cell r="I302" t="str">
            <v>126 Phước Thắng, Phường 12, TP Vũng Tàu, Tỉnh BR-VT</v>
          </cell>
          <cell r="J302" t="str">
            <v>0976276822</v>
          </cell>
          <cell r="K302">
            <v>0</v>
          </cell>
          <cell r="L302" t="str">
            <v>NNN</v>
          </cell>
          <cell r="M302" t="str">
            <v>01687279547</v>
          </cell>
          <cell r="N302" t="str">
            <v>0917421234</v>
          </cell>
          <cell r="O302" t="str">
            <v>GiangLNHSB61213@fpt.edu.vn</v>
          </cell>
          <cell r="P302" t="str">
            <v>GiangLNHSB61213</v>
          </cell>
        </row>
        <row r="303">
          <cell r="D303" t="str">
            <v>SB61214</v>
          </cell>
          <cell r="E303" t="str">
            <v>Trần Minh Ngọc</v>
          </cell>
          <cell r="F303" t="str">
            <v>Nữ</v>
          </cell>
          <cell r="G303" t="str">
            <v>04/06/1998</v>
          </cell>
          <cell r="H303" t="str">
            <v>079198000539</v>
          </cell>
          <cell r="I303" t="str">
            <v>6A/15A Nguyễn Cảnh Chân, Phường Nguyễn Cư Trinh, Quận 1, TP HCM</v>
          </cell>
          <cell r="J303" t="str">
            <v>0938437974</v>
          </cell>
          <cell r="K303" t="str">
            <v>0917909294</v>
          </cell>
          <cell r="L303" t="str">
            <v>TCNH</v>
          </cell>
          <cell r="M303" t="str">
            <v>091790929</v>
          </cell>
          <cell r="N303" t="str">
            <v>0939799307</v>
          </cell>
          <cell r="O303" t="str">
            <v>NgocTMSB61214@fpt.edu.vn</v>
          </cell>
          <cell r="P303" t="str">
            <v>NgocTMSB61214</v>
          </cell>
        </row>
        <row r="304">
          <cell r="D304" t="str">
            <v>SE62844</v>
          </cell>
          <cell r="E304" t="str">
            <v>Lê Hiếu Nghĩa</v>
          </cell>
          <cell r="F304" t="str">
            <v>Nam</v>
          </cell>
          <cell r="G304" t="str">
            <v>05/06/1996</v>
          </cell>
          <cell r="H304" t="str">
            <v>025422862</v>
          </cell>
          <cell r="I304" t="str">
            <v>P34 Cư xá A, Q6, TP.HCM</v>
          </cell>
          <cell r="J304" t="str">
            <v>01662296935</v>
          </cell>
          <cell r="K304">
            <v>0</v>
          </cell>
          <cell r="L304" t="str">
            <v>KTPM</v>
          </cell>
          <cell r="M304" t="str">
            <v>0983138527</v>
          </cell>
          <cell r="N304" t="str">
            <v>01222921788</v>
          </cell>
          <cell r="O304" t="str">
            <v>NghiaLHSE62844@fpt.edu.vn</v>
          </cell>
          <cell r="P304" t="str">
            <v>NghiaLHSE62844</v>
          </cell>
        </row>
        <row r="305">
          <cell r="D305" t="str">
            <v>SE62845</v>
          </cell>
          <cell r="E305" t="str">
            <v>Võ Trung Kiên</v>
          </cell>
          <cell r="F305" t="str">
            <v>Nam</v>
          </cell>
          <cell r="G305" t="str">
            <v>31/05/1997</v>
          </cell>
          <cell r="H305" t="str">
            <v>025772321</v>
          </cell>
          <cell r="I305" t="str">
            <v>104/16A Mai Thị Lựu, Phường Đa kao, Quận 1, TP HCM</v>
          </cell>
          <cell r="J305" t="str">
            <v>0909703070</v>
          </cell>
          <cell r="K305" t="str">
            <v>0643832562</v>
          </cell>
          <cell r="L305" t="str">
            <v>TKDH</v>
          </cell>
          <cell r="M305" t="str">
            <v>0903685671</v>
          </cell>
          <cell r="N305" t="str">
            <v>0909703070</v>
          </cell>
          <cell r="O305" t="str">
            <v>KienVTSE62845@fpt.edu.vn</v>
          </cell>
          <cell r="P305" t="str">
            <v>KienVTSE62845</v>
          </cell>
        </row>
        <row r="306">
          <cell r="D306" t="str">
            <v>SE62847</v>
          </cell>
          <cell r="E306" t="str">
            <v>Trần Đại Thành</v>
          </cell>
          <cell r="F306" t="str">
            <v>Nam</v>
          </cell>
          <cell r="G306" t="str">
            <v>10/06/1998</v>
          </cell>
          <cell r="H306" t="str">
            <v>281164594</v>
          </cell>
          <cell r="I306" t="str">
            <v>4A/1 Kp Nội Hóa 2, p. Bình An, TX Dĩ An, T. Bình Dương</v>
          </cell>
          <cell r="J306" t="str">
            <v>01883145303</v>
          </cell>
          <cell r="K306">
            <v>0</v>
          </cell>
          <cell r="L306" t="str">
            <v>KTPM</v>
          </cell>
          <cell r="M306" t="str">
            <v>0949671779</v>
          </cell>
          <cell r="N306" t="str">
            <v>0966075028</v>
          </cell>
          <cell r="O306" t="str">
            <v>ThanhTDSE62847@fpt.edu.vn</v>
          </cell>
          <cell r="P306" t="str">
            <v>ThanhTDSE62847</v>
          </cell>
        </row>
        <row r="307">
          <cell r="D307" t="str">
            <v>SE62848</v>
          </cell>
          <cell r="E307" t="str">
            <v>Quan Kiến Minh</v>
          </cell>
          <cell r="F307" t="str">
            <v>Nam</v>
          </cell>
          <cell r="G307" t="str">
            <v>23/01/1998</v>
          </cell>
          <cell r="H307" t="str">
            <v>025617416</v>
          </cell>
          <cell r="I307" t="str">
            <v>166/20/16 Phạm Phú Thú, Phường 4, Quận 6, TP HCM</v>
          </cell>
          <cell r="J307" t="str">
            <v>01692588830</v>
          </cell>
          <cell r="K307">
            <v>0</v>
          </cell>
          <cell r="L307" t="str">
            <v>ANATTT</v>
          </cell>
          <cell r="M307" t="str">
            <v>0968811396</v>
          </cell>
          <cell r="N307" t="str">
            <v>01693739338</v>
          </cell>
          <cell r="O307" t="str">
            <v>MinhQKSE62848@fpt.edu.vn</v>
          </cell>
          <cell r="P307" t="str">
            <v>MinhQKSE62848</v>
          </cell>
        </row>
        <row r="308">
          <cell r="D308" t="str">
            <v>SB61215</v>
          </cell>
          <cell r="E308" t="str">
            <v>Huỳnh Minh Quân</v>
          </cell>
          <cell r="F308" t="str">
            <v>Nam</v>
          </cell>
          <cell r="G308" t="str">
            <v>28/09/1998</v>
          </cell>
          <cell r="H308" t="str">
            <v>025760274</v>
          </cell>
          <cell r="I308" t="str">
            <v>41/47/27 Cù lao Nguyễn Kiệu, Phường 1, Quận 4, TP HCM</v>
          </cell>
          <cell r="J308" t="str">
            <v>01267537387</v>
          </cell>
          <cell r="K308" t="str">
            <v>0902676008</v>
          </cell>
          <cell r="L308" t="str">
            <v>QTKD</v>
          </cell>
          <cell r="M308">
            <v>0</v>
          </cell>
          <cell r="N308" t="str">
            <v>0902676008</v>
          </cell>
          <cell r="O308" t="str">
            <v>QuanHMSB61215@fpt.edu.vn</v>
          </cell>
          <cell r="P308" t="str">
            <v>QuanHMSB61215</v>
          </cell>
        </row>
        <row r="309">
          <cell r="D309" t="str">
            <v>SE62849</v>
          </cell>
          <cell r="E309" t="str">
            <v>Trần Thiện Nhân</v>
          </cell>
          <cell r="F309" t="str">
            <v>Nam</v>
          </cell>
          <cell r="G309" t="str">
            <v>21/01/1998</v>
          </cell>
          <cell r="H309" t="str">
            <v>025712545</v>
          </cell>
          <cell r="I309" t="str">
            <v>110/1 Trưng Nữ Vương, Phường 4, Quận Gò Vấp, TP HCM</v>
          </cell>
          <cell r="J309" t="str">
            <v>01692425183</v>
          </cell>
          <cell r="K309">
            <v>0</v>
          </cell>
          <cell r="L309" t="str">
            <v>KTPM</v>
          </cell>
          <cell r="M309">
            <v>0</v>
          </cell>
          <cell r="N309" t="str">
            <v>0902937387</v>
          </cell>
          <cell r="O309" t="str">
            <v>NhanTTSE62849@fpt.edu.vn</v>
          </cell>
          <cell r="P309" t="str">
            <v>NhanTTSE62849</v>
          </cell>
        </row>
        <row r="310">
          <cell r="D310" t="str">
            <v>SE62851</v>
          </cell>
          <cell r="E310" t="str">
            <v>Vũ Thanh Tùng</v>
          </cell>
          <cell r="F310" t="str">
            <v>Nam</v>
          </cell>
          <cell r="G310" t="str">
            <v>04/10/1998</v>
          </cell>
          <cell r="H310" t="str">
            <v>281153548</v>
          </cell>
          <cell r="I310" t="str">
            <v>147 Trần Văn Ơn, Phường Phú Hòa, TP Thủ Dầu Một, Tỉnh Bình Dương</v>
          </cell>
          <cell r="J310" t="str">
            <v>01653019905</v>
          </cell>
          <cell r="K310">
            <v>0</v>
          </cell>
          <cell r="L310" t="str">
            <v>KTPM</v>
          </cell>
          <cell r="M310" t="str">
            <v>01234555411</v>
          </cell>
          <cell r="N310" t="str">
            <v>0946771137</v>
          </cell>
          <cell r="O310" t="str">
            <v>TungVTSE62851@fpt.edu.vn</v>
          </cell>
          <cell r="P310" t="str">
            <v>TungVTSE62851</v>
          </cell>
        </row>
        <row r="311">
          <cell r="D311" t="str">
            <v>SB61218</v>
          </cell>
          <cell r="E311" t="str">
            <v>Phạm Tường Lan Thy</v>
          </cell>
          <cell r="F311" t="str">
            <v>Nữ</v>
          </cell>
          <cell r="G311" t="str">
            <v>30/04/1998</v>
          </cell>
          <cell r="H311" t="str">
            <v>025727079</v>
          </cell>
          <cell r="I311" t="str">
            <v>219/8 Đất Thánh, Phường 6, Quận Tân Bình, TP HCM</v>
          </cell>
          <cell r="J311" t="str">
            <v>0906223547</v>
          </cell>
          <cell r="K311">
            <v>0</v>
          </cell>
          <cell r="L311" t="str">
            <v>KDQT</v>
          </cell>
          <cell r="M311" t="str">
            <v>0908661819</v>
          </cell>
          <cell r="N311" t="str">
            <v>0932520977</v>
          </cell>
          <cell r="O311" t="str">
            <v>ThyPTLSB61218@fpt.edu.vn</v>
          </cell>
          <cell r="P311" t="str">
            <v>ThyPTLSB61218</v>
          </cell>
        </row>
        <row r="312">
          <cell r="D312" t="str">
            <v>SE62855</v>
          </cell>
          <cell r="E312" t="str">
            <v>Nguyễn Hiếu Liêm</v>
          </cell>
          <cell r="F312" t="str">
            <v>Nam</v>
          </cell>
          <cell r="G312" t="str">
            <v>21/08/1998</v>
          </cell>
          <cell r="H312" t="str">
            <v>281166282</v>
          </cell>
          <cell r="I312" t="str">
            <v>Phường Hiệp Thành, TP Thủ Dầu Một, Tỉnh Bình Dương</v>
          </cell>
          <cell r="J312" t="str">
            <v>0946913679</v>
          </cell>
          <cell r="K312" t="str">
            <v>0918074339</v>
          </cell>
          <cell r="L312" t="str">
            <v>KTPM</v>
          </cell>
          <cell r="M312" t="str">
            <v>0918074339</v>
          </cell>
          <cell r="N312" t="str">
            <v>0982143728</v>
          </cell>
          <cell r="O312" t="str">
            <v>LiemNHSE62855@fpt.edu.vn</v>
          </cell>
          <cell r="P312" t="str">
            <v>LiemNHSE62855</v>
          </cell>
        </row>
        <row r="313">
          <cell r="D313" t="str">
            <v>SE62884</v>
          </cell>
          <cell r="E313" t="str">
            <v>Đào Thị Hoài Thương</v>
          </cell>
          <cell r="F313" t="str">
            <v>Nữ</v>
          </cell>
          <cell r="G313" t="str">
            <v>14/02/1998</v>
          </cell>
          <cell r="H313" t="str">
            <v>272554705</v>
          </cell>
          <cell r="I313" t="str">
            <v>Tổ 13, Khu phố 3, Thị trấn Vĩnh An, Huyện Vĩnh Cữu, Tỉnh Đồng Nai</v>
          </cell>
          <cell r="J313" t="str">
            <v>01634885952</v>
          </cell>
          <cell r="K313" t="str">
            <v>0977469353</v>
          </cell>
          <cell r="L313" t="str">
            <v>ANATTT</v>
          </cell>
          <cell r="M313" t="str">
            <v>0977469353</v>
          </cell>
          <cell r="N313" t="str">
            <v>01686415504</v>
          </cell>
          <cell r="O313" t="str">
            <v>ThuongDTHSE62884@fpt.edu.vn</v>
          </cell>
          <cell r="P313" t="str">
            <v>ThuongDTHSE62884</v>
          </cell>
        </row>
        <row r="314">
          <cell r="D314" t="str">
            <v>SE62885</v>
          </cell>
          <cell r="E314" t="str">
            <v>Nguyễn Thúc Vĩnh An</v>
          </cell>
          <cell r="F314" t="str">
            <v>Nam</v>
          </cell>
          <cell r="G314" t="str">
            <v>26/08/1990</v>
          </cell>
          <cell r="H314" t="str">
            <v>024585700</v>
          </cell>
          <cell r="I314" t="str">
            <v>558A Phạm Văn Chí, Phường 8, Quận 6, TP HCM</v>
          </cell>
          <cell r="J314" t="str">
            <v>0935190321</v>
          </cell>
          <cell r="K314">
            <v>0</v>
          </cell>
          <cell r="L314" t="str">
            <v>KTPM</v>
          </cell>
          <cell r="M314">
            <v>0</v>
          </cell>
          <cell r="N314">
            <v>0</v>
          </cell>
          <cell r="O314" t="str">
            <v>AnNTVSE62885@fpt.edu.vn</v>
          </cell>
          <cell r="P314" t="str">
            <v>AnNTVSE62885</v>
          </cell>
        </row>
        <row r="315">
          <cell r="D315" t="str">
            <v>SB61228</v>
          </cell>
          <cell r="E315" t="str">
            <v>Trần Thị Thanh Tâm</v>
          </cell>
          <cell r="F315" t="str">
            <v>Nữ</v>
          </cell>
          <cell r="G315" t="str">
            <v>20/09/1998</v>
          </cell>
          <cell r="H315" t="str">
            <v>321706622</v>
          </cell>
          <cell r="I315" t="str">
            <v>173B Đỗ Năng Tế, Khu phố 1, Phường An Lạc, Quận Bình Tân, TP HCM</v>
          </cell>
          <cell r="J315" t="str">
            <v>0937668416</v>
          </cell>
          <cell r="K315" t="str">
            <v>0937772721</v>
          </cell>
          <cell r="L315" t="str">
            <v>NNN</v>
          </cell>
          <cell r="M315" t="str">
            <v>0937668416</v>
          </cell>
          <cell r="N315" t="str">
            <v>0906203155</v>
          </cell>
          <cell r="O315" t="str">
            <v>TamTTTSB61228@fpt.edu.vn</v>
          </cell>
          <cell r="P315" t="str">
            <v>TamTTTSB61228</v>
          </cell>
        </row>
        <row r="316">
          <cell r="D316" t="str">
            <v>SB61229</v>
          </cell>
          <cell r="E316" t="str">
            <v>Trần Yến Thu</v>
          </cell>
          <cell r="F316" t="str">
            <v>Nữ</v>
          </cell>
          <cell r="G316" t="str">
            <v>05/10/1998</v>
          </cell>
          <cell r="H316" t="str">
            <v>025702940</v>
          </cell>
          <cell r="I316" t="str">
            <v>129/1 Lê Lư, Phường Phú Thọ Hòa, Quận Tân Phú, TP HCM</v>
          </cell>
          <cell r="J316" t="str">
            <v>0938905837</v>
          </cell>
          <cell r="K316">
            <v>0</v>
          </cell>
          <cell r="L316" t="str">
            <v>QTKD</v>
          </cell>
          <cell r="M316">
            <v>0</v>
          </cell>
          <cell r="N316" t="str">
            <v>0933524830</v>
          </cell>
          <cell r="O316" t="str">
            <v>ThuTYSB61229@fpt.edu.vn</v>
          </cell>
          <cell r="P316" t="str">
            <v>ThuTYSB61229</v>
          </cell>
        </row>
        <row r="317">
          <cell r="D317" t="str">
            <v>SB61230</v>
          </cell>
          <cell r="E317" t="str">
            <v>Phan Thị Thúy An</v>
          </cell>
          <cell r="F317" t="str">
            <v>Nữ</v>
          </cell>
          <cell r="G317" t="str">
            <v>17/10/1998</v>
          </cell>
          <cell r="H317" t="str">
            <v>025700567</v>
          </cell>
          <cell r="I317" t="str">
            <v>128 Tây Hòa,Phường Phước Long A, Quân 9, TP HCM</v>
          </cell>
          <cell r="J317" t="str">
            <v>0934410934</v>
          </cell>
          <cell r="K317">
            <v>0</v>
          </cell>
          <cell r="L317" t="str">
            <v>QTKD</v>
          </cell>
          <cell r="M317" t="str">
            <v>0903860426</v>
          </cell>
          <cell r="N317" t="str">
            <v>01294216716</v>
          </cell>
          <cell r="O317" t="str">
            <v>AnPTTSB61230@fpt.edu.vn</v>
          </cell>
          <cell r="P317" t="str">
            <v>AnPTTSB61230</v>
          </cell>
        </row>
        <row r="318">
          <cell r="D318" t="str">
            <v>SB61231</v>
          </cell>
          <cell r="E318" t="str">
            <v>Đỗ Gia Lộc</v>
          </cell>
          <cell r="F318" t="str">
            <v>Nam</v>
          </cell>
          <cell r="G318" t="str">
            <v>24/03/1997</v>
          </cell>
          <cell r="H318" t="str">
            <v>272563589</v>
          </cell>
          <cell r="I318" t="str">
            <v>A9 Khu phố 2, Phường Tân Hiệp, TP Biên Hòa, Tỉnh Đồng Nai</v>
          </cell>
          <cell r="J318" t="str">
            <v>0981673465</v>
          </cell>
          <cell r="K318">
            <v>0</v>
          </cell>
          <cell r="L318" t="str">
            <v>NNA</v>
          </cell>
          <cell r="M318" t="str">
            <v>0903847450</v>
          </cell>
          <cell r="N318" t="str">
            <v>01217680768</v>
          </cell>
          <cell r="O318" t="str">
            <v>LocDGSB61231@fpt.edu.vn</v>
          </cell>
          <cell r="P318" t="str">
            <v>LocDGSB61231</v>
          </cell>
        </row>
        <row r="319">
          <cell r="D319" t="str">
            <v>SE62886</v>
          </cell>
          <cell r="E319" t="str">
            <v>Ngô Sơn Nam</v>
          </cell>
          <cell r="F319" t="str">
            <v>Nam</v>
          </cell>
          <cell r="G319" t="str">
            <v>13/11/1998</v>
          </cell>
          <cell r="H319" t="str">
            <v>025741986</v>
          </cell>
          <cell r="I319" t="str">
            <v>567/6A Đỗ Xuân Hợp, Phường Phước Long B, Quận 9, TP HCM</v>
          </cell>
          <cell r="J319" t="str">
            <v>0908495177</v>
          </cell>
          <cell r="K319">
            <v>0</v>
          </cell>
          <cell r="L319" t="str">
            <v>KTPM</v>
          </cell>
          <cell r="M319" t="str">
            <v>0903920133</v>
          </cell>
          <cell r="N319" t="str">
            <v>0933711625</v>
          </cell>
          <cell r="O319" t="str">
            <v>NamNSSE62886@fpt.edu.vn</v>
          </cell>
          <cell r="P319" t="str">
            <v>NamNSSE62886</v>
          </cell>
        </row>
        <row r="320">
          <cell r="D320" t="str">
            <v>SE62887</v>
          </cell>
          <cell r="E320" t="str">
            <v>Nguyễn Văn Lương</v>
          </cell>
          <cell r="F320" t="str">
            <v>Nam</v>
          </cell>
          <cell r="G320" t="str">
            <v>19/02/1998</v>
          </cell>
          <cell r="H320" t="str">
            <v>272550997</v>
          </cell>
          <cell r="I320" t="str">
            <v>Tổ 14, Ấp 3, Xã Hiếu Lâm, Huyện Vĩnh Cửu, Tỉnh Đồng Nai</v>
          </cell>
          <cell r="J320" t="str">
            <v>0969066991</v>
          </cell>
          <cell r="K320" t="str">
            <v>01644060346</v>
          </cell>
          <cell r="L320" t="str">
            <v>KTPM</v>
          </cell>
          <cell r="M320" t="str">
            <v>01697333602</v>
          </cell>
          <cell r="N320" t="str">
            <v>01644060346</v>
          </cell>
          <cell r="O320" t="str">
            <v>LuongNVSE62887@fpt.edu.vn</v>
          </cell>
          <cell r="P320" t="str">
            <v>LuongNVSE62887</v>
          </cell>
        </row>
        <row r="321">
          <cell r="D321" t="str">
            <v>SE62888</v>
          </cell>
          <cell r="E321" t="str">
            <v>Trần Thiên Thảo</v>
          </cell>
          <cell r="F321" t="str">
            <v>Nữ</v>
          </cell>
          <cell r="G321" t="str">
            <v>27/10/1997</v>
          </cell>
          <cell r="H321" t="str">
            <v>025550247</v>
          </cell>
          <cell r="I321" t="str">
            <v>A27 Chung cư Đinh Bộ Lĩnh, Phường 15, Quận Bình Thạnh, TP HCM</v>
          </cell>
          <cell r="J321" t="str">
            <v>0903917982</v>
          </cell>
          <cell r="K321">
            <v>0</v>
          </cell>
          <cell r="L321" t="str">
            <v>KTPM</v>
          </cell>
          <cell r="M321" t="str">
            <v>0913627153</v>
          </cell>
          <cell r="N321" t="str">
            <v>0903922696</v>
          </cell>
          <cell r="O321" t="str">
            <v>ThaoTTSE62888@fpt.edu.vn</v>
          </cell>
          <cell r="P321" t="str">
            <v>ThaoTTSE62888</v>
          </cell>
        </row>
        <row r="322">
          <cell r="D322" t="str">
            <v>SE62889</v>
          </cell>
          <cell r="E322" t="str">
            <v>Phan Thanh Tâm</v>
          </cell>
          <cell r="F322" t="str">
            <v>Nữ</v>
          </cell>
          <cell r="G322" t="str">
            <v>20/01/1998</v>
          </cell>
          <cell r="H322" t="str">
            <v>025679699</v>
          </cell>
          <cell r="I322" t="str">
            <v>276/155/3 Thống Nhất, P.16, Q. Gò Vấp, Tp.HCM</v>
          </cell>
          <cell r="J322">
            <v>0</v>
          </cell>
          <cell r="K322" t="str">
            <v>01685205168</v>
          </cell>
          <cell r="L322" t="str">
            <v>KTPM</v>
          </cell>
          <cell r="M322" t="str">
            <v>0918280780</v>
          </cell>
          <cell r="N322">
            <v>0</v>
          </cell>
          <cell r="O322" t="str">
            <v>TamPTSE62889@fpt.edu.vn</v>
          </cell>
          <cell r="P322" t="str">
            <v>TamPTSE62889</v>
          </cell>
        </row>
        <row r="323">
          <cell r="D323" t="str">
            <v>SE62890</v>
          </cell>
          <cell r="E323" t="str">
            <v>Nguyễn Hữu Tài</v>
          </cell>
          <cell r="F323" t="str">
            <v>Nam</v>
          </cell>
          <cell r="G323" t="str">
            <v>14/02/1998</v>
          </cell>
          <cell r="H323" t="str">
            <v>025712127</v>
          </cell>
          <cell r="I323" t="str">
            <v>662/39 Phan Văn Trị, Phường 10, Quận Gò Vấp, TP HCM</v>
          </cell>
          <cell r="J323" t="str">
            <v>0948780655</v>
          </cell>
          <cell r="K323" t="str">
            <v>0907733751</v>
          </cell>
          <cell r="L323" t="str">
            <v>KTPM</v>
          </cell>
          <cell r="M323" t="str">
            <v>0918780655</v>
          </cell>
          <cell r="N323" t="str">
            <v>0907733751</v>
          </cell>
          <cell r="O323" t="str">
            <v>TaiNHSE62890@fpt.edu.vn</v>
          </cell>
          <cell r="P323" t="str">
            <v>TaiNHSE62890</v>
          </cell>
        </row>
        <row r="324">
          <cell r="D324" t="str">
            <v>SE62891</v>
          </cell>
          <cell r="E324" t="str">
            <v>Nguyễn Anh Huy</v>
          </cell>
          <cell r="F324" t="str">
            <v>Nam</v>
          </cell>
          <cell r="G324" t="str">
            <v>29/03/1998</v>
          </cell>
          <cell r="H324" t="str">
            <v>025637115</v>
          </cell>
          <cell r="I324" t="str">
            <v>2B Nguyễn Tuyển, Phường Bình Trưng Tây, Quận 2, TP HCM</v>
          </cell>
          <cell r="J324" t="str">
            <v>0916430498</v>
          </cell>
          <cell r="K324">
            <v>0</v>
          </cell>
          <cell r="L324" t="str">
            <v>KTPM</v>
          </cell>
          <cell r="M324" t="str">
            <v>0914715559</v>
          </cell>
          <cell r="N324" t="str">
            <v>0919163954</v>
          </cell>
          <cell r="O324" t="str">
            <v>HuyNASE62891@fpt.edu.vn</v>
          </cell>
          <cell r="P324" t="str">
            <v>HuyNASE62891</v>
          </cell>
        </row>
        <row r="325">
          <cell r="D325" t="str">
            <v>SE62892</v>
          </cell>
          <cell r="E325" t="str">
            <v>Hoàng Văn Việt Anh</v>
          </cell>
          <cell r="F325" t="str">
            <v>Nam</v>
          </cell>
          <cell r="G325" t="str">
            <v>10/07/1998</v>
          </cell>
          <cell r="H325" t="str">
            <v>025899331</v>
          </cell>
          <cell r="I325" t="str">
            <v>163 Bùi Quang Là, Phường 12, Quận Gò Vấp, TP HCM</v>
          </cell>
          <cell r="J325" t="str">
            <v>0903026389</v>
          </cell>
          <cell r="K325" t="str">
            <v>0937686369</v>
          </cell>
          <cell r="L325" t="str">
            <v>KTPM</v>
          </cell>
          <cell r="M325">
            <v>0</v>
          </cell>
          <cell r="N325">
            <v>0</v>
          </cell>
          <cell r="O325" t="str">
            <v>AnhHVVSE62892@fpt.edu.vn</v>
          </cell>
          <cell r="P325" t="str">
            <v>AnhHVVSE62892</v>
          </cell>
        </row>
        <row r="326">
          <cell r="D326" t="str">
            <v>SE62893</v>
          </cell>
          <cell r="E326" t="str">
            <v>Đỗ Thành Nhân</v>
          </cell>
          <cell r="F326" t="str">
            <v>Nam</v>
          </cell>
          <cell r="G326" t="str">
            <v>27/03/1997</v>
          </cell>
          <cell r="H326" t="str">
            <v>025495679</v>
          </cell>
          <cell r="I326" t="str">
            <v>274 Trần Văn Đang, Phường 11, Quận 3, TP HCM</v>
          </cell>
          <cell r="J326" t="str">
            <v>0938007853</v>
          </cell>
          <cell r="K326">
            <v>0</v>
          </cell>
          <cell r="L326" t="str">
            <v>KTPM</v>
          </cell>
          <cell r="M326" t="str">
            <v>0908172253</v>
          </cell>
          <cell r="N326" t="str">
            <v>0935199245</v>
          </cell>
          <cell r="O326" t="str">
            <v>NhanDTSE62893@fpt.edu.vn</v>
          </cell>
          <cell r="P326" t="str">
            <v>NhanDTSE62893</v>
          </cell>
        </row>
        <row r="327">
          <cell r="D327" t="str">
            <v>SB61235</v>
          </cell>
          <cell r="E327" t="str">
            <v>Nguyễn Thị Bích Như</v>
          </cell>
          <cell r="F327" t="str">
            <v>Nữ</v>
          </cell>
          <cell r="G327" t="str">
            <v>08/06/1998</v>
          </cell>
          <cell r="H327" t="str">
            <v>025812544</v>
          </cell>
          <cell r="I327" t="str">
            <v>65/68/17 Đường 5, Khu phố 2, Phường Linh Xuân, Quận Thủ Đức, TP HCM</v>
          </cell>
          <cell r="J327" t="str">
            <v>01262644013</v>
          </cell>
          <cell r="K327">
            <v>0</v>
          </cell>
          <cell r="L327" t="str">
            <v>QTKD</v>
          </cell>
          <cell r="M327" t="str">
            <v>0908430822</v>
          </cell>
          <cell r="N327" t="str">
            <v>01693298855</v>
          </cell>
          <cell r="O327" t="str">
            <v>NhuNTBSB61235@fpt.edu.vn</v>
          </cell>
          <cell r="P327" t="str">
            <v>NhuNTBSB61235</v>
          </cell>
        </row>
        <row r="328">
          <cell r="D328" t="str">
            <v>SB61236</v>
          </cell>
          <cell r="E328" t="str">
            <v>Lương Thanh Hùng</v>
          </cell>
          <cell r="F328" t="str">
            <v>Nam</v>
          </cell>
          <cell r="G328" t="str">
            <v>13/06/1998</v>
          </cell>
          <cell r="H328" t="str">
            <v>273674707</v>
          </cell>
          <cell r="I328" t="str">
            <v>xã Phú Mỹ, H. Tân Thành, T. Bà Rịa - Vũng Tàu</v>
          </cell>
          <cell r="J328" t="str">
            <v>0943061306</v>
          </cell>
          <cell r="K328" t="str">
            <v>01203404650</v>
          </cell>
          <cell r="L328" t="str">
            <v>QTKD</v>
          </cell>
          <cell r="M328">
            <v>0</v>
          </cell>
          <cell r="N328" t="str">
            <v>01203404650</v>
          </cell>
          <cell r="O328" t="str">
            <v>HungLTSB61236@fpt.edu.vn</v>
          </cell>
          <cell r="P328" t="str">
            <v>HungLTSB61236</v>
          </cell>
        </row>
        <row r="329">
          <cell r="D329" t="str">
            <v>SE62897</v>
          </cell>
          <cell r="E329" t="str">
            <v>Nguyễn Lê Duy Thắng</v>
          </cell>
          <cell r="F329" t="str">
            <v>Nam</v>
          </cell>
          <cell r="G329" t="str">
            <v>26/12/1998</v>
          </cell>
          <cell r="H329" t="str">
            <v>025677120</v>
          </cell>
          <cell r="I329" t="str">
            <v>41/31 Cô Giang, Phường Cầu Ông Lãnh, Quận 1, TP HCM</v>
          </cell>
          <cell r="J329" t="str">
            <v>0906679280</v>
          </cell>
          <cell r="K329">
            <v>0</v>
          </cell>
          <cell r="L329" t="str">
            <v>KTPM</v>
          </cell>
          <cell r="M329" t="str">
            <v>0918477446</v>
          </cell>
          <cell r="N329">
            <v>0</v>
          </cell>
          <cell r="O329" t="str">
            <v>ThangNLDSE62897@fpt.edu.vn</v>
          </cell>
          <cell r="P329" t="str">
            <v>ThangNLDSE62897</v>
          </cell>
        </row>
        <row r="330">
          <cell r="D330" t="str">
            <v>SE62898</v>
          </cell>
          <cell r="E330" t="str">
            <v>Cung Đình Lương</v>
          </cell>
          <cell r="F330" t="str">
            <v>Nam</v>
          </cell>
          <cell r="G330" t="str">
            <v>24/12/1998</v>
          </cell>
          <cell r="H330" t="str">
            <v>026044304</v>
          </cell>
          <cell r="I330" t="str">
            <v>22 Đường DD10, Phường Tân Hưng Thuận, Quận 12, TP HCM</v>
          </cell>
          <cell r="J330" t="str">
            <v>0971532150</v>
          </cell>
          <cell r="K330">
            <v>0</v>
          </cell>
          <cell r="L330" t="str">
            <v>KTPM</v>
          </cell>
          <cell r="M330" t="str">
            <v>0913963723</v>
          </cell>
          <cell r="N330">
            <v>0</v>
          </cell>
          <cell r="O330" t="str">
            <v>LuongCDSE62898@fpt.edu.vn</v>
          </cell>
          <cell r="P330" t="str">
            <v>LuongCDSE62898</v>
          </cell>
        </row>
        <row r="331">
          <cell r="D331" t="str">
            <v>SB61238</v>
          </cell>
          <cell r="E331" t="str">
            <v>Nguyễn Gia Mỹ</v>
          </cell>
          <cell r="F331" t="str">
            <v>Nữ</v>
          </cell>
          <cell r="G331" t="str">
            <v>08/02/1998</v>
          </cell>
          <cell r="H331" t="str">
            <v>025698754</v>
          </cell>
          <cell r="I331" t="str">
            <v>142/5 Lạc Long Quân, P.9, Q. Tân Bình, Tp.HCM</v>
          </cell>
          <cell r="J331" t="str">
            <v>0981298802</v>
          </cell>
          <cell r="K331" t="str">
            <v>0902019039</v>
          </cell>
          <cell r="L331" t="str">
            <v>QTKD</v>
          </cell>
          <cell r="M331" t="str">
            <v>0902019039</v>
          </cell>
          <cell r="N331" t="str">
            <v>0906982797</v>
          </cell>
          <cell r="O331" t="str">
            <v>MyNGSB61238@fpt.edu.vn</v>
          </cell>
          <cell r="P331" t="str">
            <v>MyNGSB61238</v>
          </cell>
        </row>
        <row r="332">
          <cell r="D332" t="str">
            <v>SE62900</v>
          </cell>
          <cell r="E332" t="str">
            <v>Hoàng Phan Quang Phú</v>
          </cell>
          <cell r="F332" t="str">
            <v>Nam</v>
          </cell>
          <cell r="G332" t="str">
            <v>06/06/1998</v>
          </cell>
          <cell r="H332" t="str">
            <v>025777904</v>
          </cell>
          <cell r="I332" t="str">
            <v>29 Nguyễn Xí, Phường 26, Quận Bình Thạnh, TP HCM</v>
          </cell>
          <cell r="J332" t="str">
            <v>0907296698</v>
          </cell>
          <cell r="K332" t="str">
            <v>0903020615</v>
          </cell>
          <cell r="L332" t="str">
            <v>ANATTT</v>
          </cell>
          <cell r="M332" t="str">
            <v>0969185968</v>
          </cell>
          <cell r="N332" t="str">
            <v>0903020618</v>
          </cell>
          <cell r="O332" t="str">
            <v>PhuHPQSE62900@fpt.edu.vn</v>
          </cell>
          <cell r="P332" t="str">
            <v>PhuHPQSE62900</v>
          </cell>
        </row>
        <row r="333">
          <cell r="D333" t="str">
            <v>SE62901</v>
          </cell>
          <cell r="E333" t="str">
            <v>Nguyễn Hồng Anh Tuấn</v>
          </cell>
          <cell r="F333" t="str">
            <v>Nam</v>
          </cell>
          <cell r="G333" t="str">
            <v>02/12/1998</v>
          </cell>
          <cell r="H333" t="str">
            <v>025723441</v>
          </cell>
          <cell r="I333" t="str">
            <v>36/5A Song Hành, Phường Trung Chánh 2, Huyện Hóc Môn, TP HCM</v>
          </cell>
          <cell r="J333" t="str">
            <v>0932703410</v>
          </cell>
          <cell r="K333" t="str">
            <v>01264424252</v>
          </cell>
          <cell r="L333" t="str">
            <v>KTPM</v>
          </cell>
          <cell r="M333" t="str">
            <v>0908163330</v>
          </cell>
          <cell r="N333" t="str">
            <v>01264424252</v>
          </cell>
          <cell r="O333" t="str">
            <v>TuanNHASE62901@fpt.edu.vn</v>
          </cell>
          <cell r="P333" t="str">
            <v>TuanNHASE62901</v>
          </cell>
        </row>
        <row r="334">
          <cell r="D334" t="str">
            <v>SE62902</v>
          </cell>
          <cell r="E334" t="str">
            <v>Nguyễn Thanh Nhàn</v>
          </cell>
          <cell r="F334" t="str">
            <v>Nam</v>
          </cell>
          <cell r="G334" t="str">
            <v>13/11/1998</v>
          </cell>
          <cell r="H334" t="str">
            <v>025737608</v>
          </cell>
          <cell r="I334" t="str">
            <v>309 Lê Văn Khương, Phường Hiệp Thành, Quận 12, TP HCM</v>
          </cell>
          <cell r="J334" t="str">
            <v>0968233880</v>
          </cell>
          <cell r="K334">
            <v>0</v>
          </cell>
          <cell r="L334" t="str">
            <v>KTPM</v>
          </cell>
          <cell r="M334" t="str">
            <v>0913169533</v>
          </cell>
          <cell r="N334">
            <v>0</v>
          </cell>
          <cell r="O334" t="str">
            <v>NhanNTSE62902@fpt.edu.vn</v>
          </cell>
          <cell r="P334" t="str">
            <v>NhanNTSE62902</v>
          </cell>
        </row>
        <row r="335">
          <cell r="D335" t="str">
            <v>SB61240</v>
          </cell>
          <cell r="E335" t="str">
            <v>Cao Phan Nhật Trường</v>
          </cell>
          <cell r="F335" t="str">
            <v>Nam</v>
          </cell>
          <cell r="G335" t="str">
            <v>06/04/1998</v>
          </cell>
          <cell r="H335">
            <v>25763826</v>
          </cell>
          <cell r="I335" t="str">
            <v>86/5 Đường 49, Phường Hiệp Bình Chánh, Quận Thủ Đức, TP HCM</v>
          </cell>
          <cell r="J335" t="str">
            <v>0904407431</v>
          </cell>
          <cell r="K335">
            <v>0</v>
          </cell>
          <cell r="L335" t="str">
            <v>KDQT</v>
          </cell>
          <cell r="M335">
            <v>0</v>
          </cell>
          <cell r="N335" t="str">
            <v>0908244186</v>
          </cell>
          <cell r="O335" t="str">
            <v>TruongCPNSB61240@fpt.edu.vn</v>
          </cell>
          <cell r="P335" t="str">
            <v>TruongCPNSB61240</v>
          </cell>
        </row>
        <row r="336">
          <cell r="D336" t="str">
            <v>SB61242</v>
          </cell>
          <cell r="E336" t="str">
            <v>Phan Minh Hiếu</v>
          </cell>
          <cell r="F336" t="str">
            <v>Nam</v>
          </cell>
          <cell r="G336" t="str">
            <v>09/06/1998</v>
          </cell>
          <cell r="H336" t="str">
            <v>025715348</v>
          </cell>
          <cell r="I336" t="str">
            <v>17 Đường số 5, Phường An Lạc, Quận Bình Tân, TP HCM</v>
          </cell>
          <cell r="J336" t="str">
            <v>0908766219</v>
          </cell>
          <cell r="K336">
            <v>0</v>
          </cell>
          <cell r="L336" t="str">
            <v>KDQT</v>
          </cell>
          <cell r="M336" t="str">
            <v>0918182953</v>
          </cell>
          <cell r="N336" t="str">
            <v>0918309439</v>
          </cell>
          <cell r="O336" t="str">
            <v>HieuPMSB61242@fpt.edu.vn</v>
          </cell>
          <cell r="P336" t="str">
            <v>HieuPMSB61242</v>
          </cell>
        </row>
        <row r="337">
          <cell r="D337" t="str">
            <v>SB61243</v>
          </cell>
          <cell r="E337" t="str">
            <v>Đào Minh Trang</v>
          </cell>
          <cell r="F337" t="str">
            <v>Nữ</v>
          </cell>
          <cell r="G337" t="str">
            <v>05/01/1998</v>
          </cell>
          <cell r="H337" t="str">
            <v>025662927</v>
          </cell>
          <cell r="I337" t="str">
            <v>F49 KDC Tân Thới Hiệp, Phường Tân Thới Hiệp, Quận 12, TP HCM</v>
          </cell>
          <cell r="J337" t="str">
            <v>0909872327</v>
          </cell>
          <cell r="K337">
            <v>0</v>
          </cell>
          <cell r="L337" t="str">
            <v>KDQT</v>
          </cell>
          <cell r="M337">
            <v>0</v>
          </cell>
          <cell r="N337" t="str">
            <v>0903025298</v>
          </cell>
          <cell r="O337" t="str">
            <v>TrangDMSB61243@fpt.edu.vn</v>
          </cell>
          <cell r="P337" t="str">
            <v>TrangDMSB61243</v>
          </cell>
        </row>
        <row r="338">
          <cell r="D338" t="str">
            <v>SE62907</v>
          </cell>
          <cell r="E338" t="str">
            <v>Nguyễn Bắc Mỹ An</v>
          </cell>
          <cell r="F338" t="str">
            <v>Nữ</v>
          </cell>
          <cell r="G338" t="str">
            <v>01/08/1996</v>
          </cell>
          <cell r="H338">
            <v>25719327</v>
          </cell>
          <cell r="I338" t="str">
            <v>99E Cộng Hòa, P.4, Q. Tân Bình, Tp.HCM</v>
          </cell>
          <cell r="J338" t="str">
            <v>0906923129</v>
          </cell>
          <cell r="K338">
            <v>0</v>
          </cell>
          <cell r="L338" t="str">
            <v>KTPM</v>
          </cell>
          <cell r="M338" t="str">
            <v>0973650665</v>
          </cell>
          <cell r="N338" t="str">
            <v>0903862042</v>
          </cell>
          <cell r="O338" t="str">
            <v>AnNBMSE62907@fpt.edu.vn</v>
          </cell>
          <cell r="P338" t="str">
            <v>AnNBMSE62907</v>
          </cell>
        </row>
        <row r="339">
          <cell r="D339" t="str">
            <v>SE62908</v>
          </cell>
          <cell r="E339" t="str">
            <v>Nguyễn Vĩnh Thụy</v>
          </cell>
          <cell r="F339" t="str">
            <v>Nam</v>
          </cell>
          <cell r="G339" t="str">
            <v>29/01/1998</v>
          </cell>
          <cell r="H339" t="str">
            <v>025738406</v>
          </cell>
          <cell r="I339" t="str">
            <v>491/143 Huỳnh Văn Bánh, Phường 13, Quận Phú Nhuận, TP HCM</v>
          </cell>
          <cell r="J339" t="str">
            <v>0942313286</v>
          </cell>
          <cell r="K339" t="str">
            <v>0903788428</v>
          </cell>
          <cell r="L339" t="str">
            <v>ANATTT</v>
          </cell>
          <cell r="M339" t="str">
            <v>0903788428</v>
          </cell>
          <cell r="N339" t="str">
            <v>0906788428</v>
          </cell>
          <cell r="O339" t="str">
            <v>ThuyNVSE62908@fpt.edu.vn</v>
          </cell>
          <cell r="P339" t="str">
            <v>ThuyNVSE62908</v>
          </cell>
        </row>
        <row r="340">
          <cell r="D340" t="str">
            <v>SE62909</v>
          </cell>
          <cell r="E340" t="str">
            <v>Cáp Ngọc Sơn Trà</v>
          </cell>
          <cell r="F340" t="str">
            <v>Nam</v>
          </cell>
          <cell r="G340" t="str">
            <v>18/11/1998</v>
          </cell>
          <cell r="H340" t="str">
            <v>025699807</v>
          </cell>
          <cell r="I340" t="str">
            <v>196/1/27 Cộng Hòa, Phường 12, Quận Tân Bình, TP HCM</v>
          </cell>
          <cell r="J340" t="str">
            <v>0903336170</v>
          </cell>
          <cell r="K340">
            <v>0</v>
          </cell>
          <cell r="L340" t="str">
            <v>KTPM</v>
          </cell>
          <cell r="M340" t="str">
            <v>01649651570</v>
          </cell>
          <cell r="N340" t="str">
            <v>0903336170</v>
          </cell>
          <cell r="O340" t="str">
            <v>TraCNSSE62909@fpt.edu.vn</v>
          </cell>
          <cell r="P340" t="str">
            <v>TraCNSSE62909</v>
          </cell>
        </row>
        <row r="341">
          <cell r="D341" t="str">
            <v>SE62910</v>
          </cell>
          <cell r="E341" t="str">
            <v>Phan Hồng Phúc</v>
          </cell>
          <cell r="F341" t="str">
            <v>Nam</v>
          </cell>
          <cell r="G341">
            <v>35733</v>
          </cell>
          <cell r="H341" t="str">
            <v>272520123</v>
          </cell>
          <cell r="I341" t="str">
            <v>28/33 Đặng Văn Ngữ, Phường 10, Quận Phú Nhuận, TP HCM</v>
          </cell>
          <cell r="J341" t="str">
            <v>0938015852</v>
          </cell>
          <cell r="K341">
            <v>0</v>
          </cell>
          <cell r="L341" t="str">
            <v>KTPM</v>
          </cell>
          <cell r="M341">
            <v>0</v>
          </cell>
          <cell r="N341">
            <v>0</v>
          </cell>
          <cell r="O341" t="str">
            <v>PhucPHSE62910@fpt.edu.vn</v>
          </cell>
          <cell r="P341" t="str">
            <v>PhucPHSE62910</v>
          </cell>
        </row>
        <row r="342">
          <cell r="D342" t="str">
            <v>SE62911</v>
          </cell>
          <cell r="E342" t="str">
            <v>Phạm Văn Hải</v>
          </cell>
          <cell r="F342" t="str">
            <v>Nam</v>
          </cell>
          <cell r="G342" t="str">
            <v>09/02/1998</v>
          </cell>
          <cell r="H342" t="str">
            <v>025705270</v>
          </cell>
          <cell r="I342" t="str">
            <v>243/9/10E Tô Hiến Thành, Phường 13, Quận 10, TP HCM</v>
          </cell>
          <cell r="J342" t="str">
            <v>0981681068</v>
          </cell>
          <cell r="K342" t="str">
            <v>01674919048</v>
          </cell>
          <cell r="L342" t="str">
            <v>KTPM</v>
          </cell>
          <cell r="M342" t="str">
            <v>0983628517</v>
          </cell>
          <cell r="N342" t="str">
            <v>0937889480</v>
          </cell>
          <cell r="O342" t="str">
            <v>HaiPVSE62911@fpt.edu.vn</v>
          </cell>
          <cell r="P342" t="str">
            <v>HaiPVSE62911</v>
          </cell>
        </row>
        <row r="343">
          <cell r="D343" t="str">
            <v>SE62912</v>
          </cell>
          <cell r="E343" t="str">
            <v>Dương Minh Luật</v>
          </cell>
          <cell r="F343" t="str">
            <v>Nam</v>
          </cell>
          <cell r="G343" t="str">
            <v>23/09/1998</v>
          </cell>
          <cell r="H343" t="str">
            <v>025707486</v>
          </cell>
          <cell r="I343" t="str">
            <v>2/62 Diệp Minh Châu, Phường Tân Sơn Nhì, Quận Tân Phú, TP HCM</v>
          </cell>
          <cell r="J343" t="str">
            <v>0919565697</v>
          </cell>
          <cell r="K343">
            <v>0</v>
          </cell>
          <cell r="L343" t="str">
            <v>KTPM</v>
          </cell>
          <cell r="M343" t="str">
            <v>0919565697</v>
          </cell>
          <cell r="N343" t="str">
            <v>01696950429</v>
          </cell>
          <cell r="O343" t="str">
            <v>LuatDMSE62912@fpt.edu.vn</v>
          </cell>
          <cell r="P343" t="str">
            <v>LuatDMSE62912</v>
          </cell>
        </row>
        <row r="344">
          <cell r="D344" t="str">
            <v>SB61246</v>
          </cell>
          <cell r="E344" t="str">
            <v>Bùi Phạm Như Ngọc</v>
          </cell>
          <cell r="F344" t="str">
            <v>Nữ</v>
          </cell>
          <cell r="G344" t="str">
            <v>19/08/1995</v>
          </cell>
          <cell r="H344" t="str">
            <v>025194455</v>
          </cell>
          <cell r="I344" t="str">
            <v>77/15 Hồ Thị Kỷ, Phường 1,Quận 10, TP HCM</v>
          </cell>
          <cell r="J344" t="str">
            <v>0937190895</v>
          </cell>
          <cell r="K344">
            <v>0</v>
          </cell>
          <cell r="L344" t="str">
            <v>QTKD</v>
          </cell>
          <cell r="M344">
            <v>1634682008</v>
          </cell>
          <cell r="N344" t="str">
            <v>01655883541</v>
          </cell>
          <cell r="O344" t="str">
            <v>NgocBPNSB61246@fpt.edu.vn</v>
          </cell>
          <cell r="P344" t="str">
            <v>NgocBPNSB61246</v>
          </cell>
        </row>
        <row r="345">
          <cell r="D345" t="str">
            <v>SE62913</v>
          </cell>
          <cell r="E345" t="str">
            <v>Trần Đỗ Minh Hy</v>
          </cell>
          <cell r="F345" t="str">
            <v>Nam</v>
          </cell>
          <cell r="G345" t="str">
            <v>27/06/1998</v>
          </cell>
          <cell r="H345" t="str">
            <v>025708505</v>
          </cell>
          <cell r="I345" t="str">
            <v>188/16 Võ Văn Tần, P5, Q3, TP.HCM</v>
          </cell>
          <cell r="J345" t="str">
            <v>0938385740</v>
          </cell>
          <cell r="K345">
            <v>0</v>
          </cell>
          <cell r="L345" t="str">
            <v>KTPM</v>
          </cell>
          <cell r="M345" t="str">
            <v>0984161574</v>
          </cell>
          <cell r="N345" t="str">
            <v>01217080760</v>
          </cell>
          <cell r="O345" t="str">
            <v>HyTDMSE62913@fpt.edu.vn</v>
          </cell>
          <cell r="P345" t="str">
            <v>HyTDMSE62913</v>
          </cell>
        </row>
        <row r="346">
          <cell r="D346" t="str">
            <v>SE62915</v>
          </cell>
          <cell r="E346" t="str">
            <v>Nguyễn Toàn Thắng</v>
          </cell>
          <cell r="F346" t="str">
            <v>Nam</v>
          </cell>
          <cell r="G346" t="str">
            <v>06/12/1991</v>
          </cell>
          <cell r="H346" t="str">
            <v>273336818</v>
          </cell>
          <cell r="I346" t="str">
            <v>B26 Khu nhà ở Khang Linh, P 10, TP Vũng Tàu, Tỉnh BR-VT</v>
          </cell>
          <cell r="J346" t="str">
            <v>01635373939</v>
          </cell>
          <cell r="K346" t="str">
            <v>0973545079</v>
          </cell>
          <cell r="L346" t="str">
            <v>KTPM</v>
          </cell>
          <cell r="M346">
            <v>973545079</v>
          </cell>
          <cell r="N346">
            <v>0</v>
          </cell>
          <cell r="O346" t="str">
            <v>ThangNTSE62915@fpt.edu.vn</v>
          </cell>
          <cell r="P346" t="str">
            <v>ThangNTSE62915</v>
          </cell>
        </row>
        <row r="347">
          <cell r="D347" t="str">
            <v>SE62916</v>
          </cell>
          <cell r="E347" t="str">
            <v>Phạm Hoàng Thiện</v>
          </cell>
          <cell r="F347" t="str">
            <v>Nam</v>
          </cell>
          <cell r="G347" t="str">
            <v>08/08/1998</v>
          </cell>
          <cell r="H347" t="str">
            <v>281194344</v>
          </cell>
          <cell r="I347" t="str">
            <v>03 Lô 2, Khu phố Bình Hòa, Phường Lái Thiêu, Thuận An, Bình Dương</v>
          </cell>
          <cell r="J347" t="str">
            <v>0916921335</v>
          </cell>
          <cell r="K347">
            <v>0</v>
          </cell>
          <cell r="L347" t="str">
            <v>ANATTT</v>
          </cell>
          <cell r="M347" t="str">
            <v>0913860736</v>
          </cell>
          <cell r="N347" t="str">
            <v>0912860736</v>
          </cell>
          <cell r="O347" t="str">
            <v>ThienPHSE62916@fpt.edu.vn</v>
          </cell>
          <cell r="P347" t="str">
            <v>ThienPHSE62916</v>
          </cell>
        </row>
        <row r="348">
          <cell r="D348" t="str">
            <v>SE63265</v>
          </cell>
          <cell r="E348" t="str">
            <v>Phạm Đỗ Thắng</v>
          </cell>
          <cell r="F348" t="str">
            <v>Nam</v>
          </cell>
          <cell r="G348" t="str">
            <v>19/10/1998</v>
          </cell>
          <cell r="H348" t="str">
            <v>025948980</v>
          </cell>
          <cell r="I348" t="str">
            <v>199/28 Lê Quang Định, Phường 7, Quận Bình Thạnh, TP HCM</v>
          </cell>
          <cell r="J348" t="str">
            <v>012626757732</v>
          </cell>
          <cell r="K348">
            <v>0</v>
          </cell>
          <cell r="L348" t="str">
            <v>KTPM</v>
          </cell>
          <cell r="M348" t="str">
            <v>0903023770</v>
          </cell>
          <cell r="N348" t="str">
            <v>0908519660</v>
          </cell>
          <cell r="O348" t="str">
            <v>ThangPDSE63265@fpt.edu.vn</v>
          </cell>
          <cell r="P348" t="str">
            <v>ThangPDSE63265</v>
          </cell>
        </row>
        <row r="349">
          <cell r="D349" t="str">
            <v>SE62917</v>
          </cell>
          <cell r="E349" t="str">
            <v>Huỳnh Ngọc Thanh Lam</v>
          </cell>
          <cell r="F349" t="str">
            <v>Nữ</v>
          </cell>
          <cell r="G349" t="str">
            <v>21/09/1997</v>
          </cell>
          <cell r="H349">
            <v>79197000422</v>
          </cell>
          <cell r="I349" t="str">
            <v>807 Hậu Giang, Phường 11, Quận 6, TP HCM</v>
          </cell>
          <cell r="J349" t="str">
            <v>01669568099</v>
          </cell>
          <cell r="K349">
            <v>0</v>
          </cell>
          <cell r="L349" t="str">
            <v>KTPM</v>
          </cell>
          <cell r="M349" t="str">
            <v>0983929267</v>
          </cell>
          <cell r="N349" t="str">
            <v>0918216575</v>
          </cell>
          <cell r="O349" t="str">
            <v>LamHNTSE62917@fpt.edu.vn</v>
          </cell>
          <cell r="P349" t="str">
            <v>LamHNTSE62917</v>
          </cell>
        </row>
        <row r="350">
          <cell r="D350" t="str">
            <v>SE62918</v>
          </cell>
          <cell r="E350" t="str">
            <v>Trần Hoàng Khang</v>
          </cell>
          <cell r="F350" t="str">
            <v>Nam</v>
          </cell>
          <cell r="G350" t="str">
            <v>12/09/1998</v>
          </cell>
          <cell r="H350" t="str">
            <v>025739096</v>
          </cell>
          <cell r="I350" t="str">
            <v>19/7 Đoàn Thị Điểm, P1, Q.Phú Nhuận, TP.HCM</v>
          </cell>
          <cell r="J350" t="str">
            <v>0902916437</v>
          </cell>
          <cell r="K350">
            <v>0</v>
          </cell>
          <cell r="L350" t="str">
            <v>ANATTT</v>
          </cell>
          <cell r="M350" t="str">
            <v>0918234506</v>
          </cell>
          <cell r="N350">
            <v>0</v>
          </cell>
          <cell r="O350" t="str">
            <v>KhangTHSE62918@fpt.edu.vn</v>
          </cell>
          <cell r="P350" t="str">
            <v>KhangTHSE62918</v>
          </cell>
        </row>
        <row r="351">
          <cell r="D351" t="str">
            <v>SE63266</v>
          </cell>
          <cell r="E351" t="str">
            <v>Đoàn Thị Hoài Thu</v>
          </cell>
          <cell r="F351" t="str">
            <v>Nữ</v>
          </cell>
          <cell r="G351">
            <v>36051</v>
          </cell>
          <cell r="H351" t="str">
            <v>025717488</v>
          </cell>
          <cell r="I351" t="str">
            <v>782/13 Phạm Văn Bạch, P.12, Q. Gò Vấp, TP.HCM</v>
          </cell>
          <cell r="J351" t="str">
            <v>0964482030</v>
          </cell>
          <cell r="K351" t="str">
            <v>09175665849</v>
          </cell>
          <cell r="L351" t="str">
            <v>KTPM</v>
          </cell>
          <cell r="M351" t="str">
            <v>0917565849</v>
          </cell>
          <cell r="N351" t="str">
            <v>0902830614</v>
          </cell>
          <cell r="O351" t="str">
            <v>ThuDTHSE63266@fpt.edu.vn</v>
          </cell>
          <cell r="P351" t="str">
            <v>ThuDTHSE63266</v>
          </cell>
        </row>
        <row r="352">
          <cell r="D352" t="str">
            <v>SB61249</v>
          </cell>
          <cell r="E352" t="str">
            <v>Nguyễn Hải Anh</v>
          </cell>
          <cell r="F352" t="str">
            <v>Nữ</v>
          </cell>
          <cell r="G352" t="str">
            <v>24/04/1998</v>
          </cell>
          <cell r="H352" t="str">
            <v>187523947</v>
          </cell>
          <cell r="I352" t="str">
            <v>Nghĩa Liên, Nghĩa Đàn, Nghệ An</v>
          </cell>
          <cell r="J352" t="str">
            <v>01659880026</v>
          </cell>
          <cell r="K352">
            <v>0</v>
          </cell>
          <cell r="L352" t="str">
            <v>KDQT</v>
          </cell>
          <cell r="M352" t="str">
            <v>0985946459</v>
          </cell>
          <cell r="N352" t="str">
            <v>01666504860</v>
          </cell>
          <cell r="O352" t="str">
            <v>AnhNHSB61249@fpt.edu.vn</v>
          </cell>
          <cell r="P352" t="str">
            <v>AnhNHSB61249</v>
          </cell>
        </row>
        <row r="353">
          <cell r="D353" t="str">
            <v>SB61250</v>
          </cell>
          <cell r="E353" t="str">
            <v>Lê Thành Lộc</v>
          </cell>
          <cell r="F353" t="str">
            <v>Nam</v>
          </cell>
          <cell r="G353" t="str">
            <v>08/06/1996</v>
          </cell>
          <cell r="H353" t="str">
            <v>312269281</v>
          </cell>
          <cell r="I353" t="str">
            <v>67 Phan Hiển Đạo, Phường 7, TP Mỹ Tho, Tỉnh Tiền Giang</v>
          </cell>
          <cell r="J353" t="str">
            <v>0962653416</v>
          </cell>
          <cell r="K353">
            <v>0</v>
          </cell>
          <cell r="L353" t="str">
            <v>QTKD</v>
          </cell>
          <cell r="M353" t="str">
            <v>0918046699</v>
          </cell>
          <cell r="N353" t="str">
            <v>0984864707</v>
          </cell>
          <cell r="O353" t="str">
            <v>LocLTSB61250@fpt.edu.vn</v>
          </cell>
          <cell r="P353" t="str">
            <v>LocLTSB61250</v>
          </cell>
        </row>
        <row r="354">
          <cell r="D354" t="str">
            <v>SB63267</v>
          </cell>
          <cell r="E354" t="str">
            <v>Trần Thị Thanh Phương</v>
          </cell>
          <cell r="F354" t="str">
            <v>Nữ</v>
          </cell>
          <cell r="G354" t="str">
            <v>02/02/1998</v>
          </cell>
          <cell r="H354" t="str">
            <v>025699457</v>
          </cell>
          <cell r="I354" t="str">
            <v>70/24 Nguyễn Sỹ Sách, Phường 15, Quận Tân Bình, TP HCM</v>
          </cell>
          <cell r="J354" t="str">
            <v>0986441785</v>
          </cell>
          <cell r="K354">
            <v>0</v>
          </cell>
          <cell r="L354" t="str">
            <v>NNA</v>
          </cell>
          <cell r="M354">
            <v>0</v>
          </cell>
          <cell r="N354" t="str">
            <v>0986441785</v>
          </cell>
          <cell r="O354" t="str">
            <v>PhuongTTTSB63267@fpt.edu.vn</v>
          </cell>
          <cell r="P354" t="str">
            <v>PhuongTTTSB63267</v>
          </cell>
        </row>
        <row r="355">
          <cell r="D355" t="str">
            <v>SE62919</v>
          </cell>
          <cell r="E355" t="str">
            <v>Trần Phạm Minh Nhật</v>
          </cell>
          <cell r="F355" t="str">
            <v>Nam</v>
          </cell>
          <cell r="G355" t="str">
            <v>06/05/1998</v>
          </cell>
          <cell r="H355" t="str">
            <v>272677306</v>
          </cell>
          <cell r="I355" t="str">
            <v>11/55 Khu phố 3, Phường Tam Hòa, TP Biên Hòa, Tỉnh Đồng Nai</v>
          </cell>
          <cell r="J355" t="str">
            <v>0986886484</v>
          </cell>
          <cell r="K355">
            <v>0</v>
          </cell>
          <cell r="L355" t="str">
            <v>KTPM</v>
          </cell>
          <cell r="M355" t="str">
            <v>0908849628</v>
          </cell>
          <cell r="N355" t="str">
            <v>0906086484</v>
          </cell>
          <cell r="O355" t="str">
            <v>NhatTPMSE62919@fpt.edu.vn</v>
          </cell>
          <cell r="P355" t="str">
            <v>NhatTPMSE62919</v>
          </cell>
        </row>
        <row r="356">
          <cell r="D356" t="str">
            <v>SB61251</v>
          </cell>
          <cell r="E356" t="str">
            <v>Hồ Thanh Nhàn</v>
          </cell>
          <cell r="F356" t="str">
            <v>Nữ</v>
          </cell>
          <cell r="G356" t="str">
            <v>30/06/1998</v>
          </cell>
          <cell r="H356" t="str">
            <v>025758390</v>
          </cell>
          <cell r="I356" t="str">
            <v>1/19 Ấp 1 A, Tân Thạnh Tây, Huyện Củ Chi, TP HCM</v>
          </cell>
          <cell r="J356" t="str">
            <v>0985695700</v>
          </cell>
          <cell r="K356">
            <v>0</v>
          </cell>
          <cell r="L356" t="str">
            <v>NNN</v>
          </cell>
          <cell r="M356" t="str">
            <v>0903883802</v>
          </cell>
          <cell r="N356">
            <v>0</v>
          </cell>
          <cell r="O356" t="str">
            <v>NhanHTSB61251@fpt.edu.vn</v>
          </cell>
          <cell r="P356" t="str">
            <v>NhanHTSB61251</v>
          </cell>
        </row>
        <row r="357">
          <cell r="D357" t="str">
            <v>SE63270</v>
          </cell>
          <cell r="E357" t="str">
            <v>Phạm Tấn Thành</v>
          </cell>
          <cell r="F357" t="str">
            <v>Nam</v>
          </cell>
          <cell r="G357" t="str">
            <v>27/09/1997</v>
          </cell>
          <cell r="H357" t="str">
            <v>025546282</v>
          </cell>
          <cell r="I357" t="str">
            <v>62 Lê Đức Thọ, Phường 16, Quận Gò Vấp, TP HCM</v>
          </cell>
          <cell r="J357" t="str">
            <v>01208309719</v>
          </cell>
          <cell r="K357">
            <v>0</v>
          </cell>
          <cell r="L357" t="str">
            <v>KTPM</v>
          </cell>
          <cell r="M357" t="str">
            <v>0933417425</v>
          </cell>
          <cell r="N357" t="str">
            <v>0907543506</v>
          </cell>
          <cell r="O357" t="str">
            <v>ThanhPTSE63270@fpt.edu.vn</v>
          </cell>
          <cell r="P357" t="str">
            <v>ThanhPTSE63270</v>
          </cell>
        </row>
        <row r="358">
          <cell r="D358" t="str">
            <v>SE62920</v>
          </cell>
          <cell r="E358" t="str">
            <v>Trần Khải Tân</v>
          </cell>
          <cell r="F358" t="str">
            <v>Nam</v>
          </cell>
          <cell r="G358" t="str">
            <v>19/06/1997</v>
          </cell>
          <cell r="H358" t="str">
            <v>025627309</v>
          </cell>
          <cell r="I358" t="str">
            <v>352 Phạm Văn Hai, P5, Q.Tân Bình, TP.HCM</v>
          </cell>
          <cell r="J358" t="str">
            <v>01264917939</v>
          </cell>
          <cell r="K358">
            <v>0</v>
          </cell>
          <cell r="L358" t="str">
            <v>KTPM</v>
          </cell>
          <cell r="M358" t="str">
            <v>0933556916</v>
          </cell>
          <cell r="N358" t="str">
            <v>0933597338</v>
          </cell>
          <cell r="O358" t="str">
            <v>TanTKSE62920@fpt.edu.vn</v>
          </cell>
          <cell r="P358" t="str">
            <v>TanTKSE62920</v>
          </cell>
        </row>
        <row r="359">
          <cell r="D359" t="str">
            <v>SE62921</v>
          </cell>
          <cell r="E359" t="str">
            <v>Lê Hoàng Tuyết Trâm</v>
          </cell>
          <cell r="F359" t="str">
            <v>Nữ</v>
          </cell>
          <cell r="G359" t="str">
            <v>17/05/1998</v>
          </cell>
          <cell r="H359" t="str">
            <v>025763946</v>
          </cell>
          <cell r="I359" t="str">
            <v>891/49 Nguyễn Kiệm, Phường 3, Quận Gò Vấp, TP HCM</v>
          </cell>
          <cell r="J359" t="str">
            <v>0969971007</v>
          </cell>
          <cell r="K359">
            <v>0</v>
          </cell>
          <cell r="L359" t="str">
            <v>ANATTT</v>
          </cell>
          <cell r="M359" t="str">
            <v>0933766025</v>
          </cell>
          <cell r="N359" t="str">
            <v>0915713444</v>
          </cell>
          <cell r="O359" t="str">
            <v>TramLHTSE62921@fpt.edu.vn</v>
          </cell>
          <cell r="P359" t="str">
            <v>TramLHTSE62921</v>
          </cell>
        </row>
        <row r="360">
          <cell r="D360" t="str">
            <v>SE63271</v>
          </cell>
          <cell r="E360" t="str">
            <v>Lưu Văn Đức</v>
          </cell>
          <cell r="F360" t="str">
            <v>Nam</v>
          </cell>
          <cell r="G360" t="str">
            <v>20/02/1998</v>
          </cell>
          <cell r="H360" t="str">
            <v>125820830</v>
          </cell>
          <cell r="I360" t="str">
            <v>Bình Dương, Gia Bình, Bắc Ninh</v>
          </cell>
          <cell r="J360" t="str">
            <v>0983249075</v>
          </cell>
          <cell r="K360">
            <v>0</v>
          </cell>
          <cell r="L360" t="str">
            <v>KTPM</v>
          </cell>
          <cell r="M360" t="str">
            <v>0983249075</v>
          </cell>
          <cell r="N360" t="str">
            <v>0983249075</v>
          </cell>
          <cell r="O360" t="str">
            <v>DucLVSE63271@fpt.edu.vn</v>
          </cell>
          <cell r="P360" t="str">
            <v>DucLVSE63271</v>
          </cell>
        </row>
        <row r="361">
          <cell r="D361" t="str">
            <v>SE62922</v>
          </cell>
          <cell r="E361" t="str">
            <v>Lê Phạm Hoàn</v>
          </cell>
          <cell r="F361" t="str">
            <v>Nam</v>
          </cell>
          <cell r="G361" t="str">
            <v>15/10/1998</v>
          </cell>
          <cell r="H361" t="str">
            <v>025701212</v>
          </cell>
          <cell r="I361" t="str">
            <v>10/3 Đường 68, Khu phố 2, Phường Hiệp Phú, Quận 9, TP HCM</v>
          </cell>
          <cell r="J361" t="str">
            <v>0979318269</v>
          </cell>
          <cell r="K361" t="str">
            <v>0978255646</v>
          </cell>
          <cell r="L361" t="str">
            <v>TKDH</v>
          </cell>
          <cell r="M361" t="str">
            <v>0985364565 - 0913833436</v>
          </cell>
          <cell r="N361" t="str">
            <v>0978255646</v>
          </cell>
          <cell r="O361" t="str">
            <v>HoanLPSE62922@fpt.edu.vn</v>
          </cell>
          <cell r="P361" t="str">
            <v>HoanLPSE62922</v>
          </cell>
        </row>
        <row r="362">
          <cell r="D362" t="str">
            <v>SE62923</v>
          </cell>
          <cell r="E362" t="str">
            <v>Nguyễn Phước An</v>
          </cell>
          <cell r="F362" t="str">
            <v>Nam</v>
          </cell>
          <cell r="G362">
            <v>35847</v>
          </cell>
          <cell r="H362" t="str">
            <v>025712060</v>
          </cell>
          <cell r="I362" t="str">
            <v>820/52B Nguyễn Kiệm, P3, Q. Gò Vấp, Tp.HCM</v>
          </cell>
          <cell r="J362" t="str">
            <v>0936641305</v>
          </cell>
          <cell r="K362">
            <v>0</v>
          </cell>
          <cell r="L362" t="str">
            <v>KTPM</v>
          </cell>
          <cell r="M362">
            <v>0</v>
          </cell>
          <cell r="N362">
            <v>0</v>
          </cell>
          <cell r="O362" t="str">
            <v>AnNPSE62923@fpt.edu.vn</v>
          </cell>
          <cell r="P362" t="str">
            <v>AnNPSE62923</v>
          </cell>
        </row>
        <row r="363">
          <cell r="D363" t="str">
            <v>SE63272</v>
          </cell>
          <cell r="E363" t="str">
            <v>Đỗ Minh Nhật</v>
          </cell>
          <cell r="F363" t="str">
            <v>Nam</v>
          </cell>
          <cell r="G363" t="str">
            <v>24/09/1998</v>
          </cell>
          <cell r="H363" t="str">
            <v>025739597</v>
          </cell>
          <cell r="I363" t="str">
            <v>159 Lê Văn Sỹ, Phường 14, Quận Phú Nhuận, TP HCM</v>
          </cell>
          <cell r="J363" t="str">
            <v>01269872497</v>
          </cell>
          <cell r="K363">
            <v>0</v>
          </cell>
          <cell r="L363" t="str">
            <v>KTPM</v>
          </cell>
          <cell r="M363">
            <v>0</v>
          </cell>
          <cell r="N363" t="str">
            <v>0839905797</v>
          </cell>
          <cell r="O363" t="str">
            <v>NhatDMSE63272@fpt.edu.vn</v>
          </cell>
          <cell r="P363" t="str">
            <v>NhatDMSE63272</v>
          </cell>
        </row>
        <row r="364">
          <cell r="D364" t="str">
            <v>SE63276</v>
          </cell>
          <cell r="E364" t="str">
            <v>Đào Thanh Phương</v>
          </cell>
          <cell r="F364" t="str">
            <v>Nam</v>
          </cell>
          <cell r="G364" t="str">
            <v>11/12/1998</v>
          </cell>
          <cell r="H364" t="str">
            <v>025805893</v>
          </cell>
          <cell r="I364" t="str">
            <v>Chị Diễm, 135A Phan Đăng Lưu, P2, Q. Phú Nhuận</v>
          </cell>
          <cell r="J364" t="str">
            <v>01284827010</v>
          </cell>
          <cell r="K364" t="str">
            <v>0908851418</v>
          </cell>
          <cell r="L364" t="str">
            <v>KTPM</v>
          </cell>
          <cell r="M364">
            <v>0</v>
          </cell>
          <cell r="N364" t="str">
            <v>0908851418</v>
          </cell>
          <cell r="O364" t="str">
            <v>PhuongDTSE63276@fpt.edu.vn</v>
          </cell>
          <cell r="P364" t="str">
            <v>PhuongDTSE63276</v>
          </cell>
        </row>
        <row r="365">
          <cell r="D365" t="str">
            <v>SE62926</v>
          </cell>
          <cell r="E365" t="str">
            <v>Nguyễn Thành Trí</v>
          </cell>
          <cell r="F365" t="str">
            <v>Nam</v>
          </cell>
          <cell r="G365" t="str">
            <v>08/01/1998</v>
          </cell>
          <cell r="H365" t="str">
            <v>281223365</v>
          </cell>
          <cell r="I365" t="str">
            <v>72/2 Khu phố Thạnh Hòa B, Xã An Thạnh, Huyện Thuận An, Tỉnh Bình Dương</v>
          </cell>
          <cell r="J365" t="str">
            <v>0902740164</v>
          </cell>
          <cell r="K365">
            <v>0</v>
          </cell>
          <cell r="L365" t="str">
            <v>KTPM</v>
          </cell>
          <cell r="M365">
            <v>0</v>
          </cell>
          <cell r="N365" t="str">
            <v>0946030870</v>
          </cell>
          <cell r="O365" t="str">
            <v>TriNTSE62926@fpt.edu.vn</v>
          </cell>
          <cell r="P365" t="str">
            <v>TriNTSE62926</v>
          </cell>
        </row>
        <row r="366">
          <cell r="D366" t="str">
            <v>SE63277</v>
          </cell>
          <cell r="E366" t="str">
            <v>Lê Kim Sang</v>
          </cell>
          <cell r="F366" t="str">
            <v>Nam</v>
          </cell>
          <cell r="G366">
            <v>36138</v>
          </cell>
          <cell r="H366" t="str">
            <v>026021703</v>
          </cell>
          <cell r="I366" t="str">
            <v>27/6C Đỗ Văn Dậy, xã Tân Hiệp, H. Hóc Môn, Tp.HCM</v>
          </cell>
          <cell r="J366" t="str">
            <v>01234136736-01677435930</v>
          </cell>
          <cell r="K366" t="str">
            <v>0906946334</v>
          </cell>
          <cell r="L366" t="str">
            <v>ANATTT</v>
          </cell>
          <cell r="M366" t="str">
            <v>01234136736</v>
          </cell>
          <cell r="N366" t="str">
            <v>0906946334</v>
          </cell>
          <cell r="O366" t="str">
            <v>SangLKSE63277@fpt.edu.vn</v>
          </cell>
          <cell r="P366" t="str">
            <v>SangLKSE63277</v>
          </cell>
        </row>
        <row r="367">
          <cell r="D367" t="str">
            <v>SE62928</v>
          </cell>
          <cell r="E367" t="str">
            <v>Vũ Việt Anh</v>
          </cell>
          <cell r="F367" t="str">
            <v>Nam</v>
          </cell>
          <cell r="G367" t="str">
            <v>01/11/1998</v>
          </cell>
          <cell r="H367" t="str">
            <v>025983259</v>
          </cell>
          <cell r="I367" t="str">
            <v>53 Đường S9, Phường Tây Thạnh, Quận Tân Phú, TP HCM</v>
          </cell>
          <cell r="J367" t="str">
            <v>01203439593</v>
          </cell>
          <cell r="K367">
            <v>0</v>
          </cell>
          <cell r="L367" t="str">
            <v>ANATTT</v>
          </cell>
          <cell r="M367" t="str">
            <v>0909224345</v>
          </cell>
          <cell r="N367" t="str">
            <v>0918515838</v>
          </cell>
          <cell r="O367" t="str">
            <v>AnhVVSE62928@fpt.edu.vn</v>
          </cell>
          <cell r="P367" t="str">
            <v>AnhVVSE62928</v>
          </cell>
        </row>
        <row r="368">
          <cell r="D368" t="str">
            <v>SE63275</v>
          </cell>
          <cell r="E368" t="str">
            <v>Cao Thành Lâm</v>
          </cell>
          <cell r="F368" t="str">
            <v>Nam</v>
          </cell>
          <cell r="G368" t="str">
            <v>08/01/1998</v>
          </cell>
          <cell r="H368" t="str">
            <v>025930414</v>
          </cell>
          <cell r="I368" t="str">
            <v>100/8 Nguyễn Đình Chiểu, Phường Đa Kao, Quận 1, TP HCM</v>
          </cell>
          <cell r="J368" t="str">
            <v>01264493539</v>
          </cell>
          <cell r="K368">
            <v>0</v>
          </cell>
          <cell r="L368" t="str">
            <v>ANATTT</v>
          </cell>
          <cell r="M368" t="str">
            <v>0903189670</v>
          </cell>
          <cell r="N368">
            <v>0</v>
          </cell>
          <cell r="O368" t="str">
            <v>LamCTSE63275@fpt.edu.vn</v>
          </cell>
          <cell r="P368" t="str">
            <v>LamCTSE63275</v>
          </cell>
        </row>
        <row r="369">
          <cell r="D369" t="str">
            <v>SE62929</v>
          </cell>
          <cell r="E369" t="str">
            <v>Trương Văn Khôi</v>
          </cell>
          <cell r="F369" t="str">
            <v>Nam</v>
          </cell>
          <cell r="G369" t="str">
            <v>03/02/1998</v>
          </cell>
          <cell r="H369" t="str">
            <v>025685379</v>
          </cell>
          <cell r="I369" t="str">
            <v>E18/9 Phường Vĩnh Lộc B, Huyện Bình Chánh, TP HCM</v>
          </cell>
          <cell r="J369" t="str">
            <v>0928316693</v>
          </cell>
          <cell r="K369">
            <v>0</v>
          </cell>
          <cell r="L369" t="str">
            <v>KTPM</v>
          </cell>
          <cell r="M369">
            <v>0</v>
          </cell>
          <cell r="N369" t="str">
            <v>0986915669</v>
          </cell>
          <cell r="O369" t="str">
            <v>KhoiTVSE62929@fpt.edu.vn</v>
          </cell>
          <cell r="P369" t="str">
            <v>KhoiTVSE62929</v>
          </cell>
        </row>
        <row r="370">
          <cell r="D370" t="str">
            <v>SE63278</v>
          </cell>
          <cell r="E370" t="str">
            <v>Trần Đức Linh</v>
          </cell>
          <cell r="F370" t="str">
            <v>Nam</v>
          </cell>
          <cell r="G370" t="str">
            <v>12/03/1998</v>
          </cell>
          <cell r="H370" t="str">
            <v>025746268</v>
          </cell>
          <cell r="I370" t="str">
            <v>B5-15 Chung cư An Lộc, Phường 17, Quận Gò Vấp, TP HCM</v>
          </cell>
          <cell r="J370" t="str">
            <v>01264252598</v>
          </cell>
          <cell r="K370" t="str">
            <v>0915012122</v>
          </cell>
          <cell r="L370" t="str">
            <v>ANATTT</v>
          </cell>
          <cell r="M370" t="str">
            <v>0979489286</v>
          </cell>
          <cell r="N370" t="str">
            <v>0915012122</v>
          </cell>
          <cell r="O370" t="str">
            <v>LinhTDSE63278@fpt.edu.vn</v>
          </cell>
          <cell r="P370" t="str">
            <v>LinhTDSE63278</v>
          </cell>
        </row>
        <row r="371">
          <cell r="D371" t="str">
            <v>SE62949</v>
          </cell>
          <cell r="E371" t="str">
            <v>Nguyễn Thành Nhân</v>
          </cell>
          <cell r="F371" t="str">
            <v>Nam</v>
          </cell>
          <cell r="G371" t="str">
            <v>24/09/1993</v>
          </cell>
          <cell r="H371" t="str">
            <v>024867394</v>
          </cell>
          <cell r="I371" t="str">
            <v>28/38 Huỳnh Khương An, Phường 5, Quận Gò Vấp, TP HCM</v>
          </cell>
          <cell r="J371" t="str">
            <v>01285509050</v>
          </cell>
          <cell r="K371">
            <v>0</v>
          </cell>
          <cell r="L371" t="str">
            <v>KTPM</v>
          </cell>
          <cell r="M371">
            <v>0</v>
          </cell>
          <cell r="N371" t="str">
            <v>0839856228</v>
          </cell>
          <cell r="O371" t="str">
            <v>NhanNTSE62949@fpt.edu.vn</v>
          </cell>
          <cell r="P371" t="str">
            <v>NhanNTSE62949</v>
          </cell>
        </row>
        <row r="372">
          <cell r="D372" t="str">
            <v>SE63273</v>
          </cell>
          <cell r="E372" t="str">
            <v>Nguyễn Thanh Hùng</v>
          </cell>
          <cell r="F372" t="str">
            <v>Nam</v>
          </cell>
          <cell r="G372" t="str">
            <v>11/10/1998</v>
          </cell>
          <cell r="H372" t="str">
            <v>025718940</v>
          </cell>
          <cell r="I372" t="str">
            <v>79 Nguyễn Sỹ Sách, Phường 15, Quận Tân Bình, TP HCM</v>
          </cell>
          <cell r="J372" t="str">
            <v>0937122466</v>
          </cell>
          <cell r="K372" t="str">
            <v>0838153213</v>
          </cell>
          <cell r="L372" t="str">
            <v>ANATTT</v>
          </cell>
          <cell r="M372" t="str">
            <v>0903853776</v>
          </cell>
          <cell r="N372" t="str">
            <v>0937122466</v>
          </cell>
          <cell r="O372" t="str">
            <v>HungNTSE63273@fpt.edu.vn</v>
          </cell>
          <cell r="P372" t="str">
            <v>HungNTSE63273</v>
          </cell>
        </row>
        <row r="373">
          <cell r="D373" t="str">
            <v>SE62948</v>
          </cell>
          <cell r="E373" t="str">
            <v>Lê Xuân Nam</v>
          </cell>
          <cell r="F373" t="str">
            <v>Nam</v>
          </cell>
          <cell r="G373" t="str">
            <v>13/06/1998</v>
          </cell>
          <cell r="H373" t="str">
            <v>142759838</v>
          </cell>
          <cell r="I373" t="str">
            <v>788/25D Nguyễn Kiệm, Phường 3, Quận Gò Vấp, TP HCM</v>
          </cell>
          <cell r="J373" t="str">
            <v>0947716853</v>
          </cell>
          <cell r="K373">
            <v>0</v>
          </cell>
          <cell r="L373" t="str">
            <v>ANATTT</v>
          </cell>
          <cell r="M373">
            <v>0</v>
          </cell>
          <cell r="N373" t="str">
            <v>0914331609</v>
          </cell>
          <cell r="O373" t="str">
            <v>NamLXSE62948@fpt.edu.vn</v>
          </cell>
          <cell r="P373" t="str">
            <v>NamLXSE62948</v>
          </cell>
        </row>
        <row r="374">
          <cell r="D374" t="str">
            <v>SB61261</v>
          </cell>
          <cell r="E374" t="str">
            <v>Trần Văn Tùng</v>
          </cell>
          <cell r="F374" t="str">
            <v>Nam</v>
          </cell>
          <cell r="G374" t="str">
            <v>01/11/1998</v>
          </cell>
          <cell r="H374" t="str">
            <v>273672163</v>
          </cell>
          <cell r="I374" t="str">
            <v>79/5 Tiền Cảng, Phường Thắng Nhất, TP Vũng Tàu, Tỉnh BR-VT</v>
          </cell>
          <cell r="J374" t="str">
            <v>0908106236</v>
          </cell>
          <cell r="K374" t="str">
            <v>01203659248</v>
          </cell>
          <cell r="L374" t="str">
            <v>KDQT</v>
          </cell>
          <cell r="M374" t="str">
            <v>0908106236</v>
          </cell>
          <cell r="N374" t="str">
            <v>01203659284</v>
          </cell>
          <cell r="O374" t="str">
            <v>TungTVSB61261@fpt.edu.vn</v>
          </cell>
          <cell r="P374" t="str">
            <v>TungTVSB61261</v>
          </cell>
        </row>
        <row r="375">
          <cell r="D375" t="str">
            <v>SE63308</v>
          </cell>
          <cell r="E375" t="str">
            <v>Lữ Đông Quân</v>
          </cell>
          <cell r="F375" t="str">
            <v>Nam</v>
          </cell>
          <cell r="G375" t="str">
            <v>15/04/1995</v>
          </cell>
          <cell r="H375" t="str">
            <v>025552678</v>
          </cell>
          <cell r="I375" t="str">
            <v>74/45 Nguyễn Quý Anh, Phường Tân Sơn Nhì, Quận Tân Phú, TP HCM</v>
          </cell>
          <cell r="J375" t="str">
            <v>01218518868</v>
          </cell>
          <cell r="K375">
            <v>0</v>
          </cell>
          <cell r="L375" t="str">
            <v>TKDH</v>
          </cell>
          <cell r="M375" t="str">
            <v>0903726206</v>
          </cell>
          <cell r="N375" t="str">
            <v>01267316945</v>
          </cell>
          <cell r="O375" t="str">
            <v>QuanLDSE63308@fpt.edu.vn</v>
          </cell>
          <cell r="P375" t="str">
            <v>QuanLDSE63308</v>
          </cell>
        </row>
        <row r="376">
          <cell r="D376" t="str">
            <v>SE62942</v>
          </cell>
          <cell r="E376" t="str">
            <v>Trần Mai Anh</v>
          </cell>
          <cell r="F376" t="str">
            <v>Nữ</v>
          </cell>
          <cell r="G376" t="str">
            <v>25/07/1998</v>
          </cell>
          <cell r="H376" t="str">
            <v>025679211</v>
          </cell>
          <cell r="I376" t="str">
            <v>383 Thống Nhất, Phường 11, Quận Gò Vấp, TP HCM</v>
          </cell>
          <cell r="J376" t="str">
            <v>0983967235</v>
          </cell>
          <cell r="K376">
            <v>0</v>
          </cell>
          <cell r="L376" t="str">
            <v>TKDH</v>
          </cell>
          <cell r="M376" t="str">
            <v>0985807241</v>
          </cell>
          <cell r="N376" t="str">
            <v>0983967235</v>
          </cell>
          <cell r="O376" t="str">
            <v>AnhTMSE62942@fpt.edu.vn</v>
          </cell>
          <cell r="P376" t="str">
            <v>AnhTMSE62942</v>
          </cell>
        </row>
        <row r="377">
          <cell r="D377" t="str">
            <v>SB61437</v>
          </cell>
          <cell r="E377" t="str">
            <v>Tạ Tuấn Trí</v>
          </cell>
          <cell r="F377" t="str">
            <v>Nam</v>
          </cell>
          <cell r="G377" t="str">
            <v>22/10/1996</v>
          </cell>
          <cell r="H377" t="str">
            <v>025477639</v>
          </cell>
          <cell r="I377" t="str">
            <v>78 Đông Hồ, Phường 4, Quận 8, TP HCM</v>
          </cell>
          <cell r="J377" t="str">
            <v>01224156307</v>
          </cell>
          <cell r="K377">
            <v>0</v>
          </cell>
          <cell r="L377" t="str">
            <v>QTKD</v>
          </cell>
          <cell r="M377" t="str">
            <v>0903763305</v>
          </cell>
          <cell r="N377" t="str">
            <v>0946841834</v>
          </cell>
          <cell r="O377" t="str">
            <v>TriTTSB61437@fpt.edu.vn</v>
          </cell>
          <cell r="P377" t="str">
            <v>TriTTSB61437</v>
          </cell>
        </row>
        <row r="378">
          <cell r="D378" t="str">
            <v>SE62940</v>
          </cell>
          <cell r="E378" t="str">
            <v>Nguyễn Hoàng Bá Khánh</v>
          </cell>
          <cell r="F378" t="str">
            <v>Nam</v>
          </cell>
          <cell r="G378" t="str">
            <v>25/02/1998</v>
          </cell>
          <cell r="H378" t="str">
            <v>026036654</v>
          </cell>
          <cell r="I378" t="str">
            <v>2556 Hùng Vương, Xã Xuân Hiệp, Huyện Xuân Lộc, Tỉnh Đồng Nai</v>
          </cell>
          <cell r="J378" t="str">
            <v>0979033205</v>
          </cell>
          <cell r="K378">
            <v>0</v>
          </cell>
          <cell r="L378" t="str">
            <v>KTPM</v>
          </cell>
          <cell r="M378" t="str">
            <v>01669055255</v>
          </cell>
          <cell r="N378" t="str">
            <v>0979033205</v>
          </cell>
          <cell r="O378" t="str">
            <v>KhanhNHBSE62940@fpt.edu.vn</v>
          </cell>
          <cell r="P378" t="str">
            <v>KhanhNHBSE62940</v>
          </cell>
        </row>
        <row r="379">
          <cell r="D379" t="str">
            <v>SE62939</v>
          </cell>
          <cell r="E379" t="str">
            <v>Lê Hoàng Hiệp</v>
          </cell>
          <cell r="F379" t="str">
            <v>Nam</v>
          </cell>
          <cell r="G379" t="str">
            <v>07/02/1998</v>
          </cell>
          <cell r="H379" t="str">
            <v>272690522</v>
          </cell>
          <cell r="I379" t="str">
            <v>05 Hùng Vương, Xuân Hiệp, Xuân Lộc, Đồng Nai</v>
          </cell>
          <cell r="J379" t="str">
            <v>01698503744</v>
          </cell>
          <cell r="K379" t="str">
            <v>0913642287</v>
          </cell>
          <cell r="L379" t="str">
            <v>KTPM</v>
          </cell>
          <cell r="M379" t="str">
            <v>0913642287</v>
          </cell>
          <cell r="N379" t="str">
            <v>01237871427</v>
          </cell>
          <cell r="O379" t="str">
            <v>HiepLHSE62939@fpt.edu.vn</v>
          </cell>
          <cell r="P379" t="str">
            <v>HiepLHSE62939</v>
          </cell>
        </row>
        <row r="380">
          <cell r="D380" t="str">
            <v>SE63309</v>
          </cell>
          <cell r="E380" t="str">
            <v>Trần Nhật Tường</v>
          </cell>
          <cell r="F380" t="str">
            <v>Nam</v>
          </cell>
          <cell r="G380" t="str">
            <v>09/12/1998</v>
          </cell>
          <cell r="H380" t="str">
            <v>272669211</v>
          </cell>
          <cell r="I380" t="str">
            <v>26/4 Khu phố 3, Phường Tân Tiến, TP Biên Hòa, Tỉnh Đồng Nai</v>
          </cell>
          <cell r="J380" t="str">
            <v>0917091298</v>
          </cell>
          <cell r="K380" t="str">
            <v>0613817613</v>
          </cell>
          <cell r="L380" t="str">
            <v>KTPM</v>
          </cell>
          <cell r="M380" t="str">
            <v>0975440938</v>
          </cell>
          <cell r="N380" t="str">
            <v/>
          </cell>
          <cell r="O380" t="str">
            <v>TuongTNSE63309@fpt.edu.vn</v>
          </cell>
          <cell r="P380" t="str">
            <v>TuongTNSE63309</v>
          </cell>
        </row>
        <row r="381">
          <cell r="D381" t="str">
            <v>SB61438</v>
          </cell>
          <cell r="E381" t="str">
            <v>Nguyễn Ngọc Ái Khuyên</v>
          </cell>
          <cell r="F381" t="str">
            <v>Nữ</v>
          </cell>
          <cell r="G381" t="str">
            <v>09/01/1998</v>
          </cell>
          <cell r="H381" t="str">
            <v>272614235</v>
          </cell>
          <cell r="I381" t="str">
            <v>16 Đường 04, Tổ 14, Ấp Bàu Trâm, Xã Bàu Trâm, Thị xã Long Khánh, Tỉnh Đồng Nai</v>
          </cell>
          <cell r="J381" t="str">
            <v>01658789570</v>
          </cell>
          <cell r="K381">
            <v>0</v>
          </cell>
          <cell r="L381" t="str">
            <v>KDQT</v>
          </cell>
          <cell r="M381" t="str">
            <v>01664644475</v>
          </cell>
          <cell r="N381" t="str">
            <v>01689681461</v>
          </cell>
          <cell r="O381" t="str">
            <v>KhuyenNNASB61438@fpt.edu.vn</v>
          </cell>
          <cell r="P381" t="str">
            <v>KhuyenNNASB61438</v>
          </cell>
        </row>
        <row r="382">
          <cell r="D382" t="str">
            <v>SB61264</v>
          </cell>
          <cell r="E382" t="str">
            <v>Trần Kim Thạnh</v>
          </cell>
          <cell r="F382" t="str">
            <v>Nam</v>
          </cell>
          <cell r="G382" t="str">
            <v>10/09/1998</v>
          </cell>
          <cell r="H382" t="str">
            <v>079098001072</v>
          </cell>
          <cell r="I382" t="str">
            <v>C4/22a, QL1 Ấp 3, Xã Tân Kiên, Huyện Bình Chánh, TP HCM</v>
          </cell>
          <cell r="J382" t="str">
            <v>0932011617</v>
          </cell>
          <cell r="K382" t="str">
            <v>0908419229</v>
          </cell>
          <cell r="L382" t="str">
            <v>KDQT</v>
          </cell>
          <cell r="M382" t="str">
            <v>0913927597</v>
          </cell>
          <cell r="N382" t="str">
            <v>0908419229</v>
          </cell>
          <cell r="O382" t="str">
            <v>ThanhTKSB61264@fpt.edu.vn</v>
          </cell>
          <cell r="P382" t="str">
            <v>ThanhTKSB61264</v>
          </cell>
        </row>
        <row r="383">
          <cell r="D383" t="str">
            <v>SE62946</v>
          </cell>
          <cell r="E383" t="str">
            <v>Nguyễn Đình Đức Đạt</v>
          </cell>
          <cell r="F383" t="str">
            <v>Nam</v>
          </cell>
          <cell r="G383" t="str">
            <v>26/03/1997</v>
          </cell>
          <cell r="H383" t="str">
            <v>025721519</v>
          </cell>
          <cell r="I383" t="str">
            <v>24 Đường 15, KP4, Phường Linh Xuân, Quận Thủ Đức, TP HCM</v>
          </cell>
          <cell r="J383" t="str">
            <v>01214437430</v>
          </cell>
          <cell r="K383">
            <v>0</v>
          </cell>
          <cell r="L383" t="str">
            <v>KTPM</v>
          </cell>
          <cell r="M383" t="str">
            <v>0908318133</v>
          </cell>
          <cell r="N383">
            <v>0</v>
          </cell>
          <cell r="O383" t="str">
            <v>DatNDDSE62946@fpt.edu.vn</v>
          </cell>
          <cell r="P383" t="str">
            <v>DatNDDSE62946</v>
          </cell>
        </row>
        <row r="384">
          <cell r="D384" t="str">
            <v>SE63310</v>
          </cell>
          <cell r="E384" t="str">
            <v>Châu Quốc Hùng</v>
          </cell>
          <cell r="F384" t="str">
            <v>Nam</v>
          </cell>
          <cell r="G384" t="str">
            <v>06/03/1998</v>
          </cell>
          <cell r="H384" t="str">
            <v>371786313</v>
          </cell>
          <cell r="I384" t="str">
            <v>32/13 Nghĩa Hòa, Phường 6, Quận Tân Bình, TP HCM</v>
          </cell>
          <cell r="J384" t="str">
            <v>0903004301</v>
          </cell>
          <cell r="K384" t="str">
            <v>0916961409</v>
          </cell>
          <cell r="L384" t="str">
            <v>KTPM</v>
          </cell>
          <cell r="M384">
            <v>0</v>
          </cell>
          <cell r="N384" t="str">
            <v>0948867768</v>
          </cell>
          <cell r="O384" t="str">
            <v>HungCQSE63310@fpt.edu.vn</v>
          </cell>
          <cell r="P384" t="str">
            <v>HungCQSE63310</v>
          </cell>
        </row>
        <row r="385">
          <cell r="D385" t="str">
            <v>SE62944</v>
          </cell>
          <cell r="E385" t="str">
            <v>Thái Anh Quân</v>
          </cell>
          <cell r="F385" t="str">
            <v>Nam</v>
          </cell>
          <cell r="G385" t="str">
            <v>30/01/1998</v>
          </cell>
          <cell r="H385" t="str">
            <v>025717824</v>
          </cell>
          <cell r="I385" t="str">
            <v>112 Thống Nhất, P.10, Q. Gò Vấp, Tp.HCM</v>
          </cell>
          <cell r="J385" t="str">
            <v>0963011998</v>
          </cell>
          <cell r="K385">
            <v>0</v>
          </cell>
          <cell r="L385" t="str">
            <v>KTPM</v>
          </cell>
          <cell r="M385" t="str">
            <v>0964469168</v>
          </cell>
          <cell r="N385" t="str">
            <v>0979227773</v>
          </cell>
          <cell r="O385" t="str">
            <v>QuanTASE62944@fpt.edu.vn</v>
          </cell>
          <cell r="P385" t="str">
            <v>QuanTASE62944</v>
          </cell>
        </row>
        <row r="386">
          <cell r="D386" t="str">
            <v>SE63312</v>
          </cell>
          <cell r="E386" t="str">
            <v>Đào Công Thành</v>
          </cell>
          <cell r="F386" t="str">
            <v>Nam</v>
          </cell>
          <cell r="G386" t="str">
            <v>03/10/1998</v>
          </cell>
          <cell r="H386" t="str">
            <v>025952125</v>
          </cell>
          <cell r="I386" t="str">
            <v>42/5 Đường 643 Tạ Quang Bửu, Phường 4, Quận 8, TP HCM</v>
          </cell>
          <cell r="J386" t="str">
            <v>0904032098</v>
          </cell>
          <cell r="K386" t="str">
            <v>0838520962</v>
          </cell>
          <cell r="L386" t="str">
            <v>TKDH</v>
          </cell>
          <cell r="M386" t="str">
            <v>0903700962</v>
          </cell>
          <cell r="N386" t="str">
            <v>0906465268-0908931972</v>
          </cell>
          <cell r="O386" t="str">
            <v>ThanhDCSE63312@fpt.edu.vn</v>
          </cell>
          <cell r="P386" t="str">
            <v>ThanhDCSE63312</v>
          </cell>
        </row>
        <row r="387">
          <cell r="D387" t="str">
            <v>SB61260</v>
          </cell>
          <cell r="E387" t="str">
            <v>Phạm Lê Uyên Phương</v>
          </cell>
          <cell r="F387" t="str">
            <v>Nữ</v>
          </cell>
          <cell r="G387" t="str">
            <v>25/04/1998</v>
          </cell>
          <cell r="H387" t="str">
            <v>025689988</v>
          </cell>
          <cell r="I387" t="str">
            <v>2656/1B Khu phố 4, Phường An Phú Đông, Quận 12, TP HCM</v>
          </cell>
          <cell r="J387" t="str">
            <v>0903729100</v>
          </cell>
          <cell r="K387" t="str">
            <v>01204438155</v>
          </cell>
          <cell r="L387" t="str">
            <v>QTKD</v>
          </cell>
          <cell r="M387" t="str">
            <v>0946961482</v>
          </cell>
          <cell r="N387" t="str">
            <v>0903729100</v>
          </cell>
          <cell r="O387" t="str">
            <v>PhuongPLUSB61260@fpt.edu.vn</v>
          </cell>
          <cell r="P387" t="str">
            <v>PhuongPLUSB61260</v>
          </cell>
        </row>
        <row r="388">
          <cell r="D388" t="str">
            <v>SE63313</v>
          </cell>
          <cell r="E388" t="str">
            <v>Trần Minh Hiếu</v>
          </cell>
          <cell r="F388" t="str">
            <v>Nam</v>
          </cell>
          <cell r="G388" t="str">
            <v>10/03/1998</v>
          </cell>
          <cell r="H388" t="str">
            <v>334922054</v>
          </cell>
          <cell r="I388" t="str">
            <v>60/36 Lý Chính Thắng, Phường 8, Quận 3, TP HCM</v>
          </cell>
          <cell r="J388" t="str">
            <v>01886661433</v>
          </cell>
          <cell r="K388">
            <v>0</v>
          </cell>
          <cell r="L388" t="str">
            <v>KTPM</v>
          </cell>
          <cell r="M388" t="str">
            <v>01269856667</v>
          </cell>
          <cell r="N388" t="str">
            <v>01636778839</v>
          </cell>
          <cell r="O388" t="str">
            <v>HieuTMSE63313@fpt.edu.vn</v>
          </cell>
          <cell r="P388" t="str">
            <v>HieuTMSE63313</v>
          </cell>
        </row>
        <row r="389">
          <cell r="D389" t="str">
            <v>SE62941</v>
          </cell>
          <cell r="E389" t="str">
            <v>Trần Thái Sơn</v>
          </cell>
          <cell r="F389" t="str">
            <v>Nam</v>
          </cell>
          <cell r="G389" t="str">
            <v>25/10/1997</v>
          </cell>
          <cell r="H389" t="str">
            <v>025789708</v>
          </cell>
          <cell r="I389" t="str">
            <v>2685 Phạm Thế Hiển, Phường 7, Quận 8, TP HCM</v>
          </cell>
          <cell r="J389" t="str">
            <v>0839800654</v>
          </cell>
          <cell r="K389" t="str">
            <v>0906444261</v>
          </cell>
          <cell r="L389" t="str">
            <v>TKDH</v>
          </cell>
          <cell r="M389" t="str">
            <v>0913945061</v>
          </cell>
          <cell r="N389">
            <v>0</v>
          </cell>
          <cell r="O389" t="str">
            <v>SonTTSE62941@fpt.edu.vn</v>
          </cell>
          <cell r="P389" t="str">
            <v>SonTTSE62941</v>
          </cell>
        </row>
        <row r="390">
          <cell r="D390" t="str">
            <v>SE62950</v>
          </cell>
          <cell r="E390" t="str">
            <v>Trần Lưu Đức Nghĩa</v>
          </cell>
          <cell r="F390" t="str">
            <v>Nam</v>
          </cell>
          <cell r="G390" t="str">
            <v>06/10/1998</v>
          </cell>
          <cell r="H390" t="str">
            <v>025896261</v>
          </cell>
          <cell r="I390" t="str">
            <v>86/79A Trường Chinh, P. 12, Q. Tân Bình, Tp.HCM</v>
          </cell>
          <cell r="J390" t="str">
            <v>01247776565</v>
          </cell>
          <cell r="K390" t="str">
            <v>0945265371</v>
          </cell>
          <cell r="L390" t="str">
            <v>ANATTT</v>
          </cell>
          <cell r="M390" t="str">
            <v>0918835047</v>
          </cell>
          <cell r="N390" t="str">
            <v>0915277768</v>
          </cell>
          <cell r="O390" t="str">
            <v>NghiaTLDSE62950@fpt.edu.vn</v>
          </cell>
          <cell r="P390" t="str">
            <v>NghiaTLDSE62950</v>
          </cell>
        </row>
        <row r="391">
          <cell r="D391" t="str">
            <v>SE63314</v>
          </cell>
          <cell r="E391" t="str">
            <v>Lý Phạm Gia Nghĩa</v>
          </cell>
          <cell r="F391" t="str">
            <v>Nam</v>
          </cell>
          <cell r="G391" t="str">
            <v>02/09/1998</v>
          </cell>
          <cell r="H391">
            <v>25757955</v>
          </cell>
          <cell r="I391" t="str">
            <v>32 Trịnh Hoài Đức. Phường 1, Quận Bình Thạnh, TP HCM</v>
          </cell>
          <cell r="J391" t="str">
            <v>01232088646</v>
          </cell>
          <cell r="K391">
            <v>0</v>
          </cell>
          <cell r="L391" t="str">
            <v>KTPM</v>
          </cell>
          <cell r="M391" t="str">
            <v>0919498132</v>
          </cell>
          <cell r="N391" t="str">
            <v>0918906766</v>
          </cell>
          <cell r="O391" t="str">
            <v>NghiaLPGSE63314@fpt.edu.vn</v>
          </cell>
          <cell r="P391" t="str">
            <v>NghiaLPGSE63314</v>
          </cell>
        </row>
        <row r="392">
          <cell r="D392" t="str">
            <v>SE62951</v>
          </cell>
          <cell r="E392" t="str">
            <v>Phan Huy Minh Trí</v>
          </cell>
          <cell r="F392" t="str">
            <v>Nam</v>
          </cell>
          <cell r="G392" t="str">
            <v>28/06/1998</v>
          </cell>
          <cell r="H392" t="str">
            <v>272702701</v>
          </cell>
          <cell r="I392" t="str">
            <v>Tổ 18, ấp Bến Sắn, Phước Thiền, Nhơn Trạch, Đồng Nai</v>
          </cell>
          <cell r="J392" t="str">
            <v>0974985198</v>
          </cell>
          <cell r="K392">
            <v>0</v>
          </cell>
          <cell r="L392" t="str">
            <v>KTPM</v>
          </cell>
          <cell r="M392" t="str">
            <v>0907314226</v>
          </cell>
          <cell r="N392" t="str">
            <v>0995686288</v>
          </cell>
          <cell r="O392" t="str">
            <v>TriPHMSE62951@fpt.edu.vn</v>
          </cell>
          <cell r="P392" t="str">
            <v>TriPHMSE62951</v>
          </cell>
        </row>
        <row r="393">
          <cell r="D393" t="str">
            <v>SB61263</v>
          </cell>
          <cell r="E393" t="str">
            <v>Võ Tấn Kiệt</v>
          </cell>
          <cell r="F393" t="str">
            <v>Nam</v>
          </cell>
          <cell r="G393" t="str">
            <v>10/09/1998</v>
          </cell>
          <cell r="H393" t="str">
            <v>025662905</v>
          </cell>
          <cell r="I393" t="str">
            <v>151/44 Huỳnh Văn Bánh, Phường 12, Quận Phú Nhuện, TP HCM</v>
          </cell>
          <cell r="J393" t="str">
            <v>0907242328</v>
          </cell>
          <cell r="K393">
            <v>0</v>
          </cell>
          <cell r="L393" t="str">
            <v>NNA</v>
          </cell>
          <cell r="M393">
            <v>0</v>
          </cell>
          <cell r="N393">
            <v>0</v>
          </cell>
          <cell r="O393" t="str">
            <v>KietVTSB61263@fpt.edu.vn</v>
          </cell>
          <cell r="P393" t="str">
            <v>KietVTSB61263</v>
          </cell>
        </row>
        <row r="394">
          <cell r="D394" t="str">
            <v>SE63315</v>
          </cell>
          <cell r="E394" t="str">
            <v>Hoàng Đình Bảo</v>
          </cell>
          <cell r="F394" t="str">
            <v>Nam</v>
          </cell>
          <cell r="G394" t="str">
            <v>28/01/1998</v>
          </cell>
          <cell r="H394" t="str">
            <v>272719606</v>
          </cell>
          <cell r="I394" t="str">
            <v>152/24 Khu phố 8, Phường Long Bình, TP Biên Hòa, Tỉnh Đồng Nai</v>
          </cell>
          <cell r="J394" t="str">
            <v>0928179185</v>
          </cell>
          <cell r="K394" t="str">
            <v>01634932648</v>
          </cell>
          <cell r="L394" t="str">
            <v>KTPM</v>
          </cell>
          <cell r="M394" t="str">
            <v>01644766799</v>
          </cell>
          <cell r="N394" t="str">
            <v>01634932648</v>
          </cell>
          <cell r="O394" t="str">
            <v>BaoHDSE63315@fpt.edu.vn</v>
          </cell>
          <cell r="P394" t="str">
            <v>BaoHDSE63315</v>
          </cell>
        </row>
        <row r="395">
          <cell r="D395" t="str">
            <v>SB61441</v>
          </cell>
          <cell r="E395" t="str">
            <v>Phan Sỹ Khiêm</v>
          </cell>
          <cell r="F395" t="str">
            <v>Nam</v>
          </cell>
          <cell r="G395" t="str">
            <v>27/05/1998</v>
          </cell>
          <cell r="H395" t="str">
            <v>025737696</v>
          </cell>
          <cell r="I395" t="str">
            <v>22G, KP2, P. Hiệp Thành, Q.12, Tp.HCM</v>
          </cell>
          <cell r="J395">
            <v>0</v>
          </cell>
          <cell r="K395" t="str">
            <v>0908778907</v>
          </cell>
          <cell r="L395" t="str">
            <v>NNA</v>
          </cell>
          <cell r="M395" t="str">
            <v>0918102281</v>
          </cell>
          <cell r="N395" t="str">
            <v>0908778907</v>
          </cell>
          <cell r="O395" t="str">
            <v>KhiemPSSB61441@fpt.edu.vn</v>
          </cell>
          <cell r="P395" t="str">
            <v>KhiemPSSB61441</v>
          </cell>
        </row>
        <row r="396">
          <cell r="D396" t="str">
            <v>SE62931</v>
          </cell>
          <cell r="E396" t="str">
            <v>Phan Quang Trí</v>
          </cell>
          <cell r="F396" t="str">
            <v>Nam</v>
          </cell>
          <cell r="G396" t="str">
            <v>29/01/1998</v>
          </cell>
          <cell r="H396" t="str">
            <v>025731800</v>
          </cell>
          <cell r="I396" t="str">
            <v>704/128 Nguyễn Đình Chiểu, Phường 1, Quận 3, TP HCM</v>
          </cell>
          <cell r="J396" t="str">
            <v>0906700755</v>
          </cell>
          <cell r="K396">
            <v>0</v>
          </cell>
          <cell r="L396" t="str">
            <v>KTPM</v>
          </cell>
          <cell r="M396" t="str">
            <v>0906700755</v>
          </cell>
          <cell r="N396">
            <v>0</v>
          </cell>
          <cell r="O396" t="str">
            <v>TriPQSE62931@fpt.edu.vn</v>
          </cell>
          <cell r="P396" t="str">
            <v>TriPQSE62931</v>
          </cell>
        </row>
        <row r="397">
          <cell r="D397" t="str">
            <v>SE62932</v>
          </cell>
          <cell r="E397" t="str">
            <v>Ngô Gia Tường</v>
          </cell>
          <cell r="F397" t="str">
            <v>Nam</v>
          </cell>
          <cell r="G397" t="str">
            <v>22/06/1998</v>
          </cell>
          <cell r="H397" t="str">
            <v>025730904</v>
          </cell>
          <cell r="I397" t="str">
            <v>57Ter Phạm Ngọc Thạch, Phường 6, Quận 3, TP HCM</v>
          </cell>
          <cell r="J397" t="str">
            <v>0937972523</v>
          </cell>
          <cell r="K397" t="str">
            <v>0838296847</v>
          </cell>
          <cell r="L397" t="str">
            <v>KTPM</v>
          </cell>
          <cell r="M397" t="str">
            <v>0913918043</v>
          </cell>
          <cell r="N397" t="str">
            <v>01228027460</v>
          </cell>
          <cell r="O397" t="str">
            <v>TuongNGSE62932@fpt.edu.vn</v>
          </cell>
          <cell r="P397" t="str">
            <v>TuongNGSE62932</v>
          </cell>
        </row>
        <row r="398">
          <cell r="D398" t="str">
            <v>SE63316</v>
          </cell>
          <cell r="E398" t="str">
            <v>Nguyễn Lê Tuấn</v>
          </cell>
          <cell r="F398" t="str">
            <v>Nam</v>
          </cell>
          <cell r="G398">
            <v>35905</v>
          </cell>
          <cell r="H398" t="str">
            <v>026104717</v>
          </cell>
          <cell r="I398" t="str">
            <v>41/1C Hưng Lân, X. Bà Điểm, H. Hóc Môn, Tp.HCM</v>
          </cell>
          <cell r="J398" t="str">
            <v>0917888017</v>
          </cell>
          <cell r="K398">
            <v>0</v>
          </cell>
          <cell r="L398" t="str">
            <v>KTPM</v>
          </cell>
          <cell r="M398" t="str">
            <v>0917888017</v>
          </cell>
          <cell r="N398" t="str">
            <v>0967942375</v>
          </cell>
          <cell r="O398" t="str">
            <v>TuanNLSE63316@fpt.edu.vn</v>
          </cell>
          <cell r="P398" t="str">
            <v>TuanNLSE63316</v>
          </cell>
        </row>
        <row r="399">
          <cell r="D399" t="str">
            <v>SE62933</v>
          </cell>
          <cell r="E399" t="str">
            <v>Trịnh Lê Bảo Giang</v>
          </cell>
          <cell r="F399" t="str">
            <v>Nữ</v>
          </cell>
          <cell r="G399" t="str">
            <v>08/03/1998</v>
          </cell>
          <cell r="H399" t="str">
            <v>272631506</v>
          </cell>
          <cell r="I399" t="str">
            <v>869 Ấp 3, Xã Phú Điền, Quận Tân Phú, Tỉnh Đồng Nai</v>
          </cell>
          <cell r="J399" t="str">
            <v>0975650048</v>
          </cell>
          <cell r="K399" t="str">
            <v>0918945769</v>
          </cell>
          <cell r="L399" t="str">
            <v>KTPM</v>
          </cell>
          <cell r="M399">
            <v>0</v>
          </cell>
          <cell r="N399" t="str">
            <v>0918945769</v>
          </cell>
          <cell r="O399" t="str">
            <v>GiangTLBSE62933@fpt.edu.vn</v>
          </cell>
          <cell r="P399" t="str">
            <v>GiangTLBSE62933</v>
          </cell>
        </row>
        <row r="400">
          <cell r="D400" t="str">
            <v>SE62934</v>
          </cell>
          <cell r="E400" t="str">
            <v>Nguyễn Phạm Thế Khoa</v>
          </cell>
          <cell r="F400" t="str">
            <v>Nam</v>
          </cell>
          <cell r="G400" t="str">
            <v>10/04/1991</v>
          </cell>
          <cell r="H400" t="str">
            <v>024892568</v>
          </cell>
          <cell r="I400" t="str">
            <v>476/21 Huỳnh Văn Bánh, Phường 14, Phường Phú Nhuận, TP HCM</v>
          </cell>
          <cell r="J400" t="str">
            <v>01699720138</v>
          </cell>
          <cell r="K400">
            <v>0</v>
          </cell>
          <cell r="L400" t="str">
            <v>KTPM</v>
          </cell>
          <cell r="M400">
            <v>0</v>
          </cell>
          <cell r="N400">
            <v>0</v>
          </cell>
          <cell r="O400" t="str">
            <v>KhoaNPTSE62934@fpt.edu.vn</v>
          </cell>
          <cell r="P400" t="str">
            <v>KhoaNPTSE62934</v>
          </cell>
        </row>
        <row r="401">
          <cell r="D401" t="str">
            <v>SB61269</v>
          </cell>
          <cell r="E401" t="str">
            <v>Nguyễn Hương Giang</v>
          </cell>
          <cell r="F401" t="str">
            <v>Nữ</v>
          </cell>
          <cell r="G401" t="str">
            <v>06/10/1998</v>
          </cell>
          <cell r="H401" t="str">
            <v>281167269</v>
          </cell>
          <cell r="I401" t="str">
            <v>26/5A - Tân Long-Tân Đông Hiệp, Dĩ An, Bình Dương</v>
          </cell>
          <cell r="J401" t="str">
            <v>01234458373</v>
          </cell>
          <cell r="K401">
            <v>0</v>
          </cell>
          <cell r="L401" t="str">
            <v>NNN</v>
          </cell>
          <cell r="M401" t="str">
            <v>0913645367</v>
          </cell>
          <cell r="N401" t="str">
            <v>01234458373</v>
          </cell>
          <cell r="O401" t="str">
            <v>GiangNHSB61269@fpt.edu.vn</v>
          </cell>
          <cell r="P401" t="str">
            <v>GiangNHSB61269</v>
          </cell>
        </row>
        <row r="402">
          <cell r="D402" t="str">
            <v>SE62936</v>
          </cell>
          <cell r="E402" t="str">
            <v>Bùi Minh Trí</v>
          </cell>
          <cell r="F402" t="str">
            <v>Nam</v>
          </cell>
          <cell r="G402">
            <v>33875</v>
          </cell>
          <cell r="H402" t="str">
            <v>079092000891</v>
          </cell>
          <cell r="I402" t="str">
            <v>60A Hoàng Văn Thụ, P. 9, Q. Phú Nhuận, Tp.HCM</v>
          </cell>
          <cell r="J402" t="str">
            <v>0903860928</v>
          </cell>
          <cell r="K402" t="str">
            <v>0963270624</v>
          </cell>
          <cell r="L402" t="str">
            <v>KTPM</v>
          </cell>
          <cell r="M402" t="str">
            <v>0932637544</v>
          </cell>
          <cell r="N402" t="str">
            <v>0903864528</v>
          </cell>
          <cell r="O402" t="str">
            <v>TriBMSE62936@fpt.edu.vn</v>
          </cell>
          <cell r="P402" t="str">
            <v>TriBMSE62936</v>
          </cell>
        </row>
        <row r="403">
          <cell r="D403" t="str">
            <v>SE63318</v>
          </cell>
          <cell r="E403" t="str">
            <v>Hồ Thế Dân</v>
          </cell>
          <cell r="F403" t="str">
            <v>Nam</v>
          </cell>
          <cell r="G403">
            <v>36017</v>
          </cell>
          <cell r="H403" t="str">
            <v>025790165</v>
          </cell>
          <cell r="I403" t="str">
            <v>506/19/18 đường 3/2, p.14, Q.10, Tp.HCM</v>
          </cell>
          <cell r="J403" t="str">
            <v>01668600900</v>
          </cell>
          <cell r="K403" t="str">
            <v>0983939319</v>
          </cell>
          <cell r="L403" t="str">
            <v>ANATTT</v>
          </cell>
          <cell r="M403" t="str">
            <v>0909999001</v>
          </cell>
          <cell r="N403" t="str">
            <v>0983939319</v>
          </cell>
          <cell r="O403" t="str">
            <v>DanHTSE63318@fpt.edu.vn</v>
          </cell>
          <cell r="P403" t="str">
            <v>DanHTSE63318</v>
          </cell>
        </row>
        <row r="404">
          <cell r="D404" t="str">
            <v>SE62782</v>
          </cell>
          <cell r="E404" t="str">
            <v>Phạm Minh Nhật</v>
          </cell>
          <cell r="F404" t="str">
            <v>Nam</v>
          </cell>
          <cell r="G404" t="str">
            <v>14/07/1997</v>
          </cell>
          <cell r="H404" t="str">
            <v>301617396</v>
          </cell>
          <cell r="I404" t="str">
            <v>Không có</v>
          </cell>
          <cell r="J404" t="str">
            <v>0968218437</v>
          </cell>
          <cell r="K404" t="str">
            <v>01694554360</v>
          </cell>
          <cell r="L404" t="str">
            <v>TKDH</v>
          </cell>
          <cell r="M404" t="str">
            <v>0918885652</v>
          </cell>
          <cell r="N404" t="str">
            <v>01694554360</v>
          </cell>
          <cell r="O404" t="str">
            <v>NhatPMSE62782@fpt.edu.vn</v>
          </cell>
          <cell r="P404" t="str">
            <v>NhatPMSE62782</v>
          </cell>
        </row>
        <row r="405">
          <cell r="D405" t="str">
            <v>SB61258</v>
          </cell>
          <cell r="E405" t="str">
            <v>Trương Ngọc Thanh Phương</v>
          </cell>
          <cell r="F405" t="str">
            <v>Nữ</v>
          </cell>
          <cell r="G405" t="str">
            <v>20/10/1998</v>
          </cell>
          <cell r="H405" t="str">
            <v>025889323</v>
          </cell>
          <cell r="I405" t="str">
            <v>76 Đường số 8, Khu phố 2, Phường Hiệp Bình Chánh, Quận Thủ Đức, TP HCM</v>
          </cell>
          <cell r="J405" t="str">
            <v>0909836623</v>
          </cell>
          <cell r="K405">
            <v>0</v>
          </cell>
          <cell r="L405" t="str">
            <v>NNN</v>
          </cell>
          <cell r="M405" t="str">
            <v>0908494338</v>
          </cell>
          <cell r="N405" t="str">
            <v>0902722377</v>
          </cell>
          <cell r="O405" t="str">
            <v>PhuongTNTSB61258@fpt.edu.vn</v>
          </cell>
          <cell r="P405" t="str">
            <v>PhuongTNTSB61258</v>
          </cell>
        </row>
        <row r="406">
          <cell r="D406" t="str">
            <v>SE62795</v>
          </cell>
          <cell r="E406" t="str">
            <v>Nguyễn Minh Ngọc</v>
          </cell>
          <cell r="F406" t="str">
            <v>Nam</v>
          </cell>
          <cell r="G406" t="str">
            <v>21/02/1998</v>
          </cell>
          <cell r="H406" t="str">
            <v>025595153</v>
          </cell>
          <cell r="I406" t="str">
            <v>Ấp Bình Phước, xã Bình Khánh, huyện Cần Giờ, TP.HCM</v>
          </cell>
          <cell r="J406" t="str">
            <v>0966106635</v>
          </cell>
          <cell r="K406" t="str">
            <v>0933359322</v>
          </cell>
          <cell r="L406" t="str">
            <v>KTPM</v>
          </cell>
          <cell r="M406">
            <v>0</v>
          </cell>
          <cell r="N406">
            <v>0</v>
          </cell>
          <cell r="O406" t="str">
            <v>NgocNMSE62795@fpt.edu.vn</v>
          </cell>
          <cell r="P406" t="str">
            <v>NgocNMSE62795</v>
          </cell>
        </row>
        <row r="407">
          <cell r="D407" t="str">
            <v>SE62938</v>
          </cell>
          <cell r="E407" t="str">
            <v>Trần Thiên Anh</v>
          </cell>
          <cell r="F407" t="str">
            <v>Nam</v>
          </cell>
          <cell r="G407" t="str">
            <v>11/06/1998</v>
          </cell>
          <cell r="H407" t="str">
            <v>079098000850</v>
          </cell>
          <cell r="I407" t="str">
            <v>122 Lô O, chung cư Nguyễn Kim, Phường 7, Quận 10, TP HCM</v>
          </cell>
          <cell r="J407" t="str">
            <v>0963334393</v>
          </cell>
          <cell r="K407">
            <v>0</v>
          </cell>
          <cell r="L407" t="str">
            <v>KTPM</v>
          </cell>
          <cell r="M407" t="str">
            <v>0913733335</v>
          </cell>
          <cell r="N407" t="str">
            <v>0943595998</v>
          </cell>
          <cell r="O407" t="str">
            <v>AnhTTSE62938@fpt.edu.vn</v>
          </cell>
          <cell r="P407" t="str">
            <v>AnhTTSE62938</v>
          </cell>
        </row>
        <row r="408">
          <cell r="D408" t="str">
            <v>SE62825</v>
          </cell>
          <cell r="E408" t="str">
            <v>Nguyễn Duy Đạt</v>
          </cell>
          <cell r="F408" t="str">
            <v>Nam</v>
          </cell>
          <cell r="G408" t="str">
            <v>18/07/1998</v>
          </cell>
          <cell r="H408" t="str">
            <v>026055159</v>
          </cell>
          <cell r="I408" t="str">
            <v>D8/41F Tổ 8 Ấp 4, Xã Bình Lợi, Huyện Bình Chánh, TP HCM</v>
          </cell>
          <cell r="J408" t="str">
            <v>0932105041</v>
          </cell>
          <cell r="K408">
            <v>0</v>
          </cell>
          <cell r="L408" t="str">
            <v>KTPM</v>
          </cell>
          <cell r="M408" t="str">
            <v>01646978176</v>
          </cell>
          <cell r="N408" t="str">
            <v>01693683165</v>
          </cell>
          <cell r="O408" t="str">
            <v>DatNDSE62825@fpt.edu.vn</v>
          </cell>
          <cell r="P408" t="str">
            <v>DatNDSE62825</v>
          </cell>
        </row>
        <row r="409">
          <cell r="D409" t="str">
            <v>SE62995</v>
          </cell>
          <cell r="E409" t="str">
            <v>Nguyễn Hoàng Gia</v>
          </cell>
          <cell r="F409" t="str">
            <v>Nam</v>
          </cell>
          <cell r="G409" t="str">
            <v>07/03/1998</v>
          </cell>
          <cell r="H409" t="str">
            <v>273673693</v>
          </cell>
          <cell r="I409" t="str">
            <v>05 Đội Cấn, Phường 8, TP Vũng Tàu, Tỉnh BR-VT</v>
          </cell>
          <cell r="J409" t="str">
            <v>0913878126</v>
          </cell>
          <cell r="K409">
            <v>0</v>
          </cell>
          <cell r="L409" t="str">
            <v>KTPM</v>
          </cell>
          <cell r="M409" t="str">
            <v>0903878126</v>
          </cell>
          <cell r="N409" t="str">
            <v>0913878126</v>
          </cell>
          <cell r="O409" t="str">
            <v>GiaNHSE62995@fpt.edu.vn</v>
          </cell>
          <cell r="P409" t="str">
            <v>GiaNHSE62995</v>
          </cell>
        </row>
        <row r="410">
          <cell r="D410" t="str">
            <v>SE62955</v>
          </cell>
          <cell r="E410" t="str">
            <v>Phạm Quỳnh Chi</v>
          </cell>
          <cell r="F410" t="str">
            <v>Nữ</v>
          </cell>
          <cell r="G410" t="str">
            <v>23/12/1998</v>
          </cell>
          <cell r="H410" t="str">
            <v>026068357</v>
          </cell>
          <cell r="I410" t="str">
            <v>164 Đỗ Bí, P. Phú Thạnh, Q. Tân Phú, Tp.HCM</v>
          </cell>
          <cell r="J410" t="str">
            <v>01226178852</v>
          </cell>
          <cell r="K410" t="str">
            <v>0908933455</v>
          </cell>
          <cell r="L410" t="str">
            <v>TKDH</v>
          </cell>
          <cell r="M410">
            <v>908988466</v>
          </cell>
          <cell r="N410" t="str">
            <v>0908933455</v>
          </cell>
          <cell r="O410" t="str">
            <v>ChiPQSE62955@fpt.edu.vn</v>
          </cell>
          <cell r="P410" t="str">
            <v>ChiPQSE62955</v>
          </cell>
        </row>
        <row r="411">
          <cell r="D411" t="str">
            <v>SE62999</v>
          </cell>
          <cell r="E411" t="str">
            <v>Nguyễn Minh Trí</v>
          </cell>
          <cell r="F411" t="str">
            <v>Nam</v>
          </cell>
          <cell r="G411" t="str">
            <v>01/01/1998</v>
          </cell>
          <cell r="H411" t="str">
            <v>025822324</v>
          </cell>
          <cell r="I411" t="str">
            <v>15 Nguyễn Trường Tộ, Phường 17, Quận Phú Nhuận, TP HCM</v>
          </cell>
          <cell r="J411" t="str">
            <v>01203693424</v>
          </cell>
          <cell r="K411">
            <v>0</v>
          </cell>
          <cell r="L411" t="str">
            <v>KTPM</v>
          </cell>
          <cell r="M411" t="str">
            <v>0902807657</v>
          </cell>
          <cell r="N411">
            <v>0</v>
          </cell>
          <cell r="O411" t="str">
            <v>TriNMSE62999@fpt.edu.vn</v>
          </cell>
          <cell r="P411" t="str">
            <v>TriNMSE62999</v>
          </cell>
        </row>
        <row r="412">
          <cell r="D412" t="str">
            <v>SE62953</v>
          </cell>
          <cell r="E412" t="str">
            <v>Nguyễn Ngọc Phú</v>
          </cell>
          <cell r="F412" t="str">
            <v>Nam</v>
          </cell>
          <cell r="G412" t="str">
            <v>12/11/1998</v>
          </cell>
          <cell r="H412" t="str">
            <v>025729537</v>
          </cell>
          <cell r="I412" t="str">
            <v>224/5Bis Chung cư Morning Star (12A-2), QL 13, Phường 26, Quận Bình Thạnh, TP HCM</v>
          </cell>
          <cell r="J412" t="str">
            <v>0906950002</v>
          </cell>
          <cell r="K412" t="str">
            <v>0972892698</v>
          </cell>
          <cell r="L412" t="str">
            <v>KTPM</v>
          </cell>
          <cell r="M412" t="str">
            <v>0919171719</v>
          </cell>
          <cell r="N412" t="str">
            <v>0972892698</v>
          </cell>
          <cell r="O412" t="str">
            <v>PhuNNSE62953@fpt.edu.vn</v>
          </cell>
          <cell r="P412" t="str">
            <v>PhuNNSE62953</v>
          </cell>
        </row>
        <row r="413">
          <cell r="D413" t="str">
            <v>SB61296</v>
          </cell>
          <cell r="E413" t="str">
            <v>Nguyễn Mỹ Hiếu</v>
          </cell>
          <cell r="F413" t="str">
            <v>Nữ</v>
          </cell>
          <cell r="G413" t="str">
            <v>04/03/1998</v>
          </cell>
          <cell r="H413" t="str">
            <v>079198000480</v>
          </cell>
          <cell r="I413" t="str">
            <v>131/6/1/11A Tây Lân, Khu phố 7, Quận Bình Tân, TP HCM</v>
          </cell>
          <cell r="J413" t="str">
            <v>01207282309</v>
          </cell>
          <cell r="K413" t="str">
            <v>0946461072</v>
          </cell>
          <cell r="L413" t="str">
            <v>QTKD</v>
          </cell>
          <cell r="M413" t="str">
            <v>0913891953</v>
          </cell>
          <cell r="N413" t="str">
            <v>0946461072</v>
          </cell>
          <cell r="O413" t="str">
            <v>HieuNMSB61296@fpt.edu.vn</v>
          </cell>
          <cell r="P413" t="str">
            <v>HieuNMSB61296</v>
          </cell>
        </row>
        <row r="414">
          <cell r="D414" t="str">
            <v>SE63007</v>
          </cell>
          <cell r="E414" t="str">
            <v>Trương Văn Hiếu</v>
          </cell>
          <cell r="F414" t="str">
            <v>Nam</v>
          </cell>
          <cell r="G414" t="str">
            <v>27/10/1998</v>
          </cell>
          <cell r="H414" t="str">
            <v>025710911</v>
          </cell>
          <cell r="I414" t="str">
            <v>366/7A, Phạm Hữu Lầu, Ấp 4, Phước Kiểng, Huyện Nhà Bè, TP HCM</v>
          </cell>
          <cell r="J414" t="str">
            <v>0902672974</v>
          </cell>
          <cell r="K414">
            <v>0</v>
          </cell>
          <cell r="L414" t="str">
            <v>KTPM</v>
          </cell>
          <cell r="M414" t="str">
            <v>0909344413</v>
          </cell>
          <cell r="N414" t="str">
            <v>0909503296</v>
          </cell>
          <cell r="O414" t="str">
            <v>HieuTVSE63007@fpt.edu.vn</v>
          </cell>
          <cell r="P414" t="str">
            <v>HieuTVSE63007</v>
          </cell>
        </row>
        <row r="415">
          <cell r="D415" t="str">
            <v>SE62965</v>
          </cell>
          <cell r="E415" t="str">
            <v>Bùi Đình Hưng Nguyên</v>
          </cell>
          <cell r="F415" t="str">
            <v>Nam</v>
          </cell>
          <cell r="G415" t="str">
            <v>10/01/1998</v>
          </cell>
          <cell r="H415" t="str">
            <v>212798822</v>
          </cell>
          <cell r="I415" t="str">
            <v>55/52/86 Nguyễn Văn Công, Phường 3, Quận Gò Vấp, TP HCM</v>
          </cell>
          <cell r="J415" t="str">
            <v>0918657757</v>
          </cell>
          <cell r="K415" t="str">
            <v>01225034469</v>
          </cell>
          <cell r="L415" t="str">
            <v>KTPM</v>
          </cell>
          <cell r="M415">
            <v>0</v>
          </cell>
          <cell r="N415" t="str">
            <v>0918657757</v>
          </cell>
          <cell r="O415" t="str">
            <v>NguyenBDHSE62965@fpt.edu.vn</v>
          </cell>
          <cell r="P415" t="str">
            <v>NguyenBDHSE62965</v>
          </cell>
        </row>
        <row r="416">
          <cell r="D416" t="str">
            <v>SB61282</v>
          </cell>
          <cell r="E416" t="str">
            <v>Nguyễn Thanh Phụng</v>
          </cell>
          <cell r="F416" t="str">
            <v>Nữ</v>
          </cell>
          <cell r="G416" t="str">
            <v>06/08/1998</v>
          </cell>
          <cell r="H416" t="str">
            <v>025687546</v>
          </cell>
          <cell r="I416" t="str">
            <v>549/1 Xô Viết Nghệ Tĩnh, Phường 26, Quận Bình Thạnh, TP HCM</v>
          </cell>
          <cell r="J416" t="str">
            <v>01224193938</v>
          </cell>
          <cell r="K416" t="str">
            <v>0908274222</v>
          </cell>
          <cell r="L416" t="str">
            <v>QTKD</v>
          </cell>
          <cell r="M416" t="str">
            <v>01204433999</v>
          </cell>
          <cell r="N416" t="str">
            <v>0908274222</v>
          </cell>
          <cell r="O416" t="str">
            <v>PhungNTSB61282@fpt.edu.vn</v>
          </cell>
          <cell r="P416" t="str">
            <v>PhungNTSB61282</v>
          </cell>
        </row>
        <row r="417">
          <cell r="D417" t="str">
            <v>SE62956</v>
          </cell>
          <cell r="E417" t="str">
            <v>Trương Lê Võ</v>
          </cell>
          <cell r="F417" t="str">
            <v>Nam</v>
          </cell>
          <cell r="G417" t="str">
            <v>10/12/1998</v>
          </cell>
          <cell r="H417" t="str">
            <v>025721510</v>
          </cell>
          <cell r="I417" t="str">
            <v>55/7/6 Đường 35, Phường Hiệp Bình Chánh, Quận Thủ Đức, TP HCM</v>
          </cell>
          <cell r="J417" t="str">
            <v>01204109272</v>
          </cell>
          <cell r="K417" t="str">
            <v>0913912021</v>
          </cell>
          <cell r="L417" t="str">
            <v>TKDH</v>
          </cell>
          <cell r="M417" t="str">
            <v>0913912021</v>
          </cell>
          <cell r="N417" t="str">
            <v>0914007072</v>
          </cell>
          <cell r="O417" t="str">
            <v>VoTLSE62956@fpt.edu.vn</v>
          </cell>
          <cell r="P417" t="str">
            <v>VoTLSE62956</v>
          </cell>
        </row>
        <row r="418">
          <cell r="D418" t="str">
            <v>SE63006</v>
          </cell>
          <cell r="E418" t="str">
            <v>Nguyễn Minh Tú</v>
          </cell>
          <cell r="F418" t="str">
            <v>Nam</v>
          </cell>
          <cell r="G418" t="str">
            <v>11/12/1998</v>
          </cell>
          <cell r="H418" t="str">
            <v>025815150</v>
          </cell>
          <cell r="I418" t="str">
            <v>232/23 Hương lộ 80, Phường Bình Hưng Hòa B, Quận Bình Tân, TP HCM</v>
          </cell>
          <cell r="J418" t="str">
            <v>01227023408</v>
          </cell>
          <cell r="K418">
            <v>0</v>
          </cell>
          <cell r="L418" t="str">
            <v>KTPM</v>
          </cell>
          <cell r="M418" t="str">
            <v>0988190828</v>
          </cell>
          <cell r="N418" t="str">
            <v>0983782663</v>
          </cell>
          <cell r="O418" t="str">
            <v>TuNMSE63006@fpt.edu.vn</v>
          </cell>
          <cell r="P418" t="str">
            <v>TuNMSE63006</v>
          </cell>
        </row>
        <row r="419">
          <cell r="D419" t="str">
            <v>SE63058</v>
          </cell>
          <cell r="E419" t="str">
            <v>Trần Minh Huy</v>
          </cell>
          <cell r="F419" t="str">
            <v>Nam</v>
          </cell>
          <cell r="G419">
            <v>35879</v>
          </cell>
          <cell r="H419" t="str">
            <v>025724310</v>
          </cell>
          <cell r="I419" t="str">
            <v>93/1 Hưng Phú, P.8, Q.8, Tp.HCM</v>
          </cell>
          <cell r="J419" t="str">
            <v>01228155144</v>
          </cell>
          <cell r="K419">
            <v>0</v>
          </cell>
          <cell r="L419" t="str">
            <v>ANATTT</v>
          </cell>
          <cell r="M419" t="str">
            <v>01227712624</v>
          </cell>
          <cell r="N419" t="str">
            <v>01289827463</v>
          </cell>
          <cell r="O419" t="str">
            <v>HuyTMSE63058@fpt.edu.vn</v>
          </cell>
          <cell r="P419" t="str">
            <v>HuyTMSE63058</v>
          </cell>
        </row>
        <row r="420">
          <cell r="D420" t="str">
            <v>SB61295</v>
          </cell>
          <cell r="E420" t="str">
            <v>Nguyễn Thị Yến</v>
          </cell>
          <cell r="F420" t="str">
            <v>Nữ</v>
          </cell>
          <cell r="G420" t="str">
            <v>20/07/1998</v>
          </cell>
          <cell r="H420" t="str">
            <v>025881068</v>
          </cell>
          <cell r="I420" t="str">
            <v>A10/12A6 Ấp 1, Xã Vĩnh Lộc B, Huyện Bình Chánh, TP HCM</v>
          </cell>
          <cell r="J420" t="str">
            <v>0932098244</v>
          </cell>
          <cell r="K420">
            <v>0</v>
          </cell>
          <cell r="L420" t="str">
            <v>NNN</v>
          </cell>
          <cell r="M420" t="str">
            <v>0933666182</v>
          </cell>
          <cell r="N420" t="str">
            <v>0934171247</v>
          </cell>
          <cell r="O420" t="str">
            <v>YenNTSB61295@fpt.edu.vn</v>
          </cell>
          <cell r="P420" t="str">
            <v>YenNTSB61295</v>
          </cell>
        </row>
        <row r="421">
          <cell r="D421" t="str">
            <v>SE63250</v>
          </cell>
          <cell r="E421" t="str">
            <v>Trần Hải Đăng</v>
          </cell>
          <cell r="F421" t="str">
            <v>Nam</v>
          </cell>
          <cell r="G421" t="str">
            <v>13/04/1998</v>
          </cell>
          <cell r="H421" t="str">
            <v>025639725</v>
          </cell>
          <cell r="I421" t="str">
            <v>1/26/12 Trần Vnă Đang, P9, Q3, TP.HCM</v>
          </cell>
          <cell r="J421" t="str">
            <v>0904296234</v>
          </cell>
          <cell r="K421" t="str">
            <v>0838104479</v>
          </cell>
          <cell r="L421" t="str">
            <v>ANATTT</v>
          </cell>
          <cell r="M421" t="str">
            <v>0913807748</v>
          </cell>
          <cell r="N421" t="str">
            <v>0913645933</v>
          </cell>
          <cell r="O421" t="str">
            <v>DangTHSE63250@fpt.edu.vn</v>
          </cell>
          <cell r="P421" t="str">
            <v>DangTHSE63250</v>
          </cell>
        </row>
        <row r="422">
          <cell r="D422" t="str">
            <v>SB61297</v>
          </cell>
          <cell r="E422" t="str">
            <v>Trương Thị Quỳnh Như</v>
          </cell>
          <cell r="F422" t="str">
            <v>Nữ</v>
          </cell>
          <cell r="G422" t="str">
            <v>07/01/1998</v>
          </cell>
          <cell r="H422" t="str">
            <v>025557994</v>
          </cell>
          <cell r="I422" t="str">
            <v>616 QL13, Kp4, P. Hiệp Bình Phước, Q. Thủ Đức, Tp.HCM</v>
          </cell>
          <cell r="J422" t="str">
            <v>01224857557</v>
          </cell>
          <cell r="K422" t="str">
            <v>01865077055</v>
          </cell>
          <cell r="L422" t="str">
            <v>TCNH</v>
          </cell>
          <cell r="M422" t="str">
            <v>0903884572</v>
          </cell>
          <cell r="N422" t="str">
            <v>01224857557</v>
          </cell>
          <cell r="O422" t="str">
            <v>NhuTTQSB61297@fpt.edu.vn</v>
          </cell>
          <cell r="P422" t="str">
            <v>NhuTTQSB61297</v>
          </cell>
        </row>
        <row r="423">
          <cell r="D423" t="str">
            <v>SE63005</v>
          </cell>
          <cell r="E423" t="str">
            <v>Đỗ Quang Dũng</v>
          </cell>
          <cell r="F423" t="str">
            <v>Nam</v>
          </cell>
          <cell r="G423" t="str">
            <v>05/03/1998</v>
          </cell>
          <cell r="H423" t="str">
            <v>025713226</v>
          </cell>
          <cell r="I423" t="str">
            <v>713/18/9, Đường Lê Đức Thọ, P 16, Quận Gò Vấp, TP HCM</v>
          </cell>
          <cell r="J423" t="str">
            <v>0903856405</v>
          </cell>
          <cell r="K423">
            <v>0</v>
          </cell>
          <cell r="L423" t="str">
            <v>KTPM</v>
          </cell>
          <cell r="M423" t="str">
            <v>01284224753</v>
          </cell>
          <cell r="N423" t="str">
            <v>0903856405</v>
          </cell>
          <cell r="O423" t="str">
            <v>DungDQSE63005@fpt.edu.vn</v>
          </cell>
          <cell r="P423" t="str">
            <v>DungDQSE63005</v>
          </cell>
        </row>
        <row r="424">
          <cell r="D424" t="str">
            <v>SE63234</v>
          </cell>
          <cell r="E424" t="str">
            <v>Trần Minh Huy</v>
          </cell>
          <cell r="F424" t="str">
            <v>Nam</v>
          </cell>
          <cell r="G424" t="str">
            <v>30/03/1998</v>
          </cell>
          <cell r="H424" t="str">
            <v>025789484</v>
          </cell>
          <cell r="I424" t="str">
            <v>293/14 Tùng Thiện Vương, Phường 11, Quận 8, TP HCM</v>
          </cell>
          <cell r="J424" t="str">
            <v>01226794978</v>
          </cell>
          <cell r="K424" t="str">
            <v>0839500949</v>
          </cell>
          <cell r="L424" t="str">
            <v>ANATTT</v>
          </cell>
          <cell r="M424" t="str">
            <v>0904492423</v>
          </cell>
          <cell r="N424" t="str">
            <v>0839500949</v>
          </cell>
          <cell r="O424" t="str">
            <v>HuyTMSE63234@fpt.edu.vn</v>
          </cell>
          <cell r="P424" t="str">
            <v>HuyTMSE63234</v>
          </cell>
        </row>
        <row r="425">
          <cell r="D425" t="str">
            <v>SE63214</v>
          </cell>
          <cell r="E425" t="str">
            <v>Nguyễn Đăng Khoa</v>
          </cell>
          <cell r="F425" t="str">
            <v>Nam</v>
          </cell>
          <cell r="G425" t="str">
            <v>16/10/1998</v>
          </cell>
          <cell r="H425" t="str">
            <v>281215842</v>
          </cell>
          <cell r="I425" t="str">
            <v>08 Khu phố Dư Khánh, Phường Thạnh Phước,  Tân Uyên, Tỉnh Bình Dương</v>
          </cell>
          <cell r="J425" t="str">
            <v>0919809060</v>
          </cell>
          <cell r="K425" t="str">
            <v>06503658687</v>
          </cell>
          <cell r="L425" t="str">
            <v>KTPM</v>
          </cell>
          <cell r="M425" t="str">
            <v>0918246926</v>
          </cell>
          <cell r="N425" t="str">
            <v>0919809060</v>
          </cell>
          <cell r="O425" t="str">
            <v>KhoaNDSE63214@fpt.edu.vn</v>
          </cell>
          <cell r="P425" t="str">
            <v>KhoaNDSE63214</v>
          </cell>
        </row>
        <row r="426">
          <cell r="D426" t="str">
            <v>SE62958</v>
          </cell>
          <cell r="E426" t="str">
            <v>Vũ Mạnh Dũng</v>
          </cell>
          <cell r="F426" t="str">
            <v>Nam</v>
          </cell>
          <cell r="G426" t="str">
            <v>07/11/1998</v>
          </cell>
          <cell r="H426" t="str">
            <v>025708515</v>
          </cell>
          <cell r="I426" t="str">
            <v>501 Lô D, Chung cư Nhiên Lộc C, Phường Tân Quý, Quận Tân Phú, TP HCM</v>
          </cell>
          <cell r="J426" t="str">
            <v>01268921995</v>
          </cell>
          <cell r="K426" t="str">
            <v>0907960582</v>
          </cell>
          <cell r="L426" t="str">
            <v>ANATTT</v>
          </cell>
          <cell r="M426" t="str">
            <v>0936125990</v>
          </cell>
          <cell r="N426" t="str">
            <v>0907960582</v>
          </cell>
          <cell r="O426" t="str">
            <v>DungVMSE62958@fpt.edu.vn</v>
          </cell>
          <cell r="P426" t="str">
            <v>DungVMSE62958</v>
          </cell>
        </row>
        <row r="427">
          <cell r="D427" t="str">
            <v>SE63261</v>
          </cell>
          <cell r="E427" t="str">
            <v>Phạm Minh Nhật</v>
          </cell>
          <cell r="F427" t="str">
            <v>Nam</v>
          </cell>
          <cell r="G427">
            <v>35796</v>
          </cell>
          <cell r="H427" t="str">
            <v>025814038</v>
          </cell>
          <cell r="I427" t="str">
            <v>365/15 Lê Văn Qưới, P.Bình Trị Đông A, Q.Bình Tân</v>
          </cell>
          <cell r="J427">
            <v>0</v>
          </cell>
          <cell r="K427" t="str">
            <v>0919495010</v>
          </cell>
          <cell r="L427" t="str">
            <v>KTPM</v>
          </cell>
          <cell r="M427" t="str">
            <v>0963737271</v>
          </cell>
          <cell r="N427">
            <v>0</v>
          </cell>
          <cell r="O427" t="str">
            <v>NhatPMSE63261@fpt.edu.vn</v>
          </cell>
          <cell r="P427" t="str">
            <v>NhatPMSE63261</v>
          </cell>
        </row>
        <row r="428">
          <cell r="D428" t="str">
            <v>SE62959</v>
          </cell>
          <cell r="E428" t="str">
            <v>Lê Hoàng Sơn</v>
          </cell>
          <cell r="F428" t="str">
            <v>Nam</v>
          </cell>
          <cell r="G428" t="str">
            <v>23/11/1998</v>
          </cell>
          <cell r="H428" t="str">
            <v>026073171</v>
          </cell>
          <cell r="I428" t="str">
            <v>584/52 Phạm Văn Chiêu, Phường 16, Quận Gò Vấp, TP HCM</v>
          </cell>
          <cell r="J428" t="str">
            <v>0903948494</v>
          </cell>
          <cell r="K428" t="str">
            <v>0933516631</v>
          </cell>
          <cell r="L428" t="str">
            <v>KTPM</v>
          </cell>
          <cell r="M428" t="str">
            <v>0903948494</v>
          </cell>
          <cell r="N428" t="str">
            <v>0903762167</v>
          </cell>
          <cell r="O428" t="str">
            <v>SonLHSE62959@fpt.edu.vn</v>
          </cell>
          <cell r="P428" t="str">
            <v>SonLHSE62959</v>
          </cell>
        </row>
        <row r="429">
          <cell r="D429" t="str">
            <v>SE62960</v>
          </cell>
          <cell r="E429" t="str">
            <v>Châu Quốc Bảo</v>
          </cell>
          <cell r="F429" t="str">
            <v>Nam</v>
          </cell>
          <cell r="G429" t="str">
            <v>21/08/1998</v>
          </cell>
          <cell r="H429" t="str">
            <v>281205146</v>
          </cell>
          <cell r="I429" t="str">
            <v>121/54 Tổ 73 Khu 5, Phạm Ngọc Thạch, Hiệp Thành, TP Thủ Dầu Một, Tỉnh Bình Dương</v>
          </cell>
          <cell r="J429" t="str">
            <v>0993505163</v>
          </cell>
          <cell r="K429" t="str">
            <v>0993246839</v>
          </cell>
          <cell r="L429" t="str">
            <v>KTPM</v>
          </cell>
          <cell r="M429" t="str">
            <v>0993246839</v>
          </cell>
          <cell r="N429" t="str">
            <v>0993505163</v>
          </cell>
          <cell r="O429" t="str">
            <v>BaoCQSE62960@fpt.edu.vn</v>
          </cell>
          <cell r="P429" t="str">
            <v>BaoCQSE62960</v>
          </cell>
        </row>
        <row r="430">
          <cell r="D430" t="str">
            <v>SE62905</v>
          </cell>
          <cell r="E430" t="str">
            <v>Nguyễn Trung Hiếu</v>
          </cell>
          <cell r="F430" t="str">
            <v>Nam</v>
          </cell>
          <cell r="G430" t="str">
            <v>21/06/1997</v>
          </cell>
          <cell r="H430" t="str">
            <v>272596195</v>
          </cell>
          <cell r="I430" t="str">
            <v>Võ Dõng 3, Xã Gia Kiêm, Huyện Thống Nhất, Tỉnh Đồng Nai</v>
          </cell>
          <cell r="J430" t="str">
            <v>01883556112</v>
          </cell>
          <cell r="K430" t="str">
            <v>01677545404</v>
          </cell>
          <cell r="L430" t="str">
            <v>KTPM</v>
          </cell>
          <cell r="M430">
            <v>0</v>
          </cell>
          <cell r="N430">
            <v>0</v>
          </cell>
          <cell r="O430" t="str">
            <v>HieuNTSE62905@fpt.edu.vn</v>
          </cell>
          <cell r="P430" t="str">
            <v>HieuNTSE62905</v>
          </cell>
        </row>
        <row r="431">
          <cell r="D431" t="str">
            <v>SE62961</v>
          </cell>
          <cell r="E431" t="str">
            <v>Nguyễn Hữu Nghĩa</v>
          </cell>
          <cell r="F431" t="str">
            <v>Nam</v>
          </cell>
          <cell r="G431" t="str">
            <v>04/03/1998</v>
          </cell>
          <cell r="H431" t="str">
            <v>048098000008</v>
          </cell>
          <cell r="I431" t="str">
            <v>B1207 Chung cư VStar đường Phú Thuận, P. Phú Thuận, Q.7, Tp.HCM</v>
          </cell>
          <cell r="J431" t="str">
            <v>0909040398</v>
          </cell>
          <cell r="K431" t="str">
            <v>0909009988</v>
          </cell>
          <cell r="L431" t="str">
            <v>KTPM</v>
          </cell>
          <cell r="M431" t="str">
            <v>0909009988</v>
          </cell>
          <cell r="N431" t="str">
            <v>0909990088</v>
          </cell>
          <cell r="O431" t="str">
            <v>NghiaNHSE62961@fpt.edu.vn</v>
          </cell>
          <cell r="P431" t="str">
            <v>NghiaNHSE62961</v>
          </cell>
        </row>
        <row r="432">
          <cell r="D432" t="str">
            <v>SE62962</v>
          </cell>
          <cell r="E432" t="str">
            <v>Nguyễn Tuấn Kiệt</v>
          </cell>
          <cell r="F432" t="str">
            <v>Nam</v>
          </cell>
          <cell r="G432">
            <v>35856</v>
          </cell>
          <cell r="H432" t="str">
            <v>273559756</v>
          </cell>
          <cell r="I432" t="str">
            <v>205 Nguyễn Xí, Q. Bình Thạnh, Tp.HCM</v>
          </cell>
          <cell r="J432" t="str">
            <v>0903675285</v>
          </cell>
          <cell r="K432" t="str">
            <v>01217672922</v>
          </cell>
          <cell r="L432" t="str">
            <v>TKDH</v>
          </cell>
          <cell r="M432" t="str">
            <v>0933303062</v>
          </cell>
          <cell r="N432" t="str">
            <v>0983445598</v>
          </cell>
          <cell r="O432" t="str">
            <v>KietNTSE62962@fpt.edu.vn</v>
          </cell>
          <cell r="P432" t="str">
            <v>KietNTSE62962</v>
          </cell>
        </row>
        <row r="433">
          <cell r="D433" t="str">
            <v>SE63323</v>
          </cell>
          <cell r="E433" t="str">
            <v>Lê Văn Nam</v>
          </cell>
          <cell r="F433" t="str">
            <v>Nam</v>
          </cell>
          <cell r="G433">
            <v>35952</v>
          </cell>
          <cell r="H433" t="str">
            <v>025947318</v>
          </cell>
          <cell r="I433" t="str">
            <v>6/14Đ Ấp 1, Phường Đông Thạnh, Huyện Hóc Môn, TP HCM</v>
          </cell>
          <cell r="J433" t="str">
            <v>01232156341</v>
          </cell>
          <cell r="K433">
            <v>0</v>
          </cell>
          <cell r="L433" t="str">
            <v>ANATTT</v>
          </cell>
          <cell r="M433">
            <v>0</v>
          </cell>
          <cell r="N433" t="str">
            <v>0975701548</v>
          </cell>
          <cell r="O433" t="str">
            <v>NamLVSE63323@fpt.edu.vn</v>
          </cell>
          <cell r="P433" t="str">
            <v>NamLVSE63323</v>
          </cell>
        </row>
        <row r="434">
          <cell r="D434" t="str">
            <v>SE62963</v>
          </cell>
          <cell r="E434" t="str">
            <v>Đỗ Văn Quỳnh</v>
          </cell>
          <cell r="F434" t="str">
            <v>Nam</v>
          </cell>
          <cell r="G434" t="str">
            <v>28/01/1998</v>
          </cell>
          <cell r="H434" t="str">
            <v>273687481</v>
          </cell>
          <cell r="I434" t="str">
            <v>Khu phố 3, Phường Long Toàn, TP Bà Rịa, Tỉnh BR-VT</v>
          </cell>
          <cell r="J434" t="str">
            <v>01867905085</v>
          </cell>
          <cell r="K434">
            <v>0</v>
          </cell>
          <cell r="L434" t="str">
            <v>KTPM</v>
          </cell>
          <cell r="M434" t="str">
            <v>0988907272</v>
          </cell>
          <cell r="N434" t="str">
            <v>01652268105</v>
          </cell>
          <cell r="O434" t="str">
            <v>QuynhDVSE62963@fpt.edu.vn</v>
          </cell>
          <cell r="P434" t="str">
            <v>QuynhDVSE62963</v>
          </cell>
        </row>
        <row r="435">
          <cell r="D435" t="str">
            <v>SB61270</v>
          </cell>
          <cell r="E435" t="str">
            <v>Cao Thanh Mỹ Duyên</v>
          </cell>
          <cell r="F435" t="str">
            <v>Nữ</v>
          </cell>
          <cell r="G435" t="str">
            <v>03/09/1996</v>
          </cell>
          <cell r="H435" t="str">
            <v>272678630</v>
          </cell>
          <cell r="I435" t="str">
            <v>8A khu phố 11, P. Tân Hòa, Tp. Biên Hòa, T. Đồng Nai</v>
          </cell>
          <cell r="J435">
            <v>0</v>
          </cell>
          <cell r="K435" t="str">
            <v>0913170296</v>
          </cell>
          <cell r="L435" t="str">
            <v>QTKD</v>
          </cell>
          <cell r="M435" t="str">
            <v>0918744782</v>
          </cell>
          <cell r="N435" t="str">
            <v>0913170296</v>
          </cell>
          <cell r="O435" t="str">
            <v>DuyenCTMSB61270@fpt.edu.vn</v>
          </cell>
          <cell r="P435" t="str">
            <v>DuyenCTMSB61270</v>
          </cell>
        </row>
        <row r="436">
          <cell r="D436" t="str">
            <v>SB61446</v>
          </cell>
          <cell r="E436" t="str">
            <v>Lê Trần Anh Vũ</v>
          </cell>
          <cell r="F436" t="str">
            <v>Nam</v>
          </cell>
          <cell r="G436" t="str">
            <v>03/08/1995</v>
          </cell>
          <cell r="H436" t="str">
            <v>025241548</v>
          </cell>
          <cell r="I436" t="str">
            <v>324/46 Hoàng Văn Thụ, Phường 4, Quận Tân Bình, TP HCM</v>
          </cell>
          <cell r="J436" t="str">
            <v>01212311713</v>
          </cell>
          <cell r="K436">
            <v>0</v>
          </cell>
          <cell r="L436" t="str">
            <v>NNA</v>
          </cell>
          <cell r="M436">
            <v>0</v>
          </cell>
          <cell r="N436">
            <v>0</v>
          </cell>
          <cell r="O436" t="str">
            <v>VuLTASB61446@fpt.edu.vn</v>
          </cell>
          <cell r="P436" t="str">
            <v>VuLTASB61446</v>
          </cell>
        </row>
        <row r="437">
          <cell r="D437" t="str">
            <v>SE62964</v>
          </cell>
          <cell r="E437" t="str">
            <v>Trần Cao Trường Giang</v>
          </cell>
          <cell r="F437" t="str">
            <v>Nam</v>
          </cell>
          <cell r="G437" t="str">
            <v>12/06/1998</v>
          </cell>
          <cell r="H437" t="str">
            <v>077098000457</v>
          </cell>
          <cell r="I437" t="str">
            <v>128 CMT8, Phường Phước Hiệp, TP Bà Rịa, Tỉnh BR-VT</v>
          </cell>
          <cell r="J437" t="str">
            <v>0916515039</v>
          </cell>
          <cell r="K437" t="str">
            <v>0907344442</v>
          </cell>
          <cell r="L437" t="str">
            <v>KTPM</v>
          </cell>
          <cell r="M437" t="str">
            <v>0907344442</v>
          </cell>
          <cell r="N437" t="str">
            <v>0976376477</v>
          </cell>
          <cell r="O437" t="str">
            <v>GiangTCTSE62964@fpt.edu.vn</v>
          </cell>
          <cell r="P437" t="str">
            <v>GiangTCTSE62964</v>
          </cell>
        </row>
        <row r="438">
          <cell r="D438" t="str">
            <v>SE62993</v>
          </cell>
          <cell r="E438" t="str">
            <v>Đào Quang Long</v>
          </cell>
          <cell r="F438" t="str">
            <v>Nam</v>
          </cell>
          <cell r="G438" t="str">
            <v>24/11/1998</v>
          </cell>
          <cell r="H438" t="str">
            <v>025903306</v>
          </cell>
          <cell r="I438" t="str">
            <v>9/6B Phường Xuân Thới Thượng, Quận 12, TP HCM</v>
          </cell>
          <cell r="J438" t="str">
            <v>01635042976</v>
          </cell>
          <cell r="K438" t="str">
            <v>0907644732</v>
          </cell>
          <cell r="L438" t="str">
            <v>ANATTT</v>
          </cell>
          <cell r="M438">
            <v>0</v>
          </cell>
          <cell r="N438" t="str">
            <v>0907644732</v>
          </cell>
          <cell r="O438" t="str">
            <v>LongDQSE62993@fpt.edu.vn</v>
          </cell>
          <cell r="P438" t="str">
            <v>LongDQSE62993</v>
          </cell>
        </row>
        <row r="439">
          <cell r="D439" t="str">
            <v>SB61445</v>
          </cell>
          <cell r="E439" t="str">
            <v>Trần Cẩm Vân Quyên</v>
          </cell>
          <cell r="F439" t="str">
            <v>Nữ</v>
          </cell>
          <cell r="G439" t="str">
            <v>26/10/1998</v>
          </cell>
          <cell r="H439" t="str">
            <v>025783073</v>
          </cell>
          <cell r="I439" t="str">
            <v>51/2A Đường 475, Phường Phước Long B, Quận 9, TP HCM</v>
          </cell>
          <cell r="J439" t="str">
            <v>01234857013</v>
          </cell>
          <cell r="K439" t="str">
            <v>0933802559</v>
          </cell>
          <cell r="L439" t="str">
            <v>NNN</v>
          </cell>
          <cell r="M439" t="str">
            <v>0944878894</v>
          </cell>
          <cell r="N439" t="str">
            <v>0938391897</v>
          </cell>
          <cell r="O439" t="str">
            <v>QuyenTCVSB61445@fpt.edu.vn</v>
          </cell>
          <cell r="P439" t="str">
            <v>QuyenTCVSB61445</v>
          </cell>
        </row>
        <row r="440">
          <cell r="D440" t="str">
            <v>SB61311</v>
          </cell>
          <cell r="E440" t="str">
            <v>Phan Tấn Tú</v>
          </cell>
          <cell r="F440" t="str">
            <v>Nam</v>
          </cell>
          <cell r="G440" t="str">
            <v>16/06/98</v>
          </cell>
          <cell r="H440" t="str">
            <v>025737807</v>
          </cell>
          <cell r="I440" t="str">
            <v>79/26, hẽm D5, đường Lê Thị Riêng, P. Thới An, Q.12, Tp.HCM</v>
          </cell>
          <cell r="J440">
            <v>0</v>
          </cell>
          <cell r="K440" t="str">
            <v>0968423175</v>
          </cell>
          <cell r="L440" t="str">
            <v>QTKD</v>
          </cell>
          <cell r="M440" t="str">
            <v>0972112366</v>
          </cell>
          <cell r="N440" t="str">
            <v>01692864733</v>
          </cell>
          <cell r="O440" t="str">
            <v>TuPTSB61311@fpt.edu.vn</v>
          </cell>
          <cell r="P440" t="str">
            <v>TuPTSB61311</v>
          </cell>
        </row>
        <row r="441">
          <cell r="D441" t="str">
            <v>SE63320</v>
          </cell>
          <cell r="E441" t="str">
            <v>Nguyễn Hoàng Phúc</v>
          </cell>
          <cell r="F441" t="str">
            <v>Nam</v>
          </cell>
          <cell r="G441" t="str">
            <v>10/02/1998</v>
          </cell>
          <cell r="H441" t="str">
            <v>025756894</v>
          </cell>
          <cell r="I441" t="str">
            <v>132/57 Nguyễn Hữu Cảnh, Phường 22, Quận Bình Thạnh, TP HCM</v>
          </cell>
          <cell r="J441" t="str">
            <v>01222734731</v>
          </cell>
          <cell r="K441" t="str">
            <v>0908219337</v>
          </cell>
          <cell r="L441" t="str">
            <v>ANATTT</v>
          </cell>
          <cell r="M441" t="str">
            <v>0983107607</v>
          </cell>
          <cell r="N441">
            <v>0</v>
          </cell>
          <cell r="O441" t="str">
            <v>PhucNHSE63320@fpt.edu.vn</v>
          </cell>
          <cell r="P441" t="str">
            <v>PhucNHSE63320</v>
          </cell>
        </row>
        <row r="442">
          <cell r="D442" t="str">
            <v>SB61444</v>
          </cell>
          <cell r="E442" t="str">
            <v>Cao Thanh Thư</v>
          </cell>
          <cell r="F442" t="str">
            <v>Nữ</v>
          </cell>
          <cell r="G442">
            <v>35875</v>
          </cell>
          <cell r="H442" t="str">
            <v>025689368</v>
          </cell>
          <cell r="I442" t="str">
            <v>128/5A, TCH36, Khu phố 6, Phường Tân Chánh Hiệp, Quận 12, TP HCM</v>
          </cell>
          <cell r="J442" t="str">
            <v>0988388736</v>
          </cell>
          <cell r="K442">
            <v>0</v>
          </cell>
          <cell r="L442" t="str">
            <v>KDQT</v>
          </cell>
          <cell r="M442" t="str">
            <v>0988880499</v>
          </cell>
          <cell r="N442" t="str">
            <v>01695511918</v>
          </cell>
          <cell r="O442" t="str">
            <v>ThuCTSB61444@fpt.edu.vn</v>
          </cell>
          <cell r="P442" t="str">
            <v>ThuCTSB61444</v>
          </cell>
        </row>
        <row r="443">
          <cell r="D443" t="str">
            <v>SE63022</v>
          </cell>
          <cell r="E443" t="str">
            <v>Nguyễn Hữu Đức</v>
          </cell>
          <cell r="F443" t="str">
            <v>Nam</v>
          </cell>
          <cell r="G443" t="str">
            <v>28/02/1998</v>
          </cell>
          <cell r="H443" t="str">
            <v>273664660</v>
          </cell>
          <cell r="I443" t="str">
            <v>15/6A Lê Văn Lộc, Phường 6, TP Vũng Tàu, Tỉnh BR-VT</v>
          </cell>
          <cell r="J443" t="str">
            <v>0917753146</v>
          </cell>
          <cell r="K443" t="str">
            <v>0943343139</v>
          </cell>
          <cell r="L443" t="str">
            <v>KTPM</v>
          </cell>
          <cell r="M443" t="str">
            <v>0909686448</v>
          </cell>
          <cell r="N443" t="str">
            <v>0943343139</v>
          </cell>
          <cell r="O443" t="str">
            <v>DucNHSE63022@fpt.edu.vn</v>
          </cell>
          <cell r="P443" t="str">
            <v>DucNHSE63022</v>
          </cell>
        </row>
        <row r="444">
          <cell r="D444" t="str">
            <v>SE63023</v>
          </cell>
          <cell r="E444" t="str">
            <v>Nguyễn Hải Phong</v>
          </cell>
          <cell r="F444" t="str">
            <v>Nam</v>
          </cell>
          <cell r="G444" t="str">
            <v>21/12/1998</v>
          </cell>
          <cell r="H444" t="str">
            <v>025712773</v>
          </cell>
          <cell r="I444" t="str">
            <v>572A Lê Văn Khương, Khu phố 7, Phường Thới An, Quận 12, TP HCM</v>
          </cell>
          <cell r="J444" t="str">
            <v>0903615589</v>
          </cell>
          <cell r="K444" t="str">
            <v>0837173497</v>
          </cell>
          <cell r="L444" t="str">
            <v>ANATTT</v>
          </cell>
          <cell r="M444" t="str">
            <v>0903615589</v>
          </cell>
          <cell r="N444" t="str">
            <v>0988652259</v>
          </cell>
          <cell r="O444" t="str">
            <v>PhongNHSE63023@fpt.edu.vn</v>
          </cell>
          <cell r="P444" t="str">
            <v>PhongNHSE63023</v>
          </cell>
        </row>
        <row r="445">
          <cell r="D445" t="str">
            <v>SE63321</v>
          </cell>
          <cell r="E445" t="str">
            <v>Nguyễn Văn Tuấn</v>
          </cell>
          <cell r="F445" t="str">
            <v>Nam</v>
          </cell>
          <cell r="G445" t="str">
            <v>01/09/1998</v>
          </cell>
          <cell r="H445" t="str">
            <v>025916441</v>
          </cell>
          <cell r="I445" t="str">
            <v>1047/9/7B Khu phố 2, Phường Bình Chiểu, Quận Thủ Đức, TP HCM</v>
          </cell>
          <cell r="J445" t="str">
            <v>0977560844</v>
          </cell>
          <cell r="K445">
            <v>0</v>
          </cell>
          <cell r="L445" t="str">
            <v>TKDH</v>
          </cell>
          <cell r="M445" t="str">
            <v>0965091374</v>
          </cell>
          <cell r="N445" t="str">
            <v>0972921477</v>
          </cell>
          <cell r="O445" t="str">
            <v>TuanNVSE63321@fpt.edu.vn</v>
          </cell>
          <cell r="P445" t="str">
            <v>TuanNVSE63321</v>
          </cell>
        </row>
        <row r="446">
          <cell r="D446" t="str">
            <v>SE63134</v>
          </cell>
          <cell r="E446" t="str">
            <v>Nguyễn Hoàng Vinh</v>
          </cell>
          <cell r="F446" t="str">
            <v>Nam</v>
          </cell>
          <cell r="G446" t="str">
            <v>02/03/1998</v>
          </cell>
          <cell r="H446" t="str">
            <v>025703213</v>
          </cell>
          <cell r="I446" t="str">
            <v>352 Thoại Ngọc Hầu, Phường Phú Thạnh, Quận Tân Phú, TP HCM</v>
          </cell>
          <cell r="J446" t="str">
            <v>0935500786</v>
          </cell>
          <cell r="K446">
            <v>0</v>
          </cell>
          <cell r="L446" t="str">
            <v>ANATTT</v>
          </cell>
          <cell r="M446" t="str">
            <v>0918630951</v>
          </cell>
          <cell r="N446" t="str">
            <v>0935500786</v>
          </cell>
          <cell r="O446" t="str">
            <v>VinhNHSE63134@fpt.edu.vn</v>
          </cell>
          <cell r="P446" t="str">
            <v>VinhNHSE63134</v>
          </cell>
        </row>
        <row r="447">
          <cell r="D447" t="str">
            <v>SE62990</v>
          </cell>
          <cell r="E447" t="str">
            <v>Mai Việt Cường</v>
          </cell>
          <cell r="F447" t="str">
            <v>Nam</v>
          </cell>
          <cell r="G447" t="str">
            <v>20/11/1998</v>
          </cell>
          <cell r="H447" t="str">
            <v>025713190</v>
          </cell>
          <cell r="I447" t="str">
            <v>95/46 Đường số 3, Phường 9, Quận Gò Vấp, TP HCM</v>
          </cell>
          <cell r="J447" t="str">
            <v>01658795981</v>
          </cell>
          <cell r="K447">
            <v>0</v>
          </cell>
          <cell r="L447" t="str">
            <v>KTPM</v>
          </cell>
          <cell r="M447" t="str">
            <v>0918109214</v>
          </cell>
          <cell r="N447" t="str">
            <v>0989617506</v>
          </cell>
          <cell r="O447" t="str">
            <v>CuongMVSE62990@fpt.edu.vn</v>
          </cell>
          <cell r="P447" t="str">
            <v>CuongMVSE62990</v>
          </cell>
        </row>
        <row r="448">
          <cell r="D448" t="str">
            <v>SE63324</v>
          </cell>
          <cell r="E448" t="str">
            <v>Võ Phúc Tiến</v>
          </cell>
          <cell r="F448" t="str">
            <v>Nam</v>
          </cell>
          <cell r="G448">
            <v>36136</v>
          </cell>
          <cell r="H448" t="str">
            <v>025728228</v>
          </cell>
          <cell r="I448" t="str">
            <v>321 Bùi Hữu Nghĩa, P.1, Q. Bình Thạnh, Tp.HCM</v>
          </cell>
          <cell r="J448" t="str">
            <v>0898287768</v>
          </cell>
          <cell r="K448" t="str">
            <v>0903126295</v>
          </cell>
          <cell r="L448" t="str">
            <v>TKDH</v>
          </cell>
          <cell r="M448" t="str">
            <v>0903126295</v>
          </cell>
          <cell r="N448" t="str">
            <v>0916189871</v>
          </cell>
          <cell r="O448" t="str">
            <v>TienVPSE63324@fpt.edu.vn</v>
          </cell>
          <cell r="P448" t="str">
            <v>TienVPSE63324</v>
          </cell>
        </row>
        <row r="449">
          <cell r="D449" t="str">
            <v>SE63025</v>
          </cell>
          <cell r="E449" t="str">
            <v>Nguyễn Hồng Ân</v>
          </cell>
          <cell r="F449" t="str">
            <v>Nam</v>
          </cell>
          <cell r="G449" t="str">
            <v>19/02/1997</v>
          </cell>
          <cell r="H449" t="str">
            <v>025541231</v>
          </cell>
          <cell r="I449" t="str">
            <v>31/4 Phú Thọ Hòa, Phường Phú Thọ Hòa, Quận Tân Phú, TP HCM</v>
          </cell>
          <cell r="J449" t="str">
            <v>0933073649</v>
          </cell>
          <cell r="K449" t="str">
            <v>01222732129</v>
          </cell>
          <cell r="L449" t="str">
            <v>KTPM</v>
          </cell>
          <cell r="M449">
            <v>0</v>
          </cell>
          <cell r="N449">
            <v>0</v>
          </cell>
          <cell r="O449" t="str">
            <v>AnNHSE63025@fpt.edu.vn</v>
          </cell>
          <cell r="P449" t="str">
            <v>AnNHSE63025</v>
          </cell>
        </row>
        <row r="450">
          <cell r="D450" t="str">
            <v>SE63255</v>
          </cell>
          <cell r="E450" t="str">
            <v>Trần Đăng Khoa</v>
          </cell>
          <cell r="F450" t="str">
            <v>Nam</v>
          </cell>
          <cell r="G450" t="str">
            <v>27/02/1998</v>
          </cell>
          <cell r="H450" t="str">
            <v>025772438</v>
          </cell>
          <cell r="I450" t="str">
            <v>98 Trần Khắc Chân, Phường Tân Định, Quận 1, TP HCM</v>
          </cell>
          <cell r="J450" t="str">
            <v>0908864708</v>
          </cell>
          <cell r="K450" t="str">
            <v>0903865301</v>
          </cell>
          <cell r="L450" t="str">
            <v>KTPM</v>
          </cell>
          <cell r="M450" t="str">
            <v>0908864708</v>
          </cell>
          <cell r="N450" t="str">
            <v>01203200698-0932075329</v>
          </cell>
          <cell r="O450" t="str">
            <v>KhoaTDSE63255@fpt.edu.vn</v>
          </cell>
          <cell r="P450" t="str">
            <v>KhoaTDSE63255</v>
          </cell>
        </row>
        <row r="451">
          <cell r="D451" t="str">
            <v>SE63026</v>
          </cell>
          <cell r="E451" t="str">
            <v>Đặng Thái Dương</v>
          </cell>
          <cell r="F451" t="str">
            <v>Nam</v>
          </cell>
          <cell r="G451" t="str">
            <v>16/04/1998</v>
          </cell>
          <cell r="H451" t="str">
            <v>025707441</v>
          </cell>
          <cell r="I451" t="str">
            <v>59 Đinh Bộ Lĩnh, Phường 26, Quận Bình Thạnh, TP HCM</v>
          </cell>
          <cell r="J451" t="str">
            <v>0997341637</v>
          </cell>
          <cell r="K451">
            <v>0</v>
          </cell>
          <cell r="L451" t="str">
            <v>KTPM</v>
          </cell>
          <cell r="M451">
            <v>0</v>
          </cell>
          <cell r="N451" t="str">
            <v>0906366059</v>
          </cell>
          <cell r="O451" t="str">
            <v>DuongDTSE63026@fpt.edu.vn</v>
          </cell>
          <cell r="P451" t="str">
            <v>DuongDTSE63026</v>
          </cell>
        </row>
        <row r="452">
          <cell r="D452" t="str">
            <v>SE63329</v>
          </cell>
          <cell r="E452" t="str">
            <v>Lê Hoàng Việt Khôi</v>
          </cell>
          <cell r="F452" t="str">
            <v>Nam</v>
          </cell>
          <cell r="G452" t="str">
            <v>03/09/1998</v>
          </cell>
          <cell r="H452" t="str">
            <v>025746902</v>
          </cell>
          <cell r="I452" t="str">
            <v>94/1055A Dương Quảng Hàm, P6, Gò Vấp, TP.HCM</v>
          </cell>
          <cell r="J452" t="str">
            <v>0909596622</v>
          </cell>
          <cell r="K452" t="str">
            <v>01216527038</v>
          </cell>
          <cell r="L452" t="str">
            <v>KTPM</v>
          </cell>
          <cell r="M452" t="str">
            <v>0903829090</v>
          </cell>
          <cell r="N452" t="str">
            <v>0909596622</v>
          </cell>
          <cell r="O452" t="str">
            <v>KhoiLHVSE63329@fpt.edu.vn</v>
          </cell>
          <cell r="P452" t="str">
            <v>KhoiLHVSE63329</v>
          </cell>
        </row>
        <row r="453">
          <cell r="D453" t="str">
            <v>SE62981</v>
          </cell>
          <cell r="E453" t="str">
            <v>Đoàn Đức Thịnh</v>
          </cell>
          <cell r="F453" t="str">
            <v>Nam</v>
          </cell>
          <cell r="G453" t="str">
            <v>03/01/1998</v>
          </cell>
          <cell r="H453" t="str">
            <v>251072528</v>
          </cell>
          <cell r="I453" t="str">
            <v>42/66 Ung Văn Khiêm, Phường 25, Quận Bình Thạnh, TP HCM</v>
          </cell>
          <cell r="J453" t="str">
            <v>0966709757</v>
          </cell>
          <cell r="K453" t="str">
            <v>0912397293</v>
          </cell>
          <cell r="L453" t="str">
            <v>KTPM</v>
          </cell>
          <cell r="M453" t="str">
            <v>0918785383</v>
          </cell>
          <cell r="N453" t="str">
            <v>01658135738</v>
          </cell>
          <cell r="O453" t="str">
            <v>ThinhDDSE62981@fpt.edu.vn</v>
          </cell>
          <cell r="P453" t="str">
            <v>ThinhDDSE62981</v>
          </cell>
        </row>
        <row r="454">
          <cell r="D454" t="str">
            <v>SB61329</v>
          </cell>
          <cell r="E454" t="str">
            <v>Đoàn Thị Vân Anh</v>
          </cell>
          <cell r="F454" t="str">
            <v>Nữ</v>
          </cell>
          <cell r="G454" t="str">
            <v>04/10/1998</v>
          </cell>
          <cell r="H454" t="str">
            <v>025902878</v>
          </cell>
          <cell r="I454" t="str">
            <v>120/29/30 Thích Quảng Đức. P.04, Q. Phú Nhuận, Tp.HCM</v>
          </cell>
          <cell r="J454" t="str">
            <v>0903314451</v>
          </cell>
          <cell r="K454" t="str">
            <v>0902656818</v>
          </cell>
          <cell r="L454" t="str">
            <v>KDQT</v>
          </cell>
          <cell r="M454" t="str">
            <v>0902656818</v>
          </cell>
          <cell r="N454" t="str">
            <v>0902529068</v>
          </cell>
          <cell r="O454" t="str">
            <v>AnhDTVSB61329@fpt.edu.vn</v>
          </cell>
          <cell r="P454" t="str">
            <v>AnhDTVSB61329</v>
          </cell>
        </row>
        <row r="455">
          <cell r="D455" t="str">
            <v>SE62994</v>
          </cell>
          <cell r="E455" t="str">
            <v>Lê Trọng Quảng</v>
          </cell>
          <cell r="F455" t="str">
            <v>Nam</v>
          </cell>
          <cell r="G455" t="str">
            <v>27/07/1998</v>
          </cell>
          <cell r="H455" t="str">
            <v>174895031</v>
          </cell>
          <cell r="I455" t="str">
            <v>300 Đông Bình, Bùi Chu, xã Bắc Sơn, H. Trảng Bom, T. Đồng Nai</v>
          </cell>
          <cell r="J455" t="str">
            <v>0938803965</v>
          </cell>
          <cell r="K455" t="str">
            <v>01882168099</v>
          </cell>
          <cell r="L455" t="str">
            <v>KTPM</v>
          </cell>
          <cell r="M455">
            <v>1265306237</v>
          </cell>
          <cell r="N455" t="str">
            <v>01868273254</v>
          </cell>
          <cell r="O455" t="str">
            <v>QuangLTSE62994@fpt.edu.vn</v>
          </cell>
          <cell r="P455" t="str">
            <v>QuangLTSE62994</v>
          </cell>
        </row>
        <row r="456">
          <cell r="D456" t="str">
            <v>SE63317</v>
          </cell>
          <cell r="E456" t="str">
            <v>Lê Bá Đạt</v>
          </cell>
          <cell r="F456" t="str">
            <v>Nam</v>
          </cell>
          <cell r="G456" t="str">
            <v>04/10/1998</v>
          </cell>
          <cell r="H456" t="str">
            <v>025737392</v>
          </cell>
          <cell r="I456" t="str">
            <v>61/10A Khu phố 6, Phường Tân Thới Nhất, Quận 12, TP HCM</v>
          </cell>
          <cell r="J456" t="str">
            <v>0927981074</v>
          </cell>
          <cell r="K456">
            <v>0</v>
          </cell>
          <cell r="L456" t="str">
            <v>KTPM</v>
          </cell>
          <cell r="M456" t="str">
            <v>0937196309</v>
          </cell>
          <cell r="N456" t="str">
            <v>01227949951</v>
          </cell>
          <cell r="O456" t="str">
            <v>DatLBSE63317@fpt.edu.vn</v>
          </cell>
          <cell r="P456" t="str">
            <v>DatLBSE63317</v>
          </cell>
        </row>
        <row r="457">
          <cell r="D457" t="str">
            <v>SB61290</v>
          </cell>
          <cell r="E457" t="str">
            <v>Tô Hoàng Minh Thy</v>
          </cell>
          <cell r="F457" t="str">
            <v>Nữ</v>
          </cell>
          <cell r="G457" t="str">
            <v>21/08/1998</v>
          </cell>
          <cell r="H457" t="str">
            <v>025800329</v>
          </cell>
          <cell r="I457" t="str">
            <v>79/4 Lý Chính Thắng, Phường 8, quận 3, TP HCM</v>
          </cell>
          <cell r="J457" t="str">
            <v>01286917147</v>
          </cell>
          <cell r="K457" t="str">
            <v>0909591079</v>
          </cell>
          <cell r="L457" t="str">
            <v>NNA</v>
          </cell>
          <cell r="M457" t="str">
            <v>0979799910</v>
          </cell>
          <cell r="N457" t="str">
            <v>0903871172</v>
          </cell>
          <cell r="O457" t="str">
            <v>ThyTHMSB61290@fpt.edu.vn</v>
          </cell>
          <cell r="P457" t="str">
            <v>ThyTHMSB61290</v>
          </cell>
        </row>
        <row r="458">
          <cell r="D458" t="str">
            <v>SE63331</v>
          </cell>
          <cell r="E458" t="str">
            <v>Nguyễn Đình Nhật Huy</v>
          </cell>
          <cell r="F458" t="str">
            <v>Nam</v>
          </cell>
          <cell r="G458" t="str">
            <v>28/11/1998</v>
          </cell>
          <cell r="H458" t="str">
            <v>025712629</v>
          </cell>
          <cell r="I458" t="str">
            <v>282/7 Đường số 8, Phường 11, Quận Gò Vấp, TP HCM</v>
          </cell>
          <cell r="J458" t="str">
            <v>01222646233</v>
          </cell>
          <cell r="K458" t="str">
            <v>0908807588</v>
          </cell>
          <cell r="L458" t="str">
            <v>ANATTT</v>
          </cell>
          <cell r="M458" t="str">
            <v>0908826511</v>
          </cell>
          <cell r="N458" t="str">
            <v>0908807588</v>
          </cell>
          <cell r="O458" t="str">
            <v>HuyNDNSE63331@fpt.edu.vn</v>
          </cell>
          <cell r="P458" t="str">
            <v>HuyNDNSE63331</v>
          </cell>
        </row>
        <row r="459">
          <cell r="D459" t="str">
            <v>SE63001</v>
          </cell>
          <cell r="E459" t="str">
            <v>Bùi Hoàng Lâm</v>
          </cell>
          <cell r="F459" t="str">
            <v>Nam</v>
          </cell>
          <cell r="G459" t="str">
            <v>28/01/1998</v>
          </cell>
          <cell r="H459" t="str">
            <v>025750167</v>
          </cell>
          <cell r="I459" t="str">
            <v>667/170 Khu phố 7, Phường Hiệp Thành, Quận 12, TP HCM</v>
          </cell>
          <cell r="J459" t="str">
            <v>01667839860</v>
          </cell>
          <cell r="K459">
            <v>0</v>
          </cell>
          <cell r="L459" t="str">
            <v>ANATTT</v>
          </cell>
          <cell r="M459" t="str">
            <v>0933985079</v>
          </cell>
          <cell r="N459" t="str">
            <v>01668582156</v>
          </cell>
          <cell r="O459" t="str">
            <v>LamBHSE63001@fpt.edu.vn</v>
          </cell>
          <cell r="P459" t="str">
            <v>LamBHSE63001</v>
          </cell>
        </row>
        <row r="460">
          <cell r="D460" t="str">
            <v>SE63057</v>
          </cell>
          <cell r="E460" t="str">
            <v>Trần Trọng Hiếu</v>
          </cell>
          <cell r="F460" t="str">
            <v>Nam</v>
          </cell>
          <cell r="G460" t="str">
            <v>13/06/1998</v>
          </cell>
          <cell r="H460" t="str">
            <v>272698546</v>
          </cell>
          <cell r="I460" t="str">
            <v>288/6 đường 30/4, P. Thanh Bình, Tp.Biên Hòa, T. Đồng Nai</v>
          </cell>
          <cell r="J460">
            <v>0</v>
          </cell>
          <cell r="K460" t="str">
            <v>0948946858</v>
          </cell>
          <cell r="L460" t="str">
            <v>ANATTT</v>
          </cell>
          <cell r="M460" t="str">
            <v>0913844934</v>
          </cell>
          <cell r="N460" t="str">
            <v>0949236859</v>
          </cell>
          <cell r="O460" t="str">
            <v>HieuTTSE63057@fpt.edu.vn</v>
          </cell>
          <cell r="P460" t="str">
            <v>HieuTTSE63057</v>
          </cell>
        </row>
        <row r="461">
          <cell r="D461" t="str">
            <v>SE62997</v>
          </cell>
          <cell r="E461" t="str">
            <v>Hoàng Nhật Linh</v>
          </cell>
          <cell r="F461" t="str">
            <v>Nam</v>
          </cell>
          <cell r="G461" t="str">
            <v>21/12/1998</v>
          </cell>
          <cell r="H461" t="str">
            <v>026096517</v>
          </cell>
          <cell r="I461" t="str">
            <v>480/15 CMT8, Phường 11, Quận 3, TP HCM</v>
          </cell>
          <cell r="J461" t="str">
            <v>01218462474</v>
          </cell>
          <cell r="K461">
            <v>0</v>
          </cell>
          <cell r="L461" t="str">
            <v>KTPM</v>
          </cell>
          <cell r="M461" t="str">
            <v>0907427644</v>
          </cell>
          <cell r="N461">
            <v>0</v>
          </cell>
          <cell r="O461" t="str">
            <v>LinhHNSE62997@fpt.edu.vn</v>
          </cell>
          <cell r="P461" t="str">
            <v>LinhHNSE62997</v>
          </cell>
        </row>
        <row r="462">
          <cell r="D462" t="str">
            <v>SE62998</v>
          </cell>
          <cell r="E462" t="str">
            <v>Hà Nguyễn Quốc Hưng</v>
          </cell>
          <cell r="F462" t="str">
            <v>Nam</v>
          </cell>
          <cell r="G462" t="str">
            <v>11/03/1998</v>
          </cell>
          <cell r="H462" t="str">
            <v>025729117</v>
          </cell>
          <cell r="I462" t="str">
            <v>201/109 Nguyễn Xí, Phường 26, Quận Bình Thạnh, TP HCM</v>
          </cell>
          <cell r="J462" t="str">
            <v>0915658489</v>
          </cell>
          <cell r="K462" t="str">
            <v>0903808298</v>
          </cell>
          <cell r="L462" t="str">
            <v>KTPM</v>
          </cell>
          <cell r="M462" t="str">
            <v>0903808298</v>
          </cell>
          <cell r="N462" t="str">
            <v>0903004398</v>
          </cell>
          <cell r="O462" t="str">
            <v>HungHNQSE62998@fpt.edu.vn</v>
          </cell>
          <cell r="P462" t="str">
            <v>HungHNQSE62998</v>
          </cell>
        </row>
        <row r="463">
          <cell r="D463" t="str">
            <v>SE63339</v>
          </cell>
          <cell r="E463" t="str">
            <v>Chung Hiệp Phát</v>
          </cell>
          <cell r="F463" t="str">
            <v xml:space="preserve">Nam </v>
          </cell>
          <cell r="G463" t="str">
            <v>31/10/1998</v>
          </cell>
          <cell r="H463" t="str">
            <v>025904940</v>
          </cell>
          <cell r="I463" t="str">
            <v>72/1T, tổ 66B, KP6, P.Tân Thới Nhất, Q12, TP.HCM</v>
          </cell>
          <cell r="J463" t="str">
            <v>0933599086</v>
          </cell>
          <cell r="K463">
            <v>0</v>
          </cell>
          <cell r="L463" t="str">
            <v>KTPM</v>
          </cell>
          <cell r="M463" t="str">
            <v>0933599391</v>
          </cell>
          <cell r="N463" t="str">
            <v>0933599086</v>
          </cell>
          <cell r="O463" t="str">
            <v>PhatCHSE63339@fpt.edu.vn</v>
          </cell>
          <cell r="P463" t="str">
            <v>PhatCHSE63339</v>
          </cell>
        </row>
        <row r="464">
          <cell r="D464" t="str">
            <v>SB61291</v>
          </cell>
          <cell r="E464" t="str">
            <v>Mai Huỳnh Như</v>
          </cell>
          <cell r="F464" t="str">
            <v>Nữ</v>
          </cell>
          <cell r="G464" t="str">
            <v>08/12/1998</v>
          </cell>
          <cell r="H464" t="str">
            <v>025738202</v>
          </cell>
          <cell r="I464" t="str">
            <v>120/86/72 Thích Quảng Đức, Phường 5, Quận Phú Nhuận, TP HCM</v>
          </cell>
          <cell r="J464" t="str">
            <v>0909391535</v>
          </cell>
          <cell r="K464" t="str">
            <v>0909391515</v>
          </cell>
          <cell r="L464" t="str">
            <v>NNN</v>
          </cell>
          <cell r="M464" t="str">
            <v>0934131133</v>
          </cell>
          <cell r="N464" t="str">
            <v>0909391515</v>
          </cell>
          <cell r="O464" t="str">
            <v>NhuMHSB61291@fpt.edu.vn</v>
          </cell>
          <cell r="P464" t="str">
            <v>NhuMHSB61291</v>
          </cell>
        </row>
        <row r="465">
          <cell r="D465" t="str">
            <v>SB61448</v>
          </cell>
          <cell r="E465" t="str">
            <v>Nguyễn Hoàng Thanh Vy</v>
          </cell>
          <cell r="F465" t="str">
            <v>Nữ</v>
          </cell>
          <cell r="G465" t="str">
            <v>11/10/1998</v>
          </cell>
          <cell r="H465" t="str">
            <v>025663194</v>
          </cell>
          <cell r="I465" t="str">
            <v>120/29/5B10 Thích Quảng Đức, Phường 4, Quận Phú Nhuận, TP HCM</v>
          </cell>
          <cell r="J465" t="str">
            <v>01212922169</v>
          </cell>
          <cell r="K465" t="str">
            <v>0906326885</v>
          </cell>
          <cell r="L465" t="str">
            <v>KDQT</v>
          </cell>
          <cell r="M465" t="str">
            <v>0913601616</v>
          </cell>
          <cell r="N465" t="str">
            <v>0906326885</v>
          </cell>
          <cell r="O465" t="str">
            <v>VyNHTSB61448@fpt.edu.vn</v>
          </cell>
          <cell r="P465" t="str">
            <v>VyNHTSB61448</v>
          </cell>
        </row>
        <row r="466">
          <cell r="D466" t="str">
            <v>SE63015</v>
          </cell>
          <cell r="E466" t="str">
            <v>Lê Đỗ Minh Hiếu</v>
          </cell>
          <cell r="F466" t="str">
            <v>Nam</v>
          </cell>
          <cell r="G466" t="str">
            <v>22/05/1998</v>
          </cell>
          <cell r="H466" t="str">
            <v>272649919</v>
          </cell>
          <cell r="I466" t="str">
            <v>B4 Khu tập thể xí nghiệp gỗ An Bình, Tổ 3, Khu phố 2, Phường An Bình, TP Biên Hoà, Tỉnh Đồng Nai</v>
          </cell>
          <cell r="J466" t="str">
            <v>0908122758</v>
          </cell>
          <cell r="K466">
            <v>0</v>
          </cell>
          <cell r="L466" t="str">
            <v>ANATTT</v>
          </cell>
          <cell r="M466" t="str">
            <v>0903690571</v>
          </cell>
          <cell r="N466" t="str">
            <v>0906370004</v>
          </cell>
          <cell r="O466" t="str">
            <v>HieuLDMSE63015@fpt.edu.vn</v>
          </cell>
          <cell r="P466" t="str">
            <v>HieuLDMSE63015</v>
          </cell>
        </row>
        <row r="467">
          <cell r="D467" t="str">
            <v>SE63345</v>
          </cell>
          <cell r="E467" t="str">
            <v>Vũ Thị Quỳnh</v>
          </cell>
          <cell r="F467" t="str">
            <v>Nữ</v>
          </cell>
          <cell r="G467" t="str">
            <v>12/08/1997</v>
          </cell>
          <cell r="H467" t="str">
            <v>036197000079</v>
          </cell>
          <cell r="I467" t="str">
            <v>44/6B Khu phố 1, Đường Tân Thới Nhất 1, Phường Tân Thới Nhất, Quận 12, TP HCM</v>
          </cell>
          <cell r="J467" t="str">
            <v>01868274536</v>
          </cell>
          <cell r="K467">
            <v>0</v>
          </cell>
          <cell r="L467" t="str">
            <v>TKDH</v>
          </cell>
          <cell r="M467" t="str">
            <v>0933677673</v>
          </cell>
          <cell r="N467" t="str">
            <v>0932186077</v>
          </cell>
          <cell r="O467" t="str">
            <v>QuynhVTSE63345@fpt.edu.vn</v>
          </cell>
          <cell r="P467" t="str">
            <v>QuynhVTSE63345</v>
          </cell>
        </row>
        <row r="468">
          <cell r="D468" t="str">
            <v>SE63003</v>
          </cell>
          <cell r="E468" t="str">
            <v>Nguyễn Xuân Toàn</v>
          </cell>
          <cell r="F468" t="str">
            <v>Nam</v>
          </cell>
          <cell r="G468" t="str">
            <v>21/03/1998</v>
          </cell>
          <cell r="H468" t="str">
            <v>025840156</v>
          </cell>
          <cell r="I468" t="str">
            <v>109i Lò Siêu, Phường 16, Quận 11, TP HCM</v>
          </cell>
          <cell r="J468" t="str">
            <v>0937027338</v>
          </cell>
          <cell r="K468">
            <v>0</v>
          </cell>
          <cell r="L468" t="str">
            <v>TKDH</v>
          </cell>
          <cell r="M468" t="str">
            <v>0967996799</v>
          </cell>
          <cell r="N468" t="str">
            <v>0989101068</v>
          </cell>
          <cell r="O468" t="str">
            <v>ToanNXSE63003@fpt.edu.vn</v>
          </cell>
          <cell r="P468" t="str">
            <v>ToanNXSE63003</v>
          </cell>
        </row>
        <row r="469">
          <cell r="D469" t="str">
            <v>SE63004</v>
          </cell>
          <cell r="E469" t="str">
            <v>Thái Hồ Bảo Trân</v>
          </cell>
          <cell r="F469" t="str">
            <v>Nữ</v>
          </cell>
          <cell r="G469" t="str">
            <v>30/06/1998</v>
          </cell>
          <cell r="H469" t="str">
            <v>025776242</v>
          </cell>
          <cell r="I469" t="str">
            <v>280/29/3 Bùi Hữu Nghĩa, Phường 2, Quận Bình Thạnh, TP HCM</v>
          </cell>
          <cell r="J469" t="str">
            <v>0943968701</v>
          </cell>
          <cell r="K469" t="str">
            <v>0913968701</v>
          </cell>
          <cell r="L469" t="str">
            <v>TKDH</v>
          </cell>
          <cell r="M469" t="str">
            <v>0913968701</v>
          </cell>
          <cell r="N469" t="str">
            <v>0906806074</v>
          </cell>
          <cell r="O469" t="str">
            <v>TranTHBSE63004@fpt.edu.vn</v>
          </cell>
          <cell r="P469" t="str">
            <v>TranTHBSE63004</v>
          </cell>
        </row>
        <row r="470">
          <cell r="D470" t="str">
            <v>SE63341</v>
          </cell>
          <cell r="E470" t="str">
            <v>Bùi Trung Kiên</v>
          </cell>
          <cell r="F470" t="str">
            <v>Nam</v>
          </cell>
          <cell r="G470">
            <v>35563</v>
          </cell>
          <cell r="H470" t="str">
            <v>281172669</v>
          </cell>
          <cell r="I470" t="str">
            <v>911 Quốc lộ 1A, P. An Lạc, Q. Bình Tân, Tp.HCM</v>
          </cell>
          <cell r="J470" t="str">
            <v>01265646492</v>
          </cell>
          <cell r="K470" t="str">
            <v>0918563453</v>
          </cell>
          <cell r="L470" t="str">
            <v>KTPM</v>
          </cell>
          <cell r="M470" t="str">
            <v>0913969966</v>
          </cell>
          <cell r="N470" t="str">
            <v>01277329083</v>
          </cell>
          <cell r="O470" t="str">
            <v>KienBTSE63341@fpt.edu.vn</v>
          </cell>
          <cell r="P470" t="str">
            <v>KienBTSE63341</v>
          </cell>
        </row>
        <row r="471">
          <cell r="D471" t="str">
            <v>SE63562</v>
          </cell>
          <cell r="E471" t="str">
            <v>Nguyễn Văn Minh Duy</v>
          </cell>
          <cell r="F471" t="str">
            <v>Nam</v>
          </cell>
          <cell r="G471" t="str">
            <v>03/10/1998</v>
          </cell>
          <cell r="H471" t="str">
            <v>025719009</v>
          </cell>
          <cell r="I471" t="str">
            <v>449/44 Trường Chinh, Phường 14, Quận Tân Bình, TP HCM</v>
          </cell>
          <cell r="J471" t="str">
            <v>0938787970</v>
          </cell>
          <cell r="K471" t="str">
            <v>0936649795</v>
          </cell>
          <cell r="L471" t="str">
            <v>TKDH</v>
          </cell>
          <cell r="M471" t="str">
            <v>0938787970</v>
          </cell>
          <cell r="N471">
            <v>0</v>
          </cell>
          <cell r="O471" t="str">
            <v>DuyNVMSE63562@fpt.edu.vn</v>
          </cell>
          <cell r="P471" t="str">
            <v>DuyNVMSE63562</v>
          </cell>
        </row>
        <row r="472">
          <cell r="D472" t="str">
            <v>SE63340</v>
          </cell>
          <cell r="E472" t="str">
            <v>Phạm Xuân Huy</v>
          </cell>
          <cell r="F472" t="str">
            <v>Nam</v>
          </cell>
          <cell r="G472" t="str">
            <v>24/11/1997</v>
          </cell>
          <cell r="H472" t="str">
            <v>281224305</v>
          </cell>
          <cell r="I472" t="str">
            <v>13 Dĩ An - Bình Đường, Phường Dĩ An, Thị trấn Dĩ An, Tỉnh Bình Dương</v>
          </cell>
          <cell r="J472" t="str">
            <v>01668008051</v>
          </cell>
          <cell r="K472">
            <v>0</v>
          </cell>
          <cell r="L472" t="str">
            <v>KTPM</v>
          </cell>
          <cell r="M472" t="str">
            <v>0989114228</v>
          </cell>
          <cell r="N472" t="str">
            <v>0981624880</v>
          </cell>
          <cell r="O472" t="str">
            <v>HuyPXSE63340@fpt.edu.vn</v>
          </cell>
          <cell r="P472" t="str">
            <v>HuyPXSE63340</v>
          </cell>
        </row>
        <row r="473">
          <cell r="D473" t="str">
            <v>SE63014</v>
          </cell>
          <cell r="E473" t="str">
            <v>Trương Hồng Ân</v>
          </cell>
          <cell r="F473" t="str">
            <v>Nữ</v>
          </cell>
          <cell r="G473" t="str">
            <v>15/06/1998</v>
          </cell>
          <cell r="H473" t="str">
            <v>273639249</v>
          </cell>
          <cell r="I473" t="str">
            <v>728/7 Bình Giã, Phường 10, TP Vũng Tàu, Tỉnh BR-VT</v>
          </cell>
          <cell r="J473" t="str">
            <v>01238822001</v>
          </cell>
          <cell r="K473" t="str">
            <v>0932747548</v>
          </cell>
          <cell r="L473" t="str">
            <v>ANATTT</v>
          </cell>
          <cell r="M473">
            <v>0</v>
          </cell>
          <cell r="N473" t="str">
            <v>0932747548</v>
          </cell>
          <cell r="O473" t="str">
            <v>AnTHSE63014@fpt.edu.vn</v>
          </cell>
          <cell r="P473" t="str">
            <v>AnTHSE63014</v>
          </cell>
        </row>
        <row r="474">
          <cell r="D474" t="str">
            <v>SE63346</v>
          </cell>
          <cell r="E474" t="str">
            <v>Đỗ Trịnh Nguyễn Thiện</v>
          </cell>
          <cell r="F474" t="str">
            <v>Nam</v>
          </cell>
          <cell r="G474" t="str">
            <v>03/06/1998</v>
          </cell>
          <cell r="H474" t="str">
            <v>025641642</v>
          </cell>
          <cell r="I474" t="str">
            <v>212/11/21 Nguyễn Thiện Thuật, Phường 3, Quận 3, TPHCM</v>
          </cell>
          <cell r="J474" t="str">
            <v>0906743939</v>
          </cell>
          <cell r="K474" t="str">
            <v>0944415999</v>
          </cell>
          <cell r="L474" t="str">
            <v>KTPM</v>
          </cell>
          <cell r="M474" t="str">
            <v>0944418999</v>
          </cell>
          <cell r="N474" t="str">
            <v>0944415999</v>
          </cell>
          <cell r="O474" t="str">
            <v>ThienDTNSE63346@fpt.edu.vn</v>
          </cell>
          <cell r="P474" t="str">
            <v>ThienDTNSE63346</v>
          </cell>
        </row>
        <row r="475">
          <cell r="D475" t="str">
            <v>SB61481</v>
          </cell>
          <cell r="E475" t="str">
            <v>Trần Bảo Ngọc</v>
          </cell>
          <cell r="F475" t="str">
            <v>Nữ</v>
          </cell>
          <cell r="G475">
            <v>35798</v>
          </cell>
          <cell r="H475" t="str">
            <v>025676866</v>
          </cell>
          <cell r="I475" t="str">
            <v>64/23 Lê Quang Định, p.14, Q. Bình Thạnh, Tp.HCM</v>
          </cell>
          <cell r="J475" t="str">
            <v>01208770789</v>
          </cell>
          <cell r="K475">
            <v>0</v>
          </cell>
          <cell r="L475" t="str">
            <v>NNN</v>
          </cell>
          <cell r="M475" t="str">
            <v>0903722112</v>
          </cell>
          <cell r="N475" t="str">
            <v>0906620572</v>
          </cell>
          <cell r="O475" t="str">
            <v>NgocTBSB61481@fpt.edu.vn</v>
          </cell>
          <cell r="P475" t="str">
            <v>NgocTBSB61481</v>
          </cell>
        </row>
        <row r="476">
          <cell r="D476" t="str">
            <v>SB61309</v>
          </cell>
          <cell r="E476" t="str">
            <v>Hoàng Gia Bảo</v>
          </cell>
          <cell r="F476" t="str">
            <v>Nam</v>
          </cell>
          <cell r="G476" t="str">
            <v>30/11/1998</v>
          </cell>
          <cell r="H476" t="str">
            <v>025980960</v>
          </cell>
          <cell r="I476" t="str">
            <v>308 Điện Biên Phủ, P22, Q.Bình Thạnh, TP.HCM</v>
          </cell>
          <cell r="J476" t="str">
            <v>0918674778</v>
          </cell>
          <cell r="K476" t="str">
            <v>0902717236</v>
          </cell>
          <cell r="L476" t="str">
            <v>NNN</v>
          </cell>
          <cell r="M476" t="str">
            <v>0916902139</v>
          </cell>
          <cell r="N476" t="str">
            <v>0918674778</v>
          </cell>
          <cell r="O476" t="str">
            <v>BaoHGSB61309@fpt.edu.vn</v>
          </cell>
          <cell r="P476" t="str">
            <v>BaoHGSB61309</v>
          </cell>
        </row>
        <row r="477">
          <cell r="D477" t="str">
            <v>SE63399</v>
          </cell>
          <cell r="E477" t="str">
            <v>Trương Quốc Khánh</v>
          </cell>
          <cell r="F477" t="str">
            <v>Nam</v>
          </cell>
          <cell r="G477" t="str">
            <v>02/09/1998</v>
          </cell>
          <cell r="H477" t="str">
            <v>212577099</v>
          </cell>
          <cell r="I477" t="str">
            <v>876 Quang Trung, Tổ 13, P Chánh Lộ, Tp. Quảng Ngãi, T. Quảng Ngãi</v>
          </cell>
          <cell r="J477" t="str">
            <v>01265228661</v>
          </cell>
          <cell r="K477" t="str">
            <v>0905957111</v>
          </cell>
          <cell r="L477" t="str">
            <v>KTPM</v>
          </cell>
          <cell r="M477" t="str">
            <v>0905957111</v>
          </cell>
          <cell r="N477" t="str">
            <v>0932560924</v>
          </cell>
          <cell r="O477" t="str">
            <v>KhanhTQSE63399@fpt.edu.vn</v>
          </cell>
          <cell r="P477" t="str">
            <v>KhanhTQSE63399</v>
          </cell>
        </row>
        <row r="478">
          <cell r="D478" t="str">
            <v>SE63400</v>
          </cell>
          <cell r="E478" t="str">
            <v>Võ Công Thành</v>
          </cell>
          <cell r="F478" t="str">
            <v>Nam</v>
          </cell>
          <cell r="G478" t="str">
            <v>02/04/1998</v>
          </cell>
          <cell r="H478" t="str">
            <v>025699117</v>
          </cell>
          <cell r="I478" t="str">
            <v>2/27B Khu phố 5, Phường Tân Hưng Thuận, Quận 12, TP HCM</v>
          </cell>
          <cell r="J478" t="str">
            <v>01207056102</v>
          </cell>
          <cell r="K478">
            <v>0</v>
          </cell>
          <cell r="L478" t="str">
            <v>KTPM</v>
          </cell>
          <cell r="M478" t="str">
            <v>0903919583</v>
          </cell>
          <cell r="N478" t="str">
            <v>01222051708</v>
          </cell>
          <cell r="O478" t="str">
            <v>ThanhVCSE63400@fpt.edu.vn</v>
          </cell>
          <cell r="P478" t="str">
            <v>ThanhVCSE63400</v>
          </cell>
        </row>
        <row r="479">
          <cell r="D479" t="str">
            <v>SE62966</v>
          </cell>
          <cell r="E479" t="str">
            <v>Trần Khắc Thành</v>
          </cell>
          <cell r="F479" t="str">
            <v>Nam</v>
          </cell>
          <cell r="G479" t="str">
            <v>18/12/1998</v>
          </cell>
          <cell r="H479" t="str">
            <v>281229723</v>
          </cell>
          <cell r="I479" t="str">
            <v>48/5 Tân Hòa, Đông Hòa, Dĩ An, Bình Dương</v>
          </cell>
          <cell r="J479" t="str">
            <v>0987670187</v>
          </cell>
          <cell r="K479">
            <v>0</v>
          </cell>
          <cell r="L479" t="str">
            <v>KTPM</v>
          </cell>
          <cell r="M479" t="str">
            <v>0987670187</v>
          </cell>
          <cell r="N479">
            <v>0</v>
          </cell>
          <cell r="O479" t="str">
            <v>ThanhTKSE62966@fpt.edu.vn</v>
          </cell>
          <cell r="P479" t="str">
            <v>ThanhTKSE62966</v>
          </cell>
        </row>
        <row r="480">
          <cell r="D480" t="str">
            <v>SB61482</v>
          </cell>
          <cell r="E480" t="str">
            <v>Châu Hoàng Thiện</v>
          </cell>
          <cell r="F480" t="str">
            <v>Nam</v>
          </cell>
          <cell r="G480" t="str">
            <v>10/08/1998</v>
          </cell>
          <cell r="H480" t="str">
            <v>281238480</v>
          </cell>
          <cell r="I480" t="str">
            <v>1/1 Khu phố Bình Đông, Phường Bình Hòa, Thuận An, Bình Dương</v>
          </cell>
          <cell r="J480" t="str">
            <v>01666683402</v>
          </cell>
          <cell r="K480">
            <v>0</v>
          </cell>
          <cell r="L480" t="str">
            <v>QTKD</v>
          </cell>
          <cell r="M480">
            <v>0</v>
          </cell>
          <cell r="N480">
            <v>0</v>
          </cell>
          <cell r="O480" t="str">
            <v>ThienCHSB61482@fpt.edu.vn</v>
          </cell>
          <cell r="P480" t="str">
            <v>ThienCHSB61482</v>
          </cell>
        </row>
        <row r="481">
          <cell r="D481" t="str">
            <v>SB61305</v>
          </cell>
          <cell r="E481" t="str">
            <v>Huỳnh Xuân Thảo</v>
          </cell>
          <cell r="F481" t="str">
            <v>Nữ</v>
          </cell>
          <cell r="G481" t="str">
            <v>04/05/1998</v>
          </cell>
          <cell r="H481" t="str">
            <v>025776917</v>
          </cell>
          <cell r="I481" t="str">
            <v>C5/8 Ấp 4, Đường Phạm Hùng, Xã Bình Hưng, Huyện Bình Chánh, TP HCM</v>
          </cell>
          <cell r="J481" t="str">
            <v>0969563018</v>
          </cell>
          <cell r="K481" t="str">
            <v>0976911563</v>
          </cell>
          <cell r="L481" t="str">
            <v>QTKD</v>
          </cell>
          <cell r="M481" t="str">
            <v>0988545295</v>
          </cell>
          <cell r="N481" t="str">
            <v>0976911563</v>
          </cell>
          <cell r="O481" t="str">
            <v>ThaoHXSB61305@fpt.edu.vn</v>
          </cell>
          <cell r="P481" t="str">
            <v>ThaoHXSB61305</v>
          </cell>
        </row>
        <row r="482">
          <cell r="D482" t="str">
            <v>SE63401</v>
          </cell>
          <cell r="E482" t="str">
            <v>Bùi Phi Thông</v>
          </cell>
          <cell r="F482" t="str">
            <v>Nam</v>
          </cell>
          <cell r="G482" t="str">
            <v>02/05/1998</v>
          </cell>
          <cell r="H482" t="str">
            <v>272760655</v>
          </cell>
          <cell r="I482" t="str">
            <v>529 Tổ 11 Khu 4 Ấp 1, Xã An Hòa, TP Biên Hòa, Tỉnh Đồng Nai</v>
          </cell>
          <cell r="J482" t="str">
            <v>01644961069</v>
          </cell>
          <cell r="K482">
            <v>0</v>
          </cell>
          <cell r="L482" t="str">
            <v>KTPM</v>
          </cell>
          <cell r="M482" t="str">
            <v>01686272600</v>
          </cell>
          <cell r="N482" t="str">
            <v>01674786639</v>
          </cell>
          <cell r="O482" t="str">
            <v>ThongBPSE63401@fpt.edu.vn</v>
          </cell>
          <cell r="P482" t="str">
            <v>ThongBPSE63401</v>
          </cell>
        </row>
        <row r="483">
          <cell r="D483" t="str">
            <v>SE63402</v>
          </cell>
          <cell r="E483" t="str">
            <v>Nguyễn Hoàng Đăng Khoa</v>
          </cell>
          <cell r="F483" t="str">
            <v>Nam</v>
          </cell>
          <cell r="G483">
            <v>35879</v>
          </cell>
          <cell r="H483" t="str">
            <v>025989532</v>
          </cell>
          <cell r="I483" t="str">
            <v>502/11/37 Huỳnh Tấn Phát ,phường Tân Phong , quận 7 , TP HCM</v>
          </cell>
          <cell r="J483" t="str">
            <v>0903399150</v>
          </cell>
          <cell r="K483">
            <v>0</v>
          </cell>
          <cell r="L483" t="str">
            <v>ANATTT</v>
          </cell>
          <cell r="M483" t="str">
            <v>0968697788</v>
          </cell>
          <cell r="N483" t="str">
            <v>0901129993</v>
          </cell>
          <cell r="O483" t="str">
            <v>KhoaNHDSE63402@fpt.edu.vn</v>
          </cell>
          <cell r="P483" t="str">
            <v>KhoaNHDSE63402</v>
          </cell>
        </row>
        <row r="484">
          <cell r="D484" t="str">
            <v>SB61303</v>
          </cell>
          <cell r="E484" t="str">
            <v>Nguyễn Đỗ Yến Nhi</v>
          </cell>
          <cell r="F484" t="str">
            <v>Nữ</v>
          </cell>
          <cell r="G484" t="str">
            <v>20/08/1998</v>
          </cell>
          <cell r="H484" t="str">
            <v>025746895</v>
          </cell>
          <cell r="I484" t="str">
            <v>29/30/1 Đường 11, Phường 11, Quận Gò Vấp, TP HCM</v>
          </cell>
          <cell r="J484" t="str">
            <v>0903673388</v>
          </cell>
          <cell r="K484" t="str">
            <v>01285433841</v>
          </cell>
          <cell r="L484" t="str">
            <v>NNA</v>
          </cell>
          <cell r="M484" t="str">
            <v>0903673388</v>
          </cell>
          <cell r="N484" t="str">
            <v>01286433841</v>
          </cell>
          <cell r="O484" t="str">
            <v>NhiNDYSB61303@fpt.edu.vn</v>
          </cell>
          <cell r="P484" t="str">
            <v>NhiNDYSB61303</v>
          </cell>
        </row>
        <row r="485">
          <cell r="D485" t="str">
            <v>SE63403</v>
          </cell>
          <cell r="E485" t="str">
            <v>Nguyễn Văn Phong Lâm</v>
          </cell>
          <cell r="F485" t="str">
            <v>Nam</v>
          </cell>
          <cell r="G485">
            <v>35859</v>
          </cell>
          <cell r="H485" t="str">
            <v>025689127</v>
          </cell>
          <cell r="I485" t="str">
            <v>174/19A ĐHT 41, P. Tân Hưng Thuận, Q.12, Tp.HCM</v>
          </cell>
          <cell r="J485" t="str">
            <v>01272385615</v>
          </cell>
          <cell r="K485">
            <v>0</v>
          </cell>
          <cell r="L485" t="str">
            <v>KTPM</v>
          </cell>
          <cell r="M485" t="str">
            <v>0918390582</v>
          </cell>
          <cell r="N485">
            <v>0</v>
          </cell>
          <cell r="O485" t="str">
            <v>LamNVPSE63403@fpt.edu.vn</v>
          </cell>
          <cell r="P485" t="str">
            <v>LamNVPSE63403</v>
          </cell>
        </row>
        <row r="486">
          <cell r="D486" t="str">
            <v>SE62967</v>
          </cell>
          <cell r="E486" t="str">
            <v>Nguyễn Trần Trí Vĩ</v>
          </cell>
          <cell r="F486" t="str">
            <v>Nam</v>
          </cell>
          <cell r="G486" t="str">
            <v>17/06/1998</v>
          </cell>
          <cell r="H486" t="str">
            <v>025936644</v>
          </cell>
          <cell r="I486" t="str">
            <v>350/112 Nguyễn Văn Lượng, P.16, Q. Gò Vấp, Tp.HCM</v>
          </cell>
          <cell r="J486" t="str">
            <v>0934745084</v>
          </cell>
          <cell r="K486">
            <v>0</v>
          </cell>
          <cell r="L486" t="str">
            <v>ANATTT</v>
          </cell>
          <cell r="M486" t="str">
            <v>0903766723</v>
          </cell>
          <cell r="N486" t="str">
            <v>0903326762</v>
          </cell>
          <cell r="O486" t="str">
            <v>ViNTTSE62967@fpt.edu.vn</v>
          </cell>
          <cell r="P486" t="str">
            <v>ViNTTSE62967</v>
          </cell>
        </row>
        <row r="487">
          <cell r="D487" t="str">
            <v>SB61302</v>
          </cell>
          <cell r="E487" t="str">
            <v>Trần Thị Bích Tuyền</v>
          </cell>
          <cell r="F487" t="str">
            <v>Nữ</v>
          </cell>
          <cell r="G487" t="str">
            <v>22/04/1998</v>
          </cell>
          <cell r="H487" t="str">
            <v>025657394</v>
          </cell>
          <cell r="I487" t="str">
            <v>521  Lô S Đoàn Văn Bơ, Phường 9, Quận 4, TP HCM</v>
          </cell>
          <cell r="J487" t="str">
            <v>0906963224</v>
          </cell>
          <cell r="K487" t="str">
            <v>0838255106</v>
          </cell>
          <cell r="L487" t="str">
            <v>NNN</v>
          </cell>
          <cell r="M487" t="str">
            <v>0903170793</v>
          </cell>
          <cell r="N487" t="str">
            <v>0932018900</v>
          </cell>
          <cell r="O487" t="str">
            <v>TuyenTTBSB61302@fpt.edu.vn</v>
          </cell>
          <cell r="P487" t="str">
            <v>TuyenTTBSB61302</v>
          </cell>
        </row>
        <row r="488">
          <cell r="D488" t="str">
            <v>SE63404</v>
          </cell>
          <cell r="E488" t="str">
            <v>Nguyễn Kim Thanh</v>
          </cell>
          <cell r="F488" t="str">
            <v>Nam</v>
          </cell>
          <cell r="G488" t="str">
            <v>07/12/1998</v>
          </cell>
          <cell r="H488" t="str">
            <v>025751685</v>
          </cell>
          <cell r="I488" t="str">
            <v>193/21 Đường Lê Thị Nho, Phường Trung Mỹ Tây, Quận 12, TP HCM</v>
          </cell>
          <cell r="J488" t="str">
            <v>0983645887-'01229960201</v>
          </cell>
          <cell r="K488" t="str">
            <v>0862520450</v>
          </cell>
          <cell r="L488" t="str">
            <v>KTPM</v>
          </cell>
          <cell r="M488" t="str">
            <v>0983645887</v>
          </cell>
          <cell r="N488" t="str">
            <v>01677725056</v>
          </cell>
          <cell r="O488" t="str">
            <v>ThanhNKSE63404@fpt.edu.vn</v>
          </cell>
          <cell r="P488" t="str">
            <v>ThanhNKSE63404</v>
          </cell>
        </row>
        <row r="489">
          <cell r="D489" t="str">
            <v>SB61300</v>
          </cell>
          <cell r="E489" t="str">
            <v>Phan Trương Trọng Huy</v>
          </cell>
          <cell r="F489" t="str">
            <v>Nam</v>
          </cell>
          <cell r="G489" t="str">
            <v>08/08/1998</v>
          </cell>
          <cell r="H489" t="str">
            <v>272623290</v>
          </cell>
          <cell r="I489" t="str">
            <v>946A/6 Khu phố 3, Phường Tam Hiệp, TP Biên Hòa, Tỉnh Đồng Nai</v>
          </cell>
          <cell r="J489" t="str">
            <v>01285949693</v>
          </cell>
          <cell r="K489" t="str">
            <v>0916966138</v>
          </cell>
          <cell r="L489" t="str">
            <v>QTKD</v>
          </cell>
          <cell r="M489" t="str">
            <v>0918671690</v>
          </cell>
          <cell r="N489" t="str">
            <v>0916966138</v>
          </cell>
          <cell r="O489" t="str">
            <v>HuyPTTSB61300@fpt.edu.vn</v>
          </cell>
          <cell r="P489" t="str">
            <v>HuyPTTSB61300</v>
          </cell>
        </row>
        <row r="490">
          <cell r="D490" t="str">
            <v>SE63405</v>
          </cell>
          <cell r="E490" t="str">
            <v>Hồ Huỳnh Thùy Trang</v>
          </cell>
          <cell r="F490" t="str">
            <v>Nữ</v>
          </cell>
          <cell r="G490" t="str">
            <v>11/07/1998</v>
          </cell>
          <cell r="H490" t="str">
            <v>025951540</v>
          </cell>
          <cell r="I490" t="str">
            <v>59/6 Đường số 1, Phường 11, Quận Gò Vấp, TP HCM</v>
          </cell>
          <cell r="J490" t="str">
            <v>0964010140</v>
          </cell>
          <cell r="K490" t="str">
            <v>0908283557</v>
          </cell>
          <cell r="L490" t="str">
            <v>KTPM</v>
          </cell>
          <cell r="M490" t="str">
            <v>0908283557</v>
          </cell>
          <cell r="N490" t="str">
            <v>0963456101</v>
          </cell>
          <cell r="O490" t="str">
            <v>TrangHHTSE63405@fpt.edu.vn</v>
          </cell>
          <cell r="P490" t="str">
            <v>TrangHHTSE63405</v>
          </cell>
        </row>
        <row r="491">
          <cell r="D491" t="str">
            <v>SE63010</v>
          </cell>
          <cell r="E491" t="str">
            <v>Đinh Đức Thuận</v>
          </cell>
          <cell r="F491" t="str">
            <v>Nam</v>
          </cell>
          <cell r="G491" t="str">
            <v>17/04/1998</v>
          </cell>
          <cell r="H491" t="str">
            <v>025712113</v>
          </cell>
          <cell r="I491" t="str">
            <v>368//2/1 Phan Văn Trị, Phường 5, Quận Gò Vấp, TP HCM</v>
          </cell>
          <cell r="J491" t="str">
            <v>0978592868</v>
          </cell>
          <cell r="K491" t="str">
            <v>0903320635</v>
          </cell>
          <cell r="L491" t="str">
            <v>KTPM</v>
          </cell>
          <cell r="M491" t="str">
            <v>0903320635</v>
          </cell>
          <cell r="N491" t="str">
            <v>0978757820</v>
          </cell>
          <cell r="O491" t="str">
            <v>ThuanDDSE63010@fpt.edu.vn</v>
          </cell>
          <cell r="P491" t="str">
            <v>ThuanDDSE63010</v>
          </cell>
        </row>
        <row r="492">
          <cell r="D492" t="str">
            <v>SE63037</v>
          </cell>
          <cell r="E492" t="str">
            <v>Dương Ngọc Đức</v>
          </cell>
          <cell r="F492" t="str">
            <v>Nam</v>
          </cell>
          <cell r="G492" t="str">
            <v>10/04/1998</v>
          </cell>
          <cell r="H492" t="str">
            <v>122292561</v>
          </cell>
          <cell r="I492" t="str">
            <v>05 Đường 22, Khu phố 1, Phường Bình Chiểu, Quận Thủ Đức, TP HC</v>
          </cell>
          <cell r="J492" t="str">
            <v>01885742563</v>
          </cell>
          <cell r="K492">
            <v>0</v>
          </cell>
          <cell r="L492" t="str">
            <v>KTPM</v>
          </cell>
          <cell r="M492" t="str">
            <v>0975979122-0981799927</v>
          </cell>
          <cell r="N492" t="str">
            <v>0981799926</v>
          </cell>
          <cell r="O492" t="str">
            <v>DucDNSE63037@fpt.edu.vn</v>
          </cell>
          <cell r="P492" t="str">
            <v>DucDNSE63037</v>
          </cell>
        </row>
        <row r="493">
          <cell r="D493" t="str">
            <v>SE63406</v>
          </cell>
          <cell r="E493" t="str">
            <v>Lê Nguyễn Huy Hoàng</v>
          </cell>
          <cell r="F493" t="str">
            <v>Nam</v>
          </cell>
          <cell r="G493" t="str">
            <v>30/09/1998</v>
          </cell>
          <cell r="H493" t="str">
            <v>025699138</v>
          </cell>
          <cell r="I493" t="str">
            <v>20/23 Đồng Xoài, Phường 13, Quận Tân Bình, TP HCM</v>
          </cell>
          <cell r="J493" t="str">
            <v>0838425187</v>
          </cell>
          <cell r="K493" t="str">
            <v>0908605366</v>
          </cell>
          <cell r="L493" t="str">
            <v>KTPM</v>
          </cell>
          <cell r="M493" t="str">
            <v>0903988599</v>
          </cell>
          <cell r="N493" t="str">
            <v>0932686699</v>
          </cell>
          <cell r="O493" t="str">
            <v>HoangLNHSE63406@fpt.edu.vn</v>
          </cell>
          <cell r="P493" t="str">
            <v>HoangLNHSE63406</v>
          </cell>
        </row>
        <row r="494">
          <cell r="D494" t="str">
            <v>SE63009</v>
          </cell>
          <cell r="E494" t="str">
            <v>Đặng Phương Nam</v>
          </cell>
          <cell r="F494" t="str">
            <v>Nam</v>
          </cell>
          <cell r="G494" t="str">
            <v>11/09/1998</v>
          </cell>
          <cell r="H494" t="str">
            <v>025677456</v>
          </cell>
          <cell r="I494" t="str">
            <v>C8 Chung cư 289C Cống Quỳnh, Phường Nguyễn Cư Trinh, Quận 1, TP HCM</v>
          </cell>
          <cell r="J494" t="str">
            <v>0934036701</v>
          </cell>
          <cell r="K494">
            <v>0</v>
          </cell>
          <cell r="L494" t="str">
            <v>KTPM</v>
          </cell>
          <cell r="M494" t="str">
            <v>0903861433</v>
          </cell>
          <cell r="N494" t="str">
            <v>0908010573</v>
          </cell>
          <cell r="O494" t="str">
            <v>NamDPSE63009@fpt.edu.vn</v>
          </cell>
          <cell r="P494" t="str">
            <v>NamDPSE63009</v>
          </cell>
        </row>
        <row r="495">
          <cell r="D495" t="str">
            <v>SE63407</v>
          </cell>
          <cell r="E495" t="str">
            <v>Đỗ Lê Hồng Đào</v>
          </cell>
          <cell r="F495" t="str">
            <v>Nữ</v>
          </cell>
          <cell r="G495">
            <v>35796</v>
          </cell>
          <cell r="H495" t="str">
            <v>025699165</v>
          </cell>
          <cell r="I495" t="str">
            <v>53/26/5, P. Phú Thọ Hòa, Q. Tân Phú, Tp.HCM</v>
          </cell>
          <cell r="J495">
            <v>0</v>
          </cell>
          <cell r="K495" t="str">
            <v>0935216205</v>
          </cell>
          <cell r="L495" t="str">
            <v>TKDH</v>
          </cell>
          <cell r="M495">
            <v>0</v>
          </cell>
          <cell r="N495" t="str">
            <v>0933385485</v>
          </cell>
          <cell r="O495" t="str">
            <v>DaoDLHSE63407@fpt.edu.vn</v>
          </cell>
          <cell r="P495" t="str">
            <v>DaoDLHSE63407</v>
          </cell>
        </row>
        <row r="496">
          <cell r="D496" t="str">
            <v>SB61306</v>
          </cell>
          <cell r="E496" t="str">
            <v>Dương Lê Thành</v>
          </cell>
          <cell r="F496" t="str">
            <v>Nam</v>
          </cell>
          <cell r="G496" t="str">
            <v>22/01/1997</v>
          </cell>
          <cell r="H496" t="str">
            <v>025547551</v>
          </cell>
          <cell r="I496" t="str">
            <v>227/13 Đường số 8, Phường 11, Quận Gò Vấp, TP HCM</v>
          </cell>
          <cell r="J496" t="str">
            <v>01646915040</v>
          </cell>
          <cell r="K496">
            <v>0</v>
          </cell>
          <cell r="L496" t="str">
            <v>NNA</v>
          </cell>
          <cell r="M496" t="str">
            <v>01672661739</v>
          </cell>
          <cell r="N496" t="str">
            <v>01664225317</v>
          </cell>
          <cell r="O496" t="str">
            <v>ThanhDLSB61306@fpt.edu.vn</v>
          </cell>
          <cell r="P496" t="str">
            <v>ThanhDLSB61306</v>
          </cell>
        </row>
        <row r="497">
          <cell r="D497" t="str">
            <v>SB61272</v>
          </cell>
          <cell r="E497" t="str">
            <v>Hoàng Cát</v>
          </cell>
          <cell r="F497" t="str">
            <v>Nam</v>
          </cell>
          <cell r="G497" t="str">
            <v>13/04/1998</v>
          </cell>
          <cell r="H497" t="str">
            <v>025672549</v>
          </cell>
          <cell r="I497" t="str">
            <v>75A Đường số 6, Khu phố 5, Phường Linh Tây, Quận Thủ Đức, TP HCM</v>
          </cell>
          <cell r="J497" t="str">
            <v>01285809568</v>
          </cell>
          <cell r="K497">
            <v>0</v>
          </cell>
          <cell r="L497" t="str">
            <v>NNN</v>
          </cell>
          <cell r="M497">
            <v>0</v>
          </cell>
          <cell r="N497" t="str">
            <v>0903199445</v>
          </cell>
          <cell r="O497" t="str">
            <v>CatHSB61272@fpt.edu.vn</v>
          </cell>
          <cell r="P497" t="str">
            <v>CatHSB61272</v>
          </cell>
        </row>
        <row r="498">
          <cell r="D498" t="str">
            <v>SE63408</v>
          </cell>
          <cell r="E498" t="str">
            <v>Đỗ Quang Anh Triều</v>
          </cell>
          <cell r="F498" t="str">
            <v>Nam</v>
          </cell>
          <cell r="G498" t="str">
            <v>24/03/1998</v>
          </cell>
          <cell r="H498" t="str">
            <v>026038667</v>
          </cell>
          <cell r="I498" t="str">
            <v>14/23 Ngô Tất Tố, P19, Q.Bình Thạnh, TP.HCM</v>
          </cell>
          <cell r="J498" t="str">
            <v>0907842919</v>
          </cell>
          <cell r="K498" t="str">
            <v>0907842919</v>
          </cell>
          <cell r="L498" t="str">
            <v>KTPM</v>
          </cell>
          <cell r="M498" t="str">
            <v>0903842919</v>
          </cell>
          <cell r="N498" t="str">
            <v>0907842919</v>
          </cell>
          <cell r="O498" t="str">
            <v>TrieuDQASE63408@fpt.edu.vn</v>
          </cell>
          <cell r="P498" t="str">
            <v>TrieuDQASE63408</v>
          </cell>
        </row>
        <row r="499">
          <cell r="D499" t="str">
            <v>SE62968</v>
          </cell>
          <cell r="E499" t="str">
            <v>Nguyễn Trọng Tấn</v>
          </cell>
          <cell r="F499" t="str">
            <v>Nam</v>
          </cell>
          <cell r="G499" t="str">
            <v>04/19/1998</v>
          </cell>
          <cell r="H499" t="str">
            <v>273663195</v>
          </cell>
          <cell r="I499" t="str">
            <v>1001/19, Bình Giã, P.Rạch Dừa, TP Vũng Tàu</v>
          </cell>
          <cell r="J499" t="str">
            <v>0982313165</v>
          </cell>
          <cell r="K499">
            <v>0</v>
          </cell>
          <cell r="L499" t="str">
            <v>KTPM</v>
          </cell>
          <cell r="M499" t="str">
            <v>0982313165</v>
          </cell>
          <cell r="N499" t="str">
            <v>0643601185</v>
          </cell>
          <cell r="O499" t="str">
            <v>TanNTSE62968@fpt.edu.vn</v>
          </cell>
          <cell r="P499" t="str">
            <v>TanNTSE62968</v>
          </cell>
        </row>
        <row r="500">
          <cell r="D500" t="str">
            <v>SE63409</v>
          </cell>
          <cell r="E500" t="str">
            <v>Lê Duy Tiến</v>
          </cell>
          <cell r="F500" t="str">
            <v>Nam</v>
          </cell>
          <cell r="G500">
            <v>35874</v>
          </cell>
          <cell r="H500" t="str">
            <v>025712243</v>
          </cell>
          <cell r="I500" t="str">
            <v>237 Nguyễn Văn Công, P.3, Q. Gò Vấp, Tp.HCM</v>
          </cell>
          <cell r="J500" t="str">
            <v>01684096386</v>
          </cell>
          <cell r="K500" t="str">
            <v>0918644203</v>
          </cell>
          <cell r="L500" t="str">
            <v>KTPM</v>
          </cell>
          <cell r="M500" t="str">
            <v>0918644203</v>
          </cell>
          <cell r="N500">
            <v>0</v>
          </cell>
          <cell r="O500" t="str">
            <v>TienLDSE63409@fpt.edu.vn</v>
          </cell>
          <cell r="P500" t="str">
            <v>TienLDSE63409</v>
          </cell>
        </row>
        <row r="501">
          <cell r="D501" t="str">
            <v>SE63410</v>
          </cell>
          <cell r="E501" t="str">
            <v>Nguyễn Đoàn Ái Như</v>
          </cell>
          <cell r="F501" t="str">
            <v>Nữ</v>
          </cell>
          <cell r="G501" t="str">
            <v>01/01/1998</v>
          </cell>
          <cell r="H501" t="str">
            <v>025851717</v>
          </cell>
          <cell r="I501" t="str">
            <v>81 Lã Xuân Oai, P. Tăng Nhơn Phú A, Q.9, Tp.HCM</v>
          </cell>
          <cell r="J501">
            <v>0</v>
          </cell>
          <cell r="K501" t="str">
            <v>0904425759</v>
          </cell>
          <cell r="L501" t="str">
            <v>TKDH</v>
          </cell>
          <cell r="M501" t="str">
            <v>0909173610</v>
          </cell>
          <cell r="N501" t="str">
            <v>0904425759</v>
          </cell>
          <cell r="O501" t="str">
            <v>NhuNDASE63410@fpt.edu.vn</v>
          </cell>
          <cell r="P501" t="str">
            <v>NhuNDASE63410</v>
          </cell>
        </row>
        <row r="502">
          <cell r="D502" t="str">
            <v>SE62969</v>
          </cell>
          <cell r="E502" t="str">
            <v>Nguyễn Trần Anh Minh</v>
          </cell>
          <cell r="F502" t="str">
            <v>Nam</v>
          </cell>
          <cell r="G502" t="str">
            <v>02/01/1998</v>
          </cell>
          <cell r="H502" t="str">
            <v>273608962</v>
          </cell>
          <cell r="I502" t="str">
            <v>151/1 Hoàng Hoa Thám, Phường Thắng Tam, TP Vũng Tàu, Tỉnh BR-VT</v>
          </cell>
          <cell r="J502" t="str">
            <v>0937849127</v>
          </cell>
          <cell r="K502">
            <v>0</v>
          </cell>
          <cell r="L502" t="str">
            <v>KTPM</v>
          </cell>
          <cell r="M502">
            <v>0</v>
          </cell>
          <cell r="N502" t="str">
            <v>0966856986</v>
          </cell>
          <cell r="O502" t="str">
            <v>MinhNTASE62969@fpt.edu.vn</v>
          </cell>
          <cell r="P502" t="str">
            <v>MinhNTASE62969</v>
          </cell>
        </row>
        <row r="503">
          <cell r="D503" t="str">
            <v>SB61276</v>
          </cell>
          <cell r="E503" t="str">
            <v>Tường Quốc Đại</v>
          </cell>
          <cell r="F503" t="str">
            <v>Nam</v>
          </cell>
          <cell r="G503" t="str">
            <v>08/10/1998</v>
          </cell>
          <cell r="H503" t="str">
            <v>025920123</v>
          </cell>
          <cell r="I503" t="str">
            <v>29 Nguyễn Súy, p.Tân Quý, Q. Tân Phú, Tp.HCM</v>
          </cell>
          <cell r="J503" t="str">
            <v>0907862120</v>
          </cell>
          <cell r="K503">
            <v>0</v>
          </cell>
          <cell r="L503" t="str">
            <v>QTKD</v>
          </cell>
          <cell r="M503" t="str">
            <v>0907862120</v>
          </cell>
          <cell r="N503">
            <v>0</v>
          </cell>
          <cell r="O503" t="str">
            <v>DaiTQSB61276@fpt.edu.vn</v>
          </cell>
          <cell r="P503" t="str">
            <v>DaiTQSB61276</v>
          </cell>
        </row>
        <row r="504">
          <cell r="D504" t="str">
            <v>SB61277</v>
          </cell>
          <cell r="E504" t="str">
            <v>Lê Phạm Thế Vũ</v>
          </cell>
          <cell r="F504" t="str">
            <v>Nam</v>
          </cell>
          <cell r="G504">
            <v>35903</v>
          </cell>
          <cell r="H504" t="str">
            <v>025776787</v>
          </cell>
          <cell r="I504" t="str">
            <v>B4 - 501 Chung cư 1A-1B, Nguyễn Đình Chiểu, P.Đakao, Q1, TP HCM</v>
          </cell>
          <cell r="J504" t="str">
            <v>01226667846</v>
          </cell>
          <cell r="K504">
            <v>0</v>
          </cell>
          <cell r="L504" t="str">
            <v>NNA</v>
          </cell>
          <cell r="M504" t="str">
            <v>01212403755</v>
          </cell>
          <cell r="N504" t="str">
            <v>0909547876</v>
          </cell>
          <cell r="O504" t="str">
            <v>VuLPTSB61277@fpt.edu.vn</v>
          </cell>
          <cell r="P504" t="str">
            <v>VuLPTSB61277</v>
          </cell>
        </row>
        <row r="505">
          <cell r="D505" t="str">
            <v>SB61278</v>
          </cell>
          <cell r="E505" t="str">
            <v>Ngô Thị Thùy Trang</v>
          </cell>
          <cell r="F505" t="str">
            <v>Nữ</v>
          </cell>
          <cell r="G505" t="str">
            <v>10/07/1995</v>
          </cell>
          <cell r="H505" t="str">
            <v>272397767</v>
          </cell>
          <cell r="I505" t="str">
            <v>217/18 Thích Quảng Đức, Xuân An, Long Khánh, Đồng Nai</v>
          </cell>
          <cell r="J505" t="str">
            <v>0968180084</v>
          </cell>
          <cell r="K505">
            <v>0</v>
          </cell>
          <cell r="L505" t="str">
            <v>QTKD</v>
          </cell>
          <cell r="M505" t="str">
            <v>0906966923</v>
          </cell>
          <cell r="N505" t="str">
            <v>0938038221</v>
          </cell>
          <cell r="O505" t="str">
            <v>TrangNTTSB61278@fpt.edu.vn</v>
          </cell>
          <cell r="P505" t="str">
            <v>TrangNTTSB61278</v>
          </cell>
        </row>
        <row r="506">
          <cell r="D506" t="str">
            <v>SB61484</v>
          </cell>
          <cell r="E506" t="str">
            <v>Lê Bá Phúc</v>
          </cell>
          <cell r="F506" t="str">
            <v>Nam</v>
          </cell>
          <cell r="G506" t="str">
            <v>26/01/1996</v>
          </cell>
          <cell r="H506" t="str">
            <v>025388947</v>
          </cell>
          <cell r="I506" t="str">
            <v>206 Lô N, Cư xá Thanh Đa, Phường 27, Quận Bình Thạnh, TP HCM</v>
          </cell>
          <cell r="J506" t="str">
            <v>01207214881-0835560025</v>
          </cell>
          <cell r="K506" t="str">
            <v>0909275369</v>
          </cell>
          <cell r="L506" t="str">
            <v>KDQT</v>
          </cell>
          <cell r="M506">
            <v>0</v>
          </cell>
          <cell r="N506">
            <v>0</v>
          </cell>
          <cell r="O506" t="str">
            <v>PhucLBSB61484@fpt.edu.vn</v>
          </cell>
          <cell r="P506" t="str">
            <v>PhucLBSB61484</v>
          </cell>
        </row>
        <row r="507">
          <cell r="D507" t="str">
            <v>SE62980</v>
          </cell>
          <cell r="E507" t="str">
            <v>Lưu Võ Phú</v>
          </cell>
          <cell r="F507" t="str">
            <v>Nam</v>
          </cell>
          <cell r="G507" t="str">
            <v>11/10/1997</v>
          </cell>
          <cell r="H507" t="str">
            <v>206047527</v>
          </cell>
          <cell r="I507" t="str">
            <v>380/92 Phạm Văn Chiêu, P.9, Q. Gò Vấp, Tp.HCM</v>
          </cell>
          <cell r="J507" t="str">
            <v>0908397686</v>
          </cell>
          <cell r="K507" t="str">
            <v>0909818525</v>
          </cell>
          <cell r="L507" t="str">
            <v>TKDH</v>
          </cell>
          <cell r="M507">
            <v>0</v>
          </cell>
          <cell r="N507" t="str">
            <v>01204069031</v>
          </cell>
          <cell r="O507" t="str">
            <v>PhuLVSE62980@fpt.edu.vn</v>
          </cell>
          <cell r="P507" t="str">
            <v>PhuLVSE62980</v>
          </cell>
        </row>
        <row r="508">
          <cell r="D508" t="str">
            <v>SE62972</v>
          </cell>
          <cell r="E508" t="str">
            <v>Dương Nguyễn Hoàng Luân</v>
          </cell>
          <cell r="F508" t="str">
            <v>Nam</v>
          </cell>
          <cell r="G508" t="str">
            <v>03/03/1998</v>
          </cell>
          <cell r="H508" t="str">
            <v>025990988</v>
          </cell>
          <cell r="I508" t="str">
            <v>15/6 Tổ 3, Ấp Mỹ Huề, Xã Trung Chánh, Huyện Hóc Môn, TP HCM</v>
          </cell>
          <cell r="J508" t="str">
            <v>0982596021</v>
          </cell>
          <cell r="K508">
            <v>0</v>
          </cell>
          <cell r="L508" t="str">
            <v>ANATTT</v>
          </cell>
          <cell r="M508" t="str">
            <v>0903336079</v>
          </cell>
          <cell r="N508" t="str">
            <v>0909832979</v>
          </cell>
          <cell r="O508" t="str">
            <v>LuanDNHSE62972@fpt.edu.vn</v>
          </cell>
          <cell r="P508" t="str">
            <v>LuanDNHSE62972</v>
          </cell>
        </row>
        <row r="509">
          <cell r="D509" t="str">
            <v>SE62983</v>
          </cell>
          <cell r="E509" t="str">
            <v>Phạm Trần Khánh Duy</v>
          </cell>
          <cell r="F509" t="str">
            <v>Nam</v>
          </cell>
          <cell r="G509" t="str">
            <v>14/12/1997</v>
          </cell>
          <cell r="H509" t="str">
            <v>025608340</v>
          </cell>
          <cell r="I509" t="str">
            <v>14.05 Lô C Chung cư Phạm Viết Chánh, Phường 19, Quận Bình Thạnh, TP HCM</v>
          </cell>
          <cell r="J509" t="str">
            <v>0983185963</v>
          </cell>
          <cell r="K509">
            <v>0</v>
          </cell>
          <cell r="L509" t="str">
            <v>KTPM</v>
          </cell>
          <cell r="M509" t="str">
            <v>0913185963</v>
          </cell>
          <cell r="N509" t="str">
            <v>0983185963</v>
          </cell>
          <cell r="O509" t="str">
            <v>DuyPTKSE62983@fpt.edu.vn</v>
          </cell>
          <cell r="P509" t="str">
            <v>DuyPTKSE62983</v>
          </cell>
        </row>
        <row r="510">
          <cell r="D510" t="str">
            <v>SE62978</v>
          </cell>
          <cell r="E510" t="str">
            <v>Đặng Mạnh Tường</v>
          </cell>
          <cell r="F510" t="str">
            <v>Nam</v>
          </cell>
          <cell r="G510" t="str">
            <v>15/01/1998</v>
          </cell>
          <cell r="H510" t="str">
            <v>036098003367</v>
          </cell>
          <cell r="I510" t="str">
            <v>133A Bạch Đặng, Phường 2, quận Tân Bình, TP HCM</v>
          </cell>
          <cell r="J510" t="str">
            <v>0966422659</v>
          </cell>
          <cell r="K510">
            <v>0</v>
          </cell>
          <cell r="L510" t="str">
            <v>KTPM</v>
          </cell>
          <cell r="M510" t="str">
            <v>0906963852</v>
          </cell>
          <cell r="N510" t="str">
            <v>0989806670</v>
          </cell>
          <cell r="O510" t="str">
            <v>TuongDMSE62978@fpt.edu.vn</v>
          </cell>
          <cell r="P510" t="str">
            <v>TuongDMSE62978</v>
          </cell>
        </row>
        <row r="511">
          <cell r="D511" t="str">
            <v>SE62976</v>
          </cell>
          <cell r="E511" t="str">
            <v>Trần Trọng Tuấn</v>
          </cell>
          <cell r="F511" t="str">
            <v>Nam</v>
          </cell>
          <cell r="G511" t="str">
            <v>25/05/1997</v>
          </cell>
          <cell r="H511" t="str">
            <v>025621794</v>
          </cell>
          <cell r="I511" t="str">
            <v>160/1/49 Phan Huy Ích, P12, Q.Gò Vấp, TP.HCM</v>
          </cell>
          <cell r="J511" t="str">
            <v>0932906626</v>
          </cell>
          <cell r="K511" t="str">
            <v>0915353559</v>
          </cell>
          <cell r="L511" t="str">
            <v>KTPM</v>
          </cell>
          <cell r="M511" t="str">
            <v>0915353559</v>
          </cell>
          <cell r="N511">
            <v>0</v>
          </cell>
          <cell r="O511" t="str">
            <v>TuanTTSE62976@fpt.edu.vn</v>
          </cell>
          <cell r="P511" t="str">
            <v>TuanTTSE62976</v>
          </cell>
        </row>
        <row r="512">
          <cell r="D512" t="str">
            <v>SE62975</v>
          </cell>
          <cell r="E512" t="str">
            <v>Đặng Khánh Vinh</v>
          </cell>
          <cell r="F512" t="str">
            <v>Nam</v>
          </cell>
          <cell r="G512" t="str">
            <v>19/10/1998</v>
          </cell>
          <cell r="H512" t="str">
            <v>025901140</v>
          </cell>
          <cell r="I512" t="str">
            <v>A6/3/6V Xã Vĩnh Lộc B, Huyện Bình Chánh, TP HCM</v>
          </cell>
          <cell r="J512" t="str">
            <v>090281857</v>
          </cell>
          <cell r="K512" t="str">
            <v>0902651109</v>
          </cell>
          <cell r="L512" t="str">
            <v>KTPM</v>
          </cell>
          <cell r="M512">
            <v>0</v>
          </cell>
          <cell r="N512" t="str">
            <v>0902651109</v>
          </cell>
          <cell r="O512" t="str">
            <v>VinhDKSE62975@fpt.edu.vn</v>
          </cell>
          <cell r="P512" t="str">
            <v>VinhDKSE62975</v>
          </cell>
        </row>
        <row r="513">
          <cell r="D513" t="str">
            <v>SE62989</v>
          </cell>
          <cell r="E513" t="str">
            <v>Lưu Duy Thắng</v>
          </cell>
          <cell r="F513" t="str">
            <v>Nam</v>
          </cell>
          <cell r="G513" t="str">
            <v>11/12/1998</v>
          </cell>
          <cell r="H513" t="str">
            <v>025965545</v>
          </cell>
          <cell r="I513" t="str">
            <v>201 Lô S Chung cư Ngô Gia Tự, P.2, Quận 10, TP HCM</v>
          </cell>
          <cell r="J513" t="str">
            <v>01208570210</v>
          </cell>
          <cell r="K513">
            <v>0</v>
          </cell>
          <cell r="L513" t="str">
            <v>KTPM</v>
          </cell>
          <cell r="M513">
            <v>0</v>
          </cell>
          <cell r="N513">
            <v>0</v>
          </cell>
          <cell r="O513" t="str">
            <v>ThangLDSE62989@fpt.edu.vn</v>
          </cell>
          <cell r="P513" t="str">
            <v>ThangLDSE62989</v>
          </cell>
        </row>
        <row r="514">
          <cell r="D514" t="str">
            <v>SE63325</v>
          </cell>
          <cell r="E514" t="str">
            <v>Nguyễn Võ Tâm Như</v>
          </cell>
          <cell r="F514" t="str">
            <v>Nữ</v>
          </cell>
          <cell r="G514" t="str">
            <v>01/08/1998</v>
          </cell>
          <cell r="H514" t="str">
            <v>272680658</v>
          </cell>
          <cell r="I514" t="str">
            <v>32C/7 Tổ 10, Khu phố 1, Phường Long Bình Tân, TP Biên Hòa, Tỉnh Đồng Nai</v>
          </cell>
          <cell r="J514" t="str">
            <v>01688736048</v>
          </cell>
          <cell r="K514" t="str">
            <v>0938625675</v>
          </cell>
          <cell r="L514" t="str">
            <v>KTPM</v>
          </cell>
          <cell r="M514" t="str">
            <v>0938625675</v>
          </cell>
          <cell r="N514" t="str">
            <v>01635423058</v>
          </cell>
          <cell r="O514" t="str">
            <v>NhuNVTSE63325@fpt.edu.vn</v>
          </cell>
          <cell r="P514" t="str">
            <v>NhuNVTSE63325</v>
          </cell>
        </row>
        <row r="515">
          <cell r="D515" t="str">
            <v>SE62982</v>
          </cell>
          <cell r="E515" t="str">
            <v>Đoàn Thanh Kim Hoàng</v>
          </cell>
          <cell r="F515" t="str">
            <v>Nữ</v>
          </cell>
          <cell r="G515" t="str">
            <v>17/04/1998</v>
          </cell>
          <cell r="H515" t="str">
            <v>025719311</v>
          </cell>
          <cell r="I515" t="str">
            <v>185 Chấn Hưng, Phường 6, Quận Tân Bình, TP HCM</v>
          </cell>
          <cell r="J515" t="str">
            <v>01267004744</v>
          </cell>
          <cell r="K515">
            <v>0</v>
          </cell>
          <cell r="L515" t="str">
            <v>KTPM</v>
          </cell>
          <cell r="M515" t="str">
            <v>0908329952</v>
          </cell>
          <cell r="N515" t="str">
            <v>0917221722</v>
          </cell>
          <cell r="O515" t="str">
            <v>HoangDTKSE62982@fpt.edu.vn</v>
          </cell>
          <cell r="P515" t="str">
            <v>HoangDTKSE62982</v>
          </cell>
        </row>
        <row r="516">
          <cell r="D516" t="str">
            <v>SB61287</v>
          </cell>
          <cell r="E516" t="str">
            <v>Trần Ngọc Phát</v>
          </cell>
          <cell r="F516" t="str">
            <v>Nam</v>
          </cell>
          <cell r="G516" t="str">
            <v>05/02/1998</v>
          </cell>
          <cell r="H516" t="str">
            <v>025794337</v>
          </cell>
          <cell r="I516" t="str">
            <v>398 Mã Lò, Phường Bình Hưng Hòa A, Quận Bình Tân, TP HCM</v>
          </cell>
          <cell r="J516" t="str">
            <v>0935160367</v>
          </cell>
          <cell r="K516">
            <v>0</v>
          </cell>
          <cell r="L516" t="str">
            <v>KDQT</v>
          </cell>
          <cell r="M516" t="str">
            <v>0961614979</v>
          </cell>
          <cell r="N516" t="str">
            <v>0902631639</v>
          </cell>
          <cell r="O516" t="str">
            <v>PhatTNSB61287@fpt.edu.vn</v>
          </cell>
          <cell r="P516" t="str">
            <v>PhatTNSB61287</v>
          </cell>
        </row>
        <row r="517">
          <cell r="D517" t="str">
            <v>SE62974</v>
          </cell>
          <cell r="E517" t="str">
            <v>Trương Quang Thịnh</v>
          </cell>
          <cell r="F517" t="str">
            <v>Nam</v>
          </cell>
          <cell r="G517">
            <v>36041</v>
          </cell>
          <cell r="H517" t="str">
            <v>025703928</v>
          </cell>
          <cell r="I517" t="str">
            <v>192/13 Phú Thọ Hòa,P.Phú Thọ Hòa, Q.Tân Phú, TP.HCM</v>
          </cell>
          <cell r="J517" t="str">
            <v>0973777678</v>
          </cell>
          <cell r="K517">
            <v>0</v>
          </cell>
          <cell r="L517" t="str">
            <v>ANATTT</v>
          </cell>
          <cell r="M517" t="str">
            <v>0903304516</v>
          </cell>
          <cell r="N517" t="str">
            <v>0972464646</v>
          </cell>
          <cell r="O517" t="str">
            <v>ThinhTQSE62974@fpt.edu.vn</v>
          </cell>
          <cell r="P517" t="str">
            <v>ThinhTQSE62974</v>
          </cell>
        </row>
        <row r="518">
          <cell r="D518" t="str">
            <v>SE63505</v>
          </cell>
          <cell r="E518" t="str">
            <v>Phạm Đào Tấn Dũng</v>
          </cell>
          <cell r="F518" t="str">
            <v>Nam</v>
          </cell>
          <cell r="G518" t="str">
            <v>15/10/1998</v>
          </cell>
          <cell r="H518" t="str">
            <v>272619524</v>
          </cell>
          <cell r="I518" t="str">
            <v>71/29 Tổ 16, KP1, P.Tân Hiệp, TP.Biên Hòa, Đồng Nai</v>
          </cell>
          <cell r="J518" t="str">
            <v>0903078798</v>
          </cell>
          <cell r="K518">
            <v>0</v>
          </cell>
          <cell r="L518" t="str">
            <v>KTPM</v>
          </cell>
          <cell r="M518" t="str">
            <v>0987398798</v>
          </cell>
          <cell r="N518" t="str">
            <v>0904783434</v>
          </cell>
          <cell r="O518" t="str">
            <v>DungPDTSE63505@fpt.edu.vn</v>
          </cell>
          <cell r="P518" t="str">
            <v>DungPDTSE63505</v>
          </cell>
        </row>
        <row r="519">
          <cell r="D519" t="str">
            <v>SE63030</v>
          </cell>
          <cell r="E519" t="str">
            <v>Nguyễn Trung Nguyên</v>
          </cell>
          <cell r="F519" t="str">
            <v>Nam</v>
          </cell>
          <cell r="G519" t="str">
            <v>03/04/1998</v>
          </cell>
          <cell r="H519" t="str">
            <v>273645670</v>
          </cell>
          <cell r="I519" t="str">
            <v>369 Đường CMT8, Khu phố 1, phường Phước Nguyên, Tp, Bà Rịa, T. Bà Rịa-Vũng Tàu</v>
          </cell>
          <cell r="J519" t="str">
            <v>01867398998</v>
          </cell>
          <cell r="K519">
            <v>0</v>
          </cell>
          <cell r="L519" t="str">
            <v>KTPM</v>
          </cell>
          <cell r="M519" t="str">
            <v>0913572878</v>
          </cell>
          <cell r="N519" t="str">
            <v>0934397838</v>
          </cell>
          <cell r="O519" t="str">
            <v>NguyenNTSE63030@fpt.edu.vn</v>
          </cell>
          <cell r="P519" t="str">
            <v>NguyenNTSE63030</v>
          </cell>
        </row>
        <row r="520">
          <cell r="D520" t="str">
            <v>SE63036</v>
          </cell>
          <cell r="E520" t="str">
            <v>Trần Trọng Nhân</v>
          </cell>
          <cell r="F520" t="str">
            <v>Nam</v>
          </cell>
          <cell r="G520" t="str">
            <v>19/10/1998</v>
          </cell>
          <cell r="H520" t="str">
            <v>025918401</v>
          </cell>
          <cell r="I520" t="str">
            <v>1051/5ABC Hậu Giang, Phường 11, Quận 6, TP HCM</v>
          </cell>
          <cell r="J520" t="str">
            <v>0935082643</v>
          </cell>
          <cell r="K520">
            <v>0</v>
          </cell>
          <cell r="L520" t="str">
            <v>ANATTT</v>
          </cell>
          <cell r="M520" t="str">
            <v>0918349376</v>
          </cell>
          <cell r="N520" t="str">
            <v>0902951559</v>
          </cell>
          <cell r="O520" t="str">
            <v>NhanTTSE63036@fpt.edu.vn</v>
          </cell>
          <cell r="P520" t="str">
            <v>NhanTTSE63036</v>
          </cell>
        </row>
        <row r="521">
          <cell r="D521" t="str">
            <v>SE63035</v>
          </cell>
          <cell r="E521" t="str">
            <v>Dương Chấn Hùng</v>
          </cell>
          <cell r="F521" t="str">
            <v>Nam</v>
          </cell>
          <cell r="G521" t="str">
            <v>11/04/1998</v>
          </cell>
          <cell r="H521" t="str">
            <v>025668685</v>
          </cell>
          <cell r="I521" t="str">
            <v>204 Hiền Vương, Phường Phú Thạnh, Quận Tân Phú, TP HCM</v>
          </cell>
          <cell r="J521" t="str">
            <v>0937382335</v>
          </cell>
          <cell r="K521" t="str">
            <v>0903391389</v>
          </cell>
          <cell r="L521" t="str">
            <v>KTPM</v>
          </cell>
          <cell r="M521" t="str">
            <v>0903391389</v>
          </cell>
          <cell r="N521" t="str">
            <v>0937382335</v>
          </cell>
          <cell r="O521" t="str">
            <v>HungDCSE63035@fpt.edu.vn</v>
          </cell>
          <cell r="P521" t="str">
            <v>HungDCSE63035</v>
          </cell>
        </row>
        <row r="522">
          <cell r="D522" t="str">
            <v>SB61328</v>
          </cell>
          <cell r="E522" t="str">
            <v>Nguyễn Cao Trúc Phương</v>
          </cell>
          <cell r="F522" t="str">
            <v>Nữ</v>
          </cell>
          <cell r="G522" t="str">
            <v>26/11/1998</v>
          </cell>
          <cell r="H522" t="str">
            <v>245328803</v>
          </cell>
          <cell r="I522" t="str">
            <v>19 Cộng Hòa Plaza, Phường 19, Quận Tân Bình, TP HCM</v>
          </cell>
          <cell r="J522" t="str">
            <v>0914223533</v>
          </cell>
          <cell r="K522">
            <v>0</v>
          </cell>
          <cell r="L522" t="str">
            <v>QTKD</v>
          </cell>
          <cell r="M522">
            <v>0</v>
          </cell>
          <cell r="N522">
            <v>0</v>
          </cell>
          <cell r="O522" t="str">
            <v>PhuongNCTSB61328@fpt.edu.vn</v>
          </cell>
          <cell r="P522" t="str">
            <v>PhuongNCTSB61328</v>
          </cell>
        </row>
        <row r="523">
          <cell r="D523" t="str">
            <v>SE62987</v>
          </cell>
          <cell r="E523" t="str">
            <v>Hồ Minh Huy</v>
          </cell>
          <cell r="F523" t="str">
            <v>Nam</v>
          </cell>
          <cell r="G523" t="str">
            <v>19/12/1998</v>
          </cell>
          <cell r="H523" t="str">
            <v>341832358</v>
          </cell>
          <cell r="I523" t="str">
            <v>372 Tổ 15 Ấp 3, Phường Bình Hàng Tây, Huyện Cao Lãnh, Tỉnh Đồng Tháp</v>
          </cell>
          <cell r="J523" t="str">
            <v>0903639979</v>
          </cell>
          <cell r="K523" t="str">
            <v>0907191798</v>
          </cell>
          <cell r="L523" t="str">
            <v>KTPM</v>
          </cell>
          <cell r="M523" t="str">
            <v>0903639979</v>
          </cell>
          <cell r="N523" t="str">
            <v>0907191798</v>
          </cell>
          <cell r="O523" t="str">
            <v>HuyHMSE62987@fpt.edu.vn</v>
          </cell>
          <cell r="P523" t="str">
            <v>HuyHMSE62987</v>
          </cell>
        </row>
        <row r="524">
          <cell r="D524" t="str">
            <v>SB61325</v>
          </cell>
          <cell r="E524" t="str">
            <v>Trần Khánh Minh</v>
          </cell>
          <cell r="F524" t="str">
            <v>Nam</v>
          </cell>
          <cell r="G524" t="str">
            <v>10/01/1998</v>
          </cell>
          <cell r="H524" t="str">
            <v>272666679</v>
          </cell>
          <cell r="I524" t="str">
            <v>176 Trương Định, Khu phố 2, Phường Tân Mai, TP Biên Hoà, Tỉnh Đồng Nai</v>
          </cell>
          <cell r="J524" t="str">
            <v>0913789889</v>
          </cell>
          <cell r="K524" t="str">
            <v>0909099967</v>
          </cell>
          <cell r="L524" t="str">
            <v>QTKD</v>
          </cell>
          <cell r="M524" t="str">
            <v>0913850016</v>
          </cell>
          <cell r="N524" t="str">
            <v>0913789889</v>
          </cell>
          <cell r="O524" t="str">
            <v>MinhTKSB61325@fpt.edu.vn</v>
          </cell>
          <cell r="P524" t="str">
            <v>MinhTKSB61325</v>
          </cell>
        </row>
        <row r="525">
          <cell r="D525" t="str">
            <v>SE63027</v>
          </cell>
          <cell r="E525" t="str">
            <v>Nguyễn Hy Khang</v>
          </cell>
          <cell r="F525" t="str">
            <v>Nam</v>
          </cell>
          <cell r="G525" t="str">
            <v>04/08/1998</v>
          </cell>
          <cell r="H525" t="str">
            <v>025897514</v>
          </cell>
          <cell r="I525" t="str">
            <v>122 Phạm Văn Hai, Phường 2, Quận Tân Bình, TP HCM</v>
          </cell>
          <cell r="J525" t="str">
            <v>0938434947</v>
          </cell>
          <cell r="K525">
            <v>0</v>
          </cell>
          <cell r="L525" t="str">
            <v>KTPM</v>
          </cell>
          <cell r="M525">
            <v>0</v>
          </cell>
          <cell r="N525" t="str">
            <v>0938434947</v>
          </cell>
          <cell r="O525" t="str">
            <v>KhangNHSE63027@fpt.edu.vn</v>
          </cell>
          <cell r="P525" t="str">
            <v>KhangNHSE63027</v>
          </cell>
        </row>
        <row r="526">
          <cell r="D526" t="str">
            <v>SB61316</v>
          </cell>
          <cell r="E526" t="str">
            <v>Nguyễn Thanh Thiên</v>
          </cell>
          <cell r="F526" t="str">
            <v>Nam</v>
          </cell>
          <cell r="G526" t="str">
            <v>30/03/1995</v>
          </cell>
          <cell r="H526" t="str">
            <v>025280361</v>
          </cell>
          <cell r="I526" t="str">
            <v>11 Nguyễn Sỉ Sách, P.15, Q. Tân Bình, Tp.HCM</v>
          </cell>
          <cell r="J526" t="str">
            <v>0947993333</v>
          </cell>
          <cell r="K526">
            <v>0</v>
          </cell>
          <cell r="L526" t="str">
            <v>KDQT</v>
          </cell>
          <cell r="M526" t="str">
            <v>0913141470</v>
          </cell>
          <cell r="N526" t="str">
            <v>0913175367</v>
          </cell>
          <cell r="O526" t="str">
            <v>ThienNTSB61316@fpt.edu.vn</v>
          </cell>
          <cell r="P526" t="str">
            <v>ThienNTSB61316</v>
          </cell>
        </row>
        <row r="527">
          <cell r="D527" t="str">
            <v>SE63029</v>
          </cell>
          <cell r="E527" t="str">
            <v>Võ Đặng Hoàng Tâm</v>
          </cell>
          <cell r="F527" t="str">
            <v>Nữ</v>
          </cell>
          <cell r="G527" t="str">
            <v>04/10/1998</v>
          </cell>
          <cell r="H527" t="str">
            <v>079098000509</v>
          </cell>
          <cell r="I527" t="str">
            <v>68/20A Quang Trung, Phường 14, Quận Gò Vấp, TP HCM</v>
          </cell>
          <cell r="J527" t="str">
            <v>0934794893</v>
          </cell>
          <cell r="K527">
            <v>0</v>
          </cell>
          <cell r="L527" t="str">
            <v>KTPM</v>
          </cell>
          <cell r="M527" t="str">
            <v>0903636334</v>
          </cell>
          <cell r="N527" t="str">
            <v>0903832678</v>
          </cell>
          <cell r="O527" t="str">
            <v>TamVDHSE63029@fpt.edu.vn</v>
          </cell>
          <cell r="P527" t="str">
            <v>TamVDHSE63029</v>
          </cell>
        </row>
        <row r="528">
          <cell r="D528" t="str">
            <v>SE63031</v>
          </cell>
          <cell r="E528" t="str">
            <v>Nguyễn Quang Bình Minh</v>
          </cell>
          <cell r="F528" t="str">
            <v>Nam</v>
          </cell>
          <cell r="G528" t="str">
            <v>20/11/1997</v>
          </cell>
          <cell r="H528" t="str">
            <v>025651192</v>
          </cell>
          <cell r="I528" t="str">
            <v>1045 Tỉnh lộ 15, Ấp Chợ Củ 2, Xã An Nhơn Tây, Huyện Củ Chi, TP HCM</v>
          </cell>
          <cell r="J528" t="str">
            <v>0968590150</v>
          </cell>
          <cell r="K528">
            <v>0</v>
          </cell>
          <cell r="L528" t="str">
            <v>KTPM</v>
          </cell>
          <cell r="M528" t="str">
            <v>0913716064</v>
          </cell>
          <cell r="N528" t="str">
            <v>01677721650</v>
          </cell>
          <cell r="O528" t="str">
            <v>MinhNQBSE63031@fpt.edu.vn</v>
          </cell>
          <cell r="P528" t="str">
            <v>MinhNQBSE63031</v>
          </cell>
        </row>
        <row r="529">
          <cell r="D529" t="str">
            <v>SB61321</v>
          </cell>
          <cell r="E529" t="str">
            <v>Nguyễn Lê Phương Linh</v>
          </cell>
          <cell r="F529" t="str">
            <v>Nữ</v>
          </cell>
          <cell r="G529" t="str">
            <v>11/09/1997</v>
          </cell>
          <cell r="H529" t="str">
            <v>079197000942</v>
          </cell>
          <cell r="I529" t="str">
            <v>270 Lê Văn Thọ, Phường 11, Quận  Gò Vấp, TP HCM</v>
          </cell>
          <cell r="J529" t="str">
            <v>01268762572</v>
          </cell>
          <cell r="K529" t="str">
            <v>0839968441</v>
          </cell>
          <cell r="L529" t="str">
            <v>NNA</v>
          </cell>
          <cell r="M529" t="str">
            <v>0939886969</v>
          </cell>
          <cell r="N529" t="str">
            <v>0939968441</v>
          </cell>
          <cell r="O529" t="str">
            <v>LinhNLPSB61321@fpt.edu.vn</v>
          </cell>
          <cell r="P529" t="str">
            <v>LinhNLPSB61321</v>
          </cell>
        </row>
        <row r="530">
          <cell r="D530" t="str">
            <v>SB61320</v>
          </cell>
          <cell r="E530" t="str">
            <v>Lý Thúy Vy</v>
          </cell>
          <cell r="F530" t="str">
            <v>Nữ</v>
          </cell>
          <cell r="G530" t="str">
            <v>14/03/1998</v>
          </cell>
          <cell r="H530" t="str">
            <v>025690649</v>
          </cell>
          <cell r="I530" t="str">
            <v>110 Trương Công Định, Phường 14, Quận Tân BÌnh, TP HCM</v>
          </cell>
          <cell r="J530" t="str">
            <v>01225670887</v>
          </cell>
          <cell r="K530">
            <v>0</v>
          </cell>
          <cell r="L530" t="str">
            <v>NNA</v>
          </cell>
          <cell r="M530" t="str">
            <v>0902391218</v>
          </cell>
          <cell r="N530" t="str">
            <v>0903300778</v>
          </cell>
          <cell r="O530" t="str">
            <v>VyLTSB61320@fpt.edu.vn</v>
          </cell>
          <cell r="P530" t="str">
            <v>VyLTSB61320</v>
          </cell>
        </row>
        <row r="531">
          <cell r="D531" t="str">
            <v>SE63033</v>
          </cell>
          <cell r="E531" t="str">
            <v>Nguyễn Quang Vinh</v>
          </cell>
          <cell r="F531" t="str">
            <v>Nam</v>
          </cell>
          <cell r="G531" t="str">
            <v>18/12/1994</v>
          </cell>
          <cell r="H531" t="str">
            <v>025160772</v>
          </cell>
          <cell r="I531" t="str">
            <v>32/32 Bùi Đình Tuý, Phường 12, Quận Bình Thạnh, TP HCM</v>
          </cell>
          <cell r="J531" t="str">
            <v>0906753125</v>
          </cell>
          <cell r="K531" t="str">
            <v>0835111387</v>
          </cell>
          <cell r="L531" t="str">
            <v>KTPM</v>
          </cell>
          <cell r="M531">
            <v>0</v>
          </cell>
          <cell r="N531" t="str">
            <v>0908282843</v>
          </cell>
          <cell r="O531" t="str">
            <v>VinhNQSE63033@fpt.edu.vn</v>
          </cell>
          <cell r="P531" t="str">
            <v>VinhNQSE63033</v>
          </cell>
        </row>
        <row r="532">
          <cell r="D532" t="str">
            <v>SB61323</v>
          </cell>
          <cell r="E532" t="str">
            <v>Nguyễn Ngọc Đoan Trang</v>
          </cell>
          <cell r="F532" t="str">
            <v>Nữ</v>
          </cell>
          <cell r="G532" t="str">
            <v>26/12/1998</v>
          </cell>
          <cell r="H532" t="str">
            <v>025990869</v>
          </cell>
          <cell r="I532" t="str">
            <v>309C Tô Ký, Ấp Mới 1, Xã Xuân Tân, Huyện Hóc Môn, TP HCM</v>
          </cell>
          <cell r="J532" t="str">
            <v>0902339418</v>
          </cell>
          <cell r="K532" t="str">
            <v>0908144148</v>
          </cell>
          <cell r="L532" t="str">
            <v>TCNH</v>
          </cell>
          <cell r="M532" t="str">
            <v>0903699008</v>
          </cell>
          <cell r="N532" t="str">
            <v>0908144148</v>
          </cell>
          <cell r="O532" t="str">
            <v>TrangNNDSB61323@fpt.edu.vn</v>
          </cell>
          <cell r="P532" t="str">
            <v>TrangNNDSB61323</v>
          </cell>
        </row>
        <row r="533">
          <cell r="D533" t="str">
            <v>SE63038</v>
          </cell>
          <cell r="E533" t="str">
            <v>Hoàng Anh Tuấn</v>
          </cell>
          <cell r="F533" t="str">
            <v>Nam</v>
          </cell>
          <cell r="G533" t="str">
            <v>10/06/1998</v>
          </cell>
          <cell r="H533" t="str">
            <v>273674848</v>
          </cell>
          <cell r="I533" t="str">
            <v>Tổ 6 Ấp Trảng Cát, Xã Hắc Dịch, Huyện Tân Thành, Tỉnh BR-VT</v>
          </cell>
          <cell r="J533" t="str">
            <v>01639341071</v>
          </cell>
          <cell r="K533">
            <v>0</v>
          </cell>
          <cell r="L533" t="str">
            <v>ANATTT</v>
          </cell>
          <cell r="M533" t="str">
            <v>0982095048</v>
          </cell>
          <cell r="N533" t="str">
            <v>0972506576</v>
          </cell>
          <cell r="O533" t="str">
            <v>TuanHASE63038@fpt.edu.vn</v>
          </cell>
          <cell r="P533" t="str">
            <v>TuanHASE63038</v>
          </cell>
        </row>
        <row r="534">
          <cell r="D534" t="str">
            <v>SE63040</v>
          </cell>
          <cell r="E534" t="str">
            <v>Nguyễn Đoàn Thanh Minh</v>
          </cell>
          <cell r="F534" t="str">
            <v>Nam</v>
          </cell>
          <cell r="G534" t="str">
            <v>29/10/1998</v>
          </cell>
          <cell r="H534" t="str">
            <v>025720351</v>
          </cell>
          <cell r="I534" t="str">
            <v>28/2F đường 10, Kp3, P. Linh Trung, Q. Thủ Đức, Tp.HCM</v>
          </cell>
          <cell r="J534" t="str">
            <v>0908009711</v>
          </cell>
          <cell r="K534">
            <v>0</v>
          </cell>
          <cell r="L534" t="str">
            <v>ANATTT</v>
          </cell>
          <cell r="M534" t="str">
            <v>0909711625</v>
          </cell>
          <cell r="N534" t="str">
            <v>0986550911</v>
          </cell>
          <cell r="O534" t="str">
            <v>MinhNDTSE63040@fpt.edu.vn</v>
          </cell>
          <cell r="P534" t="str">
            <v>MinhNDTSE63040</v>
          </cell>
        </row>
        <row r="535">
          <cell r="D535" t="str">
            <v>SE63042</v>
          </cell>
          <cell r="E535" t="str">
            <v>Lê Gia Nguyên</v>
          </cell>
          <cell r="F535" t="str">
            <v>Nam</v>
          </cell>
          <cell r="G535" t="str">
            <v>26/01/1998</v>
          </cell>
          <cell r="H535" t="str">
            <v>025677288</v>
          </cell>
          <cell r="I535" t="str">
            <v>82/52 Đinh Bộ Lĩnh, Phường 26, Quận Bình Thạnh, TP HCm</v>
          </cell>
          <cell r="J535" t="str">
            <v>0984272299</v>
          </cell>
          <cell r="K535" t="str">
            <v>0902829836</v>
          </cell>
          <cell r="L535" t="str">
            <v>KTPM</v>
          </cell>
          <cell r="M535" t="str">
            <v>0913892939</v>
          </cell>
          <cell r="N535" t="str">
            <v>0902829836</v>
          </cell>
          <cell r="O535" t="str">
            <v>NguyenLGSE63042@fpt.edu.vn</v>
          </cell>
          <cell r="P535" t="str">
            <v>NguyenLGSE63042</v>
          </cell>
        </row>
        <row r="536">
          <cell r="D536" t="str">
            <v>SE63046</v>
          </cell>
          <cell r="E536" t="str">
            <v>Trần Quang Minh</v>
          </cell>
          <cell r="F536" t="str">
            <v>Nam</v>
          </cell>
          <cell r="G536" t="str">
            <v>22/02/1998</v>
          </cell>
          <cell r="H536" t="str">
            <v>025689506</v>
          </cell>
          <cell r="I536" t="str">
            <v>160/19B P. Tân Chánh Hiệp, Q.12, Tp.HCM</v>
          </cell>
          <cell r="J536" t="str">
            <v>01668013352</v>
          </cell>
          <cell r="K536">
            <v>0</v>
          </cell>
          <cell r="L536" t="str">
            <v>TKDH</v>
          </cell>
          <cell r="M536">
            <v>0</v>
          </cell>
          <cell r="N536" t="str">
            <v>01668013352</v>
          </cell>
          <cell r="O536" t="str">
            <v>MinhTQSE63046@fpt.edu.vn</v>
          </cell>
          <cell r="P536" t="str">
            <v>MinhTQSE63046</v>
          </cell>
        </row>
        <row r="537">
          <cell r="D537" t="str">
            <v>SE63327</v>
          </cell>
          <cell r="E537" t="str">
            <v>Nguyễn Duy Hải</v>
          </cell>
          <cell r="F537" t="str">
            <v>Nam</v>
          </cell>
          <cell r="G537" t="str">
            <v>24/03/1998</v>
          </cell>
          <cell r="H537" t="str">
            <v>281164788</v>
          </cell>
          <cell r="I537" t="str">
            <v>915/11B Lê Hồng Phong, Khu phố  Đông Thành, Phường Tân Đông Hiệp, Huyện Dĩ An, Tỉnh Bình Dương</v>
          </cell>
          <cell r="J537" t="str">
            <v>01684496456</v>
          </cell>
          <cell r="K537">
            <v>0</v>
          </cell>
          <cell r="L537" t="str">
            <v>ANATTT</v>
          </cell>
          <cell r="M537" t="str">
            <v>0963170198</v>
          </cell>
          <cell r="N537" t="str">
            <v>01696451751</v>
          </cell>
          <cell r="O537" t="str">
            <v>HaiNDSE63327@fpt.edu.vn</v>
          </cell>
          <cell r="P537" t="str">
            <v>HaiNDSE63327</v>
          </cell>
        </row>
        <row r="538">
          <cell r="D538" t="str">
            <v>SE63047</v>
          </cell>
          <cell r="E538" t="str">
            <v>Trần Đình Duy</v>
          </cell>
          <cell r="F538" t="str">
            <v>Nam</v>
          </cell>
          <cell r="G538" t="str">
            <v>06/03/1998</v>
          </cell>
          <cell r="H538" t="str">
            <v>026053377</v>
          </cell>
          <cell r="I538" t="str">
            <v>194/33 Lạc Long Quân, Phường 10, Quận 11, TP HCM</v>
          </cell>
          <cell r="J538" t="str">
            <v>0982852008</v>
          </cell>
          <cell r="K538" t="str">
            <v>0838583179 - 0903358003</v>
          </cell>
          <cell r="L538" t="str">
            <v>KTPM</v>
          </cell>
          <cell r="M538" t="str">
            <v>0903358003</v>
          </cell>
          <cell r="N538" t="str">
            <v>0982852008</v>
          </cell>
          <cell r="O538" t="str">
            <v>DuyTDSE63047@fpt.edu.vn</v>
          </cell>
          <cell r="P538" t="str">
            <v>DuyTDSE63047</v>
          </cell>
        </row>
        <row r="539">
          <cell r="D539" t="str">
            <v>SE63048</v>
          </cell>
          <cell r="E539" t="str">
            <v>Vũ Minh Khoa</v>
          </cell>
          <cell r="F539" t="str">
            <v>Nam</v>
          </cell>
          <cell r="G539" t="str">
            <v>17/04/1998</v>
          </cell>
          <cell r="H539" t="str">
            <v>025725765</v>
          </cell>
          <cell r="I539" t="str">
            <v>3395E Phạm Thế Hiển, P7, Q.8, Tp.HCM</v>
          </cell>
          <cell r="J539" t="str">
            <v>0937890814</v>
          </cell>
          <cell r="K539">
            <v>0</v>
          </cell>
          <cell r="L539" t="str">
            <v>ANATTT</v>
          </cell>
          <cell r="M539" t="str">
            <v>0903189267</v>
          </cell>
          <cell r="N539" t="str">
            <v>0937268200</v>
          </cell>
          <cell r="O539" t="str">
            <v>KhoaVMSE63048@fpt.edu.vn</v>
          </cell>
          <cell r="P539" t="str">
            <v>KhoaVMSE63048</v>
          </cell>
        </row>
        <row r="540">
          <cell r="D540" t="str">
            <v>SE63049</v>
          </cell>
          <cell r="E540" t="str">
            <v xml:space="preserve">Nguyễn Đức Anh </v>
          </cell>
          <cell r="F540" t="str">
            <v>Nam</v>
          </cell>
          <cell r="G540" t="str">
            <v>02/05/1998</v>
          </cell>
          <cell r="H540" t="str">
            <v>025712980</v>
          </cell>
          <cell r="I540" t="str">
            <v>380/81/5 Phạm Văn Chiêu, Phường 9, Quận Gò Vấp, TP HCM</v>
          </cell>
          <cell r="J540" t="str">
            <v>0909807450</v>
          </cell>
          <cell r="K540" t="str">
            <v>01202905476</v>
          </cell>
          <cell r="L540" t="str">
            <v>ANATTT</v>
          </cell>
          <cell r="M540" t="str">
            <v>0913134099</v>
          </cell>
          <cell r="N540" t="str">
            <v>01202905476</v>
          </cell>
          <cell r="O540" t="str">
            <v>AnhNDSE63049@fpt.edu.vn</v>
          </cell>
          <cell r="P540" t="str">
            <v>AnhNDSE63049</v>
          </cell>
        </row>
        <row r="541">
          <cell r="D541" t="str">
            <v>SB61330</v>
          </cell>
          <cell r="E541" t="str">
            <v>Phạm Nguyễn Tố Như</v>
          </cell>
          <cell r="F541" t="str">
            <v>Nữ</v>
          </cell>
          <cell r="G541" t="str">
            <v>28/11/1998</v>
          </cell>
          <cell r="H541" t="str">
            <v>025727237</v>
          </cell>
          <cell r="I541" t="str">
            <v>23 Nguyễn Văn Vĩ, Phường 12, Quận Tân Bình, TP HCM</v>
          </cell>
          <cell r="J541" t="str">
            <v>0963499058</v>
          </cell>
          <cell r="K541" t="str">
            <v>0983060162</v>
          </cell>
          <cell r="L541" t="str">
            <v>NNA</v>
          </cell>
          <cell r="M541" t="str">
            <v>0983060162</v>
          </cell>
          <cell r="N541" t="str">
            <v>01653680268</v>
          </cell>
          <cell r="O541" t="str">
            <v>NhuPNTSB61330@fpt.edu.vn</v>
          </cell>
          <cell r="P541" t="str">
            <v>NhuPNTSB61330</v>
          </cell>
        </row>
        <row r="542">
          <cell r="D542" t="str">
            <v>SE63050</v>
          </cell>
          <cell r="E542" t="str">
            <v>Lại Đức Toàn</v>
          </cell>
          <cell r="F542" t="str">
            <v>Nam</v>
          </cell>
          <cell r="G542" t="str">
            <v>07/01/1995</v>
          </cell>
          <cell r="H542" t="str">
            <v>025343236</v>
          </cell>
          <cell r="I542" t="str">
            <v>18/161C Trần Quang Diệu, P.14, Q.3, Tp.HCM</v>
          </cell>
          <cell r="J542">
            <v>0</v>
          </cell>
          <cell r="K542" t="str">
            <v>01215483238</v>
          </cell>
          <cell r="L542" t="str">
            <v>KTPM</v>
          </cell>
          <cell r="M542">
            <v>0</v>
          </cell>
          <cell r="N542">
            <v>0</v>
          </cell>
          <cell r="O542" t="str">
            <v>ToanLDSE63050@fpt.edu.vn</v>
          </cell>
          <cell r="P542" t="str">
            <v>ToanLDSE63050</v>
          </cell>
        </row>
        <row r="543">
          <cell r="D543" t="str">
            <v>SE63051</v>
          </cell>
          <cell r="E543" t="str">
            <v>Phạm Hoàng Tuấn Anh</v>
          </cell>
          <cell r="F543" t="str">
            <v>Nam</v>
          </cell>
          <cell r="G543" t="str">
            <v>08/08/1998</v>
          </cell>
          <cell r="H543" t="str">
            <v>025690791</v>
          </cell>
          <cell r="I543" t="str">
            <v>4/5 Đồ Sơn, P.4, Q. Tân Bình, Tp.HCM</v>
          </cell>
          <cell r="J543" t="str">
            <v>0989180843</v>
          </cell>
          <cell r="K543">
            <v>0</v>
          </cell>
          <cell r="L543" t="str">
            <v>KTPM</v>
          </cell>
          <cell r="M543" t="str">
            <v>01647157085</v>
          </cell>
          <cell r="N543" t="str">
            <v>098668875</v>
          </cell>
          <cell r="O543" t="str">
            <v>AnhPHTSE63051@fpt.edu.vn</v>
          </cell>
          <cell r="P543" t="str">
            <v>AnhPHTSE63051</v>
          </cell>
        </row>
        <row r="544">
          <cell r="D544" t="str">
            <v>SB61331</v>
          </cell>
          <cell r="E544" t="str">
            <v>Trần Nguyễn Phương Khanh</v>
          </cell>
          <cell r="F544" t="str">
            <v>Nữ</v>
          </cell>
          <cell r="G544" t="str">
            <v>16/11/1998</v>
          </cell>
          <cell r="H544" t="str">
            <v>025850004</v>
          </cell>
          <cell r="I544" t="str">
            <v>54 Đường 265, Khu phố 5, Phường Hiệp Phú, Quận 9, TP HCM</v>
          </cell>
          <cell r="J544" t="str">
            <v>0918018063</v>
          </cell>
          <cell r="K544">
            <v>0</v>
          </cell>
          <cell r="L544" t="str">
            <v>NNA</v>
          </cell>
          <cell r="M544" t="str">
            <v>0903985801</v>
          </cell>
          <cell r="N544" t="str">
            <v>0918018063</v>
          </cell>
          <cell r="O544" t="str">
            <v>KhanhTNPSB61331@fpt.edu.vn</v>
          </cell>
          <cell r="P544" t="str">
            <v>KhanhTNPSB61331</v>
          </cell>
        </row>
        <row r="545">
          <cell r="D545" t="str">
            <v>SE63052</v>
          </cell>
          <cell r="E545" t="str">
            <v>Nguyễn Dương Tùng</v>
          </cell>
          <cell r="F545" t="str">
            <v>Nam</v>
          </cell>
          <cell r="G545" t="str">
            <v>18/06/1996</v>
          </cell>
          <cell r="H545" t="str">
            <v>025464013</v>
          </cell>
          <cell r="I545" t="str">
            <v>111 Trần Văn Dư, P.13, Q. Tân Bình, Tp.HCM</v>
          </cell>
          <cell r="J545">
            <v>0</v>
          </cell>
          <cell r="K545" t="str">
            <v>01296666898</v>
          </cell>
          <cell r="L545" t="str">
            <v>ANATTT</v>
          </cell>
          <cell r="M545">
            <v>0</v>
          </cell>
          <cell r="N545" t="str">
            <v>01296666898</v>
          </cell>
          <cell r="O545" t="str">
            <v>TungNDSE63052@fpt.edu.vn</v>
          </cell>
          <cell r="P545" t="str">
            <v>TungNDSE63052</v>
          </cell>
        </row>
        <row r="546">
          <cell r="D546" t="str">
            <v>SE63053</v>
          </cell>
          <cell r="E546" t="str">
            <v>Đinh Hoàng Quân</v>
          </cell>
          <cell r="F546" t="str">
            <v>Nam</v>
          </cell>
          <cell r="G546" t="str">
            <v>21/09/1997</v>
          </cell>
          <cell r="H546" t="str">
            <v>272528143</v>
          </cell>
          <cell r="I546" t="str">
            <v>183/4 Dốc Mơ 3, xã Gia Tân 1, H. Thống Nhất, T. Đồng Nai</v>
          </cell>
          <cell r="J546">
            <v>0</v>
          </cell>
          <cell r="K546" t="str">
            <v>01688253354</v>
          </cell>
          <cell r="L546" t="str">
            <v>KTPM</v>
          </cell>
          <cell r="M546" t="str">
            <v>0907440029</v>
          </cell>
          <cell r="N546" t="str">
            <v>01288048143</v>
          </cell>
          <cell r="O546" t="str">
            <v>QuanDHSE63053@fpt.edu.vn</v>
          </cell>
          <cell r="P546" t="str">
            <v>QuanDHSE63053</v>
          </cell>
        </row>
        <row r="547">
          <cell r="D547" t="str">
            <v>SE63054</v>
          </cell>
          <cell r="E547" t="str">
            <v>Phạm Minh Thành</v>
          </cell>
          <cell r="F547" t="str">
            <v>Nam</v>
          </cell>
          <cell r="G547" t="str">
            <v>17/03/1998</v>
          </cell>
          <cell r="H547" t="str">
            <v>025654424</v>
          </cell>
          <cell r="I547" t="str">
            <v>757 Đường 743A, Khu phố Đông Tân, Phường Dĩ An, Thị xã Dĩ An, Tinh Bình Dương</v>
          </cell>
          <cell r="J547" t="str">
            <v>0904403502</v>
          </cell>
          <cell r="K547" t="str">
            <v>06503713900</v>
          </cell>
          <cell r="L547" t="str">
            <v>KTPM</v>
          </cell>
          <cell r="M547" t="str">
            <v>0917172862</v>
          </cell>
          <cell r="N547" t="str">
            <v>06503713900</v>
          </cell>
          <cell r="O547" t="str">
            <v>ThanhPMSE63054@fpt.edu.vn</v>
          </cell>
          <cell r="P547" t="str">
            <v>ThanhPMSE63054</v>
          </cell>
        </row>
        <row r="548">
          <cell r="D548" t="str">
            <v>SE63055</v>
          </cell>
          <cell r="E548" t="str">
            <v>Nguyễn Trần Tuyến</v>
          </cell>
          <cell r="F548" t="str">
            <v>Nam</v>
          </cell>
          <cell r="G548" t="str">
            <v>11/01/1998</v>
          </cell>
          <cell r="H548" t="str">
            <v>273673981</v>
          </cell>
          <cell r="I548" t="str">
            <v>G28 Khu Bến Đình 3 (Lương Văn Nho), Phường 9, TP Vũng Tàu, Tỉnh BR-VT</v>
          </cell>
          <cell r="J548" t="str">
            <v>0903040540 - 0906378210</v>
          </cell>
          <cell r="K548" t="str">
            <v>0643590563</v>
          </cell>
          <cell r="L548" t="str">
            <v>KTPM</v>
          </cell>
          <cell r="M548" t="str">
            <v>0903040540</v>
          </cell>
          <cell r="N548" t="str">
            <v>0906378210</v>
          </cell>
          <cell r="O548" t="str">
            <v>TuyenNTSE63055@fpt.edu.vn</v>
          </cell>
          <cell r="P548" t="str">
            <v>TuyenNTSE63055</v>
          </cell>
        </row>
        <row r="549">
          <cell r="D549" t="str">
            <v>SB61332</v>
          </cell>
          <cell r="E549" t="str">
            <v>Nguyễn Quang Lưu</v>
          </cell>
          <cell r="F549" t="str">
            <v>Nam</v>
          </cell>
          <cell r="G549" t="str">
            <v>03/09/1998</v>
          </cell>
          <cell r="H549" t="str">
            <v>025888048</v>
          </cell>
          <cell r="I549" t="str">
            <v>1454/2A, Lê Văn Lương,Phước Kiển, Nhà Bè, TP HCM</v>
          </cell>
          <cell r="J549" t="str">
            <v>0917637722</v>
          </cell>
          <cell r="K549" t="str">
            <v>0837817904 - 0837816129</v>
          </cell>
          <cell r="L549" t="str">
            <v>NNN</v>
          </cell>
          <cell r="M549" t="str">
            <v>0943812128</v>
          </cell>
          <cell r="N549" t="str">
            <v>0917637722</v>
          </cell>
          <cell r="O549" t="str">
            <v>LuuNQSB61332@fpt.edu.vn</v>
          </cell>
          <cell r="P549" t="str">
            <v>LuuNQSB61332</v>
          </cell>
        </row>
        <row r="550">
          <cell r="D550" t="str">
            <v>SB61333</v>
          </cell>
          <cell r="E550" t="str">
            <v>Phạm Nguyễn Thanh Dũng</v>
          </cell>
          <cell r="F550" t="str">
            <v>Nam</v>
          </cell>
          <cell r="G550" t="str">
            <v>09/07/1998</v>
          </cell>
          <cell r="H550" t="str">
            <v>272637666</v>
          </cell>
          <cell r="I550" t="str">
            <v>D8 Tổ 6, Khu phố 1, Phường Trảng Dài, TP Biên Hoà, Tỉnh Đồng Nai</v>
          </cell>
          <cell r="J550" t="str">
            <v>01889112507</v>
          </cell>
          <cell r="K550">
            <v>0</v>
          </cell>
          <cell r="L550" t="str">
            <v>QTKD</v>
          </cell>
          <cell r="M550" t="str">
            <v>0918142187</v>
          </cell>
          <cell r="N550" t="str">
            <v>0938441603 - 0945011775</v>
          </cell>
          <cell r="O550" t="str">
            <v>DungPNTSB61333@fpt.edu.vn</v>
          </cell>
          <cell r="P550" t="str">
            <v>DungPNTSB61333</v>
          </cell>
        </row>
        <row r="551">
          <cell r="D551" t="str">
            <v>SE63056</v>
          </cell>
          <cell r="E551" t="str">
            <v>Vũ Đức Hiển</v>
          </cell>
          <cell r="F551" t="str">
            <v>Nam</v>
          </cell>
          <cell r="G551" t="str">
            <v>27/10/1998</v>
          </cell>
          <cell r="H551" t="str">
            <v>272595087</v>
          </cell>
          <cell r="I551" t="str">
            <v>13/2 Bạch Lâm 2 , Gia Tân 2, Thống Nhất, Tỉnh Đồng Nai</v>
          </cell>
          <cell r="J551" t="str">
            <v>0909508334</v>
          </cell>
          <cell r="K551">
            <v>0</v>
          </cell>
          <cell r="L551" t="str">
            <v>KTPM</v>
          </cell>
          <cell r="M551">
            <v>0</v>
          </cell>
          <cell r="N551">
            <v>0</v>
          </cell>
          <cell r="O551" t="str">
            <v>HienVDSE63056@fpt.edu.vn</v>
          </cell>
          <cell r="P551" t="str">
            <v>HienVDSE63056</v>
          </cell>
        </row>
        <row r="552">
          <cell r="D552" t="str">
            <v>SB61335</v>
          </cell>
          <cell r="E552" t="str">
            <v>Đỗ Nguyễn Giang Thanh</v>
          </cell>
          <cell r="F552" t="str">
            <v>Nữ</v>
          </cell>
          <cell r="G552" t="str">
            <v>30/09/1998</v>
          </cell>
          <cell r="H552" t="str">
            <v>025663366</v>
          </cell>
          <cell r="I552" t="str">
            <v>140 Hồ Văn Huê, Phường 9, Quận Phú Nhuận, TP HCM</v>
          </cell>
          <cell r="J552" t="str">
            <v>0932263237</v>
          </cell>
          <cell r="K552">
            <v>0</v>
          </cell>
          <cell r="L552" t="str">
            <v>QTKD</v>
          </cell>
          <cell r="M552" t="str">
            <v>0935772277</v>
          </cell>
          <cell r="N552" t="str">
            <v>0909752848</v>
          </cell>
          <cell r="O552" t="str">
            <v>ThanhDNGSB61335@fpt.edu.vn</v>
          </cell>
          <cell r="P552" t="str">
            <v>ThanhDNGSB61335</v>
          </cell>
        </row>
        <row r="553">
          <cell r="D553" t="str">
            <v>SB61336</v>
          </cell>
          <cell r="E553" t="str">
            <v>Trần Phạm Minh Thy</v>
          </cell>
          <cell r="F553" t="str">
            <v>Nữ</v>
          </cell>
          <cell r="G553" t="str">
            <v>04/02/1998</v>
          </cell>
          <cell r="H553" t="str">
            <v>025727056</v>
          </cell>
          <cell r="I553" t="str">
            <v>70 Hiệp Nhất, Phường 4, Quận Tân Bình, TP HCM</v>
          </cell>
          <cell r="J553" t="str">
            <v>0908461368</v>
          </cell>
          <cell r="K553" t="str">
            <v>0913849490</v>
          </cell>
          <cell r="L553" t="str">
            <v>QTKD</v>
          </cell>
          <cell r="M553" t="str">
            <v>0913849490</v>
          </cell>
          <cell r="N553" t="str">
            <v>0908461368</v>
          </cell>
          <cell r="O553" t="str">
            <v>ThyTPMSB61336@fpt.edu.vn</v>
          </cell>
          <cell r="P553" t="str">
            <v>ThyTPMSB61336</v>
          </cell>
        </row>
        <row r="554">
          <cell r="D554" t="str">
            <v>SE63059</v>
          </cell>
          <cell r="E554" t="str">
            <v>Lê Phan Thanh Khiết</v>
          </cell>
          <cell r="F554" t="str">
            <v>Nam</v>
          </cell>
          <cell r="G554" t="str">
            <v>28/11/1998</v>
          </cell>
          <cell r="H554" t="str">
            <v>025838296</v>
          </cell>
          <cell r="I554" t="str">
            <v>367/18 Trần Bình Trọng, Phường 1, Quận 10, TP HCM</v>
          </cell>
          <cell r="J554" t="str">
            <v>0989545133</v>
          </cell>
          <cell r="K554">
            <v>0</v>
          </cell>
          <cell r="L554" t="str">
            <v>ANATTT</v>
          </cell>
          <cell r="M554" t="str">
            <v>0989545133</v>
          </cell>
          <cell r="N554" t="str">
            <v>0909860368</v>
          </cell>
          <cell r="O554" t="str">
            <v>KhietLPTSE63059@fpt.edu.vn</v>
          </cell>
          <cell r="P554" t="str">
            <v>KhietLPTSE63059</v>
          </cell>
        </row>
        <row r="555">
          <cell r="D555" t="str">
            <v>SE63060</v>
          </cell>
          <cell r="E555" t="str">
            <v>Nguyễn Công Bình</v>
          </cell>
          <cell r="F555" t="str">
            <v>Nam</v>
          </cell>
          <cell r="G555" t="str">
            <v>01/01/1998</v>
          </cell>
          <cell r="H555" t="str">
            <v>273665701</v>
          </cell>
          <cell r="I555" t="str">
            <v>81 Ngô Đức Kế, P.7, Tp. Vũng Tàu, T. Bà Rịa-Vũng Tàu</v>
          </cell>
          <cell r="J555" t="str">
            <v>0989951770</v>
          </cell>
          <cell r="K555" t="str">
            <v>01646519821</v>
          </cell>
          <cell r="L555" t="str">
            <v>ANATTT</v>
          </cell>
          <cell r="M555" t="str">
            <v>0989951770</v>
          </cell>
          <cell r="N555" t="str">
            <v>01666499858</v>
          </cell>
          <cell r="O555" t="str">
            <v>BinhNCSE63060@fpt.edu.vn</v>
          </cell>
          <cell r="P555" t="str">
            <v>BinhNCSE63060</v>
          </cell>
        </row>
        <row r="556">
          <cell r="D556" t="str">
            <v>SB61337</v>
          </cell>
          <cell r="E556" t="str">
            <v>Huỳnh Thị Mỹ An</v>
          </cell>
          <cell r="F556" t="str">
            <v>Nữ</v>
          </cell>
          <cell r="G556" t="str">
            <v>20/10/1998</v>
          </cell>
          <cell r="H556" t="str">
            <v>025968721</v>
          </cell>
          <cell r="I556" t="str">
            <v>204/12A3 QL13, P.26, Q. Bình Thạnh, Tp.HCM</v>
          </cell>
          <cell r="J556" t="str">
            <v>0835110689</v>
          </cell>
          <cell r="K556" t="str">
            <v>01694005414</v>
          </cell>
          <cell r="L556" t="str">
            <v>QTKD</v>
          </cell>
          <cell r="M556">
            <v>0</v>
          </cell>
          <cell r="N556">
            <v>0</v>
          </cell>
          <cell r="O556" t="str">
            <v>AnHTMSB61337@fpt.edu.vn</v>
          </cell>
          <cell r="P556" t="str">
            <v>AnHTMSB61337</v>
          </cell>
        </row>
        <row r="557">
          <cell r="D557" t="str">
            <v>SB61338</v>
          </cell>
          <cell r="E557" t="str">
            <v>Võ Thùy Tố Như</v>
          </cell>
          <cell r="F557" t="str">
            <v>Nữ</v>
          </cell>
          <cell r="G557">
            <v>35854</v>
          </cell>
          <cell r="H557" t="str">
            <v>025604985</v>
          </cell>
          <cell r="I557" t="str">
            <v>336/10/3 Phan Huy Ích, P.12, Q. Gò Vấp, Tp.HCM</v>
          </cell>
          <cell r="J557">
            <v>0</v>
          </cell>
          <cell r="K557" t="str">
            <v>0983887926</v>
          </cell>
          <cell r="L557" t="str">
            <v>QTKD</v>
          </cell>
          <cell r="M557">
            <v>0</v>
          </cell>
          <cell r="N557" t="str">
            <v>0983887926</v>
          </cell>
          <cell r="O557" t="str">
            <v>NhuVTTSB61338@fpt.edu.vn</v>
          </cell>
          <cell r="P557" t="str">
            <v>NhuVTTSB61338</v>
          </cell>
        </row>
        <row r="558">
          <cell r="D558" t="str">
            <v>SE63081</v>
          </cell>
          <cell r="E558" t="str">
            <v>Trần Thanh Kim</v>
          </cell>
          <cell r="F558" t="str">
            <v>Nam</v>
          </cell>
          <cell r="G558">
            <v>35480</v>
          </cell>
          <cell r="H558" t="str">
            <v>013450582</v>
          </cell>
          <cell r="I558" t="str">
            <v>69 Văn Chung, P. 13, Q. Tân Bình, Tp.HCM</v>
          </cell>
          <cell r="J558" t="str">
            <v>01242570678</v>
          </cell>
          <cell r="K558">
            <v>0</v>
          </cell>
          <cell r="L558" t="str">
            <v>KTPM</v>
          </cell>
          <cell r="M558" t="str">
            <v>01242570678</v>
          </cell>
          <cell r="N558" t="str">
            <v>0903906340</v>
          </cell>
          <cell r="O558" t="str">
            <v>KimTTSE63081@fpt.edu.vn</v>
          </cell>
          <cell r="P558" t="str">
            <v>KimTTSE63081</v>
          </cell>
        </row>
        <row r="559">
          <cell r="D559" t="str">
            <v>SB61426</v>
          </cell>
          <cell r="E559" t="str">
            <v>Lâm Ngọc Phương Trúc</v>
          </cell>
          <cell r="F559" t="str">
            <v>Nữ</v>
          </cell>
          <cell r="G559" t="str">
            <v>19/03/1998</v>
          </cell>
          <cell r="H559" t="str">
            <v>025671053</v>
          </cell>
          <cell r="I559" t="str">
            <v>207/18 Kinh Dương Vương, Phường 12, Quận 6, TP HCM</v>
          </cell>
          <cell r="J559" t="str">
            <v>0838753264</v>
          </cell>
          <cell r="K559" t="str">
            <v>01299157874</v>
          </cell>
          <cell r="L559" t="str">
            <v>NNN</v>
          </cell>
          <cell r="M559" t="str">
            <v>0913755226</v>
          </cell>
          <cell r="N559" t="str">
            <v>01265395495</v>
          </cell>
          <cell r="O559" t="str">
            <v>TrucLNPSB61426@fpt.edu.vn</v>
          </cell>
          <cell r="P559" t="str">
            <v>TrucLNPSB61426</v>
          </cell>
        </row>
        <row r="560">
          <cell r="D560" t="str">
            <v>SB61351</v>
          </cell>
          <cell r="E560" t="str">
            <v>Nguyễn Thị Cúc Hương</v>
          </cell>
          <cell r="F560" t="str">
            <v>Nữ</v>
          </cell>
          <cell r="G560" t="str">
            <v>29/01/1997</v>
          </cell>
          <cell r="H560" t="str">
            <v>025549125</v>
          </cell>
          <cell r="I560" t="str">
            <v>150 Nguyễn Bá Tòng, Phường 11, Quận Tân Bình, TP HCM</v>
          </cell>
          <cell r="J560" t="str">
            <v>01264283389</v>
          </cell>
          <cell r="K560">
            <v>0</v>
          </cell>
          <cell r="L560" t="str">
            <v>QTKD</v>
          </cell>
          <cell r="M560" t="str">
            <v>0908483955</v>
          </cell>
          <cell r="N560" t="str">
            <v>0908409984</v>
          </cell>
          <cell r="O560" t="str">
            <v>HuongNTCSB61351@fpt.edu.vn</v>
          </cell>
          <cell r="P560" t="str">
            <v>HuongNTCSB61351</v>
          </cell>
        </row>
        <row r="561">
          <cell r="D561" t="str">
            <v>SE63118</v>
          </cell>
          <cell r="E561" t="str">
            <v>Lê Thanh Tùng</v>
          </cell>
          <cell r="F561" t="str">
            <v>Nam</v>
          </cell>
          <cell r="G561">
            <v>35908</v>
          </cell>
          <cell r="H561" t="str">
            <v>025580805</v>
          </cell>
          <cell r="I561" t="str">
            <v>82/3C ấp Tam Đông 1, xã Thới Tam Thôn, H. Hóc Môn, Tp.HCM</v>
          </cell>
          <cell r="J561">
            <v>0</v>
          </cell>
          <cell r="K561" t="str">
            <v>0989002113</v>
          </cell>
          <cell r="L561" t="str">
            <v>TKDH</v>
          </cell>
          <cell r="M561" t="str">
            <v>0989002113</v>
          </cell>
          <cell r="N561" t="str">
            <v>01998971882</v>
          </cell>
          <cell r="O561" t="str">
            <v>TungLTSE63118@fpt.edu.vn</v>
          </cell>
          <cell r="P561" t="str">
            <v>TungLTSE63118</v>
          </cell>
        </row>
        <row r="562">
          <cell r="D562" t="str">
            <v>SE63125</v>
          </cell>
          <cell r="E562" t="str">
            <v>Nguyễn Đức Lộc</v>
          </cell>
          <cell r="F562" t="str">
            <v>Nam</v>
          </cell>
          <cell r="G562">
            <v>35929</v>
          </cell>
          <cell r="H562" t="str">
            <v>272750544</v>
          </cell>
          <cell r="I562" t="str">
            <v>số 15 đường Xuân Quỳnh, kdc Gia Hòa, P. Phước Long B, Q. 9, Tp.HCM</v>
          </cell>
          <cell r="J562" t="str">
            <v>0918394685</v>
          </cell>
          <cell r="K562" t="str">
            <v>01696547303</v>
          </cell>
          <cell r="L562" t="str">
            <v>KTPM</v>
          </cell>
          <cell r="M562" t="str">
            <v>0904931719</v>
          </cell>
          <cell r="N562" t="str">
            <v>0908434976</v>
          </cell>
          <cell r="O562" t="str">
            <v>LocNDSE63125@fpt.edu.vn</v>
          </cell>
          <cell r="P562" t="str">
            <v>LocNDSE63125</v>
          </cell>
        </row>
        <row r="563">
          <cell r="D563" t="str">
            <v>SE63175</v>
          </cell>
          <cell r="E563" t="str">
            <v>Đào Trường Giang</v>
          </cell>
          <cell r="F563" t="str">
            <v>Nam</v>
          </cell>
          <cell r="G563" t="str">
            <v>25/09/1998</v>
          </cell>
          <cell r="H563" t="str">
            <v>001098000828</v>
          </cell>
          <cell r="I563" t="str">
            <v>P107 Lô B3, Chung cư 1A-1B Nguyễn Đình Chiểu, Phường ĐaKao, Quận 1, TP HCM</v>
          </cell>
          <cell r="J563" t="str">
            <v>0987885889</v>
          </cell>
          <cell r="K563" t="str">
            <v>0903382659</v>
          </cell>
          <cell r="L563" t="str">
            <v>ANATTT</v>
          </cell>
          <cell r="M563">
            <v>0</v>
          </cell>
          <cell r="N563">
            <v>0</v>
          </cell>
          <cell r="O563" t="str">
            <v>GiangDTSE63175@fpt.edu.vn</v>
          </cell>
          <cell r="P563" t="str">
            <v>GiangDTSE63175</v>
          </cell>
        </row>
        <row r="564">
          <cell r="D564" t="str">
            <v>SB61443</v>
          </cell>
          <cell r="E564" t="str">
            <v>Hà Lê Minh Thy</v>
          </cell>
          <cell r="F564" t="str">
            <v>Nữ</v>
          </cell>
          <cell r="G564">
            <v>36034</v>
          </cell>
          <cell r="H564" t="str">
            <v>272667228</v>
          </cell>
          <cell r="I564" t="str">
            <v>245/7 khu 2, ấp An Bình, xã Trung Hòa, H. Trảng Bom, T. Đồng Nai</v>
          </cell>
          <cell r="J564" t="str">
            <v>01229325126</v>
          </cell>
          <cell r="K564">
            <v>0</v>
          </cell>
          <cell r="L564" t="str">
            <v>QTKD</v>
          </cell>
          <cell r="M564" t="str">
            <v>0936369835</v>
          </cell>
          <cell r="N564">
            <v>0</v>
          </cell>
          <cell r="O564" t="str">
            <v>ThyHLMSB61443@fpt.edu.vn</v>
          </cell>
          <cell r="P564" t="str">
            <v>ThyHLMSB61443</v>
          </cell>
        </row>
        <row r="565">
          <cell r="D565" t="str">
            <v>SE63127</v>
          </cell>
          <cell r="E565" t="str">
            <v>Trần Nguyễn Tấn Phát</v>
          </cell>
          <cell r="F565" t="str">
            <v>Nam</v>
          </cell>
          <cell r="G565" t="str">
            <v>28/10/1998</v>
          </cell>
          <cell r="H565" t="str">
            <v>025739230</v>
          </cell>
          <cell r="I565" t="str">
            <v>16 Đường số 4 Lê Đức Thọ, Phường 7, Quận Gò Vấp, TP HCM</v>
          </cell>
          <cell r="J565" t="str">
            <v>01296992999</v>
          </cell>
          <cell r="K565">
            <v>0</v>
          </cell>
          <cell r="L565" t="str">
            <v>TKDH</v>
          </cell>
          <cell r="M565">
            <v>0</v>
          </cell>
          <cell r="N565">
            <v>0</v>
          </cell>
          <cell r="O565" t="str">
            <v>PhatTNTSE63127@fpt.edu.vn</v>
          </cell>
          <cell r="P565" t="str">
            <v>PhatTNTSE63127</v>
          </cell>
        </row>
        <row r="566">
          <cell r="D566" t="str">
            <v>SB61348</v>
          </cell>
          <cell r="E566" t="str">
            <v>Trần Đặng Phương Quỳnh</v>
          </cell>
          <cell r="F566" t="str">
            <v>Nữ</v>
          </cell>
          <cell r="G566" t="str">
            <v>05/07/1997</v>
          </cell>
          <cell r="H566" t="str">
            <v>272561767</v>
          </cell>
          <cell r="I566" t="str">
            <v>30/5 Khu phố 6, Phường Tân Tiến, TP Biên Hòa, Tỉnh Đồng Nai</v>
          </cell>
          <cell r="J566" t="str">
            <v>0908382025</v>
          </cell>
          <cell r="K566" t="str">
            <v>0909286535</v>
          </cell>
          <cell r="L566" t="str">
            <v>NNN</v>
          </cell>
          <cell r="M566" t="str">
            <v>0913757565</v>
          </cell>
          <cell r="N566" t="str">
            <v>0909286535</v>
          </cell>
          <cell r="O566" t="str">
            <v>QuynhTDPSB61348@fpt.edu.vn</v>
          </cell>
          <cell r="P566" t="str">
            <v>QuynhTDPSB61348</v>
          </cell>
        </row>
        <row r="567">
          <cell r="D567" t="str">
            <v>SB61349</v>
          </cell>
          <cell r="E567" t="str">
            <v>Cao Mẫn Nhi</v>
          </cell>
          <cell r="F567" t="str">
            <v>Nữ</v>
          </cell>
          <cell r="G567" t="str">
            <v>23/01/1998</v>
          </cell>
          <cell r="H567" t="str">
            <v>025727556</v>
          </cell>
          <cell r="I567" t="str">
            <v>188F Hàm Tử, Phường 1, Quận 5, TP HCM</v>
          </cell>
          <cell r="J567" t="str">
            <v>01203363377</v>
          </cell>
          <cell r="K567" t="str">
            <v>0938733800</v>
          </cell>
          <cell r="L567" t="str">
            <v>NNN</v>
          </cell>
          <cell r="M567">
            <v>0</v>
          </cell>
          <cell r="N567" t="str">
            <v>0938733800</v>
          </cell>
          <cell r="O567" t="str">
            <v>NhiCMSB61349@fpt.edu.vn</v>
          </cell>
          <cell r="P567" t="str">
            <v>NhiCMSB61349</v>
          </cell>
        </row>
        <row r="568">
          <cell r="D568" t="str">
            <v>SE63268</v>
          </cell>
          <cell r="E568" t="str">
            <v>Vũ Thiên Phú</v>
          </cell>
          <cell r="F568" t="str">
            <v>Nam</v>
          </cell>
          <cell r="G568" t="str">
            <v>14/04/1998</v>
          </cell>
          <cell r="H568" t="str">
            <v>301635546</v>
          </cell>
          <cell r="I568" t="str">
            <v>28 Bùi Thị Đồng, Thị trấn Vĩnh Hưng, Tỉnh Long An</v>
          </cell>
          <cell r="J568" t="str">
            <v>0723847717</v>
          </cell>
          <cell r="K568" t="str">
            <v>0903303142</v>
          </cell>
          <cell r="L568" t="str">
            <v>KTPM</v>
          </cell>
          <cell r="M568">
            <v>0</v>
          </cell>
          <cell r="N568">
            <v>0</v>
          </cell>
          <cell r="O568" t="str">
            <v>PhuVTSE63268@fpt.edu.vn</v>
          </cell>
          <cell r="P568" t="str">
            <v>PhuVTSE63268</v>
          </cell>
        </row>
        <row r="569">
          <cell r="D569" t="str">
            <v>SE63128</v>
          </cell>
          <cell r="E569" t="str">
            <v>Lê Trần Quốc Huy</v>
          </cell>
          <cell r="F569" t="str">
            <v>Nam</v>
          </cell>
          <cell r="G569" t="str">
            <v>06/02/1998</v>
          </cell>
          <cell r="H569" t="str">
            <v>025705804</v>
          </cell>
          <cell r="I569" t="str">
            <v>263 Lý Thái Tổ, Phường 9, Quận 10, TP HCM</v>
          </cell>
          <cell r="J569" t="str">
            <v>0913606448</v>
          </cell>
          <cell r="K569">
            <v>0</v>
          </cell>
          <cell r="L569" t="str">
            <v>TKDH</v>
          </cell>
          <cell r="M569" t="str">
            <v>0938775252</v>
          </cell>
          <cell r="N569" t="str">
            <v>0913606448</v>
          </cell>
          <cell r="O569" t="str">
            <v>HuyLTQSE63128@fpt.edu.vn</v>
          </cell>
          <cell r="P569" t="str">
            <v>HuyLTQSE63128</v>
          </cell>
        </row>
        <row r="570">
          <cell r="D570" t="str">
            <v>SB61352</v>
          </cell>
          <cell r="E570" t="str">
            <v>Hồ Cát Vy</v>
          </cell>
          <cell r="F570" t="str">
            <v>Nữ</v>
          </cell>
          <cell r="G570" t="str">
            <v>06/03/1998</v>
          </cell>
          <cell r="H570" t="str">
            <v>291171350</v>
          </cell>
          <cell r="I570" t="str">
            <v>50 Phan Văn Đáng, Hòa Thành, Tây Ninh</v>
          </cell>
          <cell r="J570" t="str">
            <v>0907138831</v>
          </cell>
          <cell r="K570">
            <v>0</v>
          </cell>
          <cell r="L570" t="str">
            <v>NNA</v>
          </cell>
          <cell r="M570" t="str">
            <v>0907138831</v>
          </cell>
          <cell r="N570">
            <v>0</v>
          </cell>
          <cell r="O570" t="str">
            <v>VyHCSB61352@fpt.edu.vn</v>
          </cell>
          <cell r="P570" t="str">
            <v>VyHCSB61352</v>
          </cell>
        </row>
        <row r="571">
          <cell r="D571" t="str">
            <v>SB61353</v>
          </cell>
          <cell r="E571" t="str">
            <v>Nguyễn Ngọc Trinh</v>
          </cell>
          <cell r="F571" t="str">
            <v>Nữ</v>
          </cell>
          <cell r="G571" t="str">
            <v>08/05/1998</v>
          </cell>
          <cell r="H571" t="str">
            <v>082198000020</v>
          </cell>
          <cell r="I571" t="str">
            <v>334/26/10 Lê Hồng Phong, Phường 3, TP Vũng Tàu, Tỉnh BR-VT</v>
          </cell>
          <cell r="J571" t="str">
            <v>0933371496</v>
          </cell>
          <cell r="K571" t="str">
            <v>083818020</v>
          </cell>
          <cell r="L571" t="str">
            <v>NNA</v>
          </cell>
          <cell r="M571" t="str">
            <v>0918266768</v>
          </cell>
          <cell r="N571" t="str">
            <v>0927877286</v>
          </cell>
          <cell r="O571" t="str">
            <v>TrinhNNSB61353@fpt.edu.vn</v>
          </cell>
          <cell r="P571" t="str">
            <v>TrinhNNSB61353</v>
          </cell>
        </row>
        <row r="572">
          <cell r="D572" t="str">
            <v>SE62788</v>
          </cell>
          <cell r="E572" t="str">
            <v>Lê Sơn Hoàng</v>
          </cell>
          <cell r="F572" t="str">
            <v>Nam</v>
          </cell>
          <cell r="G572">
            <v>36055</v>
          </cell>
          <cell r="H572" t="str">
            <v>301664146</v>
          </cell>
          <cell r="I572" t="str">
            <v>Khu 1A, Thị trấn Cần Đước, Long An</v>
          </cell>
          <cell r="J572" t="str">
            <v>0909555606</v>
          </cell>
          <cell r="K572" t="str">
            <v>0939559199</v>
          </cell>
          <cell r="L572" t="str">
            <v>TKDH</v>
          </cell>
          <cell r="M572" t="str">
            <v>0933948399</v>
          </cell>
          <cell r="N572" t="str">
            <v>0909555606</v>
          </cell>
          <cell r="O572" t="str">
            <v>HoangLSSE62788@fpt.edu.vn</v>
          </cell>
          <cell r="P572" t="str">
            <v>HoangLSSE62788</v>
          </cell>
        </row>
        <row r="573">
          <cell r="D573" t="str">
            <v>SE63129</v>
          </cell>
          <cell r="E573" t="str">
            <v>Trần Thế Hiển</v>
          </cell>
          <cell r="F573" t="str">
            <v>Nam</v>
          </cell>
          <cell r="G573" t="str">
            <v>18/09/1998</v>
          </cell>
          <cell r="H573" t="str">
            <v>272607515</v>
          </cell>
          <cell r="I573" t="str">
            <v>328 Lý Thái Tổ, Ấp Bến Sắn, Xã Phước Thiền, Huyện Nhơn Trạch, Tỉnh Đồng Nai</v>
          </cell>
          <cell r="J573" t="str">
            <v>0944410132</v>
          </cell>
          <cell r="K573" t="str">
            <v>0613549130</v>
          </cell>
          <cell r="L573" t="str">
            <v>TKDH</v>
          </cell>
          <cell r="M573" t="str">
            <v>0918160056</v>
          </cell>
          <cell r="N573">
            <v>0</v>
          </cell>
          <cell r="O573" t="str">
            <v>HienTTSE63129@fpt.edu.vn</v>
          </cell>
          <cell r="P573" t="str">
            <v>HienTTSE63129</v>
          </cell>
        </row>
        <row r="574">
          <cell r="D574" t="str">
            <v>SB61355</v>
          </cell>
          <cell r="E574" t="str">
            <v>Phạm Nguyễn Công Bằng</v>
          </cell>
          <cell r="F574" t="str">
            <v>Nam</v>
          </cell>
          <cell r="G574" t="str">
            <v>17/08/1998</v>
          </cell>
          <cell r="H574" t="str">
            <v>272656272</v>
          </cell>
          <cell r="I574" t="str">
            <v>Tổ 29, Khu Phước Hải,TT Long Thành, H Long Thành, tình Đồng Nai</v>
          </cell>
          <cell r="J574" t="str">
            <v>0918403875</v>
          </cell>
          <cell r="K574" t="str">
            <v>0902430332</v>
          </cell>
          <cell r="L574" t="str">
            <v>NNA</v>
          </cell>
          <cell r="M574" t="str">
            <v>0902430332</v>
          </cell>
          <cell r="N574" t="str">
            <v>0918403875</v>
          </cell>
          <cell r="O574" t="str">
            <v>BangPNCSB61355@fpt.edu.vn</v>
          </cell>
          <cell r="P574" t="str">
            <v>BangPNCSB61355</v>
          </cell>
        </row>
        <row r="575">
          <cell r="D575" t="str">
            <v>SB61356</v>
          </cell>
          <cell r="E575" t="str">
            <v>Trương Mỹ Chi</v>
          </cell>
          <cell r="F575" t="str">
            <v>Nữ</v>
          </cell>
          <cell r="G575" t="str">
            <v>29/11/1998</v>
          </cell>
          <cell r="H575" t="str">
            <v>312475780</v>
          </cell>
          <cell r="I575" t="str">
            <v>390A Khu IV Tổ 20, Thị trấn Cái Bè, Huyện Cái Bè, Tỉnh Tiền Giang</v>
          </cell>
          <cell r="J575" t="str">
            <v>01674130529</v>
          </cell>
          <cell r="K575">
            <v>0</v>
          </cell>
          <cell r="L575" t="str">
            <v>QTKD</v>
          </cell>
          <cell r="M575">
            <v>0</v>
          </cell>
          <cell r="N575">
            <v>0</v>
          </cell>
          <cell r="O575" t="str">
            <v>ChiTMSB61356@fpt.edu.vn</v>
          </cell>
          <cell r="P575" t="str">
            <v>ChiTMSB61356</v>
          </cell>
        </row>
        <row r="576">
          <cell r="D576" t="str">
            <v>SE63131</v>
          </cell>
          <cell r="E576" t="str">
            <v>Nguyễn Đức Anh</v>
          </cell>
          <cell r="F576" t="str">
            <v>Nam</v>
          </cell>
          <cell r="G576" t="str">
            <v>08/04/1998</v>
          </cell>
          <cell r="H576" t="str">
            <v>281169270</v>
          </cell>
          <cell r="I576" t="str">
            <v>38/10 Khu phố Đồng Tư, Lái Thiêu, Thuận An, Tỉnh Bình Dương</v>
          </cell>
          <cell r="J576" t="str">
            <v>01218751240</v>
          </cell>
          <cell r="K576" t="str">
            <v>01678144379</v>
          </cell>
          <cell r="L576" t="str">
            <v>KTPM</v>
          </cell>
          <cell r="M576" t="str">
            <v>0918108132</v>
          </cell>
          <cell r="N576" t="str">
            <v>01678144379</v>
          </cell>
          <cell r="O576" t="str">
            <v>AnhNDSE63131@fpt.edu.vn</v>
          </cell>
          <cell r="P576" t="str">
            <v>AnhNDSE63131</v>
          </cell>
        </row>
        <row r="577">
          <cell r="D577" t="str">
            <v>SE63133</v>
          </cell>
          <cell r="E577" t="str">
            <v>Nguyễn Triệu Duy</v>
          </cell>
          <cell r="F577" t="str">
            <v>Nam</v>
          </cell>
          <cell r="G577" t="str">
            <v>05/09/1998</v>
          </cell>
          <cell r="H577" t="str">
            <v>025813002</v>
          </cell>
          <cell r="I577" t="str">
            <v>122 Bình Chiểu, Phường Bình Chiểu, Quận Thủ Đức, TP HCM</v>
          </cell>
          <cell r="J577" t="str">
            <v>0966086102</v>
          </cell>
          <cell r="K577">
            <v>0</v>
          </cell>
          <cell r="L577" t="str">
            <v>KTPM</v>
          </cell>
          <cell r="M577" t="str">
            <v>0966915989</v>
          </cell>
          <cell r="N577" t="str">
            <v>0987146162</v>
          </cell>
          <cell r="O577" t="str">
            <v>DuyNTSE63133@fpt.edu.vn</v>
          </cell>
          <cell r="P577" t="str">
            <v>DuyNTSE63133</v>
          </cell>
        </row>
        <row r="578">
          <cell r="D578" t="str">
            <v>SE63132</v>
          </cell>
          <cell r="E578" t="str">
            <v>Bùi Trần Thái Dương</v>
          </cell>
          <cell r="F578" t="str">
            <v>Nam</v>
          </cell>
          <cell r="G578" t="str">
            <v>28/12/1998</v>
          </cell>
          <cell r="H578" t="str">
            <v>025930601</v>
          </cell>
          <cell r="I578" t="str">
            <v>41/8C Bùi Viện, Phường Phạm Ngũ Lão, Quận 1, TP HCM</v>
          </cell>
          <cell r="J578" t="str">
            <v>0918882935</v>
          </cell>
          <cell r="K578">
            <v>0</v>
          </cell>
          <cell r="L578" t="str">
            <v>KTPM</v>
          </cell>
          <cell r="M578" t="str">
            <v>0918882935</v>
          </cell>
          <cell r="N578" t="str">
            <v>0988601463</v>
          </cell>
          <cell r="O578" t="str">
            <v>DuongBTTSE63132@fpt.edu.vn</v>
          </cell>
          <cell r="P578" t="str">
            <v>DuongBTTSE63132</v>
          </cell>
        </row>
        <row r="579">
          <cell r="D579" t="str">
            <v>SE63130</v>
          </cell>
          <cell r="E579" t="str">
            <v>Thái Thoại Thông</v>
          </cell>
          <cell r="F579" t="str">
            <v>Nam</v>
          </cell>
          <cell r="G579">
            <v>35868</v>
          </cell>
          <cell r="H579" t="str">
            <v>025756838</v>
          </cell>
          <cell r="I579" t="str">
            <v>63 Bình Quới, P.27, Q. Bình Thạnh, Tp.HCM</v>
          </cell>
          <cell r="J579">
            <v>0</v>
          </cell>
          <cell r="K579" t="str">
            <v>01223144998</v>
          </cell>
          <cell r="L579" t="str">
            <v>KTPM</v>
          </cell>
          <cell r="M579" t="str">
            <v>0909123855</v>
          </cell>
          <cell r="N579" t="str">
            <v>0937059493</v>
          </cell>
          <cell r="O579" t="str">
            <v>ThongTTSE63130@fpt.edu.vn</v>
          </cell>
          <cell r="P579" t="str">
            <v>ThongTTSE63130</v>
          </cell>
        </row>
        <row r="580">
          <cell r="D580" t="str">
            <v>SB61354</v>
          </cell>
          <cell r="E580" t="str">
            <v>Nguyễn Lê Thảo Trang</v>
          </cell>
          <cell r="F580" t="str">
            <v>Nữ</v>
          </cell>
          <cell r="G580" t="str">
            <v>06/07/1998</v>
          </cell>
          <cell r="H580" t="str">
            <v>026018500</v>
          </cell>
          <cell r="I580" t="str">
            <v>2C211 Ấp 2, Xã Phạm Văn Hai, Huyện Bình Chánh, TP HCM</v>
          </cell>
          <cell r="J580" t="str">
            <v>09651501900</v>
          </cell>
          <cell r="K580">
            <v>0</v>
          </cell>
          <cell r="L580" t="str">
            <v>QTKD</v>
          </cell>
          <cell r="M580" t="str">
            <v>0982982808</v>
          </cell>
          <cell r="N580" t="str">
            <v>01685200007</v>
          </cell>
          <cell r="O580" t="str">
            <v>TrangNLTSB61354@fpt.edu.vn</v>
          </cell>
          <cell r="P580" t="str">
            <v>TrangNLTSB61354</v>
          </cell>
        </row>
        <row r="581">
          <cell r="D581" t="str">
            <v>SE63135</v>
          </cell>
          <cell r="E581" t="str">
            <v>Đỗ Minh Đức</v>
          </cell>
          <cell r="F581" t="str">
            <v>Nam</v>
          </cell>
          <cell r="G581" t="str">
            <v>11/06/1998</v>
          </cell>
          <cell r="H581" t="str">
            <v>025899729</v>
          </cell>
          <cell r="I581" t="str">
            <v>585 Phan Văn Trị, Phường 5, Quận Gò Vấp, TP HCM</v>
          </cell>
          <cell r="J581" t="str">
            <v>0988155096</v>
          </cell>
          <cell r="K581" t="str">
            <v>0948417559</v>
          </cell>
          <cell r="L581" t="str">
            <v>KTPM</v>
          </cell>
          <cell r="M581" t="str">
            <v>0918117559</v>
          </cell>
          <cell r="N581" t="str">
            <v>0988155096</v>
          </cell>
          <cell r="O581" t="str">
            <v>DucDMSE63135@fpt.edu.vn</v>
          </cell>
          <cell r="P581" t="str">
            <v>DucDMSE63135</v>
          </cell>
        </row>
        <row r="582">
          <cell r="D582" t="str">
            <v>SE63136</v>
          </cell>
          <cell r="E582" t="str">
            <v>Đinh Gia Khánh</v>
          </cell>
          <cell r="F582" t="str">
            <v>Nam</v>
          </cell>
          <cell r="G582" t="str">
            <v>06/02/1998</v>
          </cell>
          <cell r="H582" t="str">
            <v>025673915</v>
          </cell>
          <cell r="I582" t="str">
            <v>61 Đường 6, Khu phố 5, Phường Linh Tây, Quận Thủ Đức, TP HCM</v>
          </cell>
          <cell r="J582" t="str">
            <v>01263084430</v>
          </cell>
          <cell r="K582" t="str">
            <v>0908241882</v>
          </cell>
          <cell r="L582" t="str">
            <v>KTPM</v>
          </cell>
          <cell r="M582" t="str">
            <v>0908241882</v>
          </cell>
          <cell r="N582" t="str">
            <v>0903749355</v>
          </cell>
          <cell r="O582" t="str">
            <v>KhanhDGSE63136@fpt.edu.vn</v>
          </cell>
          <cell r="P582" t="str">
            <v>KhanhDGSE63136</v>
          </cell>
        </row>
        <row r="583">
          <cell r="D583" t="str">
            <v>SB61360</v>
          </cell>
          <cell r="E583" t="str">
            <v>Nguyễn Thị Ngọc Dung</v>
          </cell>
          <cell r="F583" t="str">
            <v>Nữ</v>
          </cell>
          <cell r="G583">
            <v>35972</v>
          </cell>
          <cell r="H583" t="str">
            <v>025832078</v>
          </cell>
          <cell r="I583" t="str">
            <v>41 đường 33 Lê Văn Thịnh, P. Bình Trưng Tây, Q.2, Tp.HCM</v>
          </cell>
          <cell r="J583" t="str">
            <v>01698733578</v>
          </cell>
          <cell r="K583">
            <v>0</v>
          </cell>
          <cell r="L583" t="str">
            <v>NNN</v>
          </cell>
          <cell r="M583" t="str">
            <v>01262077432</v>
          </cell>
          <cell r="N583" t="str">
            <v>01698809418</v>
          </cell>
          <cell r="O583" t="str">
            <v>DungNTNSB61360@fpt.edu.vn</v>
          </cell>
          <cell r="P583" t="str">
            <v>DungNTNSB61360</v>
          </cell>
        </row>
        <row r="584">
          <cell r="D584" t="str">
            <v>SE63138</v>
          </cell>
          <cell r="E584" t="str">
            <v>Phạm Ngọc Châu Minh Anh</v>
          </cell>
          <cell r="F584" t="str">
            <v>Nữ</v>
          </cell>
          <cell r="G584">
            <v>35709</v>
          </cell>
          <cell r="H584" t="str">
            <v>085903868</v>
          </cell>
          <cell r="I584" t="str">
            <v>Không có</v>
          </cell>
          <cell r="J584" t="str">
            <v>01628588228</v>
          </cell>
          <cell r="K584">
            <v>0</v>
          </cell>
          <cell r="L584" t="str">
            <v>KTPM</v>
          </cell>
          <cell r="M584">
            <v>0</v>
          </cell>
          <cell r="N584" t="str">
            <v>01648969287</v>
          </cell>
          <cell r="O584" t="str">
            <v>AnhPNCMSE63138@fpt.edu.vn</v>
          </cell>
          <cell r="P584" t="str">
            <v>AnhPNCMSE63138</v>
          </cell>
        </row>
        <row r="585">
          <cell r="D585" t="str">
            <v>SB61361</v>
          </cell>
          <cell r="E585" t="str">
            <v>Trần Minh Nghĩa</v>
          </cell>
          <cell r="F585" t="str">
            <v>Nam</v>
          </cell>
          <cell r="G585" t="str">
            <v>17/02/1998</v>
          </cell>
          <cell r="H585" t="str">
            <v>225591700</v>
          </cell>
          <cell r="I585" t="str">
            <v>31B Hoa Lư, Phường Phước Tiền, TP Nha Trang, Tỉnh Khánh Hòa</v>
          </cell>
          <cell r="J585" t="str">
            <v>0913451263</v>
          </cell>
          <cell r="K585" t="str">
            <v>0969244799</v>
          </cell>
          <cell r="L585" t="str">
            <v>QTKD</v>
          </cell>
          <cell r="M585" t="str">
            <v>0913461263</v>
          </cell>
          <cell r="N585">
            <v>0</v>
          </cell>
          <cell r="O585" t="str">
            <v>NghiaTMSB61361@fpt.edu.vn</v>
          </cell>
          <cell r="P585" t="str">
            <v>NghiaTMSB61361</v>
          </cell>
        </row>
        <row r="586">
          <cell r="D586" t="str">
            <v>SB61359</v>
          </cell>
          <cell r="E586" t="str">
            <v>Nguyễn Phương Linh</v>
          </cell>
          <cell r="F586" t="str">
            <v>Nữ</v>
          </cell>
          <cell r="G586" t="str">
            <v>02/09/1998</v>
          </cell>
          <cell r="H586" t="str">
            <v>272684454</v>
          </cell>
          <cell r="I586" t="str">
            <v>Tổ 7, Ấp Ngọc Lâm 3, Xã Phú Thanh, Huyện Tân Phú, Tỉnh Đồng Nai</v>
          </cell>
          <cell r="J586" t="str">
            <v>01696758110</v>
          </cell>
          <cell r="K586">
            <v>0</v>
          </cell>
          <cell r="L586" t="str">
            <v>NNA</v>
          </cell>
          <cell r="M586">
            <v>0</v>
          </cell>
          <cell r="N586" t="str">
            <v>01696758110</v>
          </cell>
          <cell r="O586" t="str">
            <v>LinhNPSB61359@fpt.edu.vn</v>
          </cell>
          <cell r="P586" t="str">
            <v>LinhNPSB61359</v>
          </cell>
        </row>
        <row r="587">
          <cell r="D587" t="str">
            <v>SB61362</v>
          </cell>
          <cell r="E587" t="str">
            <v>Phạm Thế Khương Duy</v>
          </cell>
          <cell r="F587" t="str">
            <v>Nam</v>
          </cell>
          <cell r="G587">
            <v>35846</v>
          </cell>
          <cell r="H587" t="str">
            <v>272611669</v>
          </cell>
          <cell r="I587" t="str">
            <v>21 tổ 3, kp2, P. Trảng Dài, Tp.Biên Hòa, T. Đồng Nai</v>
          </cell>
          <cell r="J587">
            <v>0</v>
          </cell>
          <cell r="K587" t="str">
            <v>0972868953</v>
          </cell>
          <cell r="L587" t="str">
            <v>KDQT</v>
          </cell>
          <cell r="M587" t="str">
            <v>0972868953</v>
          </cell>
          <cell r="N587" t="str">
            <v>0966390505 - 01285679379</v>
          </cell>
          <cell r="O587" t="str">
            <v>DuyPTKSB61362@fpt.edu.vn</v>
          </cell>
          <cell r="P587" t="str">
            <v>DuyPTKSB61362</v>
          </cell>
        </row>
        <row r="588">
          <cell r="D588" t="str">
            <v>SB61363</v>
          </cell>
          <cell r="E588" t="str">
            <v>Lê Thụy Đoan Trang</v>
          </cell>
          <cell r="F588" t="str">
            <v>Nữ</v>
          </cell>
          <cell r="G588" t="str">
            <v>17/04/1998</v>
          </cell>
          <cell r="H588" t="str">
            <v>025699444</v>
          </cell>
          <cell r="I588" t="str">
            <v>1C Tồng Văn Hên, Phường 15, Quận Tân Bình, TP HCM</v>
          </cell>
          <cell r="J588" t="str">
            <v>01673988900</v>
          </cell>
          <cell r="K588">
            <v>0</v>
          </cell>
          <cell r="L588" t="str">
            <v>QTKD</v>
          </cell>
          <cell r="M588">
            <v>0</v>
          </cell>
          <cell r="N588">
            <v>0</v>
          </cell>
          <cell r="O588" t="str">
            <v>TrangLTDSB61363@fpt.edu.vn</v>
          </cell>
          <cell r="P588" t="str">
            <v>TrangLTDSB61363</v>
          </cell>
        </row>
        <row r="589">
          <cell r="D589" t="str">
            <v>SE63139</v>
          </cell>
          <cell r="E589" t="str">
            <v>Hồ Xuân Cường</v>
          </cell>
          <cell r="F589" t="str">
            <v>Nam</v>
          </cell>
          <cell r="G589" t="str">
            <v>21/06/1998</v>
          </cell>
          <cell r="H589" t="str">
            <v>281147204</v>
          </cell>
          <cell r="I589" t="str">
            <v>G64 Khu phố Bình Đường 2, Xã Dĩ An, Tỉnh Bình Dương</v>
          </cell>
          <cell r="J589" t="str">
            <v>0903854258</v>
          </cell>
          <cell r="K589" t="str">
            <v>0903011292</v>
          </cell>
          <cell r="L589" t="str">
            <v>KTPM</v>
          </cell>
          <cell r="M589" t="str">
            <v>0903011292</v>
          </cell>
          <cell r="N589" t="str">
            <v>0903854258</v>
          </cell>
          <cell r="O589" t="str">
            <v>CuongHXSE63139@fpt.edu.vn</v>
          </cell>
          <cell r="P589" t="str">
            <v>CuongHXSE63139</v>
          </cell>
        </row>
        <row r="590">
          <cell r="D590" t="str">
            <v>SE63140</v>
          </cell>
          <cell r="E590" t="str">
            <v>Hoàng Lưu Thanh Hải</v>
          </cell>
          <cell r="F590" t="str">
            <v>Nam</v>
          </cell>
          <cell r="G590" t="str">
            <v>16/08/1998</v>
          </cell>
          <cell r="H590" t="str">
            <v>025690237</v>
          </cell>
          <cell r="I590" t="str">
            <v>304A Lô B, Chung cư K300, Quách Văn Tuấn, Phường 12, Quận Tân Bình, TP HCM</v>
          </cell>
          <cell r="J590" t="str">
            <v>0963677951</v>
          </cell>
          <cell r="K590">
            <v>0</v>
          </cell>
          <cell r="L590" t="str">
            <v>KTPM</v>
          </cell>
          <cell r="M590" t="str">
            <v>0989035072</v>
          </cell>
          <cell r="N590" t="str">
            <v>0972368835</v>
          </cell>
          <cell r="O590" t="str">
            <v>HaiHLTSE63140@fpt.edu.vn</v>
          </cell>
          <cell r="P590" t="str">
            <v>HaiHLTSE63140</v>
          </cell>
        </row>
        <row r="591">
          <cell r="D591" t="str">
            <v>SB61364</v>
          </cell>
          <cell r="E591" t="str">
            <v>Lê Quỳnh Phương Anh</v>
          </cell>
          <cell r="F591" t="str">
            <v>Nữ</v>
          </cell>
          <cell r="G591">
            <v>36002</v>
          </cell>
          <cell r="H591" t="str">
            <v>273665901</v>
          </cell>
          <cell r="I591" t="str">
            <v>1A5 Lê Hồng Phong, Phường 7, TP Vũng Tàu, Tỉnh BR-VT</v>
          </cell>
          <cell r="J591" t="str">
            <v>0968439798</v>
          </cell>
          <cell r="K591" t="str">
            <v>0977446959</v>
          </cell>
          <cell r="L591" t="str">
            <v>KDQT</v>
          </cell>
          <cell r="M591" t="str">
            <v>0977446959</v>
          </cell>
          <cell r="N591" t="str">
            <v>0973946379</v>
          </cell>
          <cell r="O591" t="str">
            <v>AnhLQPSB61364@fpt.edu.vn</v>
          </cell>
          <cell r="P591" t="str">
            <v>AnhLQPSB61364</v>
          </cell>
        </row>
        <row r="592">
          <cell r="D592" t="str">
            <v>SB61365</v>
          </cell>
          <cell r="E592" t="str">
            <v>Nguyễn Thị Dung</v>
          </cell>
          <cell r="F592" t="str">
            <v>Nữ</v>
          </cell>
          <cell r="G592" t="str">
            <v>01/07/1998</v>
          </cell>
          <cell r="H592" t="str">
            <v>273636414</v>
          </cell>
          <cell r="I592" t="str">
            <v>33 Tiền Cảng, Phường Thống Nhất, TP Vũng Tài, Tỉnh BR-VT</v>
          </cell>
          <cell r="J592" t="str">
            <v>01223974357</v>
          </cell>
          <cell r="K592" t="str">
            <v>0643592239</v>
          </cell>
          <cell r="L592" t="str">
            <v>KDQT</v>
          </cell>
          <cell r="M592" t="str">
            <v>0973932139</v>
          </cell>
          <cell r="N592" t="str">
            <v>01223974357</v>
          </cell>
          <cell r="O592" t="str">
            <v>DungNTSB61365@fpt.edu.vn</v>
          </cell>
          <cell r="P592" t="str">
            <v>DungNTSB61365</v>
          </cell>
        </row>
        <row r="593">
          <cell r="D593" t="str">
            <v>SB61366</v>
          </cell>
          <cell r="E593" t="str">
            <v>Nguyễn Trọng Nhật Anh</v>
          </cell>
          <cell r="F593" t="str">
            <v>Nam</v>
          </cell>
          <cell r="G593" t="str">
            <v>21/04/1998</v>
          </cell>
          <cell r="H593" t="str">
            <v>025772342</v>
          </cell>
          <cell r="I593" t="str">
            <v>25 Nguyễn Văn Giai, P.Đa Kao, Q1, TP.HCM</v>
          </cell>
          <cell r="J593" t="str">
            <v>0983241138</v>
          </cell>
          <cell r="K593" t="str">
            <v>01657607748</v>
          </cell>
          <cell r="L593" t="str">
            <v>KDQT</v>
          </cell>
          <cell r="M593" t="str">
            <v>0983241138</v>
          </cell>
          <cell r="N593" t="str">
            <v>01223994768</v>
          </cell>
          <cell r="O593" t="str">
            <v>AnhNTNSB61366@fpt.edu.vn</v>
          </cell>
          <cell r="P593" t="str">
            <v>AnhNTNSB61366</v>
          </cell>
        </row>
        <row r="594">
          <cell r="D594" t="str">
            <v>SE63141</v>
          </cell>
          <cell r="E594" t="str">
            <v>Phạm Xuân Thiên</v>
          </cell>
          <cell r="F594" t="str">
            <v>Nam</v>
          </cell>
          <cell r="G594" t="str">
            <v>05/11/1997</v>
          </cell>
          <cell r="H594" t="str">
            <v>245348248</v>
          </cell>
          <cell r="I594" t="str">
            <v>Số 1 Lê Thánh Tông, Nghĩa Trung, Thị xã Gia Nghĩa, Tỉnh Dăk Nông</v>
          </cell>
          <cell r="J594" t="str">
            <v>0971564848</v>
          </cell>
          <cell r="K594" t="str">
            <v>01882683780</v>
          </cell>
          <cell r="L594" t="str">
            <v>KTPM</v>
          </cell>
          <cell r="M594" t="str">
            <v>0914021866</v>
          </cell>
          <cell r="N594" t="str">
            <v>01682164983</v>
          </cell>
          <cell r="O594" t="str">
            <v>ThienPXSE63141@fpt.edu.vn</v>
          </cell>
          <cell r="P594" t="str">
            <v>ThienPXSE63141</v>
          </cell>
        </row>
        <row r="595">
          <cell r="D595" t="str">
            <v>SB61369</v>
          </cell>
          <cell r="E595" t="str">
            <v>Phạm Hữu Lộc</v>
          </cell>
          <cell r="F595" t="str">
            <v>Nam</v>
          </cell>
          <cell r="G595" t="str">
            <v>23/03/1998</v>
          </cell>
          <cell r="H595" t="str">
            <v>272669754</v>
          </cell>
          <cell r="I595" t="str">
            <v>Phường Tân Biên, TP Biên Hòa, Tỉnh Đồng Nai</v>
          </cell>
          <cell r="J595" t="str">
            <v>0966662731</v>
          </cell>
          <cell r="K595" t="str">
            <v>0908809731</v>
          </cell>
          <cell r="L595" t="str">
            <v>KDQT</v>
          </cell>
          <cell r="M595" t="str">
            <v>0918809731</v>
          </cell>
          <cell r="N595" t="str">
            <v>01238722721</v>
          </cell>
          <cell r="O595" t="str">
            <v>LocPHSB61369@fpt.edu.vn</v>
          </cell>
          <cell r="P595" t="str">
            <v>LocPHSB61369</v>
          </cell>
        </row>
        <row r="596">
          <cell r="D596" t="str">
            <v>SE63157</v>
          </cell>
          <cell r="E596" t="str">
            <v>Phạm Hoàng Anh Thi</v>
          </cell>
          <cell r="F596" t="str">
            <v>Nam</v>
          </cell>
          <cell r="G596">
            <v>35963</v>
          </cell>
          <cell r="H596" t="str">
            <v>272661552</v>
          </cell>
          <cell r="I596" t="str">
            <v>192/1, KP3, P.Tân Biên, Tp.Biên Hoàn, T. Đồng Nai</v>
          </cell>
          <cell r="J596" t="str">
            <v>0926500345</v>
          </cell>
          <cell r="K596">
            <v>0</v>
          </cell>
          <cell r="L596" t="str">
            <v>KTPM</v>
          </cell>
          <cell r="M596" t="str">
            <v>0986006911</v>
          </cell>
          <cell r="N596" t="str">
            <v>0906670101</v>
          </cell>
          <cell r="O596" t="str">
            <v>ThiPHASE63157@fpt.edu.vn</v>
          </cell>
          <cell r="P596" t="str">
            <v>ThiPHASE63157</v>
          </cell>
        </row>
        <row r="597">
          <cell r="D597" t="str">
            <v>SE63156</v>
          </cell>
          <cell r="E597" t="str">
            <v>Hồ Đình Trọng</v>
          </cell>
          <cell r="F597" t="str">
            <v>Nam</v>
          </cell>
          <cell r="G597" t="str">
            <v>09/12/1997</v>
          </cell>
          <cell r="H597" t="str">
            <v>025634258</v>
          </cell>
          <cell r="I597" t="str">
            <v>113 Ngô Quyền, Phường Hiệp Phú, Quận 9, TP HCM</v>
          </cell>
          <cell r="J597" t="str">
            <v>01889831147</v>
          </cell>
          <cell r="K597">
            <v>0</v>
          </cell>
          <cell r="L597" t="str">
            <v>KTPM</v>
          </cell>
          <cell r="M597" t="str">
            <v>0985656354</v>
          </cell>
          <cell r="N597" t="str">
            <v>0989840645</v>
          </cell>
          <cell r="O597" t="str">
            <v>TrongHDSE63156@fpt.edu.vn</v>
          </cell>
          <cell r="P597" t="str">
            <v>TrongHDSE63156</v>
          </cell>
        </row>
        <row r="598">
          <cell r="D598" t="str">
            <v>SE63155</v>
          </cell>
          <cell r="E598" t="str">
            <v>Nguyễn Huy Thức</v>
          </cell>
          <cell r="F598" t="str">
            <v>Nam</v>
          </cell>
          <cell r="G598" t="str">
            <v>15/02/1998</v>
          </cell>
          <cell r="H598" t="str">
            <v>174842061</v>
          </cell>
          <cell r="I598" t="str">
            <v>Thành Minh, Thạch Thành, Thanh Hóa</v>
          </cell>
          <cell r="J598" t="str">
            <v>0916112110</v>
          </cell>
          <cell r="K598" t="str">
            <v>0933115118</v>
          </cell>
          <cell r="L598" t="str">
            <v>KTPM</v>
          </cell>
          <cell r="M598" t="str">
            <v>0933115118</v>
          </cell>
          <cell r="N598" t="str">
            <v>0914948843</v>
          </cell>
          <cell r="O598" t="str">
            <v>ThucNHSE63155@fpt.edu.vn</v>
          </cell>
          <cell r="P598" t="str">
            <v>ThucNHSE63155</v>
          </cell>
        </row>
        <row r="599">
          <cell r="D599" t="str">
            <v>SE63154</v>
          </cell>
          <cell r="E599" t="str">
            <v>Bồ Công Đạt</v>
          </cell>
          <cell r="F599" t="str">
            <v>Nam</v>
          </cell>
          <cell r="G599">
            <v>36086</v>
          </cell>
          <cell r="H599" t="str">
            <v>281194320</v>
          </cell>
          <cell r="I599" t="str">
            <v>517 Hưng Lộc, Hưng Định, Thuận An, Bình Dương</v>
          </cell>
          <cell r="J599">
            <v>0</v>
          </cell>
          <cell r="K599" t="str">
            <v>0915223623</v>
          </cell>
          <cell r="L599" t="str">
            <v>KTPM</v>
          </cell>
          <cell r="M599" t="str">
            <v>0913860791</v>
          </cell>
          <cell r="N599" t="str">
            <v>0918467651</v>
          </cell>
          <cell r="O599" t="str">
            <v>DatBCSE63154@fpt.edu.vn</v>
          </cell>
          <cell r="P599" t="str">
            <v>DatBCSE63154</v>
          </cell>
        </row>
        <row r="600">
          <cell r="D600" t="str">
            <v>SE63153</v>
          </cell>
          <cell r="E600" t="str">
            <v>Nguyễn Thanh Duy</v>
          </cell>
          <cell r="F600" t="str">
            <v>Nam</v>
          </cell>
          <cell r="G600" t="str">
            <v>11/09/1998</v>
          </cell>
          <cell r="H600" t="str">
            <v>025699460</v>
          </cell>
          <cell r="I600" t="str">
            <v>70/26/6 Nguyễn Sỹ Sách, Phường 15, Quận Tân Bình, TP HCM</v>
          </cell>
          <cell r="J600" t="str">
            <v>0938902626</v>
          </cell>
          <cell r="K600" t="str">
            <v>0903730896</v>
          </cell>
          <cell r="L600" t="str">
            <v>TKDH</v>
          </cell>
          <cell r="M600" t="str">
            <v>0903730826</v>
          </cell>
          <cell r="N600" t="str">
            <v>0938902626</v>
          </cell>
          <cell r="O600" t="str">
            <v>DuyNTSE63153@fpt.edu.vn</v>
          </cell>
          <cell r="P600" t="str">
            <v>DuyNTSE63153</v>
          </cell>
        </row>
        <row r="601">
          <cell r="D601" t="str">
            <v>SB61370</v>
          </cell>
          <cell r="E601" t="str">
            <v>Nguyễn Hoàng Yến Nhi</v>
          </cell>
          <cell r="F601" t="str">
            <v>Nữ</v>
          </cell>
          <cell r="G601" t="str">
            <v>07/03/1997</v>
          </cell>
          <cell r="H601" t="str">
            <v>025522343</v>
          </cell>
          <cell r="I601" t="str">
            <v>37/13/9 Ngô Tất Tố, Phường 21, Quận Bình Thạnh, TP HCm</v>
          </cell>
          <cell r="J601" t="str">
            <v>0937888845</v>
          </cell>
          <cell r="K601">
            <v>0</v>
          </cell>
          <cell r="L601" t="str">
            <v>NNN</v>
          </cell>
          <cell r="M601" t="str">
            <v>0909235331</v>
          </cell>
          <cell r="N601" t="str">
            <v>0938688840</v>
          </cell>
          <cell r="O601" t="str">
            <v>NhiNHYSB61370@fpt.edu.vn</v>
          </cell>
          <cell r="P601" t="str">
            <v>NhiNHYSB61370</v>
          </cell>
        </row>
        <row r="602">
          <cell r="D602" t="str">
            <v>SE63158</v>
          </cell>
          <cell r="E602" t="str">
            <v>Nguyễn Gia Huy</v>
          </cell>
          <cell r="F602" t="str">
            <v>Nam</v>
          </cell>
          <cell r="G602" t="str">
            <v>25/07/1998</v>
          </cell>
          <cell r="H602" t="str">
            <v>025788830</v>
          </cell>
          <cell r="I602" t="str">
            <v>Lô 5/17 Hưng Phú, Phường 10, Quận 8, TP HCM</v>
          </cell>
          <cell r="J602" t="str">
            <v>01218051011</v>
          </cell>
          <cell r="K602" t="str">
            <v>0908533299</v>
          </cell>
          <cell r="L602" t="str">
            <v>KTPM</v>
          </cell>
          <cell r="M602">
            <v>0</v>
          </cell>
          <cell r="N602" t="str">
            <v>0908533299</v>
          </cell>
          <cell r="O602" t="str">
            <v>HuyNGSE63158@fpt.edu.vn</v>
          </cell>
          <cell r="P602" t="str">
            <v>HuyNGSE63158</v>
          </cell>
        </row>
        <row r="603">
          <cell r="D603" t="str">
            <v>SE63143</v>
          </cell>
          <cell r="E603" t="str">
            <v>Nguyễn Minh Giàu</v>
          </cell>
          <cell r="F603" t="str">
            <v>Nam</v>
          </cell>
          <cell r="G603" t="str">
            <v>04/04/1998</v>
          </cell>
          <cell r="H603" t="str">
            <v>025689811</v>
          </cell>
          <cell r="I603" t="str">
            <v>49/3 Khu phố 3, Phường Thạnh Xuân, Quận 12, TP HCM</v>
          </cell>
          <cell r="J603" t="str">
            <v>01207760614</v>
          </cell>
          <cell r="K603" t="str">
            <v>0903100275</v>
          </cell>
          <cell r="L603" t="str">
            <v>ANATTT</v>
          </cell>
          <cell r="M603" t="str">
            <v>0903100275</v>
          </cell>
          <cell r="N603" t="str">
            <v>0903656779</v>
          </cell>
          <cell r="O603" t="str">
            <v>GiauNMSE63143@fpt.edu.vn</v>
          </cell>
          <cell r="P603" t="str">
            <v>GiauNMSE63143</v>
          </cell>
        </row>
        <row r="604">
          <cell r="D604" t="str">
            <v>SE63159</v>
          </cell>
          <cell r="E604" t="str">
            <v>Nguyễn Đình Phú</v>
          </cell>
          <cell r="F604" t="str">
            <v>Nam</v>
          </cell>
          <cell r="G604" t="str">
            <v>09/05/1998</v>
          </cell>
          <cell r="H604" t="str">
            <v>281176504</v>
          </cell>
          <cell r="I604" t="str">
            <v>38/11A Khu phố Thống Nhất 1, Phường Dĩ An, Thị xã Dĩ An, Tỉnh Bình Dương</v>
          </cell>
          <cell r="J604" t="str">
            <v>01699327997</v>
          </cell>
          <cell r="K604" t="str">
            <v>01648609833</v>
          </cell>
          <cell r="L604" t="str">
            <v>KTPM</v>
          </cell>
          <cell r="M604" t="str">
            <v>0983433803</v>
          </cell>
          <cell r="N604" t="str">
            <v>01648609833</v>
          </cell>
          <cell r="O604" t="str">
            <v>PhuNDSE63159@fpt.edu.vn</v>
          </cell>
          <cell r="P604" t="str">
            <v>PhuNDSE63159</v>
          </cell>
        </row>
        <row r="605">
          <cell r="D605" t="str">
            <v>SE63152</v>
          </cell>
          <cell r="E605" t="str">
            <v>Lê Trung</v>
          </cell>
          <cell r="F605" t="str">
            <v>Nam</v>
          </cell>
          <cell r="G605" t="str">
            <v>16/08/1998</v>
          </cell>
          <cell r="H605" t="str">
            <v>025668365</v>
          </cell>
          <cell r="I605" t="str">
            <v>16 Nguyễn Phi Khanh, Phường Tân Định, Quận 1, TP HCM</v>
          </cell>
          <cell r="J605" t="str">
            <v>0903505171</v>
          </cell>
          <cell r="K605">
            <v>0</v>
          </cell>
          <cell r="L605" t="str">
            <v>KTPM</v>
          </cell>
          <cell r="M605" t="str">
            <v>0935123015</v>
          </cell>
          <cell r="N605" t="str">
            <v>0903576754</v>
          </cell>
          <cell r="O605" t="str">
            <v>TrungLSE63152@fpt.edu.vn</v>
          </cell>
          <cell r="P605" t="str">
            <v>TrungLSE63152</v>
          </cell>
        </row>
        <row r="606">
          <cell r="D606" t="str">
            <v>SE63151</v>
          </cell>
          <cell r="E606" t="str">
            <v>Đặng Hữu Lễ</v>
          </cell>
          <cell r="F606" t="str">
            <v>Nam</v>
          </cell>
          <cell r="G606" t="str">
            <v>11/07/1998</v>
          </cell>
          <cell r="H606" t="str">
            <v>272647895</v>
          </cell>
          <cell r="I606" t="str">
            <v>394/40 Khu phố 1, Phường Trung Dũng, TP Biên Hòa, Tỉnh Đồng Nai</v>
          </cell>
          <cell r="J606" t="str">
            <v>0965923447</v>
          </cell>
          <cell r="K606">
            <v>0</v>
          </cell>
          <cell r="L606" t="str">
            <v>KTPM</v>
          </cell>
          <cell r="M606" t="str">
            <v>0908812526</v>
          </cell>
          <cell r="N606" t="str">
            <v>0908486966</v>
          </cell>
          <cell r="O606" t="str">
            <v>LeDHSE63151@fpt.edu.vn</v>
          </cell>
          <cell r="P606" t="str">
            <v>LeDHSE63151</v>
          </cell>
        </row>
        <row r="607">
          <cell r="D607" t="str">
            <v>SB61373</v>
          </cell>
          <cell r="E607" t="str">
            <v>Bùi Lê Minh Nguyệt</v>
          </cell>
          <cell r="F607" t="str">
            <v>Nữ</v>
          </cell>
          <cell r="G607">
            <v>36067</v>
          </cell>
          <cell r="H607" t="str">
            <v>025770065</v>
          </cell>
          <cell r="I607" t="str">
            <v>54k4 ấp Tam Đông, xã Thới Tam Thôn, H. Hóc Môn, Tp.HCM</v>
          </cell>
          <cell r="J607" t="str">
            <v>0926020598</v>
          </cell>
          <cell r="K607" t="str">
            <v>0979245774</v>
          </cell>
          <cell r="L607" t="str">
            <v>KDQT</v>
          </cell>
          <cell r="M607" t="str">
            <v>0903746973</v>
          </cell>
          <cell r="N607" t="str">
            <v>0974245774</v>
          </cell>
          <cell r="O607" t="str">
            <v>NguyetBLMSB61373@fpt.edu.vn</v>
          </cell>
          <cell r="P607" t="str">
            <v>NguyetBLMSB61373</v>
          </cell>
        </row>
        <row r="608">
          <cell r="D608" t="str">
            <v>SE63150</v>
          </cell>
          <cell r="E608" t="str">
            <v xml:space="preserve">Lê Khải Thành </v>
          </cell>
          <cell r="F608" t="str">
            <v>Nam</v>
          </cell>
          <cell r="G608" t="str">
            <v>17/10/1998</v>
          </cell>
          <cell r="H608" t="str">
            <v>281171294</v>
          </cell>
          <cell r="I608" t="str">
            <v>Số 8, tổ 43A, KP6, TP Thủ Dầu Một, Tỉnh Bình Dương</v>
          </cell>
          <cell r="J608" t="str">
            <v>01299099906</v>
          </cell>
          <cell r="K608" t="str">
            <v>0918099906</v>
          </cell>
          <cell r="L608" t="str">
            <v>KTPM</v>
          </cell>
          <cell r="M608" t="str">
            <v>0916415597</v>
          </cell>
          <cell r="N608" t="str">
            <v>0918099906</v>
          </cell>
          <cell r="O608" t="str">
            <v>ThanhLKSE63150@fpt.edu.vn</v>
          </cell>
          <cell r="P608" t="str">
            <v>ThanhLKSE63150</v>
          </cell>
        </row>
        <row r="609">
          <cell r="D609" t="str">
            <v>SE63144</v>
          </cell>
          <cell r="E609" t="str">
            <v xml:space="preserve">Nguyễn Văn Minh   </v>
          </cell>
          <cell r="F609" t="str">
            <v>Nam</v>
          </cell>
          <cell r="G609" t="str">
            <v>16/06/1998</v>
          </cell>
          <cell r="H609" t="str">
            <v>025782227</v>
          </cell>
          <cell r="I609" t="str">
            <v>23/7 Trần Não, Khu phố 2, Phường Bình Khánh, Quận 2, TP HCM</v>
          </cell>
          <cell r="J609" t="str">
            <v>0203346048</v>
          </cell>
          <cell r="K609" t="str">
            <v>01265594739</v>
          </cell>
          <cell r="L609" t="str">
            <v>KTPM</v>
          </cell>
          <cell r="M609" t="str">
            <v>0909002860</v>
          </cell>
          <cell r="N609" t="str">
            <v>0908816429</v>
          </cell>
          <cell r="O609" t="str">
            <v>MinhNVSE63144@fpt.edu.vn</v>
          </cell>
          <cell r="P609" t="str">
            <v>MinhNVSE63144</v>
          </cell>
        </row>
        <row r="610">
          <cell r="D610" t="str">
            <v>SE63145</v>
          </cell>
          <cell r="E610" t="str">
            <v>Đào Tấn Phú</v>
          </cell>
          <cell r="F610" t="str">
            <v>Nam</v>
          </cell>
          <cell r="G610" t="str">
            <v>17/04/1998</v>
          </cell>
          <cell r="H610" t="str">
            <v>272553361</v>
          </cell>
          <cell r="I610" t="str">
            <v>1292 Ấp Vĩnh Tuy, Xã Long Tân, Huyện Nhơn Trạch, Tỉnh Đồng Nai</v>
          </cell>
          <cell r="J610" t="str">
            <v>0918153882</v>
          </cell>
          <cell r="K610" t="str">
            <v>0995647825</v>
          </cell>
          <cell r="L610" t="str">
            <v>KTPM</v>
          </cell>
          <cell r="M610" t="str">
            <v>0918153882</v>
          </cell>
          <cell r="N610" t="str">
            <v>0919577882</v>
          </cell>
          <cell r="O610" t="str">
            <v>PhuDTSE63145@fpt.edu.vn</v>
          </cell>
          <cell r="P610" t="str">
            <v>PhuDTSE63145</v>
          </cell>
        </row>
        <row r="611">
          <cell r="D611" t="str">
            <v>SE63269</v>
          </cell>
          <cell r="E611" t="str">
            <v>Hoàng Cảnh Sơn</v>
          </cell>
          <cell r="F611" t="str">
            <v>Nam</v>
          </cell>
          <cell r="G611" t="str">
            <v>30/07/1992</v>
          </cell>
          <cell r="H611" t="str">
            <v>273446884</v>
          </cell>
          <cell r="I611" t="str">
            <v>12 Phạm Văn Dinh, Phường Thắng Nhất, TP Vũng Tàu, Tỉnh BR-VT</v>
          </cell>
          <cell r="J611" t="str">
            <v>064590015</v>
          </cell>
          <cell r="K611" t="str">
            <v>01667108981</v>
          </cell>
          <cell r="L611" t="str">
            <v>ANATTT</v>
          </cell>
          <cell r="M611" t="str">
            <v>0978499815</v>
          </cell>
          <cell r="N611" t="str">
            <v>01652801651</v>
          </cell>
          <cell r="O611" t="str">
            <v>SonHCSE63269@fpt.edu.vn</v>
          </cell>
          <cell r="P611" t="str">
            <v>SonHCSE63269</v>
          </cell>
        </row>
        <row r="612">
          <cell r="D612" t="str">
            <v>SE63146</v>
          </cell>
          <cell r="E612" t="str">
            <v>Võ Nhật Thiên</v>
          </cell>
          <cell r="F612" t="str">
            <v>Nam</v>
          </cell>
          <cell r="G612" t="str">
            <v>02/11/1998</v>
          </cell>
          <cell r="H612" t="str">
            <v>285703019</v>
          </cell>
          <cell r="I612" t="str">
            <v>Thôn 11, Xã Thống Nhất, Huyện Bù Đăng, Tỉnh Bình Phước</v>
          </cell>
          <cell r="J612" t="str">
            <v>0965448599</v>
          </cell>
          <cell r="K612" t="str">
            <v>0983974232</v>
          </cell>
          <cell r="L612" t="str">
            <v>KTPM</v>
          </cell>
          <cell r="M612" t="str">
            <v>0983974232</v>
          </cell>
          <cell r="N612">
            <v>0</v>
          </cell>
          <cell r="O612" t="str">
            <v>ThienVNSE63146@fpt.edu.vn</v>
          </cell>
          <cell r="P612" t="str">
            <v>ThienVNSE63146</v>
          </cell>
        </row>
        <row r="613">
          <cell r="D613" t="str">
            <v>SE63147</v>
          </cell>
          <cell r="E613" t="str">
            <v>Nguyễn Hạnh Minh Châu</v>
          </cell>
          <cell r="F613" t="str">
            <v>Nữ</v>
          </cell>
          <cell r="G613" t="str">
            <v>23/09/1998</v>
          </cell>
          <cell r="H613" t="str">
            <v>025712138</v>
          </cell>
          <cell r="I613" t="str">
            <v>12/34 Nguyễn Tuân, Phường 3, Quận Gò Vấp, TP HCM</v>
          </cell>
          <cell r="J613" t="str">
            <v>0866508534</v>
          </cell>
          <cell r="K613" t="str">
            <v>0969737053</v>
          </cell>
          <cell r="L613" t="str">
            <v>KTPM</v>
          </cell>
          <cell r="M613">
            <v>0</v>
          </cell>
          <cell r="N613" t="str">
            <v>0969737053</v>
          </cell>
          <cell r="O613" t="str">
            <v>ChauNHMSE63147@fpt.edu.vn</v>
          </cell>
          <cell r="P613" t="str">
            <v>ChauNHMSE63147</v>
          </cell>
        </row>
        <row r="614">
          <cell r="D614" t="str">
            <v>SE63148</v>
          </cell>
          <cell r="E614" t="str">
            <v>Phạm Quang Lực</v>
          </cell>
          <cell r="F614" t="str">
            <v>Nam</v>
          </cell>
          <cell r="G614">
            <v>36143</v>
          </cell>
          <cell r="H614" t="str">
            <v>272644950</v>
          </cell>
          <cell r="I614" t="str">
            <v>242A/5 ấp 94, xã Xuân Thạnh, huyện Thống Nhất, tình Đồng Nai</v>
          </cell>
          <cell r="J614" t="str">
            <v>01668742135</v>
          </cell>
          <cell r="K614" t="str">
            <v>01227048341</v>
          </cell>
          <cell r="L614" t="str">
            <v>TKDH</v>
          </cell>
          <cell r="M614" t="str">
            <v>0908770446</v>
          </cell>
          <cell r="N614" t="str">
            <v>0909019074</v>
          </cell>
          <cell r="O614" t="str">
            <v>LucPQSE63148@fpt.edu.vn</v>
          </cell>
          <cell r="P614" t="str">
            <v>LucPQSE63148</v>
          </cell>
        </row>
        <row r="615">
          <cell r="D615" t="str">
            <v>SE63149</v>
          </cell>
          <cell r="E615" t="str">
            <v>Trần Tiến Lợi</v>
          </cell>
          <cell r="F615" t="str">
            <v>Nam</v>
          </cell>
          <cell r="G615" t="str">
            <v>25/01/1998</v>
          </cell>
          <cell r="H615" t="str">
            <v>026032329</v>
          </cell>
          <cell r="I615" t="str">
            <v>14/5 Tú Xương, Khu phố 1, Phường Hiệp Phú, Quận 9, TP HCM</v>
          </cell>
          <cell r="J615" t="str">
            <v>0903198725</v>
          </cell>
          <cell r="K615">
            <v>0</v>
          </cell>
          <cell r="L615" t="str">
            <v>KTPM</v>
          </cell>
          <cell r="M615">
            <v>0</v>
          </cell>
          <cell r="N615" t="str">
            <v>0907401373</v>
          </cell>
          <cell r="O615" t="str">
            <v>LoiTTSE63149@fpt.edu.vn</v>
          </cell>
          <cell r="P615" t="str">
            <v>LoiTTSE63149</v>
          </cell>
        </row>
        <row r="616">
          <cell r="D616" t="str">
            <v>SB61368</v>
          </cell>
          <cell r="E616" t="str">
            <v>Quách Gia Nghi</v>
          </cell>
          <cell r="F616" t="str">
            <v>Nữ</v>
          </cell>
          <cell r="G616" t="str">
            <v>01/09/1998</v>
          </cell>
          <cell r="H616" t="str">
            <v>025682449</v>
          </cell>
          <cell r="I616" t="str">
            <v>4/2B Tổ 19, Khu phố 3, Phường Bình Thuận, Quận 7, TP HCM</v>
          </cell>
          <cell r="J616" t="str">
            <v>0907200385</v>
          </cell>
          <cell r="K616" t="str">
            <v>0989070298</v>
          </cell>
          <cell r="L616" t="str">
            <v>KDQT</v>
          </cell>
          <cell r="M616" t="str">
            <v>0989070298</v>
          </cell>
          <cell r="N616" t="str">
            <v>0968662747</v>
          </cell>
          <cell r="O616" t="str">
            <v>NghiQGSB61368@fpt.edu.vn</v>
          </cell>
          <cell r="P616" t="str">
            <v>NghiQGSB61368</v>
          </cell>
        </row>
        <row r="617">
          <cell r="D617" t="str">
            <v>SE63160</v>
          </cell>
          <cell r="E617" t="str">
            <v>Mai Phạm Quang Quý</v>
          </cell>
          <cell r="F617" t="str">
            <v>Nam</v>
          </cell>
          <cell r="G617">
            <v>36100</v>
          </cell>
          <cell r="H617" t="str">
            <v>272596504</v>
          </cell>
          <cell r="I617" t="str">
            <v>89/5Gia Yên, xã Gia Tân 3, P. Thống Nhất, T. Đồng Nai</v>
          </cell>
          <cell r="J617" t="str">
            <v>01643358485</v>
          </cell>
          <cell r="K617">
            <v>0</v>
          </cell>
          <cell r="L617" t="str">
            <v>KTPM</v>
          </cell>
          <cell r="M617" t="str">
            <v>0932690692</v>
          </cell>
          <cell r="N617" t="str">
            <v>01655542692</v>
          </cell>
          <cell r="O617" t="str">
            <v>QuyMPQSE63160@fpt.edu.vn</v>
          </cell>
          <cell r="P617" t="str">
            <v>QuyMPQSE63160</v>
          </cell>
        </row>
        <row r="618">
          <cell r="D618" t="str">
            <v>SB61374</v>
          </cell>
          <cell r="E618" t="str">
            <v>Đỗ Tuyết Trang</v>
          </cell>
          <cell r="F618" t="str">
            <v>Nữ</v>
          </cell>
          <cell r="G618" t="str">
            <v>19/03/1995</v>
          </cell>
          <cell r="H618" t="str">
            <v>272334311</v>
          </cell>
          <cell r="I618" t="str">
            <v>9/73, khu phố 11, phường Hố Nai, thành phố Biên Hoà, tỉnh Đồng Nai</v>
          </cell>
          <cell r="J618" t="str">
            <v>0933793453</v>
          </cell>
          <cell r="K618">
            <v>0</v>
          </cell>
          <cell r="L618" t="str">
            <v>NNA</v>
          </cell>
          <cell r="M618" t="str">
            <v>01212151578</v>
          </cell>
          <cell r="N618" t="str">
            <v>01636534013</v>
          </cell>
          <cell r="O618" t="str">
            <v>TrangDTSB61374@fpt.edu.vn</v>
          </cell>
          <cell r="P618" t="str">
            <v>TrangDTSB61374</v>
          </cell>
        </row>
        <row r="619">
          <cell r="D619" t="str">
            <v>SB61375</v>
          </cell>
          <cell r="E619" t="str">
            <v>Nguyễn Thị Mỹ Linh</v>
          </cell>
          <cell r="F619" t="str">
            <v>Nữ</v>
          </cell>
          <cell r="G619" t="str">
            <v>13/03/1996</v>
          </cell>
          <cell r="H619" t="str">
            <v>025489152</v>
          </cell>
          <cell r="I619" t="str">
            <v>728/41/51 Tô Ký, Phường Tân Chánh Hiệp, Quận 12, TP HCM</v>
          </cell>
          <cell r="J619" t="str">
            <v>0989177396</v>
          </cell>
          <cell r="K619">
            <v>0</v>
          </cell>
          <cell r="L619" t="str">
            <v>KDQT</v>
          </cell>
          <cell r="M619" t="str">
            <v>0989177396</v>
          </cell>
          <cell r="N619" t="str">
            <v>0987732793</v>
          </cell>
          <cell r="O619" t="str">
            <v>LinhNTMSB61375@fpt.edu.vn</v>
          </cell>
          <cell r="P619" t="str">
            <v>LinhNTMSB61375</v>
          </cell>
        </row>
        <row r="620">
          <cell r="D620" t="str">
            <v>SE63161</v>
          </cell>
          <cell r="E620" t="str">
            <v>Hồ Đắc Minh Đức</v>
          </cell>
          <cell r="F620" t="str">
            <v>Nam</v>
          </cell>
          <cell r="G620" t="str">
            <v>14/02/1998</v>
          </cell>
          <cell r="H620" t="str">
            <v>025851815</v>
          </cell>
          <cell r="I620" t="str">
            <v>Không có</v>
          </cell>
          <cell r="J620" t="str">
            <v>0901341757</v>
          </cell>
          <cell r="K620">
            <v>0</v>
          </cell>
          <cell r="L620" t="str">
            <v>KTPM</v>
          </cell>
          <cell r="M620" t="str">
            <v>0936814837</v>
          </cell>
          <cell r="N620" t="str">
            <v>0938865617</v>
          </cell>
          <cell r="O620" t="str">
            <v>DucHDMSE63161@fpt.edu.vn</v>
          </cell>
          <cell r="P620" t="str">
            <v>DucHDMSE63161</v>
          </cell>
        </row>
        <row r="621">
          <cell r="D621" t="str">
            <v>SE63162</v>
          </cell>
          <cell r="E621" t="str">
            <v>Đặng Cao Thông</v>
          </cell>
          <cell r="F621" t="str">
            <v>Nam</v>
          </cell>
          <cell r="G621">
            <v>36026</v>
          </cell>
          <cell r="H621" t="str">
            <v>025740734</v>
          </cell>
          <cell r="I621" t="str">
            <v>29 Đường 144, Tân Phú, Quận 9, TP HCm</v>
          </cell>
          <cell r="J621" t="str">
            <v>0909382333</v>
          </cell>
          <cell r="K621">
            <v>0</v>
          </cell>
          <cell r="L621" t="str">
            <v>KTPM</v>
          </cell>
          <cell r="M621" t="str">
            <v>0909382333</v>
          </cell>
          <cell r="N621" t="str">
            <v>01212036969</v>
          </cell>
          <cell r="O621" t="str">
            <v>ThongDCSE63162@fpt.edu.vn</v>
          </cell>
          <cell r="P621" t="str">
            <v>ThongDCSE63162</v>
          </cell>
        </row>
        <row r="622">
          <cell r="D622" t="str">
            <v>SE63163</v>
          </cell>
          <cell r="E622" t="str">
            <v>Lê Đức Thịnh</v>
          </cell>
          <cell r="F622" t="str">
            <v>Nam</v>
          </cell>
          <cell r="G622" t="str">
            <v>10/12/1998</v>
          </cell>
          <cell r="H622" t="str">
            <v>272623255</v>
          </cell>
          <cell r="I622" t="str">
            <v>332 Khu phố 3, Phường Bình Đa, TP Biên Hòa, Tỉnh Đồng Nai</v>
          </cell>
          <cell r="J622" t="str">
            <v>01637812328</v>
          </cell>
          <cell r="K622" t="str">
            <v>0913736332</v>
          </cell>
          <cell r="L622" t="str">
            <v>KTPM</v>
          </cell>
          <cell r="M622" t="str">
            <v>0913736332</v>
          </cell>
          <cell r="N622" t="str">
            <v>0908736332</v>
          </cell>
          <cell r="O622" t="str">
            <v>ThinhLDSE63163@fpt.edu.vn</v>
          </cell>
          <cell r="P622" t="str">
            <v>ThinhLDSE63163</v>
          </cell>
        </row>
        <row r="623">
          <cell r="D623" t="str">
            <v>SE63164</v>
          </cell>
          <cell r="E623" t="str">
            <v>Nguyễn Minh Tấn</v>
          </cell>
          <cell r="F623" t="str">
            <v>Nam</v>
          </cell>
          <cell r="G623">
            <v>36041</v>
          </cell>
          <cell r="H623" t="str">
            <v>025679294</v>
          </cell>
          <cell r="I623" t="str">
            <v>113 Nguyễn Duy Cung, P.12, Q. Gò Vấp, Tp.HCM</v>
          </cell>
          <cell r="J623" t="str">
            <v>0908529199</v>
          </cell>
          <cell r="K623">
            <v>0</v>
          </cell>
          <cell r="L623" t="str">
            <v>KTPM</v>
          </cell>
          <cell r="M623" t="str">
            <v>0908204447</v>
          </cell>
          <cell r="N623" t="str">
            <v>0916204447</v>
          </cell>
          <cell r="O623" t="str">
            <v>TanNMSE63164@fpt.edu.vn</v>
          </cell>
          <cell r="P623" t="str">
            <v>TanNMSE63164</v>
          </cell>
        </row>
        <row r="624">
          <cell r="D624" t="str">
            <v>SE63165</v>
          </cell>
          <cell r="E624" t="str">
            <v>Đào Quang Thịnh</v>
          </cell>
          <cell r="F624" t="str">
            <v>Nam</v>
          </cell>
          <cell r="G624" t="str">
            <v>11/01/1998</v>
          </cell>
          <cell r="H624" t="str">
            <v>272636741</v>
          </cell>
          <cell r="I624" t="str">
            <v>Thanh Hóa, Hố Nai 3, Trảng Bom, ĐỒng Nai</v>
          </cell>
          <cell r="J624" t="str">
            <v>0967923846</v>
          </cell>
          <cell r="K624">
            <v>0</v>
          </cell>
          <cell r="L624" t="str">
            <v>KTPM</v>
          </cell>
          <cell r="M624" t="str">
            <v>0967923846</v>
          </cell>
          <cell r="N624">
            <v>0</v>
          </cell>
          <cell r="O624" t="str">
            <v>ThinhDQSE63165@fpt.edu.vn</v>
          </cell>
          <cell r="P624" t="str">
            <v>ThinhDQSE63165</v>
          </cell>
        </row>
        <row r="625">
          <cell r="D625" t="str">
            <v>SE63166</v>
          </cell>
          <cell r="E625" t="str">
            <v>Phạm Trần Thanh Phong</v>
          </cell>
          <cell r="F625" t="str">
            <v>Nam</v>
          </cell>
          <cell r="G625" t="str">
            <v>02/09/1991</v>
          </cell>
          <cell r="H625" t="str">
            <v>024472770</v>
          </cell>
          <cell r="I625" t="str">
            <v>14/12 (P.105) Kỳ Đồng, Phường 9, Quận 3, TP HCM</v>
          </cell>
          <cell r="J625" t="str">
            <v>0902966070</v>
          </cell>
          <cell r="K625">
            <v>0</v>
          </cell>
          <cell r="L625" t="str">
            <v>KTPM</v>
          </cell>
          <cell r="M625" t="str">
            <v>0983935394</v>
          </cell>
          <cell r="N625" t="str">
            <v>0978014208</v>
          </cell>
          <cell r="O625" t="str">
            <v>PhongPTTSE63166@fpt.edu.vn</v>
          </cell>
          <cell r="P625" t="str">
            <v>PhongPTTSE63166</v>
          </cell>
        </row>
        <row r="626">
          <cell r="D626" t="str">
            <v>SE63167</v>
          </cell>
          <cell r="E626" t="str">
            <v>Lê Quốc Bảo</v>
          </cell>
          <cell r="F626" t="str">
            <v>Nam</v>
          </cell>
          <cell r="G626">
            <v>36072</v>
          </cell>
          <cell r="H626" t="str">
            <v>026050102</v>
          </cell>
          <cell r="I626" t="str">
            <v>365/24 CMT8, Phường 14, Quận Tân Bình, TP HCM</v>
          </cell>
          <cell r="J626" t="str">
            <v>01227697295</v>
          </cell>
          <cell r="K626">
            <v>0</v>
          </cell>
          <cell r="L626" t="str">
            <v>KTPM</v>
          </cell>
          <cell r="M626" t="str">
            <v>0903399326</v>
          </cell>
          <cell r="N626" t="str">
            <v>01697937294</v>
          </cell>
          <cell r="O626" t="str">
            <v>BaoLQSE63167@fpt.edu.vn</v>
          </cell>
          <cell r="P626" t="str">
            <v>BaoLQSE63167</v>
          </cell>
        </row>
        <row r="627">
          <cell r="D627" t="str">
            <v>SE63168</v>
          </cell>
          <cell r="E627" t="str">
            <v>Nguyễn Dương Bình</v>
          </cell>
          <cell r="F627" t="str">
            <v>Nam</v>
          </cell>
          <cell r="G627" t="str">
            <v>01/09/1998</v>
          </cell>
          <cell r="H627" t="str">
            <v>026033651</v>
          </cell>
          <cell r="I627" t="str">
            <v>46 Đường 3, Tổ 5, Khu phố 6, Phường Tân Phú, Quận 9, TP HCM</v>
          </cell>
          <cell r="J627" t="str">
            <v>0939230066</v>
          </cell>
          <cell r="K627" t="str">
            <v>0903715421</v>
          </cell>
          <cell r="L627" t="str">
            <v>ANATTT</v>
          </cell>
          <cell r="M627" t="str">
            <v>0903887833</v>
          </cell>
          <cell r="N627" t="str">
            <v>0903715421</v>
          </cell>
          <cell r="O627" t="str">
            <v>BinhNDSE63168@fpt.edu.vn</v>
          </cell>
          <cell r="P627" t="str">
            <v>BinhNDSE63168</v>
          </cell>
        </row>
        <row r="628">
          <cell r="D628" t="str">
            <v>SB61377</v>
          </cell>
          <cell r="E628" t="str">
            <v>Trương Khai Triều</v>
          </cell>
          <cell r="F628" t="str">
            <v>Nam</v>
          </cell>
          <cell r="G628" t="str">
            <v>01/02/1998</v>
          </cell>
          <cell r="H628" t="str">
            <v>026047879</v>
          </cell>
          <cell r="I628" t="str">
            <v>290/132H Nơ Trang Long, Phường 12, Quận Bình Thạnh, TP HCM</v>
          </cell>
          <cell r="J628" t="str">
            <v>09388676646</v>
          </cell>
          <cell r="K628" t="str">
            <v>0938919616</v>
          </cell>
          <cell r="L628" t="str">
            <v>QTKD</v>
          </cell>
          <cell r="M628" t="str">
            <v>0906786797</v>
          </cell>
          <cell r="N628" t="str">
            <v>0938919616</v>
          </cell>
          <cell r="O628" t="str">
            <v>TrieuTKSB61377@fpt.edu.vn</v>
          </cell>
          <cell r="P628" t="str">
            <v>TrieuTKSB61377</v>
          </cell>
        </row>
        <row r="629">
          <cell r="D629" t="str">
            <v>SB61379</v>
          </cell>
          <cell r="E629" t="str">
            <v>Nguyễn Chí Minh Hoàng</v>
          </cell>
          <cell r="F629" t="str">
            <v>Nam</v>
          </cell>
          <cell r="G629" t="str">
            <v>19/11/1998</v>
          </cell>
          <cell r="H629" t="str">
            <v>025679557</v>
          </cell>
          <cell r="I629" t="str">
            <v>755/10 Lê Đức Thọ, Phường 16, Quận Gò Vấp, TP HCM</v>
          </cell>
          <cell r="J629" t="str">
            <v>01205879242</v>
          </cell>
          <cell r="K629">
            <v>0</v>
          </cell>
          <cell r="L629" t="str">
            <v>NNA</v>
          </cell>
          <cell r="M629" t="str">
            <v>0903939188</v>
          </cell>
          <cell r="N629" t="str">
            <v>0932725603</v>
          </cell>
          <cell r="O629" t="str">
            <v>HoangNCMSB61379@fpt.edu.vn</v>
          </cell>
          <cell r="P629" t="str">
            <v>HoangNCMSB61379</v>
          </cell>
        </row>
        <row r="630">
          <cell r="D630" t="str">
            <v>SE63519</v>
          </cell>
          <cell r="E630" t="str">
            <v>Lê Thanh Trúc</v>
          </cell>
          <cell r="F630" t="str">
            <v>Nữ</v>
          </cell>
          <cell r="G630">
            <v>36107</v>
          </cell>
          <cell r="H630">
            <v>272725057</v>
          </cell>
          <cell r="I630" t="str">
            <v>1059 Quảng Biên, Quảng Tiến, Trảng Bom, Đồng Nai</v>
          </cell>
          <cell r="J630" t="str">
            <v>0613921156</v>
          </cell>
          <cell r="K630" t="str">
            <v>0934355075</v>
          </cell>
          <cell r="L630" t="str">
            <v>TKDH</v>
          </cell>
          <cell r="M630" t="str">
            <v>0903035525</v>
          </cell>
          <cell r="N630" t="str">
            <v>0938092004</v>
          </cell>
          <cell r="O630" t="str">
            <v>TrucLTSE63519@fpt.edu.vn</v>
          </cell>
          <cell r="P630" t="str">
            <v>TrucLTSE63519</v>
          </cell>
        </row>
        <row r="631">
          <cell r="D631" t="str">
            <v>SE63169</v>
          </cell>
          <cell r="E631" t="str">
            <v>Lê Thanh Tú</v>
          </cell>
          <cell r="F631" t="str">
            <v>Nữ</v>
          </cell>
          <cell r="G631" t="str">
            <v>19/11/1995</v>
          </cell>
          <cell r="H631">
            <v>197338022</v>
          </cell>
          <cell r="I631" t="str">
            <v>154/18 Phạm Văn Hai, Phường 3, Quận Tân Bình, TP HCM</v>
          </cell>
          <cell r="J631" t="str">
            <v>0903549977</v>
          </cell>
          <cell r="K631">
            <v>0</v>
          </cell>
          <cell r="L631" t="str">
            <v>ANATTT</v>
          </cell>
          <cell r="M631" t="str">
            <v>0934833168</v>
          </cell>
          <cell r="N631" t="str">
            <v>0903549577</v>
          </cell>
          <cell r="O631" t="str">
            <v>TuLTSE63169@fpt.edu.vn</v>
          </cell>
          <cell r="P631" t="str">
            <v>TuLTSE63169</v>
          </cell>
        </row>
        <row r="632">
          <cell r="D632" t="str">
            <v>SE63170</v>
          </cell>
          <cell r="E632" t="str">
            <v>Trần Đỗ Anh Tuấn</v>
          </cell>
          <cell r="F632" t="str">
            <v>Nam</v>
          </cell>
          <cell r="G632" t="str">
            <v>31/03/1998</v>
          </cell>
          <cell r="H632" t="str">
            <v>025907291</v>
          </cell>
          <cell r="I632" t="str">
            <v>176 Nguyễn Văn Đậu, Phường 7, Quận Bình Thạnh, TP HCM</v>
          </cell>
          <cell r="J632" t="str">
            <v>0961808736</v>
          </cell>
          <cell r="K632" t="str">
            <v>0941121881</v>
          </cell>
          <cell r="L632" t="str">
            <v>KTPM</v>
          </cell>
          <cell r="M632" t="str">
            <v>0941121881</v>
          </cell>
          <cell r="N632" t="str">
            <v>0911149889</v>
          </cell>
          <cell r="O632" t="str">
            <v>TuanTDASE63170@fpt.edu.vn</v>
          </cell>
          <cell r="P632" t="str">
            <v>TuanTDASE63170</v>
          </cell>
        </row>
        <row r="633">
          <cell r="D633" t="str">
            <v>SE63171</v>
          </cell>
          <cell r="E633" t="str">
            <v>Trần Tấn Sang</v>
          </cell>
          <cell r="F633" t="str">
            <v>Nam</v>
          </cell>
          <cell r="G633" t="str">
            <v>21/11/1998</v>
          </cell>
          <cell r="H633" t="str">
            <v>025790764</v>
          </cell>
          <cell r="I633" t="str">
            <v>242 Hòa Hảo, P4, Q10, TP.HCM</v>
          </cell>
          <cell r="J633" t="str">
            <v>01207175027</v>
          </cell>
          <cell r="K633" t="str">
            <v>0906830616</v>
          </cell>
          <cell r="L633" t="str">
            <v>KTPM</v>
          </cell>
          <cell r="M633">
            <v>0</v>
          </cell>
          <cell r="N633" t="str">
            <v>0906830616</v>
          </cell>
          <cell r="O633" t="str">
            <v>SangTTSE63171@fpt.edu.vn</v>
          </cell>
          <cell r="P633" t="str">
            <v>SangTTSE63171</v>
          </cell>
        </row>
        <row r="634">
          <cell r="D634" t="str">
            <v>SB61381</v>
          </cell>
          <cell r="E634" t="str">
            <v xml:space="preserve">Trương Thị Minh Huyền </v>
          </cell>
          <cell r="F634" t="str">
            <v>Nữ</v>
          </cell>
          <cell r="G634" t="str">
            <v>07/09/1998</v>
          </cell>
          <cell r="H634" t="str">
            <v>272649129</v>
          </cell>
          <cell r="I634" t="str">
            <v>B30 Khu phố 5A, Phường Tân Biên, TP Biên Hòa, Tỉnh Đồng Nai</v>
          </cell>
          <cell r="J634" t="str">
            <v>01233998041</v>
          </cell>
          <cell r="K634" t="str">
            <v>0901612058</v>
          </cell>
          <cell r="L634" t="str">
            <v>QTKD</v>
          </cell>
          <cell r="M634" t="str">
            <v>0908077969</v>
          </cell>
          <cell r="N634" t="str">
            <v>0908485974</v>
          </cell>
          <cell r="O634" t="str">
            <v>HuyenTTMSB61381@fpt.edu.vn</v>
          </cell>
          <cell r="P634" t="str">
            <v>HuyenTTMSB61381</v>
          </cell>
        </row>
        <row r="635">
          <cell r="D635" t="str">
            <v>SB61382</v>
          </cell>
          <cell r="E635" t="str">
            <v>Nguyễn Hoàng Phi Vũ</v>
          </cell>
          <cell r="F635" t="str">
            <v>Nam</v>
          </cell>
          <cell r="G635">
            <v>35826</v>
          </cell>
          <cell r="H635" t="str">
            <v>285730952</v>
          </cell>
          <cell r="I635" t="str">
            <v>tổ 9, Phú Bình, P. An lộc, Tx. Bình Long, T. Bình Phước</v>
          </cell>
          <cell r="J635" t="str">
            <v>0914953850</v>
          </cell>
          <cell r="K635">
            <v>0</v>
          </cell>
          <cell r="L635" t="str">
            <v>QTKD</v>
          </cell>
          <cell r="M635" t="str">
            <v>0913637606</v>
          </cell>
          <cell r="N635" t="str">
            <v>0986550561</v>
          </cell>
          <cell r="O635" t="str">
            <v>VuNHPSB61382@fpt.edu.vn</v>
          </cell>
          <cell r="P635" t="str">
            <v>VuNHPSB61382</v>
          </cell>
        </row>
        <row r="636">
          <cell r="D636" t="str">
            <v>SE63172</v>
          </cell>
          <cell r="E636" t="str">
            <v>Lê Ngọc Minh Thái</v>
          </cell>
          <cell r="F636" t="str">
            <v>Nam</v>
          </cell>
          <cell r="G636" t="str">
            <v>02/04/1998</v>
          </cell>
          <cell r="H636" t="str">
            <v>025742983</v>
          </cell>
          <cell r="I636" t="str">
            <v>16 Đường 3A, Cư xá Bình Thới, Phường 8, Quận 11, TP HCM</v>
          </cell>
          <cell r="J636" t="str">
            <v>0932762498</v>
          </cell>
          <cell r="K636">
            <v>0</v>
          </cell>
          <cell r="L636" t="str">
            <v>TKDH</v>
          </cell>
          <cell r="M636" t="str">
            <v>0913911592</v>
          </cell>
          <cell r="N636" t="str">
            <v>0908643889</v>
          </cell>
          <cell r="O636" t="str">
            <v>ThaiLNMSE63172@fpt.edu.vn</v>
          </cell>
          <cell r="P636" t="str">
            <v>ThaiLNMSE63172</v>
          </cell>
        </row>
        <row r="637">
          <cell r="D637" t="str">
            <v>SB61383</v>
          </cell>
          <cell r="E637" t="str">
            <v>Trần Trung Hiếu</v>
          </cell>
          <cell r="F637" t="str">
            <v>Nam</v>
          </cell>
          <cell r="G637">
            <v>35530</v>
          </cell>
          <cell r="H637" t="str">
            <v>281167316</v>
          </cell>
          <cell r="I637" t="str">
            <v>25C/10 Khu phố Nội Hóa 1, Phường Bình An, Dĩ An, Bình Dương</v>
          </cell>
          <cell r="J637" t="str">
            <v>01636737807</v>
          </cell>
          <cell r="K637" t="str">
            <v>01636737807</v>
          </cell>
          <cell r="L637" t="str">
            <v>KDQT</v>
          </cell>
          <cell r="M637" t="str">
            <v>01636737807</v>
          </cell>
          <cell r="N637" t="str">
            <v>01657920508</v>
          </cell>
          <cell r="O637" t="str">
            <v>HieuTTSB61383@fpt.edu.vn</v>
          </cell>
          <cell r="P637" t="str">
            <v>HieuTTSB61383</v>
          </cell>
        </row>
        <row r="638">
          <cell r="D638" t="str">
            <v>SB61384</v>
          </cell>
          <cell r="E638" t="str">
            <v>Ngô Vân Hà</v>
          </cell>
          <cell r="F638" t="str">
            <v>Nữ</v>
          </cell>
          <cell r="G638" t="str">
            <v>27/06/1998</v>
          </cell>
          <cell r="H638" t="str">
            <v>025699921</v>
          </cell>
          <cell r="I638" t="str">
            <v>127/6 Hoàng Hoa Thám, Phường 13, Quận Tân Bình, TP HCM</v>
          </cell>
          <cell r="J638" t="str">
            <v>0903922932</v>
          </cell>
          <cell r="K638" t="str">
            <v>0941480215</v>
          </cell>
          <cell r="L638" t="str">
            <v>NNN</v>
          </cell>
          <cell r="M638" t="str">
            <v>0903922932</v>
          </cell>
          <cell r="N638" t="str">
            <v>0903751514</v>
          </cell>
          <cell r="O638" t="str">
            <v>HaNVSB61384@fpt.edu.vn</v>
          </cell>
          <cell r="P638" t="str">
            <v>HaNVSB61384</v>
          </cell>
        </row>
        <row r="639">
          <cell r="D639" t="str">
            <v>SB61385</v>
          </cell>
          <cell r="E639" t="str">
            <v>Trần Trí Nhân</v>
          </cell>
          <cell r="F639" t="str">
            <v>Nam</v>
          </cell>
          <cell r="G639" t="str">
            <v>15/10/1998</v>
          </cell>
          <cell r="H639" t="str">
            <v>025712651</v>
          </cell>
          <cell r="I639" t="str">
            <v>679/5/5 Quang Trung, Khu phố 13, Phường 11, Quận Gò vấp, TP HCM</v>
          </cell>
          <cell r="J639" t="str">
            <v>01665851877</v>
          </cell>
          <cell r="K639" t="str">
            <v>0903127507</v>
          </cell>
          <cell r="L639" t="str">
            <v>NNA</v>
          </cell>
          <cell r="M639" t="str">
            <v>0913897290</v>
          </cell>
          <cell r="N639" t="str">
            <v>0903127507</v>
          </cell>
          <cell r="O639" t="str">
            <v>NhanTTSB61385@fpt.edu.vn</v>
          </cell>
          <cell r="P639" t="str">
            <v>NhanTTSB61385</v>
          </cell>
        </row>
        <row r="640">
          <cell r="D640" t="str">
            <v>SE63173</v>
          </cell>
          <cell r="E640" t="str">
            <v>Nguyễn Nghĩa Mai Linh</v>
          </cell>
          <cell r="F640" t="str">
            <v>Nam</v>
          </cell>
          <cell r="G640" t="str">
            <v>30/03/1998</v>
          </cell>
          <cell r="H640" t="str">
            <v>025737669</v>
          </cell>
          <cell r="I640" t="str">
            <v>308/49 Khu phố 4, Phường Thạnh Xuân, Quận 12, TP HCM</v>
          </cell>
          <cell r="J640" t="str">
            <v>01655981245</v>
          </cell>
          <cell r="K640">
            <v>0</v>
          </cell>
          <cell r="L640" t="str">
            <v>KTPM</v>
          </cell>
          <cell r="M640" t="str">
            <v>01674737786</v>
          </cell>
          <cell r="N640">
            <v>0</v>
          </cell>
          <cell r="O640" t="str">
            <v>LinhNNMSE63173@fpt.edu.vn</v>
          </cell>
          <cell r="P640" t="str">
            <v>LinhNNMSE63173</v>
          </cell>
        </row>
        <row r="641">
          <cell r="D641" t="str">
            <v>SE63174</v>
          </cell>
          <cell r="E641" t="str">
            <v>Trịnh Tuấn Tùng</v>
          </cell>
          <cell r="F641" t="str">
            <v>Nam</v>
          </cell>
          <cell r="G641" t="str">
            <v>06/04/1998</v>
          </cell>
          <cell r="H641" t="str">
            <v>025690281</v>
          </cell>
          <cell r="I641" t="str">
            <v>01B Nhà C3, Đường Quách Văn Tuấn, Phường 12, Quận Tân Bình, TP HCM</v>
          </cell>
          <cell r="J641" t="str">
            <v>0862973006</v>
          </cell>
          <cell r="K641" t="str">
            <v>0932999911</v>
          </cell>
          <cell r="L641" t="str">
            <v>KTPM</v>
          </cell>
          <cell r="M641" t="str">
            <v>0912665577</v>
          </cell>
          <cell r="N641" t="str">
            <v>0977107777</v>
          </cell>
          <cell r="O641" t="str">
            <v>TungTTSE63174@fpt.edu.vn</v>
          </cell>
          <cell r="P641" t="str">
            <v>TungTTSE63174</v>
          </cell>
        </row>
        <row r="642">
          <cell r="D642" t="str">
            <v>SB61427</v>
          </cell>
          <cell r="E642" t="str">
            <v>Nguyễn Minh Ngọc</v>
          </cell>
          <cell r="F642" t="str">
            <v>Nữ</v>
          </cell>
          <cell r="G642" t="str">
            <v>17/11/1996</v>
          </cell>
          <cell r="H642" t="str">
            <v>025489472</v>
          </cell>
          <cell r="I642" t="str">
            <v>44/16/7 Phạm Văn Chiêu, Phường 8, Quận Gò Vấp, TP HCM</v>
          </cell>
          <cell r="J642" t="str">
            <v>0987637722</v>
          </cell>
          <cell r="K642">
            <v>0</v>
          </cell>
          <cell r="L642" t="str">
            <v>NNN</v>
          </cell>
          <cell r="M642" t="str">
            <v>0987637722 - 0993348447</v>
          </cell>
          <cell r="N642" t="str">
            <v>0938327359</v>
          </cell>
          <cell r="O642" t="str">
            <v>NgocNMSB61427@fpt.edu.vn</v>
          </cell>
          <cell r="P642" t="str">
            <v>NgocNMSB61427</v>
          </cell>
        </row>
        <row r="643">
          <cell r="D643" t="str">
            <v>SE63208</v>
          </cell>
          <cell r="E643" t="str">
            <v>Đào Sỹ Trung Kiên</v>
          </cell>
          <cell r="F643" t="str">
            <v>Nam</v>
          </cell>
          <cell r="G643">
            <v>35841</v>
          </cell>
          <cell r="H643" t="str">
            <v>025751017</v>
          </cell>
          <cell r="I643" t="str">
            <v>88C đường Tô Ngọc Vân, P. Thanh Xuân, Q.12, Tp.HCM</v>
          </cell>
          <cell r="J643" t="str">
            <v>01269606877</v>
          </cell>
          <cell r="K643" t="str">
            <v>0838919783</v>
          </cell>
          <cell r="L643" t="str">
            <v>KTPM</v>
          </cell>
          <cell r="M643">
            <v>0</v>
          </cell>
          <cell r="N643">
            <v>0</v>
          </cell>
          <cell r="O643" t="str">
            <v>KienDSTSE63208@fpt.edu.vn</v>
          </cell>
          <cell r="P643" t="str">
            <v>KienDSTSE63208</v>
          </cell>
        </row>
        <row r="644">
          <cell r="D644" t="str">
            <v>SB61410</v>
          </cell>
          <cell r="E644" t="str">
            <v>Lưu Hoàng Tấn Khang</v>
          </cell>
          <cell r="F644" t="str">
            <v>Nam</v>
          </cell>
          <cell r="G644" t="str">
            <v>15/01/1998</v>
          </cell>
          <cell r="H644" t="str">
            <v>025616702</v>
          </cell>
          <cell r="I644" t="str">
            <v>13a/2 Tân Hòa Đông, Phường 13, Quận 6, TP HCM</v>
          </cell>
          <cell r="J644" t="str">
            <v>0120448998</v>
          </cell>
          <cell r="K644">
            <v>0</v>
          </cell>
          <cell r="L644" t="str">
            <v>NNN</v>
          </cell>
          <cell r="M644" t="str">
            <v>0913902309</v>
          </cell>
          <cell r="N644" t="str">
            <v>0908064379</v>
          </cell>
          <cell r="O644" t="str">
            <v>KhangLHTSB61410@fpt.edu.vn</v>
          </cell>
          <cell r="P644" t="str">
            <v>KhangLHTSB61410</v>
          </cell>
        </row>
        <row r="645">
          <cell r="D645" t="str">
            <v>SE63231</v>
          </cell>
          <cell r="E645" t="str">
            <v>Vũ Ngọc An</v>
          </cell>
          <cell r="F645" t="str">
            <v>Nam</v>
          </cell>
          <cell r="G645" t="str">
            <v>14/12/1997</v>
          </cell>
          <cell r="H645" t="str">
            <v>025641720</v>
          </cell>
          <cell r="I645" t="str">
            <v>221 Lô A C/c Gò Dầu, P.Tân Sơn Nhì, .Tân Phú, TP.HCM</v>
          </cell>
          <cell r="J645" t="str">
            <v>0901331289</v>
          </cell>
          <cell r="K645">
            <v>0</v>
          </cell>
          <cell r="L645" t="str">
            <v>KTPM</v>
          </cell>
          <cell r="M645" t="str">
            <v>0908173732</v>
          </cell>
          <cell r="N645" t="str">
            <v>0989101242</v>
          </cell>
          <cell r="O645" t="str">
            <v>AnVNSE63231@fpt.edu.vn</v>
          </cell>
          <cell r="P645" t="str">
            <v>AnVNSE63231</v>
          </cell>
        </row>
        <row r="646">
          <cell r="D646" t="str">
            <v>SE63230</v>
          </cell>
          <cell r="E646" t="str">
            <v>Hứa Thế Quân</v>
          </cell>
          <cell r="F646" t="str">
            <v>Nam</v>
          </cell>
          <cell r="G646" t="str">
            <v>02/09/1998</v>
          </cell>
          <cell r="H646" t="str">
            <v>272614595</v>
          </cell>
          <cell r="I646" t="str">
            <v>Tổ 6, KP1, Phú Bình, thị xã Long Khánh, Đồng Nai</v>
          </cell>
          <cell r="J646" t="str">
            <v>0917413849</v>
          </cell>
          <cell r="K646">
            <v>0</v>
          </cell>
          <cell r="L646" t="str">
            <v>KTPM</v>
          </cell>
          <cell r="M646" t="str">
            <v>0917413849</v>
          </cell>
          <cell r="N646" t="str">
            <v>0938249211</v>
          </cell>
          <cell r="O646" t="str">
            <v>QuanHTSE63230@fpt.edu.vn</v>
          </cell>
          <cell r="P646" t="str">
            <v>QuanHTSE63230</v>
          </cell>
        </row>
        <row r="647">
          <cell r="D647" t="str">
            <v>SB61432</v>
          </cell>
          <cell r="E647" t="str">
            <v>Nguyễn Ngọc Thảo</v>
          </cell>
          <cell r="F647" t="str">
            <v xml:space="preserve">Nữ </v>
          </cell>
          <cell r="G647" t="str">
            <v>26/03/1998</v>
          </cell>
          <cell r="H647" t="str">
            <v>272672556</v>
          </cell>
          <cell r="I647" t="str">
            <v>365/19 Hẻm 365 Hồng Thập Tự, Thị xã Long Khánh, Phường Xuân Trung, Tỉnh Đồng Nai</v>
          </cell>
          <cell r="J647" t="str">
            <v>01635307479</v>
          </cell>
          <cell r="K647">
            <v>0</v>
          </cell>
          <cell r="L647" t="str">
            <v>NNA</v>
          </cell>
          <cell r="M647" t="str">
            <v>0933136001</v>
          </cell>
          <cell r="N647">
            <v>0</v>
          </cell>
          <cell r="O647" t="str">
            <v>ThaoNNSB61432@fpt.edu.vn</v>
          </cell>
          <cell r="P647" t="str">
            <v>ThaoNNSB61432</v>
          </cell>
        </row>
        <row r="648">
          <cell r="D648" t="str">
            <v>SE63229</v>
          </cell>
          <cell r="E648" t="str">
            <v>Tăng Bá Nhật Hùng</v>
          </cell>
          <cell r="F648" t="str">
            <v>Nam</v>
          </cell>
          <cell r="G648">
            <v>35948</v>
          </cell>
          <cell r="H648" t="str">
            <v>025737685</v>
          </cell>
          <cell r="I648" t="str">
            <v>325/14 Lê Văn Khương, P. Hiệp Thành, Q.12, Tp.HCM</v>
          </cell>
          <cell r="J648">
            <v>0</v>
          </cell>
          <cell r="K648" t="str">
            <v>01224304594</v>
          </cell>
          <cell r="L648" t="str">
            <v>KTPM</v>
          </cell>
          <cell r="M648">
            <v>0</v>
          </cell>
          <cell r="N648">
            <v>0</v>
          </cell>
          <cell r="O648" t="str">
            <v>HungTBNSE63229@fpt.edu.vn</v>
          </cell>
          <cell r="P648" t="str">
            <v>HungTBNSE63229</v>
          </cell>
        </row>
        <row r="649">
          <cell r="D649" t="str">
            <v>SE63228</v>
          </cell>
          <cell r="E649" t="str">
            <v>Trương Nguyễn Minh Quang</v>
          </cell>
          <cell r="F649" t="str">
            <v>Nam</v>
          </cell>
          <cell r="G649" t="str">
            <v>08/01/1998</v>
          </cell>
          <cell r="H649" t="str">
            <v>025712854</v>
          </cell>
          <cell r="I649" t="str">
            <v>497/24/24 Đường số 1, Phường 5, Quận Gò Vấp, TP HCM</v>
          </cell>
          <cell r="J649" t="str">
            <v>01284368585</v>
          </cell>
          <cell r="K649">
            <v>0</v>
          </cell>
          <cell r="L649" t="str">
            <v>ANATTT</v>
          </cell>
          <cell r="M649" t="str">
            <v>0988890786</v>
          </cell>
          <cell r="N649" t="str">
            <v>01693012343</v>
          </cell>
          <cell r="O649" t="str">
            <v>QuangTNMSE63228@fpt.edu.vn</v>
          </cell>
          <cell r="P649" t="str">
            <v>QuangTNMSE63228</v>
          </cell>
        </row>
        <row r="650">
          <cell r="D650" t="str">
            <v>SE63227</v>
          </cell>
          <cell r="E650" t="str">
            <v>Lê Bá Nam</v>
          </cell>
          <cell r="F650" t="str">
            <v>Nam</v>
          </cell>
          <cell r="G650" t="str">
            <v>18/10/1998</v>
          </cell>
          <cell r="H650" t="str">
            <v>001098001906</v>
          </cell>
          <cell r="I650" t="str">
            <v>Văn Khê, Mê Linh, Hà Nội</v>
          </cell>
          <cell r="J650" t="str">
            <v>0971982099</v>
          </cell>
          <cell r="K650">
            <v>0</v>
          </cell>
          <cell r="L650" t="str">
            <v>KTPM</v>
          </cell>
          <cell r="M650" t="str">
            <v>01688453961</v>
          </cell>
          <cell r="N650" t="str">
            <v>0985473044</v>
          </cell>
          <cell r="O650" t="str">
            <v>NamLBSE63227@fpt.edu.vn</v>
          </cell>
          <cell r="P650" t="str">
            <v>NamLBSE63227</v>
          </cell>
        </row>
        <row r="651">
          <cell r="D651" t="str">
            <v>SE63226</v>
          </cell>
          <cell r="E651" t="str">
            <v>Bùi Huy Hoàng</v>
          </cell>
          <cell r="F651" t="str">
            <v>Nam</v>
          </cell>
          <cell r="G651" t="str">
            <v>18/08/1998</v>
          </cell>
          <cell r="H651" t="str">
            <v>025795070</v>
          </cell>
          <cell r="I651" t="str">
            <v>26/41/2B Võ Văn Vân, P.Tân Tạo, Bình Tân, TP.HCM</v>
          </cell>
          <cell r="J651" t="str">
            <v>0967440274</v>
          </cell>
          <cell r="K651" t="str">
            <v>01645007080</v>
          </cell>
          <cell r="L651" t="str">
            <v>KTPM</v>
          </cell>
          <cell r="M651" t="str">
            <v>0967440274</v>
          </cell>
          <cell r="N651" t="str">
            <v>0978327535</v>
          </cell>
          <cell r="O651" t="str">
            <v>HoangBHSE63226@fpt.edu.vn</v>
          </cell>
          <cell r="P651" t="str">
            <v>HoangBHSE63226</v>
          </cell>
        </row>
        <row r="652">
          <cell r="D652" t="str">
            <v>SE63224</v>
          </cell>
          <cell r="E652" t="str">
            <v>Nguyễn Văn Đinh</v>
          </cell>
          <cell r="F652" t="str">
            <v>Nam</v>
          </cell>
          <cell r="G652" t="str">
            <v>05/01/1998</v>
          </cell>
          <cell r="H652" t="str">
            <v>013599127</v>
          </cell>
          <cell r="I652" t="str">
            <v>46/18 Nguyễn Thị Minh Khai, Thị xã Dĩ An, Phường Tân Phú 1, Bình Dương</v>
          </cell>
          <cell r="J652" t="str">
            <v>0974494410</v>
          </cell>
          <cell r="K652" t="str">
            <v>016994718950</v>
          </cell>
          <cell r="L652" t="str">
            <v>KTPM</v>
          </cell>
          <cell r="M652" t="str">
            <v>0974494410</v>
          </cell>
          <cell r="N652">
            <v>0</v>
          </cell>
          <cell r="O652" t="str">
            <v>DinhNVSE63224@fpt.edu.vn</v>
          </cell>
          <cell r="P652" t="str">
            <v>DinhNVSE63224</v>
          </cell>
        </row>
        <row r="653">
          <cell r="D653" t="str">
            <v>SE63222</v>
          </cell>
          <cell r="E653" t="str">
            <v>Trần Quốc Vinh</v>
          </cell>
          <cell r="F653" t="str">
            <v>Nam</v>
          </cell>
          <cell r="G653" t="str">
            <v>12/01/1998</v>
          </cell>
          <cell r="H653" t="str">
            <v>079098001671</v>
          </cell>
          <cell r="I653" t="str">
            <v>33 đường số 2, P. Tân Thành, Q. Tân Phú, Tp.HCM</v>
          </cell>
          <cell r="J653">
            <v>0</v>
          </cell>
          <cell r="K653" t="str">
            <v>0926145666</v>
          </cell>
          <cell r="L653" t="str">
            <v>ANATTT</v>
          </cell>
          <cell r="M653" t="str">
            <v>0907979119</v>
          </cell>
          <cell r="N653" t="str">
            <v>0902345669</v>
          </cell>
          <cell r="O653" t="str">
            <v>VinhTQSE63222@fpt.edu.vn</v>
          </cell>
          <cell r="P653" t="str">
            <v>VinhTQSE63222</v>
          </cell>
        </row>
        <row r="654">
          <cell r="D654" t="str">
            <v>SE63221</v>
          </cell>
          <cell r="E654" t="str">
            <v>Sái Lâm Thanh Bình</v>
          </cell>
          <cell r="F654" t="str">
            <v>Nam</v>
          </cell>
          <cell r="G654" t="str">
            <v>10/07/1998</v>
          </cell>
          <cell r="H654" t="str">
            <v>272640957</v>
          </cell>
          <cell r="I654" t="str">
            <v>22 Ấp 1, KP1 Xã Phú Vinh, Định Quán, Đồng Nai</v>
          </cell>
          <cell r="J654" t="str">
            <v>0613852333</v>
          </cell>
          <cell r="K654" t="str">
            <v>01694707729</v>
          </cell>
          <cell r="L654" t="str">
            <v>KTPM</v>
          </cell>
          <cell r="M654" t="str">
            <v>0918354922</v>
          </cell>
          <cell r="N654" t="str">
            <v>01693500285</v>
          </cell>
          <cell r="O654" t="str">
            <v>BinhSLTSE63221@fpt.edu.vn</v>
          </cell>
          <cell r="P654" t="str">
            <v>BinhSLTSE63221</v>
          </cell>
        </row>
        <row r="655">
          <cell r="D655" t="str">
            <v>SE63220</v>
          </cell>
          <cell r="E655" t="str">
            <v>Nguyễn Khải Ngộ</v>
          </cell>
          <cell r="F655" t="str">
            <v>Nam</v>
          </cell>
          <cell r="G655" t="str">
            <v>16/08/1998</v>
          </cell>
          <cell r="H655" t="str">
            <v>025808403</v>
          </cell>
          <cell r="I655" t="str">
            <v>204/21 Bùi Thị Xuân, Phường 3, Quận Tân Bình, TP HCM</v>
          </cell>
          <cell r="J655" t="str">
            <v>0906675174-0932784215</v>
          </cell>
          <cell r="K655" t="str">
            <v>0938698482</v>
          </cell>
          <cell r="L655" t="str">
            <v>KTPM</v>
          </cell>
          <cell r="M655">
            <v>0</v>
          </cell>
          <cell r="N655" t="str">
            <v>0898344154</v>
          </cell>
          <cell r="O655" t="str">
            <v>NgoNKSE63220@fpt.edu.vn</v>
          </cell>
          <cell r="P655" t="str">
            <v>NgoNKSE63220</v>
          </cell>
        </row>
        <row r="656">
          <cell r="D656" t="str">
            <v>SE63219</v>
          </cell>
          <cell r="E656" t="str">
            <v>Trần Công Thanh</v>
          </cell>
          <cell r="F656" t="str">
            <v>Nam</v>
          </cell>
          <cell r="G656">
            <v>35973</v>
          </cell>
          <cell r="H656" t="str">
            <v>025687122</v>
          </cell>
          <cell r="I656" t="str">
            <v>205 Nơ Trang Long, P.12, Q. Bình Thạnh, Tp.HCM</v>
          </cell>
          <cell r="J656">
            <v>0</v>
          </cell>
          <cell r="K656" t="str">
            <v>01264966872</v>
          </cell>
          <cell r="L656" t="str">
            <v>KTPM</v>
          </cell>
          <cell r="M656">
            <v>0</v>
          </cell>
          <cell r="N656" t="str">
            <v>0909863828</v>
          </cell>
          <cell r="O656" t="str">
            <v>ThanhTCSE63219@fpt.edu.vn</v>
          </cell>
          <cell r="P656" t="str">
            <v>ThanhTCSE63219</v>
          </cell>
        </row>
        <row r="657">
          <cell r="D657" t="str">
            <v>SB61414</v>
          </cell>
          <cell r="E657" t="str">
            <v>Nguyễn Đức Duy</v>
          </cell>
          <cell r="F657" t="str">
            <v>Nam</v>
          </cell>
          <cell r="G657">
            <v>36099</v>
          </cell>
          <cell r="H657" t="str">
            <v>025725799</v>
          </cell>
          <cell r="I657" t="str">
            <v>143A Đường Rạch Cùng, P.7, Q.8, Tp.HCM</v>
          </cell>
          <cell r="J657">
            <v>0</v>
          </cell>
          <cell r="K657" t="str">
            <v>0902352184</v>
          </cell>
          <cell r="L657" t="str">
            <v>NNN</v>
          </cell>
          <cell r="M657" t="str">
            <v>0909384494</v>
          </cell>
          <cell r="N657" t="str">
            <v>01223939483</v>
          </cell>
          <cell r="O657" t="str">
            <v>DuyNDSB61414@fpt.edu.vn</v>
          </cell>
          <cell r="P657" t="str">
            <v>DuyNDSB61414</v>
          </cell>
        </row>
        <row r="658">
          <cell r="D658" t="str">
            <v>SE63218</v>
          </cell>
          <cell r="E658" t="str">
            <v>Thân Văn Tuấn</v>
          </cell>
          <cell r="F658" t="str">
            <v>Nam</v>
          </cell>
          <cell r="G658">
            <v>35982</v>
          </cell>
          <cell r="H658" t="str">
            <v>272650137</v>
          </cell>
          <cell r="I658" t="str">
            <v>ấp Trầu, xã Phước Thiền, H. Nhơn Trạch, T. Đồng Nai</v>
          </cell>
          <cell r="J658" t="str">
            <v>0961849170</v>
          </cell>
          <cell r="K658">
            <v>0</v>
          </cell>
          <cell r="L658" t="str">
            <v>KTPM</v>
          </cell>
          <cell r="M658" t="str">
            <v>0938577394</v>
          </cell>
          <cell r="N658" t="str">
            <v>01285014089</v>
          </cell>
          <cell r="O658" t="str">
            <v>TuanTVSE63218@fpt.edu.vn</v>
          </cell>
          <cell r="P658" t="str">
            <v>TuanTVSE63218</v>
          </cell>
        </row>
        <row r="659">
          <cell r="D659" t="str">
            <v>SB61413</v>
          </cell>
          <cell r="E659" t="str">
            <v>Đoàn Nguyễn Tố Trân</v>
          </cell>
          <cell r="F659" t="str">
            <v>Nữ</v>
          </cell>
          <cell r="G659" t="str">
            <v>16/05/1998</v>
          </cell>
          <cell r="H659" t="str">
            <v>025663380</v>
          </cell>
          <cell r="I659" t="str">
            <v>191/1C Trần Kế Xương, Phường 7, Quận Phú Nhuận, TP HCM</v>
          </cell>
          <cell r="J659" t="str">
            <v>0909250595</v>
          </cell>
          <cell r="K659">
            <v>0</v>
          </cell>
          <cell r="L659" t="str">
            <v>QTKD</v>
          </cell>
          <cell r="M659">
            <v>0</v>
          </cell>
          <cell r="N659" t="str">
            <v>0909349889</v>
          </cell>
          <cell r="O659" t="str">
            <v>TranDNTSB61413@fpt.edu.vn</v>
          </cell>
          <cell r="P659" t="str">
            <v>TranDNTSB61413</v>
          </cell>
        </row>
        <row r="660">
          <cell r="D660" t="str">
            <v>SE63210</v>
          </cell>
          <cell r="E660" t="str">
            <v>Võ Bảo Minh</v>
          </cell>
          <cell r="F660" t="str">
            <v>Nam</v>
          </cell>
          <cell r="G660" t="str">
            <v>02/03/1998</v>
          </cell>
          <cell r="H660" t="str">
            <v>025795123</v>
          </cell>
          <cell r="I660" t="str">
            <v>472 Tỉnh lộ 10, Phường Bình Trị Đông, Quận Bình Tân, TP HCM</v>
          </cell>
          <cell r="J660" t="str">
            <v>0909117271</v>
          </cell>
          <cell r="K660" t="str">
            <v>0837516252</v>
          </cell>
          <cell r="L660" t="str">
            <v>KTPM</v>
          </cell>
          <cell r="M660">
            <v>0</v>
          </cell>
          <cell r="N660" t="str">
            <v>0909117271</v>
          </cell>
          <cell r="O660" t="str">
            <v>MinhVBSE63210@fpt.edu.vn</v>
          </cell>
          <cell r="P660" t="str">
            <v>MinhVBSE63210</v>
          </cell>
        </row>
        <row r="661">
          <cell r="D661" t="str">
            <v>SE63211</v>
          </cell>
          <cell r="E661" t="str">
            <v>Nguyễn Thái Huy</v>
          </cell>
          <cell r="F661" t="str">
            <v>Nam</v>
          </cell>
          <cell r="G661">
            <v>35917</v>
          </cell>
          <cell r="H661" t="str">
            <v>273567212</v>
          </cell>
          <cell r="I661" t="str">
            <v>58/8 Đường 27 Phạm Văn Đồng, Thủ Đức</v>
          </cell>
          <cell r="J661">
            <v>1678497041</v>
          </cell>
          <cell r="K661">
            <v>1692550720</v>
          </cell>
          <cell r="L661" t="str">
            <v>KTPM</v>
          </cell>
          <cell r="M661" t="str">
            <v>01666631228</v>
          </cell>
          <cell r="N661" t="str">
            <v>01692550720</v>
          </cell>
          <cell r="O661" t="str">
            <v>HuyNTSE63211@fpt.edu.vn</v>
          </cell>
          <cell r="P661" t="str">
            <v>HuyNTSE63211</v>
          </cell>
        </row>
        <row r="662">
          <cell r="D662" t="str">
            <v>SE63212</v>
          </cell>
          <cell r="E662" t="str">
            <v>Nguyễn Phúc Lộc</v>
          </cell>
          <cell r="F662" t="str">
            <v>Nam</v>
          </cell>
          <cell r="G662">
            <v>35969</v>
          </cell>
          <cell r="H662" t="str">
            <v>272611551</v>
          </cell>
          <cell r="I662" t="str">
            <v>24/8B, Kp.3, P. Quang Vinh, Tp. Biên Hòa, T. Đồng Nai</v>
          </cell>
          <cell r="J662">
            <v>0</v>
          </cell>
          <cell r="K662" t="str">
            <v>0913941101</v>
          </cell>
          <cell r="L662" t="str">
            <v>KTPM</v>
          </cell>
          <cell r="M662" t="str">
            <v>0913941101</v>
          </cell>
          <cell r="N662" t="str">
            <v>0913126398</v>
          </cell>
          <cell r="O662" t="str">
            <v>LocNPSE63212@fpt.edu.vn</v>
          </cell>
          <cell r="P662" t="str">
            <v>LocNPSE63212</v>
          </cell>
        </row>
        <row r="663">
          <cell r="D663" t="str">
            <v>SE63213</v>
          </cell>
          <cell r="E663" t="str">
            <v>Nguyễn Hoàng Kiên</v>
          </cell>
          <cell r="F663" t="str">
            <v>Nam</v>
          </cell>
          <cell r="G663" t="str">
            <v>01/05/1998</v>
          </cell>
          <cell r="H663" t="str">
            <v>025703360</v>
          </cell>
          <cell r="I663" t="str">
            <v>SE19 Đường S9, Phường Tây Thạnh, Quận Tân Phú, TP HCM</v>
          </cell>
          <cell r="J663" t="str">
            <v>01629484746</v>
          </cell>
          <cell r="K663" t="str">
            <v>0937965697</v>
          </cell>
          <cell r="L663" t="str">
            <v>ANATTT</v>
          </cell>
          <cell r="M663">
            <v>0</v>
          </cell>
          <cell r="N663" t="str">
            <v>0937965697</v>
          </cell>
          <cell r="O663" t="str">
            <v>KienNHSE63213@fpt.edu.vn</v>
          </cell>
          <cell r="P663" t="str">
            <v>KienNHSE63213</v>
          </cell>
        </row>
        <row r="664">
          <cell r="D664" t="str">
            <v>SB61411</v>
          </cell>
          <cell r="E664" t="str">
            <v>Bùi Thành Long</v>
          </cell>
          <cell r="F664" t="str">
            <v>Nam</v>
          </cell>
          <cell r="G664">
            <v>36119</v>
          </cell>
          <cell r="H664" t="str">
            <v>025801310</v>
          </cell>
          <cell r="I664" t="str">
            <v>16/08 B3 Trương Định, P.9, Q.3, Tp.HCM</v>
          </cell>
          <cell r="J664" t="str">
            <v>0839312801</v>
          </cell>
          <cell r="K664" t="str">
            <v>0908699951</v>
          </cell>
          <cell r="L664" t="str">
            <v>NNN</v>
          </cell>
          <cell r="M664" t="str">
            <v>0918134097</v>
          </cell>
          <cell r="N664" t="str">
            <v>0919408556</v>
          </cell>
          <cell r="O664" t="str">
            <v>LongBTSB61411@fpt.edu.vn</v>
          </cell>
          <cell r="P664" t="str">
            <v>LongBTSB61411</v>
          </cell>
        </row>
        <row r="665">
          <cell r="D665" t="str">
            <v>SE63215</v>
          </cell>
          <cell r="E665" t="str">
            <v>Nguyễn Lê Anh Khoa</v>
          </cell>
          <cell r="F665" t="str">
            <v>Nam</v>
          </cell>
          <cell r="G665" t="str">
            <v>28/08/1998</v>
          </cell>
          <cell r="H665" t="str">
            <v>025749363</v>
          </cell>
          <cell r="I665" t="str">
            <v>387/12B Lê Văn Sĩ, P.2, Q. Tân Bình, Tp.HCM</v>
          </cell>
          <cell r="J665" t="str">
            <v>0838476626</v>
          </cell>
          <cell r="K665" t="str">
            <v>01226981510</v>
          </cell>
          <cell r="L665" t="str">
            <v>KTPM</v>
          </cell>
          <cell r="M665" t="str">
            <v>0903887908</v>
          </cell>
          <cell r="N665" t="str">
            <v>0908867289</v>
          </cell>
          <cell r="O665" t="str">
            <v>KhoaNLASE63215@fpt.edu.vn</v>
          </cell>
          <cell r="P665" t="str">
            <v>KhoaNLASE63215</v>
          </cell>
        </row>
        <row r="666">
          <cell r="D666" t="str">
            <v>SB61412</v>
          </cell>
          <cell r="E666" t="str">
            <v>Đỗ Hoài Trúc My</v>
          </cell>
          <cell r="F666" t="str">
            <v>Nữ</v>
          </cell>
          <cell r="G666">
            <v>36089</v>
          </cell>
          <cell r="H666" t="str">
            <v>025768442</v>
          </cell>
          <cell r="I666" t="str">
            <v>405 Lê Văn Thọ, P.9, Q. Gò Vấp, Tp.HCM</v>
          </cell>
          <cell r="J666" t="str">
            <v>01867189159</v>
          </cell>
          <cell r="K666" t="str">
            <v>0906331799-0839965832</v>
          </cell>
          <cell r="L666" t="str">
            <v>QTKD</v>
          </cell>
          <cell r="M666" t="str">
            <v>0906331799</v>
          </cell>
          <cell r="N666" t="str">
            <v>0909227789</v>
          </cell>
          <cell r="O666" t="str">
            <v>MyDHTSB61412@fpt.edu.vn</v>
          </cell>
          <cell r="P666" t="str">
            <v>MyDHTSB61412</v>
          </cell>
        </row>
        <row r="667">
          <cell r="D667" t="str">
            <v>SE63216</v>
          </cell>
          <cell r="E667" t="str">
            <v>Lưu Phương Uyên</v>
          </cell>
          <cell r="F667" t="str">
            <v>Nữ</v>
          </cell>
          <cell r="G667" t="str">
            <v>01/08/1998</v>
          </cell>
          <cell r="H667" t="str">
            <v>026040384</v>
          </cell>
          <cell r="I667" t="str">
            <v>05 Đường 2D KDC Nam Hùng Vương, Phường An Lạc, Quận Bình Tân, TP HCM</v>
          </cell>
          <cell r="J667" t="str">
            <v>01261206990</v>
          </cell>
          <cell r="K667">
            <v>0</v>
          </cell>
          <cell r="L667" t="str">
            <v>KTPM</v>
          </cell>
          <cell r="M667" t="str">
            <v>0903752437</v>
          </cell>
          <cell r="N667" t="str">
            <v>01286277533</v>
          </cell>
          <cell r="O667" t="str">
            <v>UyenLPSE63216@fpt.edu.vn</v>
          </cell>
          <cell r="P667" t="str">
            <v>UyenLPSE63216</v>
          </cell>
        </row>
        <row r="668">
          <cell r="D668" t="str">
            <v>SE63217</v>
          </cell>
          <cell r="E668" t="str">
            <v>Trần Hưng</v>
          </cell>
          <cell r="F668" t="str">
            <v>Nam</v>
          </cell>
          <cell r="G668" t="str">
            <v>01/01/1998</v>
          </cell>
          <cell r="H668" t="str">
            <v>272549270</v>
          </cell>
          <cell r="I668" t="str">
            <v>207 Duy Tân, Tổ 5B, Ấp Ruộng Hời, Xã Bảo Vinh, Huyện Long Khánh, Tỉnh Đồng Nai</v>
          </cell>
          <cell r="J668" t="str">
            <v>0986876565</v>
          </cell>
          <cell r="K668">
            <v>0</v>
          </cell>
          <cell r="L668" t="str">
            <v>ANATTT</v>
          </cell>
          <cell r="M668" t="str">
            <v>0986876565</v>
          </cell>
          <cell r="N668" t="str">
            <v>0934389136</v>
          </cell>
          <cell r="O668" t="str">
            <v>HungTSE63217@fpt.edu.vn</v>
          </cell>
          <cell r="P668" t="str">
            <v>HungTSE63217</v>
          </cell>
        </row>
        <row r="669">
          <cell r="D669" t="str">
            <v>SB61416</v>
          </cell>
          <cell r="E669" t="str">
            <v>Phạm Huỳnh Trung Hiếu</v>
          </cell>
          <cell r="F669" t="str">
            <v>Nam</v>
          </cell>
          <cell r="G669" t="str">
            <v>13/11/1998</v>
          </cell>
          <cell r="H669" t="str">
            <v>026106180</v>
          </cell>
          <cell r="I669" t="str">
            <v>1/21 đường số 7, cư xá Chu Văn An, P.26, Q. Bình Thạnh, Tp.HCM</v>
          </cell>
          <cell r="J669" t="str">
            <v>01225688198</v>
          </cell>
          <cell r="K669" t="str">
            <v>0939998369</v>
          </cell>
          <cell r="L669" t="str">
            <v>NNA</v>
          </cell>
          <cell r="M669">
            <v>0</v>
          </cell>
          <cell r="N669">
            <v>0</v>
          </cell>
          <cell r="O669" t="str">
            <v>HieuPHTSB61416@fpt.edu.vn</v>
          </cell>
          <cell r="P669" t="str">
            <v>HieuPHTSB61416</v>
          </cell>
        </row>
        <row r="670">
          <cell r="D670" t="str">
            <v>SE63232</v>
          </cell>
          <cell r="E670" t="str">
            <v>Huỳnh Nhựt Như Phong</v>
          </cell>
          <cell r="F670" t="str">
            <v>Nam</v>
          </cell>
          <cell r="G670">
            <v>36089</v>
          </cell>
          <cell r="H670" t="str">
            <v>261497728</v>
          </cell>
          <cell r="I670" t="str">
            <v>tổ 3, thôn Suối Tứ, xã Thắng Hải, huyện Hàm Tân, T. Bình Thuận</v>
          </cell>
          <cell r="J670">
            <v>0</v>
          </cell>
          <cell r="K670" t="str">
            <v>0964173893</v>
          </cell>
          <cell r="L670" t="str">
            <v>KTPM</v>
          </cell>
          <cell r="M670" t="str">
            <v>01234302784</v>
          </cell>
          <cell r="N670">
            <v>0</v>
          </cell>
          <cell r="O670" t="str">
            <v>PhongHNNSE63232@fpt.edu.vn</v>
          </cell>
          <cell r="P670" t="str">
            <v>PhongHNNSE63232</v>
          </cell>
        </row>
        <row r="671">
          <cell r="D671" t="str">
            <v>SE63233</v>
          </cell>
          <cell r="E671" t="str">
            <v>Lê Truy Phong</v>
          </cell>
          <cell r="F671" t="str">
            <v>Nam</v>
          </cell>
          <cell r="G671" t="str">
            <v>16/06/1998</v>
          </cell>
          <cell r="H671" t="str">
            <v>273653576</v>
          </cell>
          <cell r="I671" t="str">
            <v>Xã Bàu Lâm, Huyện Xuyên Mộc, Tỉnh BR-VT</v>
          </cell>
          <cell r="J671" t="str">
            <v>0941741064</v>
          </cell>
          <cell r="K671">
            <v>0</v>
          </cell>
          <cell r="L671" t="str">
            <v>KTPM</v>
          </cell>
          <cell r="M671" t="str">
            <v>0919087525</v>
          </cell>
          <cell r="N671" t="str">
            <v>0933068036</v>
          </cell>
          <cell r="O671" t="str">
            <v>PhongLTSE63233@fpt.edu.vn</v>
          </cell>
          <cell r="P671" t="str">
            <v>PhongLTSE63233</v>
          </cell>
        </row>
        <row r="672">
          <cell r="D672" t="str">
            <v>SE63235</v>
          </cell>
          <cell r="E672" t="str">
            <v xml:space="preserve">Trần Thị Yến Nhi </v>
          </cell>
          <cell r="F672" t="str">
            <v>Nữ</v>
          </cell>
          <cell r="G672">
            <v>36043</v>
          </cell>
          <cell r="H672" t="str">
            <v>026081293</v>
          </cell>
          <cell r="I672" t="str">
            <v>53A Tổ 14, Ấp Bến đò 1, Tân Phú Trung , Củ Chi , Tp Hcm</v>
          </cell>
          <cell r="J672" t="str">
            <v>01654444490</v>
          </cell>
          <cell r="K672" t="str">
            <v>0985056514</v>
          </cell>
          <cell r="L672" t="str">
            <v>KTPM</v>
          </cell>
          <cell r="M672">
            <v>0</v>
          </cell>
          <cell r="N672" t="str">
            <v>0937896221</v>
          </cell>
          <cell r="O672" t="str">
            <v>NhiTTYSE63235@fpt.edu.vn</v>
          </cell>
          <cell r="P672" t="str">
            <v>NhiTTYSE63235</v>
          </cell>
        </row>
        <row r="673">
          <cell r="D673" t="str">
            <v>SE63236</v>
          </cell>
          <cell r="E673" t="str">
            <v>Nguyễn Quốc Dũng</v>
          </cell>
          <cell r="F673" t="str">
            <v>Nam</v>
          </cell>
          <cell r="G673" t="str">
            <v>21/02/1997</v>
          </cell>
          <cell r="H673" t="str">
            <v>025577280</v>
          </cell>
          <cell r="I673" t="str">
            <v>331/70/19 Phan Huy Ích, P14, Gò Vấp, HCM</v>
          </cell>
          <cell r="J673" t="str">
            <v>0982848417</v>
          </cell>
          <cell r="K673" t="str">
            <v>0838311348</v>
          </cell>
          <cell r="L673" t="str">
            <v>KTPM</v>
          </cell>
          <cell r="M673">
            <v>0</v>
          </cell>
          <cell r="N673">
            <v>0</v>
          </cell>
          <cell r="O673" t="str">
            <v>DungNQSE63236@fpt.edu.vn</v>
          </cell>
          <cell r="P673" t="str">
            <v>DungNQSE63236</v>
          </cell>
        </row>
        <row r="674">
          <cell r="D674" t="str">
            <v>SE63237</v>
          </cell>
          <cell r="E674" t="str">
            <v>Nguyễn Trần Gia Huy</v>
          </cell>
          <cell r="F674" t="str">
            <v xml:space="preserve">Nam </v>
          </cell>
          <cell r="G674" t="str">
            <v>23/10/1998</v>
          </cell>
          <cell r="H674" t="str">
            <v>025720144</v>
          </cell>
          <cell r="I674" t="str">
            <v>19/49 Võ Văn Ngân. P. Linh Chiểu, Q. Thủ Đức</v>
          </cell>
          <cell r="J674" t="str">
            <v>01265551670</v>
          </cell>
          <cell r="K674" t="str">
            <v>0919879819</v>
          </cell>
          <cell r="L674" t="str">
            <v>KTPM</v>
          </cell>
          <cell r="M674" t="str">
            <v>0913115615</v>
          </cell>
          <cell r="N674" t="str">
            <v>0913148444</v>
          </cell>
          <cell r="O674" t="str">
            <v>HuyNTGSE63237@fpt.edu.vn</v>
          </cell>
          <cell r="P674" t="str">
            <v>HuyNTGSE63237</v>
          </cell>
        </row>
        <row r="675">
          <cell r="D675" t="str">
            <v>SE63238</v>
          </cell>
          <cell r="E675" t="str">
            <v>Nguyễn Hoàng Hải Long</v>
          </cell>
          <cell r="F675" t="str">
            <v>Nam</v>
          </cell>
          <cell r="G675" t="str">
            <v>24/08/1998</v>
          </cell>
          <cell r="H675" t="str">
            <v>025872409</v>
          </cell>
          <cell r="I675" t="str">
            <v>85A Cao Thắng, Phường 3, Quận 3, TP HCM</v>
          </cell>
          <cell r="J675" t="str">
            <v>01264497469</v>
          </cell>
          <cell r="K675">
            <v>0</v>
          </cell>
          <cell r="L675" t="str">
            <v>ANATTT</v>
          </cell>
          <cell r="M675" t="str">
            <v>0907203078</v>
          </cell>
          <cell r="N675" t="str">
            <v>0909944790</v>
          </cell>
          <cell r="O675" t="str">
            <v>LongNHHSE63238@fpt.edu.vn</v>
          </cell>
          <cell r="P675" t="str">
            <v>LongNHHSE63238</v>
          </cell>
        </row>
        <row r="676">
          <cell r="D676" t="str">
            <v>SE63239</v>
          </cell>
          <cell r="E676" t="str">
            <v>Hoàng Kế Vũ</v>
          </cell>
          <cell r="F676" t="str">
            <v>Nam</v>
          </cell>
          <cell r="G676" t="str">
            <v>09/10/1998</v>
          </cell>
          <cell r="H676" t="str">
            <v>025783564</v>
          </cell>
          <cell r="I676" t="str">
            <v>A9 đường số 3, kp4, P. Bình An, Q.2, Tp.HCM</v>
          </cell>
          <cell r="J676" t="str">
            <v>0933983484</v>
          </cell>
          <cell r="K676">
            <v>0</v>
          </cell>
          <cell r="L676" t="str">
            <v>ANATTT</v>
          </cell>
          <cell r="M676">
            <v>0</v>
          </cell>
          <cell r="N676" t="str">
            <v>0903686166</v>
          </cell>
          <cell r="O676" t="str">
            <v>VuHKSE63239@fpt.edu.vn</v>
          </cell>
          <cell r="P676" t="str">
            <v>VuHKSE63239</v>
          </cell>
        </row>
        <row r="677">
          <cell r="D677" t="str">
            <v>SE63240</v>
          </cell>
          <cell r="E677" t="str">
            <v>Nguyễn Thị Kim Bích Ngân</v>
          </cell>
          <cell r="F677" t="str">
            <v>Nữ</v>
          </cell>
          <cell r="G677" t="str">
            <v>01/10/1998</v>
          </cell>
          <cell r="H677" t="str">
            <v>273633183</v>
          </cell>
          <cell r="I677" t="str">
            <v>18, tổ 6, Ấp Phước Lâm, Xã Phước Hưng, Long Điền, Vũng Tàu</v>
          </cell>
          <cell r="J677" t="str">
            <v>0643671778</v>
          </cell>
          <cell r="K677" t="str">
            <v>0902303206</v>
          </cell>
          <cell r="L677" t="str">
            <v>TKDH</v>
          </cell>
          <cell r="M677">
            <v>0</v>
          </cell>
          <cell r="N677">
            <v>0</v>
          </cell>
          <cell r="O677" t="str">
            <v>NganNTKBSE63240@fpt.edu.vn</v>
          </cell>
          <cell r="P677" t="str">
            <v>NganNTKBSE63240</v>
          </cell>
        </row>
        <row r="678">
          <cell r="D678" t="str">
            <v>SB61418</v>
          </cell>
          <cell r="E678" t="str">
            <v>Nguyễn Ngọc Linh</v>
          </cell>
          <cell r="F678" t="str">
            <v>Nữ</v>
          </cell>
          <cell r="G678" t="str">
            <v>04/03/1998</v>
          </cell>
          <cell r="H678" t="str">
            <v>025602763</v>
          </cell>
          <cell r="I678" t="str">
            <v>489/4 Huỳnh Văn Bánh, Q. Phú Nhuận, P.13, Tp.HCM</v>
          </cell>
          <cell r="J678" t="str">
            <v>0972983422</v>
          </cell>
          <cell r="K678" t="str">
            <v>01204463233</v>
          </cell>
          <cell r="L678" t="str">
            <v>KDQT</v>
          </cell>
          <cell r="M678" t="str">
            <v>0972983422</v>
          </cell>
          <cell r="N678" t="str">
            <v>090729964</v>
          </cell>
          <cell r="O678" t="str">
            <v>LinhNNSB61418@fpt.edu.vn</v>
          </cell>
          <cell r="P678" t="str">
            <v>LinhNNSB61418</v>
          </cell>
        </row>
        <row r="679">
          <cell r="D679" t="str">
            <v>SB61419</v>
          </cell>
          <cell r="E679" t="str">
            <v>Nguyễn Ngọc Mỹ Ngân</v>
          </cell>
          <cell r="F679" t="str">
            <v>Nữ</v>
          </cell>
          <cell r="G679" t="str">
            <v>03/09/1998</v>
          </cell>
          <cell r="H679" t="str">
            <v>025713335</v>
          </cell>
          <cell r="I679" t="str">
            <v>101/10 Đường số 1, Phường 11, Quận Gò Vấp, TP HCM</v>
          </cell>
          <cell r="J679" t="str">
            <v>01202486500</v>
          </cell>
          <cell r="K679" t="str">
            <v>0918991388</v>
          </cell>
          <cell r="L679" t="str">
            <v>QTKD</v>
          </cell>
          <cell r="M679" t="str">
            <v>0918991388</v>
          </cell>
          <cell r="N679" t="str">
            <v>0902427386</v>
          </cell>
          <cell r="O679" t="str">
            <v>NganNNMSB61419@fpt.edu.vn</v>
          </cell>
          <cell r="P679" t="str">
            <v>NganNNMSB61419</v>
          </cell>
        </row>
        <row r="680">
          <cell r="D680" t="str">
            <v>SB61420</v>
          </cell>
          <cell r="E680" t="str">
            <v>Đoàn Quân Bằng</v>
          </cell>
          <cell r="F680" t="str">
            <v>Nam</v>
          </cell>
          <cell r="G680" t="str">
            <v>13/05/1998</v>
          </cell>
          <cell r="H680" t="str">
            <v>025735678</v>
          </cell>
          <cell r="I680" t="str">
            <v>số 14 Phạm Thị Hối, kp.7, TT. Củ Chi, Tp.HCM</v>
          </cell>
          <cell r="J680" t="str">
            <v>0967375304</v>
          </cell>
          <cell r="K680">
            <v>0</v>
          </cell>
          <cell r="L680" t="str">
            <v>NNA</v>
          </cell>
          <cell r="M680" t="str">
            <v>0949531665</v>
          </cell>
          <cell r="N680" t="str">
            <v>0909673302</v>
          </cell>
          <cell r="O680" t="str">
            <v>BangDQSB61420@fpt.edu.vn</v>
          </cell>
          <cell r="P680" t="str">
            <v>BangDQSB61420</v>
          </cell>
        </row>
        <row r="681">
          <cell r="D681" t="str">
            <v>SE63241</v>
          </cell>
          <cell r="E681" t="str">
            <v>Phan Hoàng Minh Luân</v>
          </cell>
          <cell r="F681" t="str">
            <v>Nam</v>
          </cell>
          <cell r="G681">
            <v>36152</v>
          </cell>
          <cell r="H681" t="str">
            <v>025806896</v>
          </cell>
          <cell r="I681" t="str">
            <v>34/17 đường Đinh Tiên Hoàng, P.1, Q. Bình Thạnh, Tp.HCM</v>
          </cell>
          <cell r="J681" t="str">
            <v>0902690743</v>
          </cell>
          <cell r="K681">
            <v>0</v>
          </cell>
          <cell r="L681" t="str">
            <v>ANATTT</v>
          </cell>
          <cell r="M681" t="str">
            <v>0903832288</v>
          </cell>
          <cell r="N681" t="str">
            <v>0909160671</v>
          </cell>
          <cell r="O681" t="str">
            <v>LuanPHMSE63241@fpt.edu.vn</v>
          </cell>
          <cell r="P681" t="str">
            <v>LuanPHMSE63241</v>
          </cell>
        </row>
        <row r="682">
          <cell r="D682" t="str">
            <v>SE63242</v>
          </cell>
          <cell r="E682" t="str">
            <v>Bùi Đức Cường</v>
          </cell>
          <cell r="F682" t="str">
            <v>Nam</v>
          </cell>
          <cell r="G682" t="str">
            <v>02/11/1998</v>
          </cell>
          <cell r="H682" t="str">
            <v>272726990</v>
          </cell>
          <cell r="I682" t="str">
            <v>160/2/30, Kp.2, P. Tam Hòa, Biên Hòa, Đồng Nai</v>
          </cell>
          <cell r="J682" t="str">
            <v>01655312709</v>
          </cell>
          <cell r="K682">
            <v>0</v>
          </cell>
          <cell r="L682" t="str">
            <v>KTPM</v>
          </cell>
          <cell r="M682" t="str">
            <v>0918535883</v>
          </cell>
          <cell r="N682">
            <v>0</v>
          </cell>
          <cell r="O682" t="str">
            <v>CuongBDSE63242@fpt.edu.vn</v>
          </cell>
          <cell r="P682" t="str">
            <v>CuongBDSE63242</v>
          </cell>
        </row>
        <row r="683">
          <cell r="D683" t="str">
            <v>SE63243</v>
          </cell>
          <cell r="E683" t="str">
            <v>Võ Hoàng Tú Anh</v>
          </cell>
          <cell r="F683" t="str">
            <v>Nữ</v>
          </cell>
          <cell r="G683" t="str">
            <v>29/07/1998</v>
          </cell>
          <cell r="H683" t="str">
            <v>025719596</v>
          </cell>
          <cell r="I683" t="str">
            <v>21/58 Tự Lập, P.4, Q. Tân Bình, tp.HCM</v>
          </cell>
          <cell r="J683" t="str">
            <v>0908520561</v>
          </cell>
          <cell r="K683" t="str">
            <v>0974184848</v>
          </cell>
          <cell r="L683" t="str">
            <v>TKDH</v>
          </cell>
          <cell r="M683">
            <v>0</v>
          </cell>
          <cell r="N683">
            <v>0</v>
          </cell>
          <cell r="O683" t="str">
            <v>AnhVHTSE63243@fpt.edu.vn</v>
          </cell>
          <cell r="P683" t="str">
            <v>AnhVHTSE63243</v>
          </cell>
        </row>
        <row r="684">
          <cell r="D684" t="str">
            <v>SE63244</v>
          </cell>
          <cell r="E684" t="str">
            <v>Phan Minh Sung</v>
          </cell>
          <cell r="F684" t="str">
            <v>Nam</v>
          </cell>
          <cell r="G684" t="str">
            <v>02/06/1998</v>
          </cell>
          <cell r="H684" t="str">
            <v>025749189</v>
          </cell>
          <cell r="I684" t="str">
            <v>B4 Phổ quang, Phường 2, Quận Tân Bình, TP HCM</v>
          </cell>
          <cell r="J684" t="str">
            <v>0901469170</v>
          </cell>
          <cell r="K684">
            <v>0</v>
          </cell>
          <cell r="L684" t="str">
            <v>ANATTT</v>
          </cell>
          <cell r="M684">
            <v>0</v>
          </cell>
          <cell r="N684" t="str">
            <v>0903180122</v>
          </cell>
          <cell r="O684" t="str">
            <v>SungPMSE63244@fpt.edu.vn</v>
          </cell>
          <cell r="P684" t="str">
            <v>SungPMSE63244</v>
          </cell>
        </row>
        <row r="685">
          <cell r="D685" t="str">
            <v>SE63245</v>
          </cell>
          <cell r="E685" t="str">
            <v>Ngô Phước Thịnh</v>
          </cell>
          <cell r="F685" t="str">
            <v>Nam</v>
          </cell>
          <cell r="G685" t="str">
            <v>05/11/1998</v>
          </cell>
          <cell r="H685" t="str">
            <v>025705529</v>
          </cell>
          <cell r="I685" t="str">
            <v>436B /117 đường 3/2, P.12, Q. 10, Tp.HCM</v>
          </cell>
          <cell r="J685" t="str">
            <v>0906939695</v>
          </cell>
          <cell r="K685" t="str">
            <v>0903939695</v>
          </cell>
          <cell r="L685" t="str">
            <v>ANATTT</v>
          </cell>
          <cell r="M685" t="str">
            <v>0903939695</v>
          </cell>
          <cell r="N685" t="str">
            <v>0906939695</v>
          </cell>
          <cell r="O685" t="str">
            <v>ThinhNPSE63245@fpt.edu.vn</v>
          </cell>
          <cell r="P685" t="str">
            <v>ThinhNPSE63245</v>
          </cell>
        </row>
        <row r="686">
          <cell r="D686" t="str">
            <v>SB61421</v>
          </cell>
          <cell r="E686" t="str">
            <v>Cam Minh Hạnh</v>
          </cell>
          <cell r="F686" t="str">
            <v>Nữ</v>
          </cell>
          <cell r="G686" t="str">
            <v>24/03/1998</v>
          </cell>
          <cell r="H686" t="str">
            <v>281129629</v>
          </cell>
          <cell r="I686" t="str">
            <v>388C, Kp Nguyễn Trãi, P.Lái Thiêu, Thuận An, Bình Dương</v>
          </cell>
          <cell r="J686" t="str">
            <v>01695976227</v>
          </cell>
          <cell r="K686" t="str">
            <v>0976186391</v>
          </cell>
          <cell r="L686" t="str">
            <v>NNA</v>
          </cell>
          <cell r="M686" t="str">
            <v>0976186391</v>
          </cell>
          <cell r="N686" t="str">
            <v>0918112936</v>
          </cell>
          <cell r="O686" t="str">
            <v>HanhCMSB61421@fpt.edu.vn</v>
          </cell>
          <cell r="P686" t="str">
            <v>HanhCMSB61421</v>
          </cell>
        </row>
        <row r="687">
          <cell r="D687" t="str">
            <v>SE63246</v>
          </cell>
          <cell r="E687" t="str">
            <v>Nguyễn Quốc Chương</v>
          </cell>
          <cell r="F687" t="str">
            <v>Nam</v>
          </cell>
          <cell r="G687" t="str">
            <v>09/09/1998</v>
          </cell>
          <cell r="H687" t="str">
            <v>385729094</v>
          </cell>
          <cell r="I687" t="str">
            <v>128 Sương Nguyệt Ánh, P. Bến Thành, Q.1, Tp.HCM</v>
          </cell>
          <cell r="J687" t="str">
            <v>0948972754</v>
          </cell>
          <cell r="K687">
            <v>0</v>
          </cell>
          <cell r="L687" t="str">
            <v>KTPM</v>
          </cell>
          <cell r="M687" t="str">
            <v>0913665334</v>
          </cell>
          <cell r="N687" t="str">
            <v>0908991889</v>
          </cell>
          <cell r="O687" t="str">
            <v>ChuongNQSE63246@fpt.edu.vn</v>
          </cell>
          <cell r="P687" t="str">
            <v>ChuongNQSE63246</v>
          </cell>
        </row>
        <row r="688">
          <cell r="D688" t="str">
            <v>SE63307</v>
          </cell>
          <cell r="E688" t="str">
            <v>Nguyễn Công Đức Anh</v>
          </cell>
          <cell r="F688" t="str">
            <v>Nam</v>
          </cell>
          <cell r="G688" t="str">
            <v>17/08/1998</v>
          </cell>
          <cell r="H688" t="str">
            <v>281223615</v>
          </cell>
          <cell r="I688" t="str">
            <v>C187C Khu phố Bình Đức 1, Lái Thiêu, Thuận An, Bình Dương</v>
          </cell>
          <cell r="J688" t="str">
            <v>06502200239</v>
          </cell>
          <cell r="K688" t="str">
            <v>01886261761</v>
          </cell>
          <cell r="L688" t="str">
            <v>KTPM</v>
          </cell>
          <cell r="M688" t="str">
            <v>0918322397</v>
          </cell>
          <cell r="N688" t="str">
            <v>0919923536</v>
          </cell>
          <cell r="O688" t="str">
            <v>AnhNCDSE63307@fpt.edu.vn</v>
          </cell>
          <cell r="P688" t="str">
            <v>AnhNCDSE63307</v>
          </cell>
        </row>
        <row r="689">
          <cell r="D689" t="str">
            <v>SE63248</v>
          </cell>
          <cell r="E689" t="str">
            <v xml:space="preserve">Lê Cao Minh Trí </v>
          </cell>
          <cell r="F689" t="str">
            <v>Nam</v>
          </cell>
          <cell r="G689" t="str">
            <v>16/06/1998</v>
          </cell>
          <cell r="H689" t="str">
            <v>025676721</v>
          </cell>
          <cell r="I689" t="str">
            <v xml:space="preserve">61 Sương Nguyệt Ánh , p Bến Thành , q1 </v>
          </cell>
          <cell r="J689" t="str">
            <v>0936020039</v>
          </cell>
          <cell r="K689" t="str">
            <v>0839253336</v>
          </cell>
          <cell r="L689" t="str">
            <v>KTPM</v>
          </cell>
          <cell r="M689" t="str">
            <v>0839253336</v>
          </cell>
          <cell r="N689" t="str">
            <v>0936020039</v>
          </cell>
          <cell r="O689" t="str">
            <v>TriLCMSE63248@fpt.edu.vn</v>
          </cell>
          <cell r="P689" t="str">
            <v>TriLCMSE63248</v>
          </cell>
        </row>
        <row r="690">
          <cell r="D690" t="str">
            <v>SB61422</v>
          </cell>
          <cell r="E690" t="str">
            <v>Tống Kim Ngân</v>
          </cell>
          <cell r="F690" t="str">
            <v>Nữ</v>
          </cell>
          <cell r="G690" t="str">
            <v>26/09/1998</v>
          </cell>
          <cell r="H690" t="str">
            <v>321751253</v>
          </cell>
          <cell r="I690" t="str">
            <v>100/3 Ấp An Hội A, Xã An Thuận, Huyện Thạnh Phú, Tỉnh Bến Tre</v>
          </cell>
          <cell r="J690" t="str">
            <v>01644948575</v>
          </cell>
          <cell r="K690" t="str">
            <v>0912022721</v>
          </cell>
          <cell r="L690" t="str">
            <v>QTKD</v>
          </cell>
          <cell r="M690" t="str">
            <v>0913227694</v>
          </cell>
          <cell r="N690" t="str">
            <v>01644948575</v>
          </cell>
          <cell r="O690" t="str">
            <v>NganTKSB61422@fpt.edu.vn</v>
          </cell>
          <cell r="P690" t="str">
            <v>NganTKSB61422</v>
          </cell>
        </row>
        <row r="691">
          <cell r="D691" t="str">
            <v>SB61423</v>
          </cell>
          <cell r="E691" t="str">
            <v>Lê Hữu Đức</v>
          </cell>
          <cell r="F691" t="str">
            <v>Nam</v>
          </cell>
          <cell r="G691">
            <v>36017</v>
          </cell>
          <cell r="H691" t="str">
            <v>281169205</v>
          </cell>
          <cell r="I691" t="str">
            <v>172 KP Hưng Thọ, P.Hưng Định, Thuận An, Bình Dương</v>
          </cell>
          <cell r="J691" t="str">
            <v>01868666090</v>
          </cell>
          <cell r="K691" t="str">
            <v>0919275699</v>
          </cell>
          <cell r="L691" t="str">
            <v>NNA</v>
          </cell>
          <cell r="M691" t="str">
            <v>0919275699</v>
          </cell>
          <cell r="N691">
            <v>0</v>
          </cell>
          <cell r="O691" t="str">
            <v>DucLHSB61423@fpt.edu.vn</v>
          </cell>
          <cell r="P691" t="str">
            <v>DucLHSB61423</v>
          </cell>
        </row>
        <row r="692">
          <cell r="D692" t="str">
            <v>SE63249</v>
          </cell>
          <cell r="E692" t="str">
            <v xml:space="preserve">Nguyễn Nhật Khôi </v>
          </cell>
          <cell r="F692" t="str">
            <v>Nam</v>
          </cell>
          <cell r="G692" t="str">
            <v>15/08/1998</v>
          </cell>
          <cell r="H692" t="str">
            <v>025020619</v>
          </cell>
          <cell r="I692" t="str">
            <v>260/1H Phan Anh , Hiệp Tân , Tân Phú , Tp HCM</v>
          </cell>
          <cell r="J692" t="str">
            <v>0938933944</v>
          </cell>
          <cell r="K692">
            <v>0</v>
          </cell>
          <cell r="L692" t="str">
            <v>ANATTT</v>
          </cell>
          <cell r="M692" t="str">
            <v>0948116699</v>
          </cell>
          <cell r="N692" t="str">
            <v>0919914923</v>
          </cell>
          <cell r="O692" t="str">
            <v>KhoiNNSE63249@fpt.edu.vn</v>
          </cell>
          <cell r="P692" t="str">
            <v>KhoiNNSE63249</v>
          </cell>
        </row>
        <row r="693">
          <cell r="D693" t="str">
            <v>SE63251</v>
          </cell>
          <cell r="E693" t="str">
            <v>Võ Ngọc Chiến</v>
          </cell>
          <cell r="F693" t="str">
            <v>Nam</v>
          </cell>
          <cell r="G693" t="str">
            <v>16/01/1998</v>
          </cell>
          <cell r="H693" t="str">
            <v>212283207</v>
          </cell>
          <cell r="I693" t="str">
            <v>Mỹ Trang, Phổ Cường, Đức Phổ, tỉnh Quảng Ngãi</v>
          </cell>
          <cell r="J693" t="str">
            <v>01628833371</v>
          </cell>
          <cell r="K693">
            <v>0</v>
          </cell>
          <cell r="L693" t="str">
            <v>KTPM</v>
          </cell>
          <cell r="M693" t="str">
            <v>01668834920</v>
          </cell>
          <cell r="N693" t="str">
            <v>01664870770</v>
          </cell>
          <cell r="O693" t="str">
            <v>ChienVNSE63251@fpt.edu.vn</v>
          </cell>
          <cell r="P693" t="str">
            <v>ChienVNSE63251</v>
          </cell>
        </row>
        <row r="694">
          <cell r="D694" t="str">
            <v>SE62834</v>
          </cell>
          <cell r="E694" t="str">
            <v>Dương Nguyễn Quang Trình</v>
          </cell>
          <cell r="F694" t="str">
            <v>Nam</v>
          </cell>
          <cell r="G694" t="str">
            <v>02/06/1998</v>
          </cell>
          <cell r="H694" t="str">
            <v>272613167</v>
          </cell>
          <cell r="I694" t="str">
            <v>67/2 Ấp 4, La Ngà, Định Quán, Tỉnh Đồng Nai</v>
          </cell>
          <cell r="J694" t="str">
            <v>0613632313</v>
          </cell>
          <cell r="K694" t="str">
            <v>01208283746</v>
          </cell>
          <cell r="L694" t="str">
            <v>ANATTT</v>
          </cell>
          <cell r="M694" t="str">
            <v>0907504242</v>
          </cell>
          <cell r="N694" t="str">
            <v>01273847717</v>
          </cell>
          <cell r="O694" t="str">
            <v>TrinhDNQSE62834@fpt.edu.vn</v>
          </cell>
          <cell r="P694" t="str">
            <v>TrinhDNQSE62834</v>
          </cell>
        </row>
        <row r="695">
          <cell r="D695" t="str">
            <v>SE63279</v>
          </cell>
          <cell r="E695" t="str">
            <v>Đinh Thiện Đức</v>
          </cell>
          <cell r="F695" t="str">
            <v>Nam</v>
          </cell>
          <cell r="G695" t="str">
            <v>23/08/1997</v>
          </cell>
          <cell r="H695" t="str">
            <v>025805606</v>
          </cell>
          <cell r="I695" t="str">
            <v>38/4 Tây Hòa, Khu phố 4, Phường Phước Long A, Quận 9, TP HCM</v>
          </cell>
          <cell r="J695" t="str">
            <v>0978140303</v>
          </cell>
          <cell r="K695" t="str">
            <v>0968352279</v>
          </cell>
          <cell r="L695" t="str">
            <v>KTPM</v>
          </cell>
          <cell r="M695" t="str">
            <v>0965898279</v>
          </cell>
          <cell r="N695" t="str">
            <v>0968352279</v>
          </cell>
          <cell r="O695" t="str">
            <v>DucDTSE63279@fpt.edu.vn</v>
          </cell>
          <cell r="P695" t="str">
            <v>DucDTSE63279</v>
          </cell>
        </row>
        <row r="696">
          <cell r="D696" t="str">
            <v>SE63252</v>
          </cell>
          <cell r="E696" t="str">
            <v>Huỳnh Gia Hưng</v>
          </cell>
          <cell r="F696" t="str">
            <v>Nam</v>
          </cell>
          <cell r="G696" t="str">
            <v>24/10/1998</v>
          </cell>
          <cell r="H696" t="str">
            <v>025659121</v>
          </cell>
          <cell r="I696" t="str">
            <v>395/7N Minh Phụng, Phường 10, Quận 11, TP HCm</v>
          </cell>
          <cell r="J696" t="str">
            <v>01227627619</v>
          </cell>
          <cell r="K696">
            <v>0</v>
          </cell>
          <cell r="L696" t="str">
            <v>KTPM</v>
          </cell>
          <cell r="M696" t="str">
            <v>0903699039</v>
          </cell>
          <cell r="N696" t="str">
            <v>0903699035</v>
          </cell>
          <cell r="O696" t="str">
            <v>HungHGSE63252@fpt.edu.vn</v>
          </cell>
          <cell r="P696" t="str">
            <v>HungHGSE63252</v>
          </cell>
        </row>
        <row r="697">
          <cell r="D697" t="str">
            <v>SE63253</v>
          </cell>
          <cell r="E697" t="str">
            <v>Nguyễn Phạm Lam Tùng</v>
          </cell>
          <cell r="F697" t="str">
            <v>Nam</v>
          </cell>
          <cell r="G697" t="str">
            <v>22/06/1998</v>
          </cell>
          <cell r="H697" t="str">
            <v>025689387</v>
          </cell>
          <cell r="I697" t="str">
            <v>134/74 Khu phố 2, Phường Tân Chánh Hiệp, Quận 12, TP HCM</v>
          </cell>
          <cell r="J697" t="str">
            <v>01217122242</v>
          </cell>
          <cell r="K697" t="str">
            <v>0903823296</v>
          </cell>
          <cell r="L697" t="str">
            <v>ANATTT</v>
          </cell>
          <cell r="M697" t="str">
            <v>0902656483</v>
          </cell>
          <cell r="N697" t="str">
            <v>01217122242</v>
          </cell>
          <cell r="O697" t="str">
            <v>TungNPLSE63253@fpt.edu.vn</v>
          </cell>
          <cell r="P697" t="str">
            <v>TungNPLSE63253</v>
          </cell>
        </row>
        <row r="698">
          <cell r="D698" t="str">
            <v>SE63254</v>
          </cell>
          <cell r="E698" t="str">
            <v>Nguyễn Hải Phương</v>
          </cell>
          <cell r="F698" t="str">
            <v>Nam</v>
          </cell>
          <cell r="G698" t="str">
            <v>06/09/1995</v>
          </cell>
          <cell r="H698" t="str">
            <v>272466131</v>
          </cell>
          <cell r="I698" t="str">
            <v>12 Tổ 29C, Khu phố 3, Phường Bình Đa, TP Biên Hòa, Tỉnh Đồng Nai</v>
          </cell>
          <cell r="J698" t="str">
            <v>0964470614</v>
          </cell>
          <cell r="K698">
            <v>0</v>
          </cell>
          <cell r="L698" t="str">
            <v>KTPM</v>
          </cell>
          <cell r="M698" t="str">
            <v>0988339887</v>
          </cell>
          <cell r="N698">
            <v>0</v>
          </cell>
          <cell r="O698" t="str">
            <v>PhuongNHSE63254@fpt.edu.vn</v>
          </cell>
          <cell r="P698" t="str">
            <v>PhuongNHSE63254</v>
          </cell>
        </row>
        <row r="699">
          <cell r="D699" t="str">
            <v>SB61318</v>
          </cell>
          <cell r="E699" t="str">
            <v>Nguyễn Quốc Khánh</v>
          </cell>
          <cell r="F699" t="str">
            <v>Nam</v>
          </cell>
          <cell r="G699" t="str">
            <v>02/09/1991</v>
          </cell>
          <cell r="H699" t="str">
            <v>273909543</v>
          </cell>
          <cell r="I699" t="str">
            <v>126 Trần Hưng Đạo, Khu phố 2, Thị trấn Ngãi Giao, Huyện Châu Đức, Tỉnh BR-VT</v>
          </cell>
          <cell r="J699" t="str">
            <v>0933001576</v>
          </cell>
          <cell r="K699">
            <v>0</v>
          </cell>
          <cell r="L699" t="str">
            <v>QTKD</v>
          </cell>
          <cell r="M699" t="str">
            <v>0903132570</v>
          </cell>
          <cell r="N699">
            <v>0</v>
          </cell>
          <cell r="O699" t="str">
            <v>KhanhNQSB61318@fpt.edu.vn</v>
          </cell>
          <cell r="P699" t="str">
            <v>KhanhNQSB61318</v>
          </cell>
        </row>
        <row r="700">
          <cell r="D700" t="str">
            <v>SB63256</v>
          </cell>
          <cell r="E700" t="str">
            <v>Lê Thị Phương Linh</v>
          </cell>
          <cell r="F700" t="str">
            <v>Nữ</v>
          </cell>
          <cell r="G700" t="str">
            <v>21/03/1998</v>
          </cell>
          <cell r="H700" t="str">
            <v>281194463</v>
          </cell>
          <cell r="I700" t="str">
            <v>14/33 BIS Khu phố Bình Hòa, Phường Lái Thiêu, Thuận An, Tỉnh Bình Dương</v>
          </cell>
          <cell r="J700" t="str">
            <v>0976314065</v>
          </cell>
          <cell r="K700">
            <v>0</v>
          </cell>
          <cell r="L700" t="str">
            <v>NNA</v>
          </cell>
          <cell r="M700" t="str">
            <v>0969832779</v>
          </cell>
          <cell r="N700" t="str">
            <v>01677495584</v>
          </cell>
          <cell r="O700" t="str">
            <v>LinhLTPSB63256@fpt.edu.vn</v>
          </cell>
          <cell r="P700" t="str">
            <v>LinhLTPSB63256</v>
          </cell>
        </row>
        <row r="701">
          <cell r="D701" t="str">
            <v>SE63257</v>
          </cell>
          <cell r="E701" t="str">
            <v>Đặng Thiên Phước</v>
          </cell>
          <cell r="F701" t="str">
            <v>Nam</v>
          </cell>
          <cell r="G701" t="str">
            <v>11/11/1998</v>
          </cell>
          <cell r="H701" t="str">
            <v>025749013</v>
          </cell>
          <cell r="I701" t="str">
            <v>281 Bàu Cát, Phường 12, Quận Tân Bình, TP HCM</v>
          </cell>
          <cell r="J701" t="str">
            <v>01228860218</v>
          </cell>
          <cell r="K701">
            <v>0</v>
          </cell>
          <cell r="L701" t="str">
            <v>KTPM</v>
          </cell>
          <cell r="M701" t="str">
            <v>0903787616</v>
          </cell>
          <cell r="N701" t="str">
            <v>0943657051</v>
          </cell>
          <cell r="O701" t="str">
            <v>PhuocDTSE63257@fpt.edu.vn</v>
          </cell>
          <cell r="P701" t="str">
            <v>PhuocDTSE63257</v>
          </cell>
        </row>
        <row r="702">
          <cell r="D702" t="str">
            <v>SE63258</v>
          </cell>
          <cell r="E702" t="str">
            <v>Trần Khánh Duy</v>
          </cell>
          <cell r="F702" t="str">
            <v>Nam</v>
          </cell>
          <cell r="G702" t="str">
            <v>10/01/1998</v>
          </cell>
          <cell r="H702" t="str">
            <v>272622716</v>
          </cell>
          <cell r="I702" t="str">
            <v>46 Đường Phùng Khắc Khoan, Khu phố 2, Phường Tân Hòa, TP Biên Hòa, Tỉnh Đồng Nai</v>
          </cell>
          <cell r="J702" t="str">
            <v>01264767471</v>
          </cell>
          <cell r="K702" t="str">
            <v>01284394843</v>
          </cell>
          <cell r="L702" t="str">
            <v>ANATTT</v>
          </cell>
          <cell r="M702" t="str">
            <v>01284394843</v>
          </cell>
          <cell r="N702">
            <v>0</v>
          </cell>
          <cell r="O702" t="str">
            <v>DuyTKSE63258@fpt.edu.vn</v>
          </cell>
          <cell r="P702" t="str">
            <v>DuyTKSE63258</v>
          </cell>
        </row>
        <row r="703">
          <cell r="D703" t="str">
            <v>SE63259</v>
          </cell>
          <cell r="E703" t="str">
            <v>Nguyễn Hoàng Nhân</v>
          </cell>
          <cell r="F703" t="str">
            <v>Nam</v>
          </cell>
          <cell r="G703" t="str">
            <v>12/01/1998</v>
          </cell>
          <cell r="H703" t="str">
            <v>026026397</v>
          </cell>
          <cell r="I703" t="str">
            <v>17A/1 Khu phố 9, Phường Bình Chiểu, Quận Thủ Đức, TP HCM</v>
          </cell>
          <cell r="J703" t="str">
            <v>0903307842</v>
          </cell>
          <cell r="K703">
            <v>0</v>
          </cell>
          <cell r="L703" t="str">
            <v>KTPM</v>
          </cell>
          <cell r="M703" t="str">
            <v>0903307842</v>
          </cell>
          <cell r="N703">
            <v>0</v>
          </cell>
          <cell r="O703" t="str">
            <v>NhanNHSE63259@fpt.edu.vn</v>
          </cell>
          <cell r="P703" t="str">
            <v>NhanNHSE63259</v>
          </cell>
        </row>
        <row r="704">
          <cell r="D704" t="str">
            <v>SE63260</v>
          </cell>
          <cell r="E704" t="str">
            <v>Võ Khánh Duy</v>
          </cell>
          <cell r="F704" t="str">
            <v>Nam</v>
          </cell>
          <cell r="G704" t="str">
            <v>21/01/1998</v>
          </cell>
          <cell r="H704" t="str">
            <v>026037754</v>
          </cell>
          <cell r="I704" t="str">
            <v>1390 Ấp Phú Bình, Xã An Phú, Huyện Củ Chi, TP HCM</v>
          </cell>
          <cell r="J704" t="str">
            <v>0985284207</v>
          </cell>
          <cell r="K704" t="str">
            <v>01652824673</v>
          </cell>
          <cell r="L704" t="str">
            <v>KTPM</v>
          </cell>
          <cell r="M704" t="str">
            <v>0903994701-0903150050</v>
          </cell>
          <cell r="N704" t="str">
            <v>01652824673</v>
          </cell>
          <cell r="O704" t="str">
            <v>DuyVKSE63260@fpt.edu.vn</v>
          </cell>
          <cell r="P704" t="str">
            <v>DuyVKSE63260</v>
          </cell>
        </row>
        <row r="705">
          <cell r="D705" t="str">
            <v>SE63262</v>
          </cell>
          <cell r="E705" t="str">
            <v>Võ Minh Huy</v>
          </cell>
          <cell r="F705" t="str">
            <v>Nam</v>
          </cell>
          <cell r="G705" t="str">
            <v>06/10/1996</v>
          </cell>
          <cell r="H705" t="str">
            <v>025404731</v>
          </cell>
          <cell r="I705" t="str">
            <v>820/72/10 Nguyễn Kiệm, Phường 3, Quận Gò Vấp, TP HCM</v>
          </cell>
          <cell r="J705" t="str">
            <v>01223993779</v>
          </cell>
          <cell r="K705" t="str">
            <v>01217144439</v>
          </cell>
          <cell r="L705" t="str">
            <v>TKDH</v>
          </cell>
          <cell r="M705" t="str">
            <v>0916291131</v>
          </cell>
          <cell r="N705" t="str">
            <v>01223993779</v>
          </cell>
          <cell r="O705" t="str">
            <v>HuyVMSE63262@fpt.edu.vn</v>
          </cell>
          <cell r="P705" t="str">
            <v>HuyVMSE63262</v>
          </cell>
        </row>
        <row r="706">
          <cell r="D706" t="str">
            <v>SB61424</v>
          </cell>
          <cell r="E706" t="str">
            <v>Nguyễn Đức Chí Bằng</v>
          </cell>
          <cell r="F706" t="str">
            <v>Nam</v>
          </cell>
          <cell r="G706">
            <v>36101</v>
          </cell>
          <cell r="H706" t="str">
            <v>025796294</v>
          </cell>
          <cell r="I706" t="str">
            <v>115 TER Hai Bà Trưng, P. Bến Nghé, Q.1, Tp.HCM</v>
          </cell>
          <cell r="J706" t="str">
            <v>0908036901</v>
          </cell>
          <cell r="K706" t="str">
            <v>0908355907</v>
          </cell>
          <cell r="L706" t="str">
            <v>NNN</v>
          </cell>
          <cell r="M706" t="str">
            <v>0908355907</v>
          </cell>
          <cell r="N706" t="str">
            <v>0908036901</v>
          </cell>
          <cell r="O706" t="str">
            <v>BangNDCSB61424@fpt.edu.vn</v>
          </cell>
          <cell r="P706" t="str">
            <v>BangNDCSB61424</v>
          </cell>
        </row>
        <row r="707">
          <cell r="D707" t="str">
            <v>SE63264</v>
          </cell>
          <cell r="E707" t="str">
            <v>Trịnh Đỗ Khải</v>
          </cell>
          <cell r="F707" t="str">
            <v>Nam</v>
          </cell>
          <cell r="G707" t="str">
            <v>26/02/1998</v>
          </cell>
          <cell r="H707" t="str">
            <v>079098000554</v>
          </cell>
          <cell r="I707" t="str">
            <v>P306, Chung cư 234 Phan Văn Trị, P.11, Q. Bình Thạnh, Tp.HCM</v>
          </cell>
          <cell r="J707" t="str">
            <v>01213846770</v>
          </cell>
          <cell r="K707" t="str">
            <v>01268049528</v>
          </cell>
          <cell r="L707" t="str">
            <v>KTPM</v>
          </cell>
          <cell r="M707" t="str">
            <v>0983436222</v>
          </cell>
          <cell r="N707" t="str">
            <v>0903137989</v>
          </cell>
          <cell r="O707" t="str">
            <v>KhaiTDSE63264@fpt.edu.vn</v>
          </cell>
          <cell r="P707" t="str">
            <v>KhaiTDSE63264</v>
          </cell>
        </row>
        <row r="708">
          <cell r="D708" t="str">
            <v>SB61439</v>
          </cell>
          <cell r="E708" t="str">
            <v>Vũ Thạnh An</v>
          </cell>
          <cell r="F708" t="str">
            <v>Nam</v>
          </cell>
          <cell r="G708" t="str">
            <v>30/08/1993</v>
          </cell>
          <cell r="H708" t="str">
            <v>281010373</v>
          </cell>
          <cell r="I708" t="str">
            <v>145/1 Khu phố 1A, Phường An Phú, Thuận An, Tỉnh Bình Dương</v>
          </cell>
          <cell r="J708" t="str">
            <v>01653772746</v>
          </cell>
          <cell r="K708">
            <v>0</v>
          </cell>
          <cell r="L708" t="str">
            <v>QTKD</v>
          </cell>
          <cell r="M708" t="str">
            <v>0937757837</v>
          </cell>
          <cell r="N708" t="str">
            <v>0901427377</v>
          </cell>
          <cell r="O708" t="str">
            <v>AnVTSB61439@fpt.edu.vn</v>
          </cell>
          <cell r="P708" t="str">
            <v>AnVTSB61439</v>
          </cell>
        </row>
        <row r="709">
          <cell r="D709" t="str">
            <v>SE63311</v>
          </cell>
          <cell r="E709" t="str">
            <v>Nguyễn Ngọc Tú</v>
          </cell>
          <cell r="F709" t="str">
            <v>Nam</v>
          </cell>
          <cell r="G709" t="str">
            <v>02/08/1998</v>
          </cell>
          <cell r="H709" t="str">
            <v>272639823</v>
          </cell>
          <cell r="I709" t="str">
            <v>704 Thôn Tây Lạc, Ấp An Chu, Xã Bắc Sơn, Huyện Trảng Bom, Tỉnh Đồng Nai</v>
          </cell>
          <cell r="J709" t="str">
            <v>0613869260</v>
          </cell>
          <cell r="K709" t="str">
            <v>0969243541</v>
          </cell>
          <cell r="L709" t="str">
            <v>ANATTT</v>
          </cell>
          <cell r="M709" t="str">
            <v>0988456377</v>
          </cell>
          <cell r="N709" t="str">
            <v>0988480566</v>
          </cell>
          <cell r="O709" t="str">
            <v>TuNNSE63311@fpt.edu.vn</v>
          </cell>
          <cell r="P709" t="str">
            <v>TuNNSE63311</v>
          </cell>
        </row>
        <row r="710">
          <cell r="D710" t="str">
            <v>SB61440</v>
          </cell>
          <cell r="E710" t="str">
            <v>Hồ Nguyễn Yến Nhi</v>
          </cell>
          <cell r="F710" t="str">
            <v>Nữ</v>
          </cell>
          <cell r="G710" t="str">
            <v>13/10/1998</v>
          </cell>
          <cell r="H710" t="str">
            <v>272642932</v>
          </cell>
          <cell r="I710" t="str">
            <v>104A Hà Huy Giáp, Phường Quyết Thắng, TP Biên Hòa, Tỉnh Đồng Nai</v>
          </cell>
          <cell r="J710" t="str">
            <v>0923431146</v>
          </cell>
          <cell r="K710">
            <v>0</v>
          </cell>
          <cell r="L710" t="str">
            <v>NNA</v>
          </cell>
          <cell r="M710" t="str">
            <v>0919610217</v>
          </cell>
          <cell r="N710">
            <v>0</v>
          </cell>
          <cell r="O710" t="str">
            <v>NhiHNYSB61440@fpt.edu.vn</v>
          </cell>
          <cell r="P710" t="str">
            <v>NhiHNYSB61440</v>
          </cell>
        </row>
        <row r="711">
          <cell r="D711" t="str">
            <v>SB61442</v>
          </cell>
          <cell r="E711" t="str">
            <v>Lưu Thị Ngọc Hà</v>
          </cell>
          <cell r="F711" t="str">
            <v>Nữ</v>
          </cell>
          <cell r="G711" t="str">
            <v>10/05/1998</v>
          </cell>
          <cell r="H711" t="str">
            <v>079198001061</v>
          </cell>
          <cell r="I711" t="str">
            <v>186/5 Trần Thị Cớ, Phường Thới An, Quận 12, TP HCM</v>
          </cell>
          <cell r="J711" t="str">
            <v>0862568050</v>
          </cell>
          <cell r="K711" t="str">
            <v>0937075843</v>
          </cell>
          <cell r="L711" t="str">
            <v>QTKD</v>
          </cell>
          <cell r="M711" t="str">
            <v>01212925049</v>
          </cell>
          <cell r="N711" t="str">
            <v>01215523255</v>
          </cell>
          <cell r="O711" t="str">
            <v>HaLTNSB61442@fpt.edu.vn</v>
          </cell>
          <cell r="P711" t="str">
            <v>HaLTNSB61442</v>
          </cell>
        </row>
        <row r="712">
          <cell r="D712" t="str">
            <v>SE63322</v>
          </cell>
          <cell r="E712" t="str">
            <v>Nguyễn Huỳnh Thanh Dương</v>
          </cell>
          <cell r="F712" t="str">
            <v>Nam</v>
          </cell>
          <cell r="G712" t="str">
            <v>23/05/1997</v>
          </cell>
          <cell r="H712" t="str">
            <v>281128799</v>
          </cell>
          <cell r="I712" t="str">
            <v>49/1A Khu phố Long Thới, Lái Thiêu, Thuận An, Tỉnh Bình Dương</v>
          </cell>
          <cell r="J712" t="str">
            <v>0971102865</v>
          </cell>
          <cell r="K712">
            <v>0</v>
          </cell>
          <cell r="L712" t="str">
            <v>KTPM</v>
          </cell>
          <cell r="M712" t="str">
            <v>0903885178</v>
          </cell>
          <cell r="N712" t="str">
            <v>01234885178</v>
          </cell>
          <cell r="O712" t="str">
            <v>DuongNHTSE63322@fpt.edu.vn</v>
          </cell>
          <cell r="P712" t="str">
            <v>DuongNHTSE63322</v>
          </cell>
        </row>
        <row r="713">
          <cell r="D713" t="str">
            <v>SE63328</v>
          </cell>
          <cell r="E713" t="str">
            <v>Ngô Trần Hồng Vương</v>
          </cell>
          <cell r="F713" t="str">
            <v>Nam</v>
          </cell>
          <cell r="G713" t="str">
            <v>26/07/1998</v>
          </cell>
          <cell r="H713" t="str">
            <v>272579624</v>
          </cell>
          <cell r="I713" t="str">
            <v>54/19 Tổ 9, Khu phố 1, Trảng Dài, TP Biên Hòa, Tỉnh Đồng Nai</v>
          </cell>
          <cell r="J713" t="str">
            <v>01885130161</v>
          </cell>
          <cell r="K713">
            <v>0</v>
          </cell>
          <cell r="L713" t="str">
            <v>KTPM</v>
          </cell>
          <cell r="M713" t="str">
            <v>0913851775</v>
          </cell>
          <cell r="N713" t="str">
            <v>0978985775</v>
          </cell>
          <cell r="O713" t="str">
            <v>VuongNTHSE63328@fpt.edu.vn</v>
          </cell>
          <cell r="P713" t="str">
            <v>VuongNTHSE63328</v>
          </cell>
        </row>
        <row r="714">
          <cell r="D714" t="str">
            <v>SE63330</v>
          </cell>
          <cell r="E714" t="str">
            <v>Nguyễn Hồng Thu Phương</v>
          </cell>
          <cell r="F714" t="str">
            <v>Nữ</v>
          </cell>
          <cell r="G714" t="str">
            <v>16/05/1998</v>
          </cell>
          <cell r="H714" t="str">
            <v>025726140</v>
          </cell>
          <cell r="I714" t="str">
            <v>123/8 Lê Thị Riêng, Phường Bến Thành, Quận 1, TP HCM</v>
          </cell>
          <cell r="J714" t="str">
            <v>01689216507</v>
          </cell>
          <cell r="K714">
            <v>0</v>
          </cell>
          <cell r="L714" t="str">
            <v>TKDH</v>
          </cell>
          <cell r="M714" t="str">
            <v>0908322469</v>
          </cell>
          <cell r="N714">
            <v>0</v>
          </cell>
          <cell r="O714" t="str">
            <v>PhuongNHTSE63330@fpt.edu.vn</v>
          </cell>
          <cell r="P714" t="str">
            <v>PhuongNHTSE63330</v>
          </cell>
        </row>
        <row r="715">
          <cell r="D715" t="str">
            <v>SE63332</v>
          </cell>
          <cell r="E715" t="str">
            <v>Vũ Minh Duy</v>
          </cell>
          <cell r="F715" t="str">
            <v>Nam</v>
          </cell>
          <cell r="G715" t="str">
            <v>17/07/1998</v>
          </cell>
          <cell r="H715" t="str">
            <v>025712029</v>
          </cell>
          <cell r="I715" t="str">
            <v>86/5/10E Đường 27, Q.Gò Vấp, TP.HCM</v>
          </cell>
          <cell r="J715" t="str">
            <v>0938834304</v>
          </cell>
          <cell r="K715">
            <v>0</v>
          </cell>
          <cell r="L715" t="str">
            <v>KTPM</v>
          </cell>
          <cell r="M715" t="str">
            <v>0908806545</v>
          </cell>
          <cell r="N715" t="str">
            <v>01262594685</v>
          </cell>
          <cell r="O715" t="str">
            <v>DuyVMSE63332@fpt.edu.vn</v>
          </cell>
          <cell r="P715" t="str">
            <v>DuyVMSE63332</v>
          </cell>
        </row>
        <row r="716">
          <cell r="D716" t="str">
            <v>SE63333</v>
          </cell>
          <cell r="E716" t="str">
            <v>Phùng Nam Trung</v>
          </cell>
          <cell r="F716" t="str">
            <v>Nam</v>
          </cell>
          <cell r="G716" t="str">
            <v>25/07/1998</v>
          </cell>
          <cell r="H716" t="str">
            <v>025670755</v>
          </cell>
          <cell r="I716" t="str">
            <v>13/4 Tân Hòa Đông, Phường 13, Quận 6, TP HCM</v>
          </cell>
          <cell r="J716" t="str">
            <v>0916420788</v>
          </cell>
          <cell r="K716">
            <v>0</v>
          </cell>
          <cell r="L716" t="str">
            <v>ANATTT</v>
          </cell>
          <cell r="M716">
            <v>0</v>
          </cell>
          <cell r="N716">
            <v>0</v>
          </cell>
          <cell r="O716" t="str">
            <v>TrungPNSE63333@fpt.edu.vn</v>
          </cell>
          <cell r="P716" t="str">
            <v>TrungPNSE63333</v>
          </cell>
        </row>
        <row r="717">
          <cell r="D717" t="str">
            <v>SE63335</v>
          </cell>
          <cell r="E717" t="str">
            <v>Trần Hữu Khải</v>
          </cell>
          <cell r="F717" t="str">
            <v>Nam</v>
          </cell>
          <cell r="G717" t="str">
            <v>15/05/1998</v>
          </cell>
          <cell r="H717" t="str">
            <v>168596737</v>
          </cell>
          <cell r="I717" t="str">
            <v>Xã Vũ Bản, Huyện Bình Lục, Tỉnh Hà Nam</v>
          </cell>
          <cell r="J717" t="str">
            <v>01265081425</v>
          </cell>
          <cell r="K717">
            <v>0</v>
          </cell>
          <cell r="L717" t="str">
            <v>ANATTT</v>
          </cell>
          <cell r="M717" t="str">
            <v>0985672118</v>
          </cell>
          <cell r="N717">
            <v>0</v>
          </cell>
          <cell r="O717" t="str">
            <v>KhaiTHSE63335@fpt.edu.vn</v>
          </cell>
          <cell r="P717" t="str">
            <v>KhaiTHSE63335</v>
          </cell>
        </row>
        <row r="718">
          <cell r="D718" t="str">
            <v>SE63336</v>
          </cell>
          <cell r="E718" t="str">
            <v>Nguyễn Văn Dân</v>
          </cell>
          <cell r="F718" t="str">
            <v>Nam</v>
          </cell>
          <cell r="G718" t="str">
            <v>12/03/1990</v>
          </cell>
          <cell r="H718" t="str">
            <v>280974559</v>
          </cell>
          <cell r="I718" t="str">
            <v>63 Ngô Bệ, Phường 3, Quận Tân Bình, TP HCM</v>
          </cell>
          <cell r="J718" t="str">
            <v>0985465713</v>
          </cell>
          <cell r="K718">
            <v>0</v>
          </cell>
          <cell r="L718" t="str">
            <v>ANATTT</v>
          </cell>
          <cell r="M718" t="str">
            <v>0909292229</v>
          </cell>
          <cell r="N718">
            <v>0</v>
          </cell>
          <cell r="O718" t="str">
            <v>DanNVSE63336@fpt.edu.vn</v>
          </cell>
          <cell r="P718" t="str">
            <v>DanNVSE63336</v>
          </cell>
        </row>
        <row r="719">
          <cell r="D719" t="str">
            <v>SE63337</v>
          </cell>
          <cell r="E719" t="str">
            <v>Nguyễn Đình Chiến</v>
          </cell>
          <cell r="F719" t="str">
            <v>Nam</v>
          </cell>
          <cell r="G719" t="str">
            <v>15/01/1998</v>
          </cell>
          <cell r="H719" t="str">
            <v>152271013</v>
          </cell>
          <cell r="I719" t="str">
            <v>265/82 Bùi Văn Ngữ, Khu phố 7, Phường Hiệp Thành, Quận 12, TP HCM</v>
          </cell>
          <cell r="J719" t="str">
            <v>01219400298</v>
          </cell>
          <cell r="K719">
            <v>0</v>
          </cell>
          <cell r="L719" t="str">
            <v>KTPM</v>
          </cell>
          <cell r="M719" t="str">
            <v>01692857332</v>
          </cell>
          <cell r="N719">
            <v>0</v>
          </cell>
          <cell r="O719" t="str">
            <v>ChienNDSE63337@fpt.edu.vn</v>
          </cell>
          <cell r="P719" t="str">
            <v>ChienNDSE63337</v>
          </cell>
        </row>
        <row r="720">
          <cell r="D720" t="str">
            <v>SB61447</v>
          </cell>
          <cell r="E720" t="str">
            <v>Vũ Thị Linh Đan</v>
          </cell>
          <cell r="F720" t="str">
            <v>Nữ</v>
          </cell>
          <cell r="G720" t="str">
            <v>25/02/1998</v>
          </cell>
          <cell r="H720" t="str">
            <v>026026407</v>
          </cell>
          <cell r="I720" t="str">
            <v>185/7/1/5 Ngô Chí Quốc, Khu phố 2, Phường Bình Chiểu, Quận Thủ Đức, TP HCM</v>
          </cell>
          <cell r="J720" t="str">
            <v>0908052674</v>
          </cell>
          <cell r="K720">
            <v>0</v>
          </cell>
          <cell r="L720" t="str">
            <v>NNA</v>
          </cell>
          <cell r="M720" t="str">
            <v>0902708628</v>
          </cell>
          <cell r="N720" t="str">
            <v>0908052674</v>
          </cell>
          <cell r="O720" t="str">
            <v>DanVTLSB61447@fpt.edu.vn</v>
          </cell>
          <cell r="P720" t="str">
            <v>DanVTLSB61447</v>
          </cell>
        </row>
        <row r="721">
          <cell r="D721" t="str">
            <v>SE63344</v>
          </cell>
          <cell r="E721" t="str">
            <v>Nguyễn Trúc Đông Phương</v>
          </cell>
          <cell r="F721" t="str">
            <v>Nam</v>
          </cell>
          <cell r="G721" t="str">
            <v>20/06/1998</v>
          </cell>
          <cell r="H721" t="str">
            <v>281242969</v>
          </cell>
          <cell r="I721" t="str">
            <v>19/5 Khu 9, Phường Phú Hòa, TP Thủ Dầu Một, Tỉnh Bình Dương</v>
          </cell>
          <cell r="J721" t="str">
            <v>01664518667</v>
          </cell>
          <cell r="K721">
            <v>0</v>
          </cell>
          <cell r="L721" t="str">
            <v>KTPM</v>
          </cell>
          <cell r="M721" t="str">
            <v>0913686856</v>
          </cell>
          <cell r="N721" t="str">
            <v>0913140769</v>
          </cell>
          <cell r="O721" t="str">
            <v>PhuongNTDSE63344@fpt.edu.vn</v>
          </cell>
          <cell r="P721" t="str">
            <v>PhuongNTDSE63344</v>
          </cell>
        </row>
        <row r="722">
          <cell r="D722" t="str">
            <v>SE63343</v>
          </cell>
          <cell r="E722" t="str">
            <v>Nguyễn Bình Minh</v>
          </cell>
          <cell r="F722" t="str">
            <v>Nam</v>
          </cell>
          <cell r="G722" t="str">
            <v>23/02/1998</v>
          </cell>
          <cell r="H722" t="str">
            <v>025787482</v>
          </cell>
          <cell r="I722" t="str">
            <v>D27/49C Ấp 4, Xã Hưng Long, Huyện Bình Chánh, TP HCM</v>
          </cell>
          <cell r="J722" t="str">
            <v>01695788959</v>
          </cell>
          <cell r="K722">
            <v>0</v>
          </cell>
          <cell r="L722" t="str">
            <v>KTPM</v>
          </cell>
          <cell r="M722" t="str">
            <v>0987106004</v>
          </cell>
          <cell r="N722">
            <v>0</v>
          </cell>
          <cell r="O722" t="str">
            <v>MinhNBSE63343@fpt.edu.vn</v>
          </cell>
          <cell r="P722" t="str">
            <v>MinhNBSE63343</v>
          </cell>
        </row>
        <row r="723">
          <cell r="D723" t="str">
            <v>SE63342</v>
          </cell>
          <cell r="E723" t="str">
            <v>Lê Minh Chi</v>
          </cell>
          <cell r="F723" t="str">
            <v>Nữ</v>
          </cell>
          <cell r="G723" t="str">
            <v>10/06/1997</v>
          </cell>
          <cell r="H723" t="str">
            <v>025547505</v>
          </cell>
          <cell r="I723" t="str">
            <v>124 Đường số 17, Phường 11, Quận Gò Vấp, TP HCm</v>
          </cell>
          <cell r="J723" t="str">
            <v>01655491661</v>
          </cell>
          <cell r="K723">
            <v>0</v>
          </cell>
          <cell r="L723" t="str">
            <v>TKDH</v>
          </cell>
          <cell r="M723" t="str">
            <v>0913964093</v>
          </cell>
          <cell r="N723" t="str">
            <v>0986685042</v>
          </cell>
          <cell r="O723" t="str">
            <v>ChiLMSE63342@fpt.edu.vn</v>
          </cell>
          <cell r="P723" t="str">
            <v>ChiLMSE63342</v>
          </cell>
        </row>
        <row r="724">
          <cell r="D724" t="str">
            <v>SE63412</v>
          </cell>
          <cell r="E724" t="str">
            <v>Lưu Hoàng Vũ</v>
          </cell>
          <cell r="F724" t="str">
            <v>Nam</v>
          </cell>
          <cell r="G724" t="str">
            <v>07/11/1996</v>
          </cell>
          <cell r="H724" t="str">
            <v>251083833</v>
          </cell>
          <cell r="I724" t="str">
            <v>14 Âu Cơ, Thị trấn Lộc Thắng, Huyện Bảo Lâm, Tỉnh Lâm ĐỒng</v>
          </cell>
          <cell r="J724" t="str">
            <v>0908141543</v>
          </cell>
          <cell r="K724">
            <v>0</v>
          </cell>
          <cell r="L724" t="str">
            <v>ANATTT</v>
          </cell>
          <cell r="M724">
            <v>0</v>
          </cell>
          <cell r="N724">
            <v>0</v>
          </cell>
          <cell r="O724" t="str">
            <v>VuLHSE63412@fpt.edu.vn</v>
          </cell>
          <cell r="P724" t="str">
            <v>VuLHSE63412</v>
          </cell>
        </row>
        <row r="725">
          <cell r="D725" t="str">
            <v>SE63413</v>
          </cell>
          <cell r="E725" t="str">
            <v>Võ Như Quỳnh</v>
          </cell>
          <cell r="F725" t="str">
            <v>Nữ</v>
          </cell>
          <cell r="G725" t="str">
            <v>13/11/1998</v>
          </cell>
          <cell r="H725" t="str">
            <v>025884795</v>
          </cell>
          <cell r="I725" t="str">
            <v>36A Khu phố 6, Phường Hiệp Thành, Quận 12, TP HCM</v>
          </cell>
          <cell r="J725" t="str">
            <v>0929286321</v>
          </cell>
          <cell r="K725">
            <v>0</v>
          </cell>
          <cell r="L725" t="str">
            <v>TKDH</v>
          </cell>
          <cell r="M725" t="str">
            <v>0918573649</v>
          </cell>
          <cell r="N725" t="str">
            <v>0927065652</v>
          </cell>
          <cell r="O725" t="str">
            <v>QuynhVNSE63413@fpt.edu.vn</v>
          </cell>
          <cell r="P725" t="str">
            <v>QuynhVNSE63413</v>
          </cell>
        </row>
        <row r="726">
          <cell r="D726" t="str">
            <v>SB61486</v>
          </cell>
          <cell r="E726" t="str">
            <v>Nguyễn Ngọc Yến</v>
          </cell>
          <cell r="F726" t="str">
            <v>Nữ</v>
          </cell>
          <cell r="G726" t="str">
            <v>28/04/1998</v>
          </cell>
          <cell r="H726" t="str">
            <v>026057607</v>
          </cell>
          <cell r="I726" t="str">
            <v>330/61 QL1A, Phường Bình Hưng Hòa B, Quận Bình Tân, TP HCM</v>
          </cell>
          <cell r="J726" t="str">
            <v>0914722295</v>
          </cell>
          <cell r="K726">
            <v>0</v>
          </cell>
          <cell r="L726" t="str">
            <v>TCNH</v>
          </cell>
          <cell r="M726">
            <v>0</v>
          </cell>
          <cell r="N726" t="str">
            <v>01294522606</v>
          </cell>
          <cell r="O726" t="str">
            <v>YenNNSB61486@fpt.edu.vn</v>
          </cell>
          <cell r="P726" t="str">
            <v>YenNNSB61486</v>
          </cell>
        </row>
        <row r="727">
          <cell r="D727" t="str">
            <v>SE63414</v>
          </cell>
          <cell r="E727" t="str">
            <v>Đặng Công Thành</v>
          </cell>
          <cell r="F727" t="str">
            <v>Nam</v>
          </cell>
          <cell r="G727" t="str">
            <v>02/10/1998</v>
          </cell>
          <cell r="H727" t="str">
            <v>025917287</v>
          </cell>
          <cell r="I727" t="str">
            <v>26/2 ĐƯờng 40, Khu phố 8, Phường Hiệp Bình Chánh, Quận Thủ Đức, TP HCM</v>
          </cell>
          <cell r="J727" t="str">
            <v>01672813268</v>
          </cell>
          <cell r="K727">
            <v>0</v>
          </cell>
          <cell r="L727" t="str">
            <v>KTPM</v>
          </cell>
          <cell r="M727" t="str">
            <v>01648287168</v>
          </cell>
          <cell r="N727" t="str">
            <v>0976009528</v>
          </cell>
          <cell r="O727" t="str">
            <v>ThanhDCSE63414@fpt.edu.vn</v>
          </cell>
          <cell r="P727" t="str">
            <v>ThanhDCSE63414</v>
          </cell>
        </row>
        <row r="728">
          <cell r="D728" t="str">
            <v>SB61485</v>
          </cell>
          <cell r="E728" t="str">
            <v>Phạm Kim Thảo Trinh</v>
          </cell>
          <cell r="F728" t="str">
            <v>Nữ</v>
          </cell>
          <cell r="G728" t="str">
            <v>19/02/1998</v>
          </cell>
          <cell r="H728" t="str">
            <v>025826788</v>
          </cell>
          <cell r="I728" t="str">
            <v>659 Âu Cơ Tower, ÂU CƠ, Phường Tân Thành, Quận Tân Phú, TP HCM</v>
          </cell>
          <cell r="J728" t="str">
            <v>0976190298</v>
          </cell>
          <cell r="K728">
            <v>0</v>
          </cell>
          <cell r="L728" t="str">
            <v>NNA</v>
          </cell>
          <cell r="M728">
            <v>0</v>
          </cell>
          <cell r="N728" t="str">
            <v>0966921931</v>
          </cell>
          <cell r="O728" t="str">
            <v>TrinhPKTSB61485@fpt.edu.vn</v>
          </cell>
          <cell r="P728" t="str">
            <v>TrinhPKTSB61485</v>
          </cell>
        </row>
        <row r="729">
          <cell r="D729" t="str">
            <v>SE63415</v>
          </cell>
          <cell r="E729" t="str">
            <v>Trịnh Tiến Hoàng</v>
          </cell>
          <cell r="F729" t="str">
            <v>Nam</v>
          </cell>
          <cell r="G729" t="str">
            <v>07/12/1996</v>
          </cell>
          <cell r="H729" t="str">
            <v>025686715</v>
          </cell>
          <cell r="I729" t="str">
            <v>300/68 Xô Viết Nghệ Tĩnh, Phường 21, Quận Bình Thạnh, TP HCM</v>
          </cell>
          <cell r="J729" t="str">
            <v>0915454459</v>
          </cell>
          <cell r="K729">
            <v>0</v>
          </cell>
          <cell r="L729" t="str">
            <v>KTPM</v>
          </cell>
          <cell r="M729" t="str">
            <v>0916083922</v>
          </cell>
          <cell r="N729" t="str">
            <v>0915454459</v>
          </cell>
          <cell r="O729" t="str">
            <v>HoangTTSE63415@fpt.edu.vn</v>
          </cell>
          <cell r="P729" t="str">
            <v>HoangTTSE63415</v>
          </cell>
        </row>
        <row r="730">
          <cell r="D730" t="str">
            <v>SE63416</v>
          </cell>
          <cell r="E730" t="str">
            <v>Đào Đình Trí</v>
          </cell>
          <cell r="F730" t="str">
            <v>Nam</v>
          </cell>
          <cell r="G730" t="str">
            <v>30/09/1997</v>
          </cell>
          <cell r="H730" t="str">
            <v>285698975</v>
          </cell>
          <cell r="I730" t="str">
            <v>Tổ 2, KP2, Phường Tân Đồng, Thị xã Đồng Xoài, Tỉnh Bình Phước</v>
          </cell>
          <cell r="J730" t="str">
            <v>0919919612</v>
          </cell>
          <cell r="K730">
            <v>0</v>
          </cell>
          <cell r="L730" t="str">
            <v>KTPM</v>
          </cell>
          <cell r="M730" t="str">
            <v>0918219612</v>
          </cell>
          <cell r="N730">
            <v>0</v>
          </cell>
          <cell r="O730" t="str">
            <v>TriDDSE63416@fpt.edu.vn</v>
          </cell>
          <cell r="P730" t="str">
            <v>TriDDSE63416</v>
          </cell>
        </row>
        <row r="731">
          <cell r="D731" t="str">
            <v>SE63417</v>
          </cell>
          <cell r="E731" t="str">
            <v>Phạm Trường An</v>
          </cell>
          <cell r="F731" t="str">
            <v>Nam</v>
          </cell>
          <cell r="G731" t="str">
            <v>04/10/1998</v>
          </cell>
          <cell r="H731" t="str">
            <v>026045212</v>
          </cell>
          <cell r="I731" t="str">
            <v>113/11/59/2/5E Tổ 7, Phường Tân Chánh Hiệp, Quận 12, TP HCM</v>
          </cell>
          <cell r="J731" t="str">
            <v>0982534879</v>
          </cell>
          <cell r="K731">
            <v>0</v>
          </cell>
          <cell r="L731" t="str">
            <v>ANATTT</v>
          </cell>
          <cell r="M731">
            <v>0</v>
          </cell>
          <cell r="N731" t="str">
            <v>0982534879</v>
          </cell>
          <cell r="O731" t="str">
            <v>AnPTSE63417@fpt.edu.vn</v>
          </cell>
          <cell r="P731" t="str">
            <v>AnPTSE63417</v>
          </cell>
        </row>
        <row r="732">
          <cell r="D732" t="str">
            <v>SE63418</v>
          </cell>
          <cell r="E732" t="str">
            <v>Nguyễn Thị Hà Anh</v>
          </cell>
          <cell r="F732" t="str">
            <v>Nữ</v>
          </cell>
          <cell r="G732" t="str">
            <v>05/07/1997</v>
          </cell>
          <cell r="H732" t="str">
            <v>025586597</v>
          </cell>
          <cell r="I732" t="str">
            <v>26 Cư xá Ụ Tàu, Phường 25, Quận Bình Thạnh, TP HCM</v>
          </cell>
          <cell r="J732" t="str">
            <v>01299193363</v>
          </cell>
          <cell r="K732">
            <v>0</v>
          </cell>
          <cell r="L732" t="str">
            <v>KTPM</v>
          </cell>
          <cell r="M732" t="str">
            <v>0918918025</v>
          </cell>
          <cell r="N732" t="str">
            <v>0981972630</v>
          </cell>
          <cell r="O732" t="str">
            <v>AnhNTHSE63418@fpt.edu.vn</v>
          </cell>
          <cell r="P732" t="str">
            <v>AnhNTHSE63418</v>
          </cell>
        </row>
        <row r="733">
          <cell r="D733" t="str">
            <v>SE63419</v>
          </cell>
          <cell r="E733" t="str">
            <v>Hoàng Văn Phúc</v>
          </cell>
          <cell r="F733" t="str">
            <v>Nam</v>
          </cell>
          <cell r="G733" t="str">
            <v>23/08/1997</v>
          </cell>
          <cell r="H733" t="str">
            <v>272619370</v>
          </cell>
          <cell r="I733" t="str">
            <v>62A/1 Khu phố Long Điềm, Phường Long Bình Tân, TP Biên Hòa, Tỉnh Đồng Nai</v>
          </cell>
          <cell r="J733" t="str">
            <v>01672189139</v>
          </cell>
          <cell r="K733">
            <v>0</v>
          </cell>
          <cell r="L733" t="str">
            <v>KTPM</v>
          </cell>
          <cell r="M733" t="str">
            <v>0984308089</v>
          </cell>
          <cell r="N733">
            <v>0</v>
          </cell>
          <cell r="O733" t="str">
            <v>PhucHVSE63419@fpt.edu.vn</v>
          </cell>
          <cell r="P733" t="str">
            <v>PhucHVSE63419</v>
          </cell>
        </row>
        <row r="734">
          <cell r="D734" t="str">
            <v>SE63420</v>
          </cell>
          <cell r="E734" t="str">
            <v>Trần Nguyên Hải</v>
          </cell>
          <cell r="F734" t="str">
            <v>Nam</v>
          </cell>
          <cell r="G734" t="str">
            <v>19/05/1997</v>
          </cell>
          <cell r="H734" t="str">
            <v>281251561</v>
          </cell>
          <cell r="I734" t="str">
            <v>Đường D5, Khu phố 4, Phường An Phú, Thị xã Thuận An, Tỉnh Bình Dương</v>
          </cell>
          <cell r="J734" t="str">
            <v>01886422720</v>
          </cell>
          <cell r="K734">
            <v>0</v>
          </cell>
          <cell r="L734" t="str">
            <v>KTPM</v>
          </cell>
          <cell r="M734" t="str">
            <v>0922123568</v>
          </cell>
          <cell r="N734" t="str">
            <v>01676788277</v>
          </cell>
          <cell r="O734" t="str">
            <v>HaiTNSE63420@fpt.edu.vn</v>
          </cell>
          <cell r="P734" t="str">
            <v>HaiTNSE63420</v>
          </cell>
        </row>
        <row r="735">
          <cell r="D735" t="str">
            <v>SE63421</v>
          </cell>
          <cell r="E735" t="str">
            <v>Nguyễn Gia Tấn Thông</v>
          </cell>
          <cell r="F735" t="str">
            <v>Nam</v>
          </cell>
          <cell r="G735" t="str">
            <v>22/02/1995</v>
          </cell>
          <cell r="H735" t="str">
            <v>025262315</v>
          </cell>
          <cell r="I735" t="str">
            <v>2/9A Ấp Tiền Lân, Xã Bà Điểm, Huyện Hóc Môn, TP HCM</v>
          </cell>
          <cell r="J735" t="str">
            <v>01267305007</v>
          </cell>
          <cell r="K735">
            <v>0</v>
          </cell>
          <cell r="L735" t="str">
            <v>ANATTT</v>
          </cell>
          <cell r="M735" t="str">
            <v>0979289156</v>
          </cell>
          <cell r="N735" t="str">
            <v>01684104568</v>
          </cell>
          <cell r="O735" t="str">
            <v>ThongNGTSE63421@fpt.edu.vn</v>
          </cell>
          <cell r="P735" t="str">
            <v>ThongNGTSE63421</v>
          </cell>
        </row>
        <row r="736">
          <cell r="D736" t="str">
            <v>SE63422</v>
          </cell>
          <cell r="E736" t="str">
            <v>Trần Phú Quang</v>
          </cell>
          <cell r="F736" t="str">
            <v>Nam</v>
          </cell>
          <cell r="G736" t="str">
            <v>17/11/1998</v>
          </cell>
          <cell r="H736" t="str">
            <v>273640224</v>
          </cell>
          <cell r="I736" t="str">
            <v>160/34/11 Hoàng Hoa Thám, Phường 2, TP Vũng Tàu, Tỉnh BR-VT</v>
          </cell>
          <cell r="J736" t="str">
            <v>0932581628</v>
          </cell>
          <cell r="K736">
            <v>0</v>
          </cell>
          <cell r="L736" t="str">
            <v>KTPM</v>
          </cell>
          <cell r="M736" t="str">
            <v>0909330245</v>
          </cell>
          <cell r="N736" t="str">
            <v>0932581628</v>
          </cell>
          <cell r="O736" t="str">
            <v>QuangTPSE63422@fpt.edu.vn</v>
          </cell>
          <cell r="P736" t="str">
            <v>QuangTPSE63422</v>
          </cell>
        </row>
        <row r="737">
          <cell r="D737" t="str">
            <v>SE63423</v>
          </cell>
          <cell r="E737" t="str">
            <v>Huỳnh Công Trọng Nhân</v>
          </cell>
          <cell r="F737" t="str">
            <v>Nam</v>
          </cell>
          <cell r="G737" t="str">
            <v>11/08/1990</v>
          </cell>
          <cell r="H737" t="str">
            <v>024380963</v>
          </cell>
          <cell r="I737" t="str">
            <v>Không có</v>
          </cell>
          <cell r="J737" t="str">
            <v>0933847842</v>
          </cell>
          <cell r="K737" t="str">
            <v>0838516815</v>
          </cell>
          <cell r="L737" t="str">
            <v>KTPM</v>
          </cell>
          <cell r="M737">
            <v>0</v>
          </cell>
          <cell r="N737">
            <v>0</v>
          </cell>
          <cell r="O737" t="str">
            <v>NhanHCTSE63423@fpt.edu.vn</v>
          </cell>
          <cell r="P737" t="str">
            <v>NhanHCTSE63423</v>
          </cell>
        </row>
        <row r="738">
          <cell r="D738" t="str">
            <v>SE63424</v>
          </cell>
          <cell r="E738" t="str">
            <v>Cao Gia Minh</v>
          </cell>
          <cell r="F738" t="str">
            <v>Nam</v>
          </cell>
          <cell r="G738" t="str">
            <v>18/11/1998</v>
          </cell>
          <cell r="H738" t="str">
            <v>026074161</v>
          </cell>
          <cell r="I738" t="str">
            <v>25A đường 2, kp.4, P. An Phú, Q.2, Tp.HCM</v>
          </cell>
          <cell r="J738">
            <v>0</v>
          </cell>
          <cell r="K738" t="str">
            <v>0932036320</v>
          </cell>
          <cell r="L738" t="str">
            <v>ANATTT</v>
          </cell>
          <cell r="M738">
            <v>0</v>
          </cell>
          <cell r="N738">
            <v>0</v>
          </cell>
          <cell r="O738" t="str">
            <v>MinhCGSE63424@fpt.edu.vn</v>
          </cell>
          <cell r="P738" t="str">
            <v>MinhCGSE63424</v>
          </cell>
        </row>
        <row r="739">
          <cell r="D739" t="str">
            <v>SE63425</v>
          </cell>
          <cell r="E739" t="str">
            <v>Cao Nguyễn Thái Hải</v>
          </cell>
          <cell r="F739" t="str">
            <v>Nam</v>
          </cell>
          <cell r="G739" t="str">
            <v>20/01/1998</v>
          </cell>
          <cell r="H739" t="str">
            <v>272553599</v>
          </cell>
          <cell r="I739" t="str">
            <v>Không có</v>
          </cell>
          <cell r="J739" t="str">
            <v>0917848711</v>
          </cell>
          <cell r="K739" t="str">
            <v>01234848711</v>
          </cell>
          <cell r="L739" t="str">
            <v>KTPM</v>
          </cell>
          <cell r="M739">
            <v>0</v>
          </cell>
          <cell r="N739">
            <v>0</v>
          </cell>
          <cell r="O739" t="str">
            <v>HaiCNTSE63425@fpt.edu.vn</v>
          </cell>
          <cell r="P739" t="str">
            <v>HaiCNTSE63425</v>
          </cell>
        </row>
        <row r="740">
          <cell r="D740" t="str">
            <v>SE63426</v>
          </cell>
          <cell r="E740" t="str">
            <v>Lương Minh Quân</v>
          </cell>
          <cell r="F740" t="str">
            <v>Nam</v>
          </cell>
          <cell r="G740" t="str">
            <v>22/12/1998</v>
          </cell>
          <cell r="H740" t="str">
            <v>026038141</v>
          </cell>
          <cell r="I740" t="str">
            <v>265 Dương Bá Trạc, Phường 1, Quận 8, TP HCM</v>
          </cell>
          <cell r="J740" t="str">
            <v>0945718171</v>
          </cell>
          <cell r="K740">
            <v>0</v>
          </cell>
          <cell r="L740" t="str">
            <v>KTPM</v>
          </cell>
          <cell r="M740" t="str">
            <v>0913718171</v>
          </cell>
          <cell r="N740" t="str">
            <v>0945718171</v>
          </cell>
          <cell r="O740" t="str">
            <v>QuanLMSE63426@fpt.edu.vn</v>
          </cell>
          <cell r="P740" t="str">
            <v>QuanLMSE63426</v>
          </cell>
        </row>
        <row r="741">
          <cell r="D741" t="str">
            <v>SE63427</v>
          </cell>
          <cell r="E741" t="str">
            <v>Vũ Quốc Gia</v>
          </cell>
          <cell r="F741" t="str">
            <v>Nam</v>
          </cell>
          <cell r="G741" t="str">
            <v>28/04/1998</v>
          </cell>
          <cell r="H741" t="str">
            <v>331832444</v>
          </cell>
          <cell r="I741" t="str">
            <v>194/28 Trần Văn Dư, P.13, Q. Tân Bình, Tp.HCM</v>
          </cell>
          <cell r="J741">
            <v>0</v>
          </cell>
          <cell r="K741" t="str">
            <v>01226433353</v>
          </cell>
          <cell r="L741" t="str">
            <v>ANATTT</v>
          </cell>
          <cell r="M741">
            <v>0</v>
          </cell>
          <cell r="N741">
            <v>0</v>
          </cell>
          <cell r="O741" t="str">
            <v>GiaVQSE63427@fpt.edu.vn</v>
          </cell>
          <cell r="P741" t="str">
            <v>GiaVQSE63427</v>
          </cell>
        </row>
        <row r="742">
          <cell r="D742" t="str">
            <v>SE63428</v>
          </cell>
          <cell r="E742" t="str">
            <v>Lê Đức An</v>
          </cell>
          <cell r="F742" t="str">
            <v>Nam</v>
          </cell>
          <cell r="G742" t="str">
            <v>01/12/1998</v>
          </cell>
          <cell r="H742" t="str">
            <v>025772865</v>
          </cell>
          <cell r="I742" t="str">
            <v>71/2/6 tổ 13, Kp1, P. Long Bình Tân, Tp. Biên Hòa, T. Đồng Nai</v>
          </cell>
          <cell r="J742">
            <v>0</v>
          </cell>
          <cell r="K742" t="str">
            <v>01283658089</v>
          </cell>
          <cell r="L742" t="str">
            <v>KTPM</v>
          </cell>
          <cell r="M742">
            <v>0</v>
          </cell>
          <cell r="N742">
            <v>0</v>
          </cell>
          <cell r="O742" t="str">
            <v>AnLDSE63428@fpt.edu.vn</v>
          </cell>
          <cell r="P742" t="str">
            <v>AnLDSE63428</v>
          </cell>
        </row>
        <row r="743">
          <cell r="D743" t="str">
            <v>SE63263</v>
          </cell>
          <cell r="E743" t="str">
            <v>Huỳnh Anh Tấn Đạt</v>
          </cell>
          <cell r="F743" t="str">
            <v>Nam</v>
          </cell>
          <cell r="G743">
            <v>35857</v>
          </cell>
          <cell r="H743" t="str">
            <v>281166810</v>
          </cell>
          <cell r="I743" t="str">
            <v>Tổ 1, Ấp 5,  xã Vĩnh Tân, H. Tân Uyên, T. Bình Dương</v>
          </cell>
          <cell r="J743" t="str">
            <v>0925349969</v>
          </cell>
          <cell r="K743">
            <v>0</v>
          </cell>
          <cell r="L743" t="str">
            <v>TKDH</v>
          </cell>
          <cell r="M743" t="str">
            <v>0913628598</v>
          </cell>
          <cell r="N743" t="str">
            <v>0913264228</v>
          </cell>
          <cell r="O743" t="str">
            <v>DatHATSE63263@fpt.edu.vn</v>
          </cell>
          <cell r="P743" t="str">
            <v>DatHATSE63263</v>
          </cell>
        </row>
        <row r="744">
          <cell r="D744" t="str">
            <v>SE62914</v>
          </cell>
          <cell r="E744" t="str">
            <v>Nguyễn Phạm Thùy Dương</v>
          </cell>
          <cell r="F744" t="str">
            <v>Nữ</v>
          </cell>
          <cell r="G744" t="str">
            <v>21/08/1998</v>
          </cell>
          <cell r="H744" t="str">
            <v>025679898</v>
          </cell>
          <cell r="I744" t="str">
            <v>417/23/93 Quang Trung, Phường 10, Quận Gò Vấp, TP HCM</v>
          </cell>
          <cell r="J744" t="str">
            <v>01267137555</v>
          </cell>
          <cell r="K744">
            <v>0</v>
          </cell>
          <cell r="L744" t="str">
            <v>TKDH</v>
          </cell>
          <cell r="M744" t="str">
            <v>0906672177</v>
          </cell>
          <cell r="N744" t="str">
            <v>01229906699</v>
          </cell>
          <cell r="O744" t="str">
            <v>DuongNPTSE62914@fpt.edu.vn</v>
          </cell>
          <cell r="P744" t="str">
            <v>DuongNPTSE62914</v>
          </cell>
        </row>
        <row r="745">
          <cell r="D745" t="str">
            <v>SB61184</v>
          </cell>
          <cell r="E745" t="str">
            <v>Đỗ Kim Tuyết Nhi</v>
          </cell>
          <cell r="F745" t="str">
            <v>Nữ</v>
          </cell>
          <cell r="G745" t="str">
            <v>13/04/1998</v>
          </cell>
          <cell r="H745" t="str">
            <v>272648735</v>
          </cell>
          <cell r="I745" t="str">
            <v>Không có</v>
          </cell>
          <cell r="J745" t="str">
            <v>0923367620</v>
          </cell>
          <cell r="K745" t="str">
            <v>01684281360</v>
          </cell>
          <cell r="L745" t="str">
            <v>KDQT</v>
          </cell>
          <cell r="M745" t="str">
            <v>0919134958</v>
          </cell>
          <cell r="N745">
            <v>0</v>
          </cell>
          <cell r="O745" t="str">
            <v>NhiDKTSB61184@fpt.edu.vn</v>
          </cell>
          <cell r="P745" t="str">
            <v>NhiDKTSB61184</v>
          </cell>
        </row>
        <row r="746">
          <cell r="D746" t="str">
            <v>SE63319</v>
          </cell>
          <cell r="E746" t="str">
            <v>Tăng Đức Tài</v>
          </cell>
          <cell r="F746" t="str">
            <v>Nam</v>
          </cell>
          <cell r="G746" t="str">
            <v>09/05/1998</v>
          </cell>
          <cell r="H746" t="str">
            <v>272544713</v>
          </cell>
          <cell r="I746" t="str">
            <v>Không có</v>
          </cell>
          <cell r="J746" t="str">
            <v>0988548455</v>
          </cell>
          <cell r="K746" t="str">
            <v>0908840746</v>
          </cell>
          <cell r="L746" t="str">
            <v>TKDH</v>
          </cell>
          <cell r="M746">
            <v>0</v>
          </cell>
          <cell r="N746" t="str">
            <v>0988548455</v>
          </cell>
          <cell r="O746" t="str">
            <v>TaiTDSE63319@fpt.edu.vn</v>
          </cell>
          <cell r="P746" t="str">
            <v>TaiTDSE63319</v>
          </cell>
        </row>
        <row r="747">
          <cell r="D747" t="str">
            <v>SE62780</v>
          </cell>
          <cell r="E747" t="str">
            <v>Văn Thị Thúy Vy</v>
          </cell>
          <cell r="F747" t="str">
            <v>Nữ</v>
          </cell>
          <cell r="G747" t="str">
            <v>17/09/1998</v>
          </cell>
          <cell r="H747" t="str">
            <v>025779637</v>
          </cell>
          <cell r="I747" t="str">
            <v>Không có</v>
          </cell>
          <cell r="J747" t="str">
            <v>0909482656</v>
          </cell>
          <cell r="K747" t="str">
            <v>0907962992</v>
          </cell>
          <cell r="L747" t="str">
            <v>KTPM</v>
          </cell>
          <cell r="M747" t="str">
            <v>0907938877</v>
          </cell>
          <cell r="N747" t="str">
            <v>0907962992</v>
          </cell>
          <cell r="O747" t="str">
            <v>VyVTTSE62780@fpt.edu.vn</v>
          </cell>
          <cell r="P747" t="str">
            <v>VyVTTSE62780</v>
          </cell>
        </row>
        <row r="748">
          <cell r="D748" t="str">
            <v>SB61185</v>
          </cell>
          <cell r="E748" t="str">
            <v>Lê Phan Bảo Đăng</v>
          </cell>
          <cell r="F748" t="str">
            <v>Nam</v>
          </cell>
          <cell r="G748" t="str">
            <v>14/01/1995</v>
          </cell>
          <cell r="H748" t="str">
            <v>025648799</v>
          </cell>
          <cell r="I748" t="str">
            <v>Không có</v>
          </cell>
          <cell r="J748" t="str">
            <v>0902630866</v>
          </cell>
          <cell r="K748">
            <v>0</v>
          </cell>
          <cell r="L748" t="str">
            <v>NNN</v>
          </cell>
          <cell r="M748" t="str">
            <v>0913705957</v>
          </cell>
          <cell r="N748" t="str">
            <v>0903962816</v>
          </cell>
          <cell r="O748" t="str">
            <v>DangLPBSB61185@fpt.edu.vn</v>
          </cell>
          <cell r="P748" t="str">
            <v>DangLPBSB61185</v>
          </cell>
        </row>
        <row r="749">
          <cell r="D749" t="str">
            <v>SE62783</v>
          </cell>
          <cell r="E749" t="str">
            <v>Nguyễn Bảo Duy</v>
          </cell>
          <cell r="F749" t="str">
            <v>Nam</v>
          </cell>
          <cell r="G749" t="str">
            <v>30/07/1998</v>
          </cell>
          <cell r="H749" t="str">
            <v>025890121</v>
          </cell>
          <cell r="I749" t="str">
            <v>Không có</v>
          </cell>
          <cell r="J749" t="str">
            <v>0903615705</v>
          </cell>
          <cell r="K749" t="str">
            <v>01886294955</v>
          </cell>
          <cell r="L749" t="str">
            <v>KTPM</v>
          </cell>
          <cell r="M749" t="str">
            <v>0979039379</v>
          </cell>
          <cell r="N749" t="str">
            <v>0903615705</v>
          </cell>
          <cell r="O749" t="str">
            <v>DuyNBSE62783@fpt.edu.vn</v>
          </cell>
          <cell r="P749" t="str">
            <v>DuyNBSE62783</v>
          </cell>
        </row>
        <row r="750">
          <cell r="D750" t="str">
            <v>SE62784</v>
          </cell>
          <cell r="E750" t="str">
            <v>Đặng Minh Nhật</v>
          </cell>
          <cell r="F750" t="str">
            <v>Nam</v>
          </cell>
          <cell r="G750" t="str">
            <v>06/10/1998</v>
          </cell>
          <cell r="H750" t="str">
            <v>272764647</v>
          </cell>
          <cell r="I750" t="str">
            <v>Không có</v>
          </cell>
          <cell r="J750" t="str">
            <v>01285123624</v>
          </cell>
          <cell r="K750" t="str">
            <v>0909200071</v>
          </cell>
          <cell r="L750" t="str">
            <v>KTPM</v>
          </cell>
          <cell r="M750">
            <v>0</v>
          </cell>
          <cell r="N750">
            <v>0</v>
          </cell>
          <cell r="O750" t="str">
            <v>NhatDMSE62784@fpt.edu.vn</v>
          </cell>
          <cell r="P750" t="str">
            <v>NhatDMSE62784</v>
          </cell>
        </row>
        <row r="751">
          <cell r="D751" t="str">
            <v>SE62786</v>
          </cell>
          <cell r="E751" t="str">
            <v>Trần Nhất Quý</v>
          </cell>
          <cell r="F751" t="str">
            <v>Nam</v>
          </cell>
          <cell r="G751" t="str">
            <v>06/03/1998</v>
          </cell>
          <cell r="H751" t="str">
            <v>025648905</v>
          </cell>
          <cell r="I751" t="str">
            <v>Không có</v>
          </cell>
          <cell r="J751" t="str">
            <v>0838496882</v>
          </cell>
          <cell r="K751" t="str">
            <v>0975889029</v>
          </cell>
          <cell r="L751" t="str">
            <v>KTPM</v>
          </cell>
          <cell r="M751">
            <v>0</v>
          </cell>
          <cell r="N751" t="str">
            <v>0989260519</v>
          </cell>
          <cell r="O751" t="str">
            <v>QuyTNSE62786@fpt.edu.vn</v>
          </cell>
          <cell r="P751" t="str">
            <v>QuyTNSE62786</v>
          </cell>
        </row>
        <row r="752">
          <cell r="D752" t="str">
            <v>SE62787</v>
          </cell>
          <cell r="E752" t="str">
            <v>Trương Quang Đăng Khoa</v>
          </cell>
          <cell r="F752" t="str">
            <v>Nam</v>
          </cell>
          <cell r="G752" t="str">
            <v>22/10/1998</v>
          </cell>
          <cell r="H752" t="str">
            <v>025871551</v>
          </cell>
          <cell r="I752" t="str">
            <v>Không có</v>
          </cell>
          <cell r="J752" t="str">
            <v>098737190</v>
          </cell>
          <cell r="K752" t="str">
            <v>0902953336</v>
          </cell>
          <cell r="L752" t="str">
            <v>TKDH</v>
          </cell>
          <cell r="M752">
            <v>0</v>
          </cell>
          <cell r="N752" t="str">
            <v>0918737190</v>
          </cell>
          <cell r="O752" t="str">
            <v>KhoaTQDSE62787@fpt.edu.vn</v>
          </cell>
          <cell r="P752" t="str">
            <v>KhoaTQDSE62787</v>
          </cell>
        </row>
        <row r="753">
          <cell r="D753" t="str">
            <v>SE62789</v>
          </cell>
          <cell r="E753" t="str">
            <v>Trần Hồ Minh Châu</v>
          </cell>
          <cell r="F753" t="str">
            <v>Nam</v>
          </cell>
          <cell r="G753" t="str">
            <v>09/03/1998</v>
          </cell>
          <cell r="H753" t="str">
            <v>281153801</v>
          </cell>
          <cell r="I753" t="str">
            <v>Không có</v>
          </cell>
          <cell r="J753" t="str">
            <v>0983785758</v>
          </cell>
          <cell r="K753" t="str">
            <v>0949391179</v>
          </cell>
          <cell r="L753" t="str">
            <v>ANATTT</v>
          </cell>
          <cell r="M753" t="str">
            <v>0983785758</v>
          </cell>
          <cell r="N753" t="str">
            <v>0933278279</v>
          </cell>
          <cell r="O753" t="str">
            <v>ChauTHMSE62789@fpt.edu.vn</v>
          </cell>
          <cell r="P753" t="str">
            <v>ChauTHMSE62789</v>
          </cell>
        </row>
        <row r="754">
          <cell r="D754" t="str">
            <v>SE62790</v>
          </cell>
          <cell r="E754" t="str">
            <v>Đào Minh Hoàng</v>
          </cell>
          <cell r="F754" t="str">
            <v>Nam</v>
          </cell>
          <cell r="G754" t="str">
            <v>25/01/1998</v>
          </cell>
          <cell r="H754" t="str">
            <v>025837051</v>
          </cell>
          <cell r="I754" t="str">
            <v>Không có</v>
          </cell>
          <cell r="J754" t="str">
            <v>0909947383</v>
          </cell>
          <cell r="K754" t="str">
            <v>0918363710</v>
          </cell>
          <cell r="L754" t="str">
            <v>KTPM</v>
          </cell>
          <cell r="M754" t="str">
            <v>0918363710</v>
          </cell>
          <cell r="N754" t="str">
            <v>0909947383</v>
          </cell>
          <cell r="O754" t="str">
            <v>HoangDMSE62790@fpt.edu.vn</v>
          </cell>
          <cell r="P754" t="str">
            <v>HoangDMSE62790</v>
          </cell>
        </row>
        <row r="755">
          <cell r="D755" t="str">
            <v>SE62791</v>
          </cell>
          <cell r="E755" t="str">
            <v>Hồ Minh Sang</v>
          </cell>
          <cell r="F755" t="str">
            <v>Nam</v>
          </cell>
          <cell r="G755" t="str">
            <v>28/03/1994</v>
          </cell>
          <cell r="H755" t="str">
            <v>025040624</v>
          </cell>
          <cell r="I755" t="str">
            <v>575 Lũy Bán Bích, P.Phú Thạnh, Q.Tân Phú, TP.HCM</v>
          </cell>
          <cell r="J755" t="str">
            <v>0938261161</v>
          </cell>
          <cell r="K755">
            <v>0</v>
          </cell>
          <cell r="L755" t="str">
            <v>KTPM</v>
          </cell>
          <cell r="M755">
            <v>0</v>
          </cell>
          <cell r="N755">
            <v>0</v>
          </cell>
          <cell r="O755" t="str">
            <v>SangHMSE62791@fpt.edu.vn</v>
          </cell>
          <cell r="P755" t="str">
            <v>SangHMSE62791</v>
          </cell>
        </row>
        <row r="756">
          <cell r="D756" t="str">
            <v>SE63039</v>
          </cell>
          <cell r="E756" t="str">
            <v>Đào Duy Khải</v>
          </cell>
          <cell r="F756" t="str">
            <v>Nam</v>
          </cell>
          <cell r="G756" t="str">
            <v>15/05/1998</v>
          </cell>
          <cell r="H756" t="str">
            <v>025706853</v>
          </cell>
          <cell r="I756" t="str">
            <v>Không có</v>
          </cell>
          <cell r="J756" t="str">
            <v>0947305453</v>
          </cell>
          <cell r="K756">
            <v>0</v>
          </cell>
          <cell r="L756" t="str">
            <v>KTPM</v>
          </cell>
          <cell r="M756">
            <v>0</v>
          </cell>
          <cell r="N756">
            <v>0</v>
          </cell>
          <cell r="O756" t="str">
            <v>KhaiDDSE63039@fpt.edu.vn</v>
          </cell>
          <cell r="P756" t="str">
            <v>KhaiDDSE63039</v>
          </cell>
        </row>
        <row r="757">
          <cell r="D757" t="str">
            <v>SE62792</v>
          </cell>
          <cell r="E757" t="str">
            <v>Đồng Bảo Long</v>
          </cell>
          <cell r="F757" t="str">
            <v>Nam</v>
          </cell>
          <cell r="G757" t="str">
            <v>25/11/1998</v>
          </cell>
          <cell r="H757" t="str">
            <v>025718891</v>
          </cell>
          <cell r="I757" t="str">
            <v>Không có</v>
          </cell>
          <cell r="J757" t="str">
            <v>0906608005</v>
          </cell>
          <cell r="K757">
            <v>0</v>
          </cell>
          <cell r="L757" t="str">
            <v>KTPM</v>
          </cell>
          <cell r="M757">
            <v>0</v>
          </cell>
          <cell r="N757">
            <v>0</v>
          </cell>
          <cell r="O757" t="str">
            <v>LongDBSE62792@fpt.edu.vn</v>
          </cell>
          <cell r="P757" t="str">
            <v>LongDBSE62792</v>
          </cell>
        </row>
        <row r="758">
          <cell r="D758" t="str">
            <v>SE62793</v>
          </cell>
          <cell r="E758" t="str">
            <v>Lê Minh Nhật</v>
          </cell>
          <cell r="F758" t="str">
            <v>Nam</v>
          </cell>
          <cell r="G758" t="str">
            <v>15/01/1998</v>
          </cell>
          <cell r="H758" t="str">
            <v>025707070</v>
          </cell>
          <cell r="I758" t="str">
            <v>Số 52, Đường 72, P10, Q6, TP.HCM</v>
          </cell>
          <cell r="J758" t="str">
            <v>0908296660</v>
          </cell>
          <cell r="K758" t="str">
            <v>0918215370</v>
          </cell>
          <cell r="L758" t="str">
            <v>KTPM</v>
          </cell>
          <cell r="M758">
            <v>0</v>
          </cell>
          <cell r="N758">
            <v>0</v>
          </cell>
          <cell r="O758" t="str">
            <v>NhatLMSE62793@fpt.edu.vn</v>
          </cell>
          <cell r="P758" t="str">
            <v>NhatLMSE62793</v>
          </cell>
        </row>
        <row r="759">
          <cell r="D759" t="str">
            <v>SE62796</v>
          </cell>
          <cell r="E759" t="str">
            <v>Từ Thanh Quyên</v>
          </cell>
          <cell r="F759" t="str">
            <v>Nữ</v>
          </cell>
          <cell r="G759" t="str">
            <v>09/11/1996</v>
          </cell>
          <cell r="H759" t="str">
            <v>025559771</v>
          </cell>
          <cell r="I759" t="str">
            <v>2 Đường 58, Khu phố 5, Phường Phước Long A, Quận 9, TP HCM</v>
          </cell>
          <cell r="J759" t="str">
            <v>01224798185</v>
          </cell>
          <cell r="K759">
            <v>0</v>
          </cell>
          <cell r="L759" t="str">
            <v>TKDH</v>
          </cell>
          <cell r="M759">
            <v>0</v>
          </cell>
          <cell r="N759">
            <v>0</v>
          </cell>
          <cell r="O759" t="str">
            <v>QuyenTTSE62796@fpt.edu.vn</v>
          </cell>
          <cell r="P759" t="str">
            <v>QuyenTTSE62796</v>
          </cell>
        </row>
        <row r="760">
          <cell r="D760" t="str">
            <v>SB61189</v>
          </cell>
          <cell r="E760" t="str">
            <v>Mai Nguyễn Phương Trang</v>
          </cell>
          <cell r="F760" t="str">
            <v>Nữ</v>
          </cell>
          <cell r="G760">
            <v>36015</v>
          </cell>
          <cell r="H760" t="str">
            <v>025712885</v>
          </cell>
          <cell r="I760" t="str">
            <v>52 Lê Thị Hồng, Phường 17, Quận Gò Vấp, TP HCM</v>
          </cell>
          <cell r="J760" t="str">
            <v>0903915669</v>
          </cell>
          <cell r="K760" t="str">
            <v>0838944210</v>
          </cell>
          <cell r="L760" t="str">
            <v>KDQT</v>
          </cell>
          <cell r="M760">
            <v>0</v>
          </cell>
          <cell r="N760">
            <v>0</v>
          </cell>
          <cell r="O760" t="str">
            <v>TrangMNPSB61189@fpt.edu.vn</v>
          </cell>
          <cell r="P760" t="str">
            <v>TrangMNPSB61189</v>
          </cell>
        </row>
        <row r="761">
          <cell r="D761" t="str">
            <v>SB61188</v>
          </cell>
          <cell r="E761" t="str">
            <v>Hồ Tấn Tài</v>
          </cell>
          <cell r="F761" t="str">
            <v>Nam</v>
          </cell>
          <cell r="G761" t="str">
            <v>03/03/1998</v>
          </cell>
          <cell r="H761" t="str">
            <v>291147047</v>
          </cell>
          <cell r="I761" t="str">
            <v>Số 263, tổ 8, ấp Thạnh Phước,Thạnh Bình, Tân Biên, Tây Ninh</v>
          </cell>
          <cell r="J761" t="str">
            <v>01696159442</v>
          </cell>
          <cell r="K761" t="str">
            <v>01666794894</v>
          </cell>
          <cell r="L761" t="str">
            <v>QTKD</v>
          </cell>
          <cell r="M761">
            <v>0</v>
          </cell>
          <cell r="N761">
            <v>0</v>
          </cell>
          <cell r="O761" t="str">
            <v>TaiHTSB61188@fpt.edu.vn</v>
          </cell>
          <cell r="P761" t="e">
            <v>#N/A</v>
          </cell>
        </row>
        <row r="762">
          <cell r="D762" t="str">
            <v>SE62797</v>
          </cell>
          <cell r="E762" t="str">
            <v>Bùi Trung Hiếu</v>
          </cell>
          <cell r="F762" t="str">
            <v>Nam</v>
          </cell>
          <cell r="G762" t="str">
            <v>10/05/1998</v>
          </cell>
          <cell r="H762" t="str">
            <v>025660071</v>
          </cell>
          <cell r="I762" t="str">
            <v>190 Ngô Quyền, Phường 8, Quận 10, TP HCM</v>
          </cell>
          <cell r="J762" t="str">
            <v>093070854</v>
          </cell>
          <cell r="K762" t="str">
            <v>0908002553</v>
          </cell>
          <cell r="L762" t="str">
            <v>KTPM</v>
          </cell>
          <cell r="M762">
            <v>0</v>
          </cell>
          <cell r="N762">
            <v>0</v>
          </cell>
          <cell r="O762" t="str">
            <v>HieuBTSE62797@fpt.edu.vn</v>
          </cell>
          <cell r="P762" t="str">
            <v>HieuBTSE62797</v>
          </cell>
        </row>
        <row r="763">
          <cell r="D763" t="str">
            <v>SE62800</v>
          </cell>
          <cell r="E763" t="str">
            <v>Phan Nguyễn Kim Anh</v>
          </cell>
          <cell r="F763" t="str">
            <v>Nữ</v>
          </cell>
          <cell r="G763">
            <v>35865</v>
          </cell>
          <cell r="H763" t="str">
            <v>025712937</v>
          </cell>
          <cell r="I763" t="str">
            <v>52/3C1 Khu phố 3, Phường Tân Thới Hiệp, Quận 12, TP HCM</v>
          </cell>
          <cell r="J763" t="str">
            <v>0932168893</v>
          </cell>
          <cell r="K763" t="str">
            <v>0933914013</v>
          </cell>
          <cell r="L763" t="str">
            <v>KTPM</v>
          </cell>
          <cell r="M763">
            <v>0</v>
          </cell>
          <cell r="N763">
            <v>0</v>
          </cell>
          <cell r="O763" t="str">
            <v>AnhPNKSE62800@fpt.edu.vn</v>
          </cell>
          <cell r="P763" t="str">
            <v>AnhPNKSE62800</v>
          </cell>
        </row>
        <row r="764">
          <cell r="D764" t="str">
            <v>SB61190</v>
          </cell>
          <cell r="E764" t="str">
            <v>Trương Mai Thủy Trúc</v>
          </cell>
          <cell r="F764" t="str">
            <v>Nữ</v>
          </cell>
          <cell r="G764" t="str">
            <v>25/01/1998</v>
          </cell>
          <cell r="H764" t="str">
            <v>025658946</v>
          </cell>
          <cell r="I764" t="str">
            <v>115 Lê Đại Hành, P.6, Q.11, Tp.HCM</v>
          </cell>
          <cell r="J764" t="str">
            <v>0906485860</v>
          </cell>
          <cell r="K764" t="str">
            <v>0908670059</v>
          </cell>
          <cell r="L764" t="str">
            <v>NNA</v>
          </cell>
          <cell r="M764" t="str">
            <v>0903165311</v>
          </cell>
          <cell r="N764" t="str">
            <v>0908670059</v>
          </cell>
          <cell r="O764" t="str">
            <v>TrucTMTSB61190@fpt.edu.vn</v>
          </cell>
          <cell r="P764" t="str">
            <v>TrucTMTSB61190</v>
          </cell>
        </row>
        <row r="765">
          <cell r="D765" t="str">
            <v>SE62801</v>
          </cell>
          <cell r="E765" t="str">
            <v>Lê Hoàng Vũ</v>
          </cell>
          <cell r="F765" t="str">
            <v>Nam</v>
          </cell>
          <cell r="G765">
            <v>35142</v>
          </cell>
          <cell r="H765" t="str">
            <v>273552922</v>
          </cell>
          <cell r="I765" t="str">
            <v>89/06 Huyền Trân Công Chúa, P.8, Vũng Tàu</v>
          </cell>
          <cell r="J765" t="str">
            <v>0949661867</v>
          </cell>
          <cell r="K765">
            <v>0</v>
          </cell>
          <cell r="L765" t="str">
            <v>KTPM</v>
          </cell>
          <cell r="M765" t="str">
            <v>0918210161</v>
          </cell>
          <cell r="N765" t="str">
            <v>0945578948</v>
          </cell>
          <cell r="O765" t="str">
            <v>VuLHSE62801@fpt.edu.vn</v>
          </cell>
          <cell r="P765" t="str">
            <v>VuLHSE62801</v>
          </cell>
        </row>
        <row r="766">
          <cell r="D766" t="str">
            <v>SB61191</v>
          </cell>
          <cell r="E766" t="str">
            <v>Trịnh Minh Anh</v>
          </cell>
          <cell r="F766" t="str">
            <v>Nữ</v>
          </cell>
          <cell r="G766" t="str">
            <v>03/02/1998</v>
          </cell>
          <cell r="H766" t="str">
            <v>025699218</v>
          </cell>
          <cell r="I766" t="str">
            <v>240 Đường 1A, KDC Vĩnh Lộc, Phường Bình Hưng Hòa B, Quận Bình Tân, TP HCM</v>
          </cell>
          <cell r="J766" t="str">
            <v>0933711817</v>
          </cell>
          <cell r="K766" t="str">
            <v>0907390377</v>
          </cell>
          <cell r="L766" t="str">
            <v>QTKD</v>
          </cell>
          <cell r="M766" t="str">
            <v>0907730377</v>
          </cell>
          <cell r="N766">
            <v>0</v>
          </cell>
          <cell r="O766" t="str">
            <v>AnhTMSB61191@fpt.edu.vn</v>
          </cell>
          <cell r="P766" t="str">
            <v>AnhTMSB61191</v>
          </cell>
        </row>
        <row r="767">
          <cell r="D767" t="str">
            <v>SB61192</v>
          </cell>
          <cell r="E767" t="str">
            <v>Hà Lê Quốc Bảo</v>
          </cell>
          <cell r="F767" t="str">
            <v>Nam</v>
          </cell>
          <cell r="G767">
            <v>35807</v>
          </cell>
          <cell r="H767" t="str">
            <v>025738086</v>
          </cell>
          <cell r="I767" t="str">
            <v>88/8 Nguyễn Đình chiểu, Phường 3, Quận Phú Nhuận, TPHCM</v>
          </cell>
          <cell r="J767" t="str">
            <v>0933297958</v>
          </cell>
          <cell r="K767" t="str">
            <v>01225600879</v>
          </cell>
          <cell r="L767" t="str">
            <v>QTKD</v>
          </cell>
          <cell r="M767">
            <v>0</v>
          </cell>
          <cell r="N767" t="str">
            <v>0908582952</v>
          </cell>
          <cell r="O767" t="str">
            <v>BaoHLQSB61192@fpt.edu.vn</v>
          </cell>
          <cell r="P767" t="str">
            <v>BaoHLQSB61192</v>
          </cell>
        </row>
        <row r="768">
          <cell r="D768" t="str">
            <v>SB61194</v>
          </cell>
          <cell r="E768" t="str">
            <v>Nguyễn Tường Vi</v>
          </cell>
          <cell r="F768" t="str">
            <v>Nữ</v>
          </cell>
          <cell r="G768" t="str">
            <v>10/04/1998</v>
          </cell>
          <cell r="H768" t="str">
            <v>025734234</v>
          </cell>
          <cell r="I768" t="str">
            <v>23C Đường 120, Ấp 5, Xã Tân Thạnh Đông, Huyện Củ Chi, TP HCM</v>
          </cell>
          <cell r="J768" t="str">
            <v>01658461240</v>
          </cell>
          <cell r="K768">
            <v>0</v>
          </cell>
          <cell r="L768" t="str">
            <v>KDQT</v>
          </cell>
          <cell r="M768">
            <v>0</v>
          </cell>
          <cell r="N768">
            <v>0</v>
          </cell>
          <cell r="O768" t="str">
            <v>ViNTSB61194@fpt.edu.vn</v>
          </cell>
          <cell r="P768" t="str">
            <v>ViNTSB61194</v>
          </cell>
        </row>
        <row r="769">
          <cell r="D769" t="str">
            <v>SB61195</v>
          </cell>
          <cell r="E769" t="str">
            <v>Cao Hồng Phi</v>
          </cell>
          <cell r="F769" t="str">
            <v>Nữ</v>
          </cell>
          <cell r="G769" t="str">
            <v>03/09/1998</v>
          </cell>
          <cell r="H769" t="str">
            <v>025734441</v>
          </cell>
          <cell r="I769" t="str">
            <v>Xã Tân Thạnh, Huyện Củ Chi, TP HCM</v>
          </cell>
          <cell r="J769" t="str">
            <v>0985676335</v>
          </cell>
          <cell r="K769">
            <v>0</v>
          </cell>
          <cell r="L769" t="str">
            <v>NNA</v>
          </cell>
          <cell r="M769" t="str">
            <v>01666338028</v>
          </cell>
          <cell r="N769" t="str">
            <v>01647922171</v>
          </cell>
          <cell r="O769" t="str">
            <v>PhiCHSB61195@fpt.edu.vn</v>
          </cell>
          <cell r="P769" t="str">
            <v>PhiCHSB61195</v>
          </cell>
        </row>
        <row r="770">
          <cell r="D770" t="str">
            <v>SB61196</v>
          </cell>
          <cell r="E770" t="str">
            <v>Nguyễn Thị Huyền Trang</v>
          </cell>
          <cell r="F770" t="str">
            <v>Nữ</v>
          </cell>
          <cell r="G770" t="str">
            <v>15/03/1998</v>
          </cell>
          <cell r="H770" t="str">
            <v>025758319</v>
          </cell>
          <cell r="I770" t="str">
            <v>Số 64 Ấp 1, Xã Tân Thạnh Tây, Huyện Củ Chi, TP HCM</v>
          </cell>
          <cell r="J770" t="str">
            <v>0963350474</v>
          </cell>
          <cell r="K770">
            <v>0</v>
          </cell>
          <cell r="L770" t="str">
            <v>KDQT</v>
          </cell>
          <cell r="M770" t="str">
            <v>0933885570</v>
          </cell>
          <cell r="N770" t="str">
            <v>01693232049</v>
          </cell>
          <cell r="O770" t="str">
            <v>TrangNTHSB61196@fpt.edu.vn</v>
          </cell>
          <cell r="P770" t="str">
            <v>TrangNTHSB61196</v>
          </cell>
        </row>
        <row r="771">
          <cell r="D771" t="str">
            <v>SB61197</v>
          </cell>
          <cell r="E771" t="str">
            <v>Nguyễn Trần Kim Thoa</v>
          </cell>
          <cell r="F771" t="str">
            <v>Nữ</v>
          </cell>
          <cell r="G771" t="str">
            <v>15/04/1998</v>
          </cell>
          <cell r="H771" t="str">
            <v>025914366</v>
          </cell>
          <cell r="I771" t="str">
            <v>Ấp 2 Xã Tân Thạnh Tây, huyện Củ Chi, TP HCM</v>
          </cell>
          <cell r="J771" t="str">
            <v>01629768940</v>
          </cell>
          <cell r="K771">
            <v>0</v>
          </cell>
          <cell r="L771" t="str">
            <v>KDQT</v>
          </cell>
          <cell r="M771" t="str">
            <v>0976559490</v>
          </cell>
          <cell r="N771" t="str">
            <v>0934053330</v>
          </cell>
          <cell r="O771" t="str">
            <v>ThoaNTKSB61197@fpt.edu.vn</v>
          </cell>
          <cell r="P771" t="str">
            <v>ThoaNTKSB61197</v>
          </cell>
        </row>
        <row r="772">
          <cell r="D772" t="str">
            <v>SE62802</v>
          </cell>
          <cell r="E772" t="str">
            <v>Trần Hồ Nhất Thanh</v>
          </cell>
          <cell r="F772" t="str">
            <v>Nam</v>
          </cell>
          <cell r="G772" t="str">
            <v>19/09/1998</v>
          </cell>
          <cell r="H772" t="str">
            <v>025713884</v>
          </cell>
          <cell r="I772" t="str">
            <v>37 Nguyễn Du, Phường 7, Quận Gò Vấp, TP HCM</v>
          </cell>
          <cell r="J772" t="str">
            <v>0902980019</v>
          </cell>
          <cell r="K772" t="str">
            <v>0913673661</v>
          </cell>
          <cell r="L772" t="str">
            <v>KTPM</v>
          </cell>
          <cell r="M772" t="str">
            <v>0913673661</v>
          </cell>
          <cell r="N772" t="str">
            <v>0986124780</v>
          </cell>
          <cell r="O772" t="str">
            <v>ThanhTHNSE62802@fpt.edu.vn</v>
          </cell>
          <cell r="P772" t="str">
            <v>ThanhTHNSE62802</v>
          </cell>
        </row>
        <row r="773">
          <cell r="D773" t="str">
            <v>SE62803</v>
          </cell>
          <cell r="E773" t="str">
            <v>Trần Hồ Nhị Thanh</v>
          </cell>
          <cell r="F773" t="str">
            <v>Nam</v>
          </cell>
          <cell r="G773" t="str">
            <v>19/09/1998</v>
          </cell>
          <cell r="H773" t="str">
            <v>025713885</v>
          </cell>
          <cell r="I773" t="str">
            <v>37 Nguyễn Du, Phường 7, Quận Gò Vấp, TP HCM</v>
          </cell>
          <cell r="J773" t="str">
            <v>0902980019</v>
          </cell>
          <cell r="K773" t="str">
            <v>0913673661</v>
          </cell>
          <cell r="L773" t="str">
            <v>KTPM</v>
          </cell>
          <cell r="M773" t="str">
            <v>0913673661</v>
          </cell>
          <cell r="N773" t="str">
            <v>0986124780</v>
          </cell>
          <cell r="O773" t="str">
            <v>ThanhTHNSE62803@fpt.edu.vn</v>
          </cell>
          <cell r="P773" t="str">
            <v>ThanhTHNSE62803</v>
          </cell>
        </row>
        <row r="774">
          <cell r="D774" t="str">
            <v>SE62804</v>
          </cell>
          <cell r="E774" t="str">
            <v>Nguyễn Tiến Thiên</v>
          </cell>
          <cell r="F774" t="str">
            <v>Nam</v>
          </cell>
          <cell r="G774" t="str">
            <v>04/02/1998</v>
          </cell>
          <cell r="H774" t="str">
            <v>273672223</v>
          </cell>
          <cell r="I774" t="str">
            <v>17/14 Ngô Đức Kế, Phường 7, TP Vũng Tàu, Tỉnh BR-VT</v>
          </cell>
          <cell r="J774" t="str">
            <v>01284247332</v>
          </cell>
          <cell r="K774">
            <v>0</v>
          </cell>
          <cell r="L774" t="str">
            <v>KTPM</v>
          </cell>
          <cell r="M774" t="str">
            <v>01689220197</v>
          </cell>
          <cell r="N774" t="str">
            <v>01672093368</v>
          </cell>
          <cell r="O774" t="str">
            <v>ThienNTSE62804@fpt.edu.vn</v>
          </cell>
          <cell r="P774" t="str">
            <v>ThienNTSE62804</v>
          </cell>
        </row>
        <row r="775">
          <cell r="D775" t="str">
            <v>SE62805</v>
          </cell>
          <cell r="E775" t="str">
            <v>Phan Công Bình</v>
          </cell>
          <cell r="F775" t="str">
            <v>Nam</v>
          </cell>
          <cell r="G775" t="str">
            <v>18/02/1998</v>
          </cell>
          <cell r="H775" t="str">
            <v>273664745</v>
          </cell>
          <cell r="I775" t="str">
            <v>14/39 Kha Vạn Cân, Phường 7, TP Vũng Tàu, Tỉnh BR-VT</v>
          </cell>
          <cell r="J775" t="str">
            <v>0918582273</v>
          </cell>
          <cell r="K775" t="str">
            <v>0643839235</v>
          </cell>
          <cell r="L775" t="str">
            <v>KTPM</v>
          </cell>
          <cell r="M775" t="str">
            <v>0918582273</v>
          </cell>
          <cell r="N775" t="str">
            <v>0918582546</v>
          </cell>
          <cell r="O775" t="str">
            <v>BinhPCSE62805@fpt.edu.vn</v>
          </cell>
          <cell r="P775" t="str">
            <v>BinhPCSE62805</v>
          </cell>
        </row>
        <row r="776">
          <cell r="D776" t="str">
            <v>SE62806</v>
          </cell>
          <cell r="E776" t="str">
            <v>Huỳnh Bỉnh Hiền</v>
          </cell>
          <cell r="F776" t="str">
            <v>Nam</v>
          </cell>
          <cell r="G776" t="str">
            <v>01/04/1998</v>
          </cell>
          <cell r="H776" t="str">
            <v>025616241</v>
          </cell>
          <cell r="I776" t="str">
            <v>221/10D Phan Văn Khỏe, P5, Q6, TP.HCM</v>
          </cell>
          <cell r="J776" t="str">
            <v>0936760646</v>
          </cell>
          <cell r="K776" t="str">
            <v>0908119762</v>
          </cell>
          <cell r="L776" t="str">
            <v>KTPM</v>
          </cell>
          <cell r="M776" t="str">
            <v>0908119762</v>
          </cell>
          <cell r="N776">
            <v>0</v>
          </cell>
          <cell r="O776" t="str">
            <v>HienHBSE62806@fpt.edu.vn</v>
          </cell>
          <cell r="P776" t="str">
            <v>HienHBSE62806</v>
          </cell>
        </row>
        <row r="777">
          <cell r="D777" t="str">
            <v>SE62807</v>
          </cell>
          <cell r="E777" t="str">
            <v>Ngô Quang Minh</v>
          </cell>
          <cell r="F777" t="str">
            <v>Nam</v>
          </cell>
          <cell r="G777" t="str">
            <v>10/09/1998</v>
          </cell>
          <cell r="H777" t="str">
            <v>025906099</v>
          </cell>
          <cell r="I777" t="str">
            <v>220/9P Xô Viết Nghệ Tĩnh, P21, Q.Bình Thạnh, TP HCM</v>
          </cell>
          <cell r="J777" t="str">
            <v>0937318718</v>
          </cell>
          <cell r="K777">
            <v>0</v>
          </cell>
          <cell r="L777" t="str">
            <v>ANATTT</v>
          </cell>
          <cell r="M777">
            <v>0</v>
          </cell>
          <cell r="N777">
            <v>0</v>
          </cell>
          <cell r="O777" t="str">
            <v>MinhNQSE62807@fpt.edu.vn</v>
          </cell>
          <cell r="P777" t="str">
            <v>MinhNQSE62807</v>
          </cell>
        </row>
        <row r="778">
          <cell r="D778" t="str">
            <v>SE62808</v>
          </cell>
          <cell r="E778" t="str">
            <v>Nguyễn Duy Anh</v>
          </cell>
          <cell r="F778" t="str">
            <v>Nam</v>
          </cell>
          <cell r="G778" t="str">
            <v>16/09/1998</v>
          </cell>
          <cell r="H778" t="str">
            <v>272682552</v>
          </cell>
          <cell r="I778" t="str">
            <v>303/2, KP3, P.Long Bình Tân, Biên Hòa, Đồng Nai</v>
          </cell>
          <cell r="J778" t="str">
            <v>0982058823</v>
          </cell>
          <cell r="K778" t="str">
            <v>01279598276</v>
          </cell>
          <cell r="L778" t="str">
            <v>KTPM</v>
          </cell>
          <cell r="M778" t="str">
            <v>0982058823</v>
          </cell>
          <cell r="N778" t="str">
            <v>01215040235</v>
          </cell>
          <cell r="O778" t="str">
            <v>AnhNDSE62808@fpt.edu.vn</v>
          </cell>
          <cell r="P778" t="str">
            <v>AnhNDSE62808</v>
          </cell>
        </row>
        <row r="779">
          <cell r="D779" t="str">
            <v>SE62810</v>
          </cell>
          <cell r="E779" t="str">
            <v>Nguyễn Phúc Hậu</v>
          </cell>
          <cell r="F779" t="str">
            <v>Nam</v>
          </cell>
          <cell r="G779" t="str">
            <v>15/01/1998</v>
          </cell>
          <cell r="H779" t="str">
            <v>272698291</v>
          </cell>
          <cell r="I779" t="str">
            <v>103/19B, KP2, P.Tam Hòa, Biên Hòa, Đồng Nai</v>
          </cell>
          <cell r="J779" t="str">
            <v>01662145958</v>
          </cell>
          <cell r="K779" t="str">
            <v>01234973563</v>
          </cell>
          <cell r="L779" t="str">
            <v>KTPM</v>
          </cell>
          <cell r="M779">
            <v>0</v>
          </cell>
          <cell r="N779" t="str">
            <v>01234973563</v>
          </cell>
          <cell r="O779" t="str">
            <v>HauNPSE62810@fpt.edu.vn</v>
          </cell>
          <cell r="P779" t="str">
            <v>HauNPSE62810</v>
          </cell>
        </row>
        <row r="780">
          <cell r="D780" t="str">
            <v>SB61200</v>
          </cell>
          <cell r="E780" t="str">
            <v>Đặng Đông Ngọc Mai</v>
          </cell>
          <cell r="F780" t="str">
            <v>Nữ</v>
          </cell>
          <cell r="G780" t="str">
            <v>09/09/1998</v>
          </cell>
          <cell r="H780" t="str">
            <v>079198000519</v>
          </cell>
          <cell r="I780" t="str">
            <v>252/4 Nguyễn Thượng Hiền, Phường 5, Quận Phú Nhuận, TP HCM</v>
          </cell>
          <cell r="J780" t="str">
            <v>0901456322</v>
          </cell>
          <cell r="K780" t="str">
            <v>0917658268</v>
          </cell>
          <cell r="L780" t="str">
            <v>QTKD</v>
          </cell>
          <cell r="M780" t="str">
            <v>0908293311</v>
          </cell>
          <cell r="N780" t="str">
            <v>0917658268</v>
          </cell>
          <cell r="O780" t="str">
            <v>MaiDDNSB61200@fpt.edu.vn</v>
          </cell>
          <cell r="P780" t="str">
            <v>MaiDDNSB61200</v>
          </cell>
        </row>
        <row r="781">
          <cell r="D781" t="str">
            <v>SE63044</v>
          </cell>
          <cell r="E781" t="str">
            <v>Phạm Huy Thành</v>
          </cell>
          <cell r="F781" t="str">
            <v>Nam</v>
          </cell>
          <cell r="G781" t="str">
            <v>22/05/1998</v>
          </cell>
          <cell r="H781" t="str">
            <v>272645024</v>
          </cell>
          <cell r="I781" t="str">
            <v>30/8A Khu phố 6, Phường Tam Hiệp, TP Biên Hòa, Tỉnh Đồng Nai</v>
          </cell>
          <cell r="J781" t="str">
            <v>0908707636</v>
          </cell>
          <cell r="K781">
            <v>0</v>
          </cell>
          <cell r="L781" t="str">
            <v>KTPM</v>
          </cell>
          <cell r="M781" t="str">
            <v>0903324818</v>
          </cell>
          <cell r="N781" t="str">
            <v>0908707636</v>
          </cell>
          <cell r="O781" t="str">
            <v>ThanhPHSE63044@fpt.edu.vn</v>
          </cell>
          <cell r="P781" t="str">
            <v>ThanhPHSE63044</v>
          </cell>
        </row>
        <row r="782">
          <cell r="D782" t="str">
            <v>SE63555</v>
          </cell>
          <cell r="E782" t="str">
            <v>Nguyễn Văn Tuấn</v>
          </cell>
          <cell r="F782" t="str">
            <v>Nam</v>
          </cell>
          <cell r="G782" t="str">
            <v>10/12/1998</v>
          </cell>
          <cell r="H782" t="str">
            <v>025808421</v>
          </cell>
          <cell r="I782" t="str">
            <v>62/5 Lê Văn Huân, Phường 13, Quận Tân Bình, TP HCM</v>
          </cell>
          <cell r="J782" t="str">
            <v>0909872448</v>
          </cell>
          <cell r="K782">
            <v>0</v>
          </cell>
          <cell r="L782" t="str">
            <v>KTPM</v>
          </cell>
          <cell r="M782" t="str">
            <v>01228890063</v>
          </cell>
          <cell r="N782" t="str">
            <v>0933410076</v>
          </cell>
          <cell r="O782" t="str">
            <v>TuanNVSE63555@fpt.edu.vn</v>
          </cell>
          <cell r="P782" t="str">
            <v>TuanNVSE63555</v>
          </cell>
        </row>
        <row r="783">
          <cell r="D783" t="str">
            <v>SE63456</v>
          </cell>
          <cell r="E783" t="str">
            <v>Nguyễn Đức Huy</v>
          </cell>
          <cell r="F783" t="str">
            <v>Nam</v>
          </cell>
          <cell r="G783" t="str">
            <v>21/12/1998</v>
          </cell>
          <cell r="H783" t="str">
            <v>025874845</v>
          </cell>
          <cell r="I783" t="str">
            <v>948/12 Lê Đức Thọ, Phường 15, Quận Gò Vấp, TP HCM</v>
          </cell>
          <cell r="J783" t="str">
            <v>0933125890</v>
          </cell>
          <cell r="K783">
            <v>0</v>
          </cell>
          <cell r="L783" t="str">
            <v>KTPM</v>
          </cell>
          <cell r="M783" t="str">
            <v>0902977233</v>
          </cell>
          <cell r="N783" t="str">
            <v>01669159500</v>
          </cell>
          <cell r="O783" t="str">
            <v>HuyNDSE63456@fpt.edu.vn</v>
          </cell>
          <cell r="P783" t="str">
            <v>HuyNDSE63456</v>
          </cell>
        </row>
        <row r="784">
          <cell r="D784" t="str">
            <v>SE63458</v>
          </cell>
          <cell r="E784" t="str">
            <v>Trần Lê Quang Huy</v>
          </cell>
          <cell r="F784" t="str">
            <v>Nam</v>
          </cell>
          <cell r="G784" t="str">
            <v>29/01/1996</v>
          </cell>
          <cell r="H784" t="str">
            <v>025414134</v>
          </cell>
          <cell r="I784" t="str">
            <v>29/419 Nguyễn Văn Quá, KP7, P.Tân Hưng Thuận, Quận 12, TP HCM</v>
          </cell>
          <cell r="J784" t="str">
            <v>0933455047</v>
          </cell>
          <cell r="K784">
            <v>0</v>
          </cell>
          <cell r="L784" t="str">
            <v>TKDH</v>
          </cell>
          <cell r="M784">
            <v>0</v>
          </cell>
          <cell r="N784">
            <v>0</v>
          </cell>
          <cell r="O784" t="str">
            <v>HuyTLQSE63458@fpt.edu.vn</v>
          </cell>
          <cell r="P784" t="str">
            <v>HuyTLQSE63458</v>
          </cell>
        </row>
        <row r="785">
          <cell r="D785" t="str">
            <v>SE63459</v>
          </cell>
          <cell r="E785" t="str">
            <v>Trần Thị Thủy Phượng</v>
          </cell>
          <cell r="F785" t="str">
            <v>Nữ</v>
          </cell>
          <cell r="G785">
            <v>35981</v>
          </cell>
          <cell r="H785">
            <v>201754956</v>
          </cell>
          <cell r="I785" t="str">
            <v>368/1 Hoàng Diệu, P. Bình Thuận, Q. Hải Châu, Tp Đà Nẵng</v>
          </cell>
          <cell r="J785" t="str">
            <v>05113872693</v>
          </cell>
          <cell r="K785" t="str">
            <v>0901909116</v>
          </cell>
          <cell r="L785" t="str">
            <v>KTPM</v>
          </cell>
          <cell r="M785">
            <v>0</v>
          </cell>
          <cell r="N785">
            <v>0</v>
          </cell>
          <cell r="O785" t="str">
            <v>PhuongTTTSE63459@fpt.edu.vn</v>
          </cell>
          <cell r="P785" t="str">
            <v>PhuongTTTSE63459</v>
          </cell>
        </row>
        <row r="786">
          <cell r="D786" t="str">
            <v>SB02143</v>
          </cell>
          <cell r="E786" t="str">
            <v>Nguyễn Thị Hải Yến</v>
          </cell>
          <cell r="F786" t="str">
            <v>Nữ</v>
          </cell>
          <cell r="G786">
            <v>35691</v>
          </cell>
          <cell r="H786" t="str">
            <v>135803448</v>
          </cell>
          <cell r="I786" t="str">
            <v>Thôn Cầu - Lập Thạch - Vĩnh Phúc.</v>
          </cell>
          <cell r="J786" t="str">
            <v>0969164461</v>
          </cell>
          <cell r="K786" t="str">
            <v>nthaiyenvp@gmail.com</v>
          </cell>
          <cell r="L786" t="str">
            <v>QTKD</v>
          </cell>
          <cell r="M786">
            <v>0</v>
          </cell>
          <cell r="N786">
            <v>0</v>
          </cell>
          <cell r="O786" t="str">
            <v>YenNTHSB02143@fpt.edu.vn</v>
          </cell>
          <cell r="P786" t="str">
            <v>YenNTHSB02143</v>
          </cell>
        </row>
        <row r="787">
          <cell r="D787" t="str">
            <v>SE05696</v>
          </cell>
          <cell r="E787" t="str">
            <v>Trần Văn Toàn</v>
          </cell>
          <cell r="F787" t="str">
            <v xml:space="preserve">Nam </v>
          </cell>
          <cell r="G787" t="str">
            <v>15/05/1998</v>
          </cell>
          <cell r="H787" t="str">
            <v>034098001615</v>
          </cell>
          <cell r="I787" t="str">
            <v>Đoan Hùng, Hưng Hà, Thái Bình.</v>
          </cell>
          <cell r="J787" t="str">
            <v>01694437695</v>
          </cell>
          <cell r="K787" t="str">
            <v>satlong.xyz@gmail.com</v>
          </cell>
          <cell r="L787" t="str">
            <v>KTPM</v>
          </cell>
          <cell r="M787">
            <v>978574222</v>
          </cell>
          <cell r="N787">
            <v>0</v>
          </cell>
          <cell r="O787" t="str">
            <v>ToanTVSE63460@fpt.edu.vn</v>
          </cell>
          <cell r="P787" t="str">
            <v>ToanTVSE63460</v>
          </cell>
        </row>
        <row r="788">
          <cell r="D788" t="str">
            <v>SE05834</v>
          </cell>
          <cell r="E788" t="str">
            <v>Nguyễn Văn Thái</v>
          </cell>
          <cell r="F788" t="str">
            <v>Nam</v>
          </cell>
          <cell r="G788">
            <v>36011</v>
          </cell>
          <cell r="H788" t="str">
            <v>163432849</v>
          </cell>
          <cell r="I788" t="str">
            <v>xã Giao Thịnh, huyện Giao Thủy, tỉnh Nam Định</v>
          </cell>
          <cell r="J788">
            <v>0</v>
          </cell>
          <cell r="K788" t="str">
            <v>thaingoc0408@gmail.com</v>
          </cell>
          <cell r="L788" t="str">
            <v>KTPM</v>
          </cell>
          <cell r="M788" t="str">
            <v>01694603482</v>
          </cell>
          <cell r="N788">
            <v>0</v>
          </cell>
          <cell r="O788" t="str">
            <v>ThaiNVSE63461@fpt.edu.vn</v>
          </cell>
          <cell r="P788" t="str">
            <v>ThaiNVSE63461</v>
          </cell>
        </row>
        <row r="789">
          <cell r="D789" t="str">
            <v>SE06000</v>
          </cell>
          <cell r="E789" t="str">
            <v>Đinh Đức Dương</v>
          </cell>
          <cell r="F789" t="str">
            <v>Nam</v>
          </cell>
          <cell r="G789">
            <v>35817</v>
          </cell>
          <cell r="H789" t="str">
            <v>036098000765</v>
          </cell>
          <cell r="I789" t="str">
            <v>Lê Lợi, Yên Phúc, Ý Yên, Nam Định</v>
          </cell>
          <cell r="J789">
            <v>0</v>
          </cell>
          <cell r="K789">
            <v>0</v>
          </cell>
          <cell r="L789" t="str">
            <v>KTPM</v>
          </cell>
          <cell r="M789" t="str">
            <v>01683130621</v>
          </cell>
          <cell r="N789">
            <v>0</v>
          </cell>
          <cell r="O789" t="str">
            <v>DuongDDSE63462@fpt.edu.vn</v>
          </cell>
          <cell r="P789" t="str">
            <v>DuongDDSE63462</v>
          </cell>
        </row>
        <row r="790">
          <cell r="D790" t="str">
            <v>SB61489</v>
          </cell>
          <cell r="E790" t="str">
            <v>Nguyễn Minh Quang</v>
          </cell>
          <cell r="F790" t="str">
            <v>Nam</v>
          </cell>
          <cell r="G790">
            <v>35137</v>
          </cell>
          <cell r="H790">
            <v>341779875</v>
          </cell>
          <cell r="I790" t="str">
            <v>249 ấp Hưng Hòa, huyện Lấp Vò, tỉnh Đồng Tháp</v>
          </cell>
          <cell r="J790" t="str">
            <v>01259397877</v>
          </cell>
          <cell r="K790" t="str">
            <v>victor.nguyen.903@gmail.com</v>
          </cell>
          <cell r="L790" t="str">
            <v>NNA</v>
          </cell>
          <cell r="M790" t="str">
            <v>0918055653</v>
          </cell>
          <cell r="N790">
            <v>0</v>
          </cell>
          <cell r="O790" t="str">
            <v>QuangNMSB61489@fpt.edu.vn</v>
          </cell>
          <cell r="P790" t="str">
            <v>QuangNMSB61489</v>
          </cell>
        </row>
        <row r="791">
          <cell r="D791" t="str">
            <v>SE63463</v>
          </cell>
          <cell r="E791" t="str">
            <v>Bùi Quốc Khánh</v>
          </cell>
          <cell r="F791" t="str">
            <v>Nam</v>
          </cell>
          <cell r="G791">
            <v>35883</v>
          </cell>
          <cell r="H791" t="str">
            <v>245330162</v>
          </cell>
          <cell r="I791" t="str">
            <v>Thôn Đoàn Kết, Đăk Ru, Đăk R'Lấp, tỉnh Đắk Nông</v>
          </cell>
          <cell r="J791" t="str">
            <v>0916461831</v>
          </cell>
          <cell r="K791" t="str">
            <v>quockhanh.abc@gmail.com</v>
          </cell>
          <cell r="L791" t="str">
            <v>KTPM</v>
          </cell>
          <cell r="M791" t="str">
            <v>01215775016</v>
          </cell>
          <cell r="N791">
            <v>0</v>
          </cell>
          <cell r="O791" t="str">
            <v>KhanhBQSE63463@fpt.edu.vn</v>
          </cell>
          <cell r="P791" t="str">
            <v>KhanhBQSE63463</v>
          </cell>
        </row>
        <row r="792">
          <cell r="D792" t="str">
            <v>SE63464</v>
          </cell>
          <cell r="E792" t="str">
            <v>Nguyễn Minh Trí</v>
          </cell>
          <cell r="F792" t="str">
            <v xml:space="preserve">Nam </v>
          </cell>
          <cell r="G792">
            <v>36004</v>
          </cell>
          <cell r="H792">
            <v>245318647</v>
          </cell>
          <cell r="I792" t="str">
            <v>Nguyễn Văn Chu, thôn 8, xã Đăk Nia, Gia Nghĩa, Đăk Nông</v>
          </cell>
          <cell r="J792">
            <v>1685964438</v>
          </cell>
          <cell r="K792" t="str">
            <v>vuasutudn@gmail.com</v>
          </cell>
          <cell r="L792" t="str">
            <v>ANATTT</v>
          </cell>
          <cell r="M792" t="str">
            <v>0983525747</v>
          </cell>
          <cell r="N792">
            <v>0</v>
          </cell>
          <cell r="O792" t="str">
            <v>TriNMSE63464@fpt.edu.vn</v>
          </cell>
          <cell r="P792" t="str">
            <v>TriNMSE63464</v>
          </cell>
        </row>
        <row r="793">
          <cell r="D793" t="str">
            <v>SE63465</v>
          </cell>
          <cell r="E793" t="str">
            <v>Trương Đình Nhật Quang</v>
          </cell>
          <cell r="F793" t="str">
            <v>Nam</v>
          </cell>
          <cell r="G793">
            <v>35855</v>
          </cell>
          <cell r="H793">
            <v>251131477</v>
          </cell>
          <cell r="I793" t="str">
            <v>26 Trịnh Đình Thảo, Phường Hòa Thạnh, Quận Tân Phú, HCM</v>
          </cell>
          <cell r="J793" t="str">
            <v>0908020082</v>
          </cell>
          <cell r="K793" t="str">
            <v>prostell123456@gmail.com</v>
          </cell>
          <cell r="L793" t="str">
            <v>KTPM</v>
          </cell>
          <cell r="M793" t="str">
            <v>0983188949</v>
          </cell>
          <cell r="N793">
            <v>0</v>
          </cell>
          <cell r="O793" t="str">
            <v>QuangTDNSE63465@fpt.edu.vn</v>
          </cell>
          <cell r="P793" t="str">
            <v>QuangTDNSE63465</v>
          </cell>
        </row>
        <row r="794">
          <cell r="D794" t="str">
            <v>SE63466</v>
          </cell>
          <cell r="E794" t="str">
            <v>Hà Triệu Kim</v>
          </cell>
          <cell r="F794" t="str">
            <v>Nam</v>
          </cell>
          <cell r="G794">
            <v>34723</v>
          </cell>
          <cell r="H794">
            <v>241584595</v>
          </cell>
          <cell r="I794" t="str">
            <v>94/30 Ngô Gia Tự, Buôn Ma Thuộc, Đắk Lắk</v>
          </cell>
          <cell r="J794" t="str">
            <v>01647159575</v>
          </cell>
          <cell r="K794" t="str">
            <v>botabuon@gmail.com</v>
          </cell>
          <cell r="L794" t="str">
            <v>KTPM</v>
          </cell>
          <cell r="M794">
            <v>0</v>
          </cell>
          <cell r="N794">
            <v>0</v>
          </cell>
          <cell r="O794" t="str">
            <v>KimHTSE63466@fpt.edu.vn</v>
          </cell>
          <cell r="P794" t="str">
            <v>KimHTSE63466</v>
          </cell>
        </row>
        <row r="795">
          <cell r="D795" t="str">
            <v>SE63467</v>
          </cell>
          <cell r="E795" t="str">
            <v>Võ Quốc Việt</v>
          </cell>
          <cell r="F795" t="str">
            <v>Nam</v>
          </cell>
          <cell r="G795">
            <v>35829</v>
          </cell>
          <cell r="H795">
            <v>221457322</v>
          </cell>
          <cell r="I795" t="str">
            <v>Lạc Mĩ, Hòa Phú, Tây Hòa, Phú Yên</v>
          </cell>
          <cell r="J795" t="str">
            <v>01646903164</v>
          </cell>
          <cell r="K795" t="str">
            <v>voquocviet321998@gmail.com</v>
          </cell>
          <cell r="L795" t="str">
            <v>KTPM</v>
          </cell>
          <cell r="M795">
            <v>0</v>
          </cell>
          <cell r="N795">
            <v>0</v>
          </cell>
          <cell r="O795" t="str">
            <v>VietVQSE63467@fpt.edu.vn</v>
          </cell>
          <cell r="P795" t="str">
            <v>VietVQSE63467</v>
          </cell>
        </row>
        <row r="796">
          <cell r="D796" t="str">
            <v>SE63469</v>
          </cell>
          <cell r="E796" t="str">
            <v>Võ Hoàng Quân</v>
          </cell>
          <cell r="F796" t="str">
            <v>Nam</v>
          </cell>
          <cell r="G796" t="str">
            <v>18/11/1996</v>
          </cell>
          <cell r="H796" t="str">
            <v>025501262</v>
          </cell>
          <cell r="I796" t="str">
            <v>107/6R Tôn Thất Đạm, Phường Bến Nghé, Quận 1, TP HCM</v>
          </cell>
          <cell r="J796" t="str">
            <v>0933846343</v>
          </cell>
          <cell r="K796" t="str">
            <v>0838210397</v>
          </cell>
          <cell r="L796" t="str">
            <v>KTPM</v>
          </cell>
          <cell r="M796">
            <v>0</v>
          </cell>
          <cell r="N796">
            <v>0</v>
          </cell>
          <cell r="O796" t="str">
            <v>QuanVHSE63469@fpt.edu.vn</v>
          </cell>
          <cell r="P796" t="str">
            <v>QuanVHSE63469</v>
          </cell>
        </row>
        <row r="797">
          <cell r="D797" t="str">
            <v>SE63470</v>
          </cell>
          <cell r="E797" t="str">
            <v>Lê Đình Thăng</v>
          </cell>
          <cell r="F797" t="str">
            <v>Nam</v>
          </cell>
          <cell r="G797" t="str">
            <v>10/11/1992</v>
          </cell>
          <cell r="H797" t="str">
            <v>273499280</v>
          </cell>
          <cell r="I797" t="str">
            <v>B15 Trương Minh Giảng, P.17, Q.Gò Vấp, Tp.HCM</v>
          </cell>
          <cell r="J797" t="str">
            <v>0993791845</v>
          </cell>
          <cell r="K797">
            <v>0</v>
          </cell>
          <cell r="L797" t="str">
            <v>ANATTT</v>
          </cell>
          <cell r="M797">
            <v>0</v>
          </cell>
          <cell r="N797">
            <v>0</v>
          </cell>
          <cell r="O797" t="str">
            <v>ThangLDSE63470@fpt.edu.vn</v>
          </cell>
          <cell r="P797" t="str">
            <v>ThangLDSE63470</v>
          </cell>
        </row>
        <row r="798">
          <cell r="D798" t="str">
            <v>SB61491</v>
          </cell>
          <cell r="E798" t="str">
            <v>Lê Văn Điền</v>
          </cell>
          <cell r="F798" t="str">
            <v>Nam</v>
          </cell>
          <cell r="G798" t="str">
            <v>12/03/1998</v>
          </cell>
          <cell r="H798" t="str">
            <v>245322353</v>
          </cell>
          <cell r="I798" t="str">
            <v>49 Nguyễn Tất Thành, TT. Kiến Đức, T. Đăk Nông</v>
          </cell>
          <cell r="J798">
            <v>0</v>
          </cell>
          <cell r="K798" t="str">
            <v>0948301635</v>
          </cell>
          <cell r="L798" t="str">
            <v>QTKD</v>
          </cell>
          <cell r="M798">
            <v>0</v>
          </cell>
          <cell r="N798">
            <v>0</v>
          </cell>
          <cell r="O798" t="str">
            <v>DienLVSB61491@fpt.edu.vn</v>
          </cell>
          <cell r="P798" t="str">
            <v>DienLVSB61491</v>
          </cell>
        </row>
        <row r="799">
          <cell r="D799" t="str">
            <v>SE63468</v>
          </cell>
          <cell r="E799" t="str">
            <v>Nguyễn Hữu Trí</v>
          </cell>
          <cell r="F799" t="str">
            <v>Nam</v>
          </cell>
          <cell r="G799" t="str">
            <v>26/06/1998</v>
          </cell>
          <cell r="H799" t="str">
            <v>273639618</v>
          </cell>
          <cell r="I799" t="str">
            <v>808/C22 Đường 30/4 Phường 12, TP Vũng Tàu, Tỉnh BR-VT</v>
          </cell>
          <cell r="J799" t="str">
            <v>01212227718</v>
          </cell>
          <cell r="K799">
            <v>0</v>
          </cell>
          <cell r="L799" t="str">
            <v>KTPM</v>
          </cell>
          <cell r="M799" t="str">
            <v>0982414528</v>
          </cell>
          <cell r="N799" t="str">
            <v>01679676070</v>
          </cell>
          <cell r="O799" t="str">
            <v>TriNHSE63468@fpt.edu.vn</v>
          </cell>
          <cell r="P799" t="str">
            <v>TriNHSE63468</v>
          </cell>
        </row>
        <row r="800">
          <cell r="D800" t="str">
            <v>SB61493</v>
          </cell>
          <cell r="E800" t="str">
            <v>Ngô Thị Quỳnh My</v>
          </cell>
          <cell r="F800" t="str">
            <v>Nữ</v>
          </cell>
          <cell r="G800">
            <v>35544</v>
          </cell>
          <cell r="H800">
            <v>192126425</v>
          </cell>
          <cell r="I800" t="str">
            <v>Xã Lộc Bổn, huyện Phú Lộc, tỉnh Thừa Thiên Huế</v>
          </cell>
          <cell r="J800">
            <v>0</v>
          </cell>
          <cell r="K800" t="str">
            <v>01695041111</v>
          </cell>
          <cell r="L800" t="str">
            <v>QTKD</v>
          </cell>
          <cell r="M800" t="str">
            <v>01687473333</v>
          </cell>
          <cell r="N800" t="str">
            <v>01628923333</v>
          </cell>
          <cell r="O800" t="str">
            <v>MyNTQSB61493@fpt.edu.vn</v>
          </cell>
          <cell r="P800" t="str">
            <v>MyNTQSB61493</v>
          </cell>
        </row>
        <row r="801">
          <cell r="D801" t="str">
            <v>SE63499</v>
          </cell>
          <cell r="E801" t="str">
            <v>Hoàng Trung Tài</v>
          </cell>
          <cell r="F801" t="str">
            <v>Nam</v>
          </cell>
          <cell r="G801">
            <v>36092</v>
          </cell>
          <cell r="H801">
            <v>201748940</v>
          </cell>
          <cell r="I801" t="str">
            <v>42 Nguyễn Chánh, P.Hòa Khánh Bắc, Q.Liên Chiểu, TP.Đà Nẵng</v>
          </cell>
          <cell r="J801">
            <v>0</v>
          </cell>
          <cell r="K801" t="str">
            <v>0905089527</v>
          </cell>
          <cell r="L801" t="str">
            <v>KTPM</v>
          </cell>
          <cell r="M801">
            <v>0</v>
          </cell>
          <cell r="N801" t="str">
            <v>0905117602</v>
          </cell>
          <cell r="O801" t="str">
            <v>TaiHTSE63499@fpt.edu.vn</v>
          </cell>
          <cell r="P801" t="str">
            <v>TaiHTSE63499</v>
          </cell>
        </row>
        <row r="802">
          <cell r="D802" t="str">
            <v>SE63500</v>
          </cell>
          <cell r="E802" t="str">
            <v>Nguyễn Văn Thanh</v>
          </cell>
          <cell r="F802" t="str">
            <v>Nam</v>
          </cell>
          <cell r="G802">
            <v>35822</v>
          </cell>
          <cell r="H802">
            <v>206315999</v>
          </cell>
          <cell r="I802" t="str">
            <v>03 Phan Thành Tài, khối phố Mỹ Thạch Tây, P. Tân Thạnh, Tp Tam Kỳ, tỉnh Quảng Nam</v>
          </cell>
          <cell r="J802" t="str">
            <v>05103859456</v>
          </cell>
          <cell r="K802" t="str">
            <v>01286455576</v>
          </cell>
          <cell r="L802" t="str">
            <v>KTPM</v>
          </cell>
          <cell r="M802" t="str">
            <v>0905041679</v>
          </cell>
          <cell r="N802" t="str">
            <v>0905468995</v>
          </cell>
          <cell r="O802" t="str">
            <v>ThanhNVSE63500@fpt.edu.vn</v>
          </cell>
          <cell r="P802" t="str">
            <v>ThanhNVSE63500</v>
          </cell>
        </row>
        <row r="803">
          <cell r="D803" t="str">
            <v>SE63501</v>
          </cell>
          <cell r="E803" t="str">
            <v>Nguyễn Văn Minh Khoa</v>
          </cell>
          <cell r="F803" t="str">
            <v>Nam</v>
          </cell>
          <cell r="G803">
            <v>35207</v>
          </cell>
          <cell r="H803">
            <v>206263298</v>
          </cell>
          <cell r="I803" t="str">
            <v>Tổ 6, thôn Xuyên Đông 2, thị trấn Nam Phước, huyện Duy Xuyên, tỉnh Quảng Nam</v>
          </cell>
          <cell r="J803" t="str">
            <v>0510377614</v>
          </cell>
          <cell r="K803" t="str">
            <v>0974741170</v>
          </cell>
          <cell r="L803" t="str">
            <v>KTPM</v>
          </cell>
          <cell r="M803" t="str">
            <v>0974377759</v>
          </cell>
          <cell r="N803" t="str">
            <v>0976011826</v>
          </cell>
          <cell r="O803" t="str">
            <v>KhoaNVMSE63501@fpt.edu.vn</v>
          </cell>
          <cell r="P803" t="str">
            <v>KhoaNVMSE63501</v>
          </cell>
        </row>
        <row r="804">
          <cell r="D804" t="str">
            <v>SE63502</v>
          </cell>
          <cell r="E804" t="str">
            <v>Nguyễn Đức Quốc Vương</v>
          </cell>
          <cell r="F804" t="str">
            <v>Nam</v>
          </cell>
          <cell r="G804">
            <v>35951</v>
          </cell>
          <cell r="H804">
            <v>201761396</v>
          </cell>
          <cell r="I804" t="str">
            <v>53 Nguyễn Nhàn, P. Hòa Thọ Đông, Q. Cẩm Lệ, Tp Đà Nẵng</v>
          </cell>
          <cell r="J804">
            <v>0</v>
          </cell>
          <cell r="K804" t="str">
            <v>0906484322</v>
          </cell>
          <cell r="L804" t="str">
            <v>KTPM</v>
          </cell>
          <cell r="M804" t="str">
            <v>0914001008</v>
          </cell>
          <cell r="N804">
            <v>0</v>
          </cell>
          <cell r="O804" t="str">
            <v>VuongNDQSE63502@fpt.edu.vn</v>
          </cell>
          <cell r="P804" t="str">
            <v>VuongNDQSE63502</v>
          </cell>
        </row>
        <row r="805">
          <cell r="D805" t="str">
            <v>SE63503</v>
          </cell>
          <cell r="E805" t="str">
            <v>Nguyễn Quang Khải</v>
          </cell>
          <cell r="F805" t="str">
            <v>Nam</v>
          </cell>
          <cell r="G805">
            <v>36109</v>
          </cell>
          <cell r="H805">
            <v>192102398</v>
          </cell>
          <cell r="I805" t="str">
            <v>Số 05 Đặng Thanh, P. Phú Bài, Thị xã Hương Thủy, tỉnh Thừa Thiên Huế</v>
          </cell>
          <cell r="J805">
            <v>0</v>
          </cell>
          <cell r="K805" t="str">
            <v>01636151498</v>
          </cell>
          <cell r="L805" t="str">
            <v>KTPM</v>
          </cell>
          <cell r="M805" t="str">
            <v>0912490485</v>
          </cell>
          <cell r="N805">
            <v>0</v>
          </cell>
          <cell r="O805" t="str">
            <v>KhaiNQSE63503@fpt.edu.vn</v>
          </cell>
          <cell r="P805" t="str">
            <v>KhaiNQSE63503</v>
          </cell>
        </row>
        <row r="806">
          <cell r="D806" t="str">
            <v>SE63504</v>
          </cell>
          <cell r="E806" t="str">
            <v>Phan Triệu Hoàn Việt</v>
          </cell>
          <cell r="F806" t="str">
            <v>Nam</v>
          </cell>
          <cell r="G806">
            <v>35915</v>
          </cell>
          <cell r="H806">
            <v>191902336</v>
          </cell>
          <cell r="I806" t="str">
            <v>19/8 Lương Y, P. Thuận Lộc, Tp Huế</v>
          </cell>
          <cell r="J806">
            <v>0</v>
          </cell>
          <cell r="K806" t="str">
            <v>01238690357</v>
          </cell>
          <cell r="L806" t="str">
            <v>KTPM</v>
          </cell>
          <cell r="M806" t="str">
            <v>01258616802</v>
          </cell>
          <cell r="N806" t="str">
            <v>01657600735</v>
          </cell>
          <cell r="O806" t="str">
            <v>VietPTHSE63504@fpt.edu.vn</v>
          </cell>
          <cell r="P806" t="str">
            <v>VietPTHSE63504</v>
          </cell>
        </row>
        <row r="807">
          <cell r="D807" t="str">
            <v>SB61494</v>
          </cell>
          <cell r="E807" t="str">
            <v>Trương Thị Hạnh Quyên</v>
          </cell>
          <cell r="F807" t="str">
            <v>Nam</v>
          </cell>
          <cell r="G807" t="str">
            <v>06/02/1998</v>
          </cell>
          <cell r="H807" t="str">
            <v>025815739</v>
          </cell>
          <cell r="I807" t="str">
            <v>122 Đường 13, Phường Bình Hưng Hòa, Quận Bình Tân, TP HCM</v>
          </cell>
          <cell r="J807">
            <v>0</v>
          </cell>
          <cell r="K807" t="str">
            <v>0976851790</v>
          </cell>
          <cell r="L807" t="str">
            <v>KDQT</v>
          </cell>
          <cell r="M807" t="str">
            <v>0907271970</v>
          </cell>
          <cell r="N807" t="str">
            <v>0938171203</v>
          </cell>
          <cell r="O807" t="str">
            <v>QuyenTTHSB61494@fpt.edu.vn</v>
          </cell>
          <cell r="P807" t="str">
            <v>QuyenTTHSB61494</v>
          </cell>
        </row>
        <row r="808">
          <cell r="D808" t="str">
            <v>SE63506</v>
          </cell>
          <cell r="E808" t="str">
            <v>Dương Thành Đạt</v>
          </cell>
          <cell r="F808" t="str">
            <v>Nam</v>
          </cell>
          <cell r="G808" t="str">
            <v>24/02/1998</v>
          </cell>
          <cell r="H808" t="str">
            <v>025932368</v>
          </cell>
          <cell r="I808" t="str">
            <v>36/24/21 Đường số 4, Khu phố 6, Phường Hiệp Bình Phước, Quận Thủ Đức, TP HCM</v>
          </cell>
          <cell r="J808">
            <v>0</v>
          </cell>
          <cell r="K808" t="str">
            <v>01632113371</v>
          </cell>
          <cell r="L808" t="str">
            <v>KTPM</v>
          </cell>
          <cell r="M808" t="str">
            <v>0962658069</v>
          </cell>
          <cell r="N808" t="str">
            <v>0902426729</v>
          </cell>
          <cell r="O808" t="str">
            <v>DatDTSE63506@fpt.edu.vn</v>
          </cell>
          <cell r="P808" t="str">
            <v>DatDTSE63506</v>
          </cell>
        </row>
        <row r="809">
          <cell r="D809" t="str">
            <v>SB61289</v>
          </cell>
          <cell r="E809" t="str">
            <v>Nguyễn Chí Bảo</v>
          </cell>
          <cell r="F809" t="str">
            <v>Nam</v>
          </cell>
          <cell r="G809">
            <v>35325</v>
          </cell>
          <cell r="H809" t="str">
            <v>321731495</v>
          </cell>
          <cell r="I809" t="str">
            <v>29/03 tổ NDTQ số 01, ấp An Phong, xã An Thạnh, huyện Mỏ Cày Nam, tỉnh Bến Tre</v>
          </cell>
          <cell r="J809" t="str">
            <v>0948990846</v>
          </cell>
          <cell r="K809" t="str">
            <v>0944230371</v>
          </cell>
          <cell r="L809" t="str">
            <v>NNN</v>
          </cell>
          <cell r="M809" t="str">
            <v>0918990846</v>
          </cell>
          <cell r="N809">
            <v>0</v>
          </cell>
          <cell r="O809" t="str">
            <v>BaoNCSB61289@fpt.edu.vn</v>
          </cell>
          <cell r="P809" t="str">
            <v>BaoNCSB61289</v>
          </cell>
        </row>
        <row r="810">
          <cell r="D810" t="str">
            <v>SE63507</v>
          </cell>
          <cell r="E810" t="str">
            <v>Bùi Thanh Tuấn</v>
          </cell>
          <cell r="F810" t="str">
            <v>Nam</v>
          </cell>
          <cell r="G810">
            <v>35892</v>
          </cell>
          <cell r="H810" t="str">
            <v>301738554</v>
          </cell>
          <cell r="I810" t="str">
            <v>02 Đường Nguyễn Trung Trực, TT Tân Trụ, tỉnh Long An</v>
          </cell>
          <cell r="J810">
            <v>949635178</v>
          </cell>
          <cell r="K810" t="str">
            <v>0946867238</v>
          </cell>
          <cell r="L810" t="str">
            <v>ANATTT</v>
          </cell>
          <cell r="M810" t="str">
            <v>01237959259</v>
          </cell>
          <cell r="N810">
            <v>0</v>
          </cell>
          <cell r="O810" t="str">
            <v>TuanBTSE63507@fpt.edu.vn</v>
          </cell>
          <cell r="P810" t="str">
            <v>TuanBTSE63507</v>
          </cell>
        </row>
        <row r="811">
          <cell r="D811" t="str">
            <v>SE63508</v>
          </cell>
          <cell r="E811" t="str">
            <v>Trương Đức Nhơn</v>
          </cell>
          <cell r="F811" t="str">
            <v>Nam</v>
          </cell>
          <cell r="G811" t="str">
            <v>23/03/1996</v>
          </cell>
          <cell r="H811" t="str">
            <v>281185979</v>
          </cell>
          <cell r="I811" t="str">
            <v>Phường Đông Hòa, Thị xã Dĩ An, Tỉnh Bình Dương</v>
          </cell>
          <cell r="J811" t="str">
            <v>01283618996</v>
          </cell>
          <cell r="K811">
            <v>0</v>
          </cell>
          <cell r="L811" t="str">
            <v>KTPM</v>
          </cell>
          <cell r="M811" t="str">
            <v>0913094445</v>
          </cell>
          <cell r="N811" t="str">
            <v>01212667785</v>
          </cell>
          <cell r="O811" t="str">
            <v>NhonTDSE63508@fpt.edu.vn</v>
          </cell>
          <cell r="P811" t="str">
            <v>NhonTDSE63508</v>
          </cell>
        </row>
        <row r="812">
          <cell r="D812" t="str">
            <v>SE63509</v>
          </cell>
          <cell r="E812" t="str">
            <v>Nguyễn Trần Minh Trí</v>
          </cell>
          <cell r="F812" t="str">
            <v>Nam</v>
          </cell>
          <cell r="G812" t="str">
            <v>04/09/1998</v>
          </cell>
          <cell r="H812" t="str">
            <v>241671434</v>
          </cell>
          <cell r="I812" t="str">
            <v>4/8 Bàu Cát 1, Quận Tân Bình, TP HCM</v>
          </cell>
          <cell r="J812" t="str">
            <v>0926742224</v>
          </cell>
          <cell r="K812">
            <v>0</v>
          </cell>
          <cell r="L812" t="str">
            <v>KTPM</v>
          </cell>
          <cell r="M812" t="str">
            <v>0983959798</v>
          </cell>
          <cell r="N812">
            <v>0</v>
          </cell>
          <cell r="O812" t="str">
            <v>TriNTMSE63509@fpt.edu.vn</v>
          </cell>
          <cell r="P812" t="str">
            <v>TriNTMSE63509</v>
          </cell>
        </row>
        <row r="813">
          <cell r="D813" t="str">
            <v>SE63510</v>
          </cell>
          <cell r="E813" t="str">
            <v>Lê Hồng Phát</v>
          </cell>
          <cell r="F813" t="str">
            <v>Nam</v>
          </cell>
          <cell r="G813" t="str">
            <v>20/08/1992</v>
          </cell>
          <cell r="H813" t="str">
            <v>225486322</v>
          </cell>
          <cell r="I813" t="str">
            <v>72/81 Huỳnh Văn Nghệ, Phường 15, Quận Tân Bình, TP HCM</v>
          </cell>
          <cell r="J813" t="str">
            <v>01693708920</v>
          </cell>
          <cell r="K813">
            <v>0</v>
          </cell>
          <cell r="L813" t="str">
            <v>KTPM</v>
          </cell>
          <cell r="M813">
            <v>0</v>
          </cell>
          <cell r="N813">
            <v>0</v>
          </cell>
          <cell r="O813" t="str">
            <v>PhatLHSE63510@fpt.edu.vn</v>
          </cell>
          <cell r="P813">
            <v>0</v>
          </cell>
        </row>
        <row r="814">
          <cell r="D814" t="str">
            <v>SE63511</v>
          </cell>
          <cell r="E814" t="str">
            <v>Nguyễn Tuấn Long</v>
          </cell>
          <cell r="F814" t="str">
            <v>Nam</v>
          </cell>
          <cell r="G814" t="str">
            <v>12/04/1995</v>
          </cell>
          <cell r="H814" t="str">
            <v>031095000091</v>
          </cell>
          <cell r="I814" t="str">
            <v>21D3 Phường Đổng Quốc Bình, Quận Ngô Quyền, Hải Phòng</v>
          </cell>
          <cell r="J814" t="str">
            <v>01289345365</v>
          </cell>
          <cell r="K814">
            <v>0</v>
          </cell>
          <cell r="L814" t="str">
            <v>KTPM</v>
          </cell>
          <cell r="M814" t="str">
            <v>0904127144</v>
          </cell>
          <cell r="N814" t="str">
            <v>0914689124</v>
          </cell>
          <cell r="O814" t="str">
            <v>LongNTSE63511@fpt.edu.vn</v>
          </cell>
          <cell r="P814">
            <v>0</v>
          </cell>
        </row>
        <row r="815">
          <cell r="D815" t="str">
            <v>SE63512</v>
          </cell>
          <cell r="E815" t="str">
            <v>Nguyễn Thanh Hoài</v>
          </cell>
          <cell r="F815" t="str">
            <v>Nam</v>
          </cell>
          <cell r="G815" t="str">
            <v>20/11/1991</v>
          </cell>
          <cell r="H815">
            <v>241285608</v>
          </cell>
          <cell r="I815" t="str">
            <v>37 Trương Công Định, TP Buôn Ma Thuột, Tỉnh Đăk Lăk</v>
          </cell>
          <cell r="J815" t="str">
            <v>01696402486</v>
          </cell>
          <cell r="K815">
            <v>0</v>
          </cell>
          <cell r="L815" t="str">
            <v>KTPM</v>
          </cell>
          <cell r="M815" t="str">
            <v>0905446809</v>
          </cell>
          <cell r="N815" t="str">
            <v>0987034788</v>
          </cell>
          <cell r="O815" t="str">
            <v>HoaiNTSE63512@fpt.edu.vn</v>
          </cell>
          <cell r="P815">
            <v>0</v>
          </cell>
        </row>
        <row r="816">
          <cell r="D816" t="str">
            <v>SE63513</v>
          </cell>
          <cell r="E816" t="str">
            <v>Đào Ngọc Tiến</v>
          </cell>
          <cell r="F816" t="str">
            <v>Nam</v>
          </cell>
          <cell r="G816" t="str">
            <v>23/10/1988</v>
          </cell>
          <cell r="H816" t="str">
            <v>024320512</v>
          </cell>
          <cell r="I816" t="str">
            <v>4U Lạc Long Quân, Phường 5, Quận 11, TP HCM</v>
          </cell>
          <cell r="J816" t="str">
            <v>0839752159</v>
          </cell>
          <cell r="K816" t="str">
            <v>0933449409</v>
          </cell>
          <cell r="L816" t="str">
            <v>KTPM</v>
          </cell>
          <cell r="M816">
            <v>0</v>
          </cell>
          <cell r="N816">
            <v>0</v>
          </cell>
          <cell r="O816" t="str">
            <v>TienDNSE63513@fpt.edu.vn</v>
          </cell>
          <cell r="P816" t="str">
            <v>TienDNSE63513</v>
          </cell>
        </row>
        <row r="817">
          <cell r="D817" t="str">
            <v>SB61478</v>
          </cell>
          <cell r="E817" t="str">
            <v>Đào Mai Minh Hiếu</v>
          </cell>
          <cell r="F817" t="str">
            <v>Nam</v>
          </cell>
          <cell r="G817" t="str">
            <v>19/01/1995</v>
          </cell>
          <cell r="H817" t="str">
            <v>079095000438</v>
          </cell>
          <cell r="I817" t="str">
            <v>96/6/1 Nguyễn Thông, Phường 9, Quận 3, TP HCM</v>
          </cell>
          <cell r="J817" t="str">
            <v>01234712349</v>
          </cell>
          <cell r="K817">
            <v>0</v>
          </cell>
          <cell r="L817" t="str">
            <v>QTKD</v>
          </cell>
          <cell r="M817">
            <v>0</v>
          </cell>
          <cell r="N817">
            <v>0</v>
          </cell>
          <cell r="O817" t="str">
            <v>HieuDMMSB61478@fpt.edu.vn</v>
          </cell>
          <cell r="P817" t="str">
            <v>HieuDMMSB61478</v>
          </cell>
        </row>
        <row r="818">
          <cell r="D818" t="str">
            <v>SE06099</v>
          </cell>
          <cell r="E818" t="str">
            <v>Nguyễn Minh Hào</v>
          </cell>
          <cell r="F818" t="str">
            <v>Nam</v>
          </cell>
          <cell r="G818">
            <v>35852</v>
          </cell>
          <cell r="H818">
            <v>201727627</v>
          </cell>
          <cell r="I818" t="str">
            <v>171 Phan Thanh, P. Thạc Gián, Q. Thanh Khê, Tp Đà Nẵng</v>
          </cell>
          <cell r="J818" t="str">
            <v>05113826828</v>
          </cell>
          <cell r="K818" t="str">
            <v>0905855631</v>
          </cell>
          <cell r="L818" t="str">
            <v>KTPM</v>
          </cell>
          <cell r="M818">
            <v>0</v>
          </cell>
          <cell r="N818">
            <v>0</v>
          </cell>
          <cell r="O818" t="str">
            <v>HaoNMSE06099@fpt.edu.vn</v>
          </cell>
          <cell r="P818" t="str">
            <v>HaoNMSE06099</v>
          </cell>
        </row>
        <row r="819">
          <cell r="D819" t="str">
            <v>SE63514</v>
          </cell>
          <cell r="E819" t="str">
            <v>Ngô Quang Duy</v>
          </cell>
          <cell r="F819" t="str">
            <v>Nam</v>
          </cell>
          <cell r="G819">
            <v>35472</v>
          </cell>
          <cell r="H819" t="str">
            <v>251095286</v>
          </cell>
          <cell r="I819" t="str">
            <v>76/92 Đường số 59, P14,Gò Vấp, HCM</v>
          </cell>
          <cell r="J819" t="str">
            <v>0989120760</v>
          </cell>
          <cell r="K819" t="str">
            <v>feelthebeat113@gmail.com</v>
          </cell>
          <cell r="L819" t="str">
            <v>KTPM</v>
          </cell>
          <cell r="M819" t="str">
            <v>0989120760</v>
          </cell>
          <cell r="N819">
            <v>0</v>
          </cell>
          <cell r="O819" t="str">
            <v>DuyNQSE63514@fpt.edu.vn</v>
          </cell>
          <cell r="P819" t="str">
            <v>DuyNQSE63514</v>
          </cell>
        </row>
        <row r="820">
          <cell r="D820" t="str">
            <v>SE63515</v>
          </cell>
          <cell r="E820" t="str">
            <v>Nguyễn Ngọc Phát</v>
          </cell>
          <cell r="F820" t="str">
            <v>Nam</v>
          </cell>
          <cell r="G820" t="str">
            <v>10/02/1997</v>
          </cell>
          <cell r="H820" t="str">
            <v>273582277</v>
          </cell>
          <cell r="I820" t="str">
            <v>Tổ 1, KP Hương Điều, P.Long Hương, TP Bà Rịa</v>
          </cell>
          <cell r="J820" t="str">
            <v>0929292839</v>
          </cell>
          <cell r="K820" t="str">
            <v>0989050891</v>
          </cell>
          <cell r="L820" t="str">
            <v>KTPM</v>
          </cell>
          <cell r="M820" t="str">
            <v>0989050891</v>
          </cell>
          <cell r="N820">
            <v>0</v>
          </cell>
          <cell r="O820" t="str">
            <v>PhatNNSE63515@fpt.edu.vn</v>
          </cell>
          <cell r="P820" t="str">
            <v>PhatNNSE63515</v>
          </cell>
        </row>
        <row r="821">
          <cell r="D821" t="str">
            <v>SE63516</v>
          </cell>
          <cell r="E821" t="str">
            <v>Nguyễn Khương Trọng Khôi</v>
          </cell>
          <cell r="F821" t="str">
            <v>Nam</v>
          </cell>
          <cell r="G821" t="str">
            <v>20/10/1997</v>
          </cell>
          <cell r="H821" t="str">
            <v>025770915</v>
          </cell>
          <cell r="I821" t="str">
            <v>775A, Khu phố 3, Phường Trung Mỹ Tây, Quận 12, TP HCM</v>
          </cell>
          <cell r="J821" t="str">
            <v>01265221771</v>
          </cell>
          <cell r="K821">
            <v>0</v>
          </cell>
          <cell r="L821" t="str">
            <v>KTPM</v>
          </cell>
          <cell r="M821" t="str">
            <v>0909181406</v>
          </cell>
          <cell r="N821" t="str">
            <v>0909603218</v>
          </cell>
          <cell r="O821" t="str">
            <v>KhoiNKTSE63516@fpt.edu.vn</v>
          </cell>
          <cell r="P821" t="str">
            <v>KhoiNKTSE63516</v>
          </cell>
        </row>
        <row r="822">
          <cell r="D822" t="str">
            <v>SE63517</v>
          </cell>
          <cell r="E822" t="str">
            <v>Nguyễn Du Giang NiêkĐăm</v>
          </cell>
          <cell r="F822" t="str">
            <v>Nam</v>
          </cell>
          <cell r="G822" t="str">
            <v>06/07/1998</v>
          </cell>
          <cell r="H822" t="str">
            <v>025800531</v>
          </cell>
          <cell r="I822" t="str">
            <v>785/1 Lũy Bán Bích, Phường Phú Thọ Hòa, Quận Tân Phú, TP HCM</v>
          </cell>
          <cell r="J822" t="str">
            <v>0906982606</v>
          </cell>
          <cell r="K822" t="str">
            <v>0822278325</v>
          </cell>
          <cell r="L822" t="str">
            <v>TKDH</v>
          </cell>
          <cell r="M822" t="str">
            <v>0908508167</v>
          </cell>
          <cell r="N822" t="str">
            <v>0903355885</v>
          </cell>
          <cell r="O822" t="str">
            <v>NiekDamNDGSE63517@fpt.edu.vn</v>
          </cell>
          <cell r="P822" t="str">
            <v>NiekDamNDGSE63517</v>
          </cell>
        </row>
        <row r="823">
          <cell r="D823" t="str">
            <v>SE63518</v>
          </cell>
          <cell r="E823" t="str">
            <v>Nguyễn Ngọc Thiện</v>
          </cell>
          <cell r="F823" t="str">
            <v>Nam</v>
          </cell>
          <cell r="G823" t="str">
            <v>20/07/1998</v>
          </cell>
          <cell r="H823" t="str">
            <v>025752575</v>
          </cell>
          <cell r="I823" t="str">
            <v>180 Mã Lò, P.Bình Trị Đông A, Q.Bình Tân</v>
          </cell>
          <cell r="J823" t="str">
            <v>0908195064</v>
          </cell>
          <cell r="K823">
            <v>0</v>
          </cell>
          <cell r="L823" t="str">
            <v>KTPM</v>
          </cell>
          <cell r="M823" t="str">
            <v>0932080006</v>
          </cell>
          <cell r="N823" t="str">
            <v>0913115583</v>
          </cell>
          <cell r="O823" t="str">
            <v>ThienNNSE63518@fpt.edu.vn</v>
          </cell>
          <cell r="P823" t="str">
            <v>ThienNNSE63518</v>
          </cell>
        </row>
        <row r="824">
          <cell r="D824" t="str">
            <v>SB61496</v>
          </cell>
          <cell r="E824" t="str">
            <v>Trịnh Duy Tân</v>
          </cell>
          <cell r="F824" t="str">
            <v>Nam</v>
          </cell>
          <cell r="G824" t="str">
            <v>10/10/1997</v>
          </cell>
          <cell r="H824" t="str">
            <v>163313570</v>
          </cell>
          <cell r="I824" t="str">
            <v>51/7 Đường HT 39, Phường Hiệp Thành, Quận 12, TP HCM</v>
          </cell>
          <cell r="J824" t="str">
            <v>01868021443</v>
          </cell>
          <cell r="K824">
            <v>0</v>
          </cell>
          <cell r="L824" t="str">
            <v>NNN</v>
          </cell>
          <cell r="M824">
            <v>0</v>
          </cell>
          <cell r="N824" t="str">
            <v>01227686631</v>
          </cell>
          <cell r="O824" t="str">
            <v>TanTDSB61496@fpt.edu.vn</v>
          </cell>
          <cell r="P824" t="str">
            <v>TanTDSB61496</v>
          </cell>
        </row>
        <row r="825">
          <cell r="D825" t="str">
            <v>SE63520</v>
          </cell>
          <cell r="E825" t="str">
            <v>Trần Quang Đăng Khoa</v>
          </cell>
          <cell r="F825" t="str">
            <v>Nam</v>
          </cell>
          <cell r="G825" t="str">
            <v>29/11/1997</v>
          </cell>
          <cell r="H825" t="str">
            <v>025555770</v>
          </cell>
          <cell r="I825" t="str">
            <v>281/60/2 Lê Văn Sĩ, Phường 1, Quận Tân Bình, TP HCm</v>
          </cell>
          <cell r="J825" t="str">
            <v>01203445377</v>
          </cell>
          <cell r="K825">
            <v>0</v>
          </cell>
          <cell r="L825" t="str">
            <v>KTPM</v>
          </cell>
          <cell r="M825">
            <v>0</v>
          </cell>
          <cell r="N825">
            <v>0</v>
          </cell>
          <cell r="O825" t="str">
            <v>KhoaTQDSE63520@fpt.edu.vn</v>
          </cell>
          <cell r="P825" t="str">
            <v>KhoaTQDSE63520</v>
          </cell>
        </row>
        <row r="826">
          <cell r="D826" t="str">
            <v>SE63521</v>
          </cell>
          <cell r="E826" t="str">
            <v>Đặng Hữu Tiến</v>
          </cell>
          <cell r="F826" t="str">
            <v>Nam</v>
          </cell>
          <cell r="G826">
            <v>35988</v>
          </cell>
          <cell r="H826">
            <v>285684103</v>
          </cell>
          <cell r="I826" t="str">
            <v>38 Thôn Bình Lợi, Phước Minh, Bù Gia Mập, tỉnh Bình Phước</v>
          </cell>
          <cell r="J826">
            <v>169108108</v>
          </cell>
          <cell r="K826" t="str">
            <v>puppylop12@gmail.com</v>
          </cell>
          <cell r="L826" t="str">
            <v>ANATTT</v>
          </cell>
          <cell r="M826">
            <v>0</v>
          </cell>
          <cell r="N826">
            <v>0</v>
          </cell>
          <cell r="O826" t="str">
            <v>TienDHSE63521@fpt.edu.vn</v>
          </cell>
          <cell r="P826" t="str">
            <v>TienDHSE63521</v>
          </cell>
        </row>
        <row r="827">
          <cell r="D827" t="str">
            <v>SB61497</v>
          </cell>
          <cell r="E827" t="str">
            <v>Lê Thị Thu Trang</v>
          </cell>
          <cell r="F827" t="str">
            <v>Nữ</v>
          </cell>
          <cell r="G827" t="str">
            <v>05/12/1998</v>
          </cell>
          <cell r="H827" t="str">
            <v>025717211</v>
          </cell>
          <cell r="I827" t="str">
            <v>74/2 Bùi Quang Là, Phường 12, Quận Gò Vấp, TP HCM</v>
          </cell>
          <cell r="J827" t="str">
            <v>01634020868</v>
          </cell>
          <cell r="K827">
            <v>0</v>
          </cell>
          <cell r="L827" t="str">
            <v>KDQT</v>
          </cell>
          <cell r="M827" t="str">
            <v>01698168686</v>
          </cell>
          <cell r="N827" t="str">
            <v>01695264717</v>
          </cell>
          <cell r="O827" t="str">
            <v>TrangLTTSB61497@fpt.edu.vn</v>
          </cell>
          <cell r="P827" t="str">
            <v>TrangLTTSB61497</v>
          </cell>
        </row>
        <row r="828">
          <cell r="D828" t="str">
            <v>SE63522</v>
          </cell>
          <cell r="E828" t="str">
            <v>Vũ Minh Tuấn</v>
          </cell>
          <cell r="F828" t="str">
            <v>Nam</v>
          </cell>
          <cell r="G828">
            <v>34761</v>
          </cell>
          <cell r="H828">
            <v>251028232</v>
          </cell>
          <cell r="I828" t="str">
            <v>121/16 Lê Trọng Tấn, P Sơn Kỳ, Quận Tân Phú, HCM</v>
          </cell>
          <cell r="J828">
            <v>1217843434</v>
          </cell>
          <cell r="K828" t="str">
            <v>tican5122@gmail.com</v>
          </cell>
          <cell r="L828" t="str">
            <v>TKDH</v>
          </cell>
          <cell r="M828">
            <v>0</v>
          </cell>
          <cell r="N828">
            <v>0</v>
          </cell>
          <cell r="O828" t="str">
            <v>TuanVMSE63522@fpt.edu.vn</v>
          </cell>
          <cell r="P828" t="str">
            <v>TuanVMSE63522</v>
          </cell>
        </row>
        <row r="829">
          <cell r="D829" t="str">
            <v>SE63523</v>
          </cell>
          <cell r="E829" t="str">
            <v>Phạm Ngọc Duy</v>
          </cell>
          <cell r="F829" t="str">
            <v>Nam</v>
          </cell>
          <cell r="G829" t="str">
            <v>04/10/1998</v>
          </cell>
          <cell r="H829" t="str">
            <v>025712696</v>
          </cell>
          <cell r="I829" t="str">
            <v>146/2/8 Lê Đức Thọ, Phường 6, Quận Gò Vấp, TP HCm</v>
          </cell>
          <cell r="J829" t="str">
            <v>0909927679</v>
          </cell>
          <cell r="K829">
            <v>0</v>
          </cell>
          <cell r="L829" t="str">
            <v>KTPM</v>
          </cell>
          <cell r="M829" t="str">
            <v>0907897679</v>
          </cell>
          <cell r="N829" t="str">
            <v>0997274764</v>
          </cell>
          <cell r="O829" t="str">
            <v>DuyPNSE63523@fpt.edu.vn</v>
          </cell>
          <cell r="P829" t="str">
            <v>DuyPNSE63523</v>
          </cell>
        </row>
        <row r="830">
          <cell r="D830" t="str">
            <v>SE63524</v>
          </cell>
          <cell r="E830" t="str">
            <v>Lê Đăng Khoa</v>
          </cell>
          <cell r="F830" t="str">
            <v>Nam</v>
          </cell>
          <cell r="G830">
            <v>35864</v>
          </cell>
          <cell r="H830">
            <v>301657339</v>
          </cell>
          <cell r="I830" t="str">
            <v>105/19/2 Châu Văn Bảy, P7, TP Tân An, Long An</v>
          </cell>
          <cell r="J830">
            <v>924777823</v>
          </cell>
          <cell r="K830" t="str">
            <v>khoahc112@gmail.com</v>
          </cell>
          <cell r="L830" t="str">
            <v>ANATTT</v>
          </cell>
          <cell r="M830">
            <v>0</v>
          </cell>
          <cell r="N830">
            <v>0</v>
          </cell>
          <cell r="O830" t="str">
            <v>KhoaLDSE63524@fpt.edu.vn</v>
          </cell>
          <cell r="P830" t="str">
            <v>KhoaLDSE63524</v>
          </cell>
        </row>
        <row r="831">
          <cell r="D831" t="str">
            <v>SB61498</v>
          </cell>
          <cell r="E831" t="str">
            <v>Lê Hoàng Nam</v>
          </cell>
          <cell r="F831" t="str">
            <v>Nam</v>
          </cell>
          <cell r="G831" t="str">
            <v>27/12/1998</v>
          </cell>
          <cell r="H831" t="str">
            <v>025870846</v>
          </cell>
          <cell r="I831" t="str">
            <v>25/6 Sơn Kỳ, Tân Bình, TP HCM</v>
          </cell>
          <cell r="J831" t="str">
            <v>01653434063</v>
          </cell>
          <cell r="K831">
            <v>0</v>
          </cell>
          <cell r="L831" t="str">
            <v>QTKD</v>
          </cell>
          <cell r="M831" t="str">
            <v>01219883717</v>
          </cell>
          <cell r="N831" t="str">
            <v>0976653545</v>
          </cell>
          <cell r="O831" t="str">
            <v>NamLHSB61498@fpt.edu.vn</v>
          </cell>
          <cell r="P831" t="str">
            <v>NamLHSB61498</v>
          </cell>
        </row>
        <row r="832">
          <cell r="D832" t="str">
            <v>SE63525</v>
          </cell>
          <cell r="E832" t="str">
            <v>Trần Minh Khoa</v>
          </cell>
          <cell r="F832" t="str">
            <v>Nam</v>
          </cell>
          <cell r="G832" t="str">
            <v>16/05/1998</v>
          </cell>
          <cell r="H832" t="str">
            <v>025641577</v>
          </cell>
          <cell r="I832" t="str">
            <v>205/57 Trần văn Đang, Phường 11, Quận 3, TP HCm</v>
          </cell>
          <cell r="J832" t="str">
            <v>01628787228</v>
          </cell>
          <cell r="K832">
            <v>0</v>
          </cell>
          <cell r="L832" t="str">
            <v>KTPM</v>
          </cell>
          <cell r="M832" t="str">
            <v>0913160556</v>
          </cell>
          <cell r="N832" t="str">
            <v>01646406929</v>
          </cell>
          <cell r="O832" t="str">
            <v>KhoaTMSE63525@fpt.edu.vn</v>
          </cell>
          <cell r="P832" t="str">
            <v>KhoaTMSE63525</v>
          </cell>
        </row>
        <row r="833">
          <cell r="D833" t="str">
            <v>SB61499</v>
          </cell>
          <cell r="E833" t="str">
            <v>Huỳnh Thị Nghĩa Nhân</v>
          </cell>
          <cell r="F833" t="str">
            <v>Nữ</v>
          </cell>
          <cell r="G833" t="str">
            <v>28/04/1998</v>
          </cell>
          <cell r="H833" t="str">
            <v>025712483</v>
          </cell>
          <cell r="I833" t="str">
            <v>97 Trưng Nữ Vương, Phường 4, Quận Gò Vấp, TP HCM</v>
          </cell>
          <cell r="J833">
            <v>0</v>
          </cell>
          <cell r="K833">
            <v>0</v>
          </cell>
          <cell r="L833" t="str">
            <v>KDQT</v>
          </cell>
          <cell r="M833" t="str">
            <v>0909849218</v>
          </cell>
          <cell r="N833" t="str">
            <v>0918843030</v>
          </cell>
          <cell r="O833" t="str">
            <v>NhanHTNSB61499@fpt.edu.vn</v>
          </cell>
          <cell r="P833" t="str">
            <v>NhanHTNSB61499</v>
          </cell>
        </row>
        <row r="834">
          <cell r="D834" t="str">
            <v>SE63526</v>
          </cell>
          <cell r="E834" t="str">
            <v>Đặng Trọng Luật</v>
          </cell>
          <cell r="F834" t="str">
            <v>Nam</v>
          </cell>
          <cell r="G834">
            <v>32850</v>
          </cell>
          <cell r="H834" t="str">
            <v>024358840</v>
          </cell>
          <cell r="I834" t="str">
            <v>85C Phạm Vấn, Phú Thọ Hòa, Tân Phú, TPHCM</v>
          </cell>
          <cell r="J834" t="str">
            <v>0909682466</v>
          </cell>
          <cell r="K834">
            <v>0</v>
          </cell>
          <cell r="L834" t="str">
            <v>KTPM</v>
          </cell>
          <cell r="M834">
            <v>0</v>
          </cell>
          <cell r="N834">
            <v>0</v>
          </cell>
          <cell r="O834" t="str">
            <v>LuatDTSE63526@fpt.edu.vn</v>
          </cell>
          <cell r="P834" t="str">
            <v>LuatDTSE63526</v>
          </cell>
        </row>
        <row r="835">
          <cell r="D835" t="str">
            <v>SE63527</v>
          </cell>
          <cell r="E835" t="str">
            <v>Trần Tuấn Tài</v>
          </cell>
          <cell r="F835" t="str">
            <v>Nam</v>
          </cell>
          <cell r="G835" t="str">
            <v>15/09/1997</v>
          </cell>
          <cell r="H835" t="str">
            <v>025604532</v>
          </cell>
          <cell r="I835" t="str">
            <v>341/3 Đường số 10 ( Cây Trâm cũ), Phường 8, Quận Gò Vấp, TP HCM</v>
          </cell>
          <cell r="J835" t="str">
            <v>0903917606</v>
          </cell>
          <cell r="K835" t="str">
            <v>0903042714</v>
          </cell>
          <cell r="L835" t="str">
            <v>TKDH</v>
          </cell>
          <cell r="M835" t="str">
            <v>0903006016</v>
          </cell>
          <cell r="N835" t="str">
            <v>0903042714</v>
          </cell>
          <cell r="O835" t="str">
            <v>TaiTTSE63527@fpt.edu.vn</v>
          </cell>
          <cell r="P835" t="str">
            <v>TaiTTSE63527</v>
          </cell>
        </row>
        <row r="836">
          <cell r="D836" t="str">
            <v>SE63528</v>
          </cell>
          <cell r="E836" t="str">
            <v>Tào Minh Thông</v>
          </cell>
          <cell r="F836" t="str">
            <v>Nam</v>
          </cell>
          <cell r="G836" t="str">
            <v>21/03/1996</v>
          </cell>
          <cell r="H836" t="str">
            <v>025427400</v>
          </cell>
          <cell r="I836" t="str">
            <v>27/11 Kinh Dương Vương, Phường 12, Quận 6, TP HCM</v>
          </cell>
          <cell r="J836" t="str">
            <v>0938391382</v>
          </cell>
          <cell r="K836">
            <v>0</v>
          </cell>
          <cell r="L836" t="str">
            <v>ANATTT</v>
          </cell>
          <cell r="M836" t="str">
            <v>0903736382</v>
          </cell>
          <cell r="N836" t="str">
            <v>0938736382</v>
          </cell>
          <cell r="O836" t="str">
            <v>ThongTMSE63528@fpt.edu.vn</v>
          </cell>
          <cell r="P836" t="str">
            <v>ThongTMSE63528</v>
          </cell>
        </row>
        <row r="837">
          <cell r="D837" t="str">
            <v>SE63529</v>
          </cell>
          <cell r="E837" t="str">
            <v>Bùi Tuấn Linh</v>
          </cell>
          <cell r="F837" t="str">
            <v>Nam</v>
          </cell>
          <cell r="G837" t="str">
            <v>14/04/1998</v>
          </cell>
          <cell r="H837" t="str">
            <v>001098000829</v>
          </cell>
          <cell r="I837" t="str">
            <v>02 Vũ Hữu Lợi, Nguyễn Du, Hai Bà Trưng, Hà Nội</v>
          </cell>
          <cell r="J837" t="str">
            <v>01214229968</v>
          </cell>
          <cell r="K837">
            <v>0</v>
          </cell>
          <cell r="L837" t="str">
            <v>KTPM</v>
          </cell>
          <cell r="M837" t="str">
            <v>0913606132</v>
          </cell>
          <cell r="N837" t="str">
            <v>0913834671</v>
          </cell>
          <cell r="O837" t="str">
            <v>LinhBTSE63529@fpt.edu.vn</v>
          </cell>
          <cell r="P837" t="str">
            <v>LinhBTSE63529</v>
          </cell>
        </row>
        <row r="838">
          <cell r="D838" t="str">
            <v>SE63530</v>
          </cell>
          <cell r="E838" t="str">
            <v>Nguyễn Vũ Hải Đăng</v>
          </cell>
          <cell r="F838" t="str">
            <v>Nam</v>
          </cell>
          <cell r="G838" t="str">
            <v>14/10/1997</v>
          </cell>
          <cell r="H838" t="str">
            <v>251013706</v>
          </cell>
          <cell r="I838" t="str">
            <v>65 Nguyễn Văn Trỗi, TP Bảo Lộc, Lâm Đồng</v>
          </cell>
          <cell r="J838" t="str">
            <v>0917292697</v>
          </cell>
          <cell r="K838">
            <v>0</v>
          </cell>
          <cell r="L838" t="str">
            <v>TKDH</v>
          </cell>
          <cell r="M838" t="str">
            <v>0913736956</v>
          </cell>
          <cell r="N838" t="str">
            <v>0913666956</v>
          </cell>
          <cell r="O838" t="str">
            <v>DangNVHSE63530@fpt.edu.vn</v>
          </cell>
          <cell r="P838" t="str">
            <v>DangNVHSE63530</v>
          </cell>
        </row>
        <row r="839">
          <cell r="D839" t="str">
            <v>SB61500</v>
          </cell>
          <cell r="E839" t="str">
            <v>Cao Thị Thu Hiền</v>
          </cell>
          <cell r="F839" t="str">
            <v>Nữ</v>
          </cell>
          <cell r="G839">
            <v>35183</v>
          </cell>
          <cell r="H839">
            <v>225810952</v>
          </cell>
          <cell r="I839" t="str">
            <v>Lợi Hưng, Cam Lợi, Cam Ranh, Khánh Hòa</v>
          </cell>
          <cell r="J839" t="str">
            <v>01683772090</v>
          </cell>
          <cell r="K839" t="str">
            <v>caothithuhien@gmail.com</v>
          </cell>
          <cell r="L839" t="str">
            <v>NNN</v>
          </cell>
          <cell r="M839" t="str">
            <v>0914462403</v>
          </cell>
          <cell r="N839">
            <v>0</v>
          </cell>
          <cell r="O839" t="str">
            <v>HienCTTSB61500@fpt.edu.vn</v>
          </cell>
          <cell r="P839" t="str">
            <v>HienCTTSB61500</v>
          </cell>
        </row>
        <row r="840">
          <cell r="D840" t="str">
            <v>SE63531</v>
          </cell>
          <cell r="E840" t="str">
            <v>Nguyễn Quốc Bảo</v>
          </cell>
          <cell r="F840" t="str">
            <v>Nam</v>
          </cell>
          <cell r="G840" t="str">
            <v>30/11/1998</v>
          </cell>
          <cell r="H840" t="str">
            <v>025982049</v>
          </cell>
          <cell r="I840" t="str">
            <v>240 Gò Dầu, Phường Tân Quý, Quận TÂn Phú, TP HCM</v>
          </cell>
          <cell r="J840" t="str">
            <v>0933853027</v>
          </cell>
          <cell r="K840">
            <v>0</v>
          </cell>
          <cell r="L840" t="str">
            <v>KTPM</v>
          </cell>
          <cell r="M840" t="str">
            <v>0903608557</v>
          </cell>
          <cell r="N840" t="str">
            <v>0903034581</v>
          </cell>
          <cell r="O840" t="str">
            <v>BaoNQSE63531@fpt.edu.vn</v>
          </cell>
          <cell r="P840" t="str">
            <v>BaoNQSE63531</v>
          </cell>
        </row>
        <row r="841">
          <cell r="D841" t="str">
            <v>SB61501</v>
          </cell>
          <cell r="E841" t="str">
            <v>Sô Kim Thương</v>
          </cell>
          <cell r="F841" t="str">
            <v>Nữ</v>
          </cell>
          <cell r="G841" t="str">
            <v>10/12/1998</v>
          </cell>
          <cell r="H841" t="str">
            <v>272837215</v>
          </cell>
          <cell r="I841" t="str">
            <v>số nhà 35, ấp 3, xã Xuân Hòa, H. Xuân Lộc, T. Đồng Nai</v>
          </cell>
          <cell r="J841" t="str">
            <v>0974661492</v>
          </cell>
          <cell r="K841" t="str">
            <v>01883106318</v>
          </cell>
          <cell r="L841" t="str">
            <v>NNN</v>
          </cell>
          <cell r="M841">
            <v>0</v>
          </cell>
          <cell r="N841" t="str">
            <v>0974661492</v>
          </cell>
          <cell r="O841" t="str">
            <v>ThuongSKSB61501@fpt.edu.vn</v>
          </cell>
          <cell r="P841" t="str">
            <v>ThuongSKSB61501</v>
          </cell>
        </row>
        <row r="842">
          <cell r="D842" t="str">
            <v>SE63537</v>
          </cell>
          <cell r="E842" t="str">
            <v>Phạm Nguyễn Hoàng Thy</v>
          </cell>
          <cell r="F842" t="str">
            <v>Nữ</v>
          </cell>
          <cell r="G842" t="str">
            <v>10/05/1998</v>
          </cell>
          <cell r="H842" t="str">
            <v>025784987</v>
          </cell>
          <cell r="I842" t="str">
            <v>102/37A 100 Bình Thới ,p14 , q 11</v>
          </cell>
          <cell r="J842" t="str">
            <v>01287454884</v>
          </cell>
          <cell r="K842">
            <v>0</v>
          </cell>
          <cell r="L842" t="str">
            <v>TKDH</v>
          </cell>
          <cell r="M842" t="str">
            <v>0908263161</v>
          </cell>
          <cell r="N842" t="str">
            <v>0938929110</v>
          </cell>
          <cell r="O842" t="str">
            <v>ThyPNHSE63537@fpt.edu.vn</v>
          </cell>
          <cell r="P842" t="str">
            <v>ThyPNHSE63537</v>
          </cell>
        </row>
        <row r="843">
          <cell r="D843" t="str">
            <v>SE63534</v>
          </cell>
          <cell r="E843" t="str">
            <v>Nguyễn Phạm Phú Sĩ</v>
          </cell>
          <cell r="F843" t="str">
            <v>Nam</v>
          </cell>
          <cell r="G843" t="str">
            <v>18/10/1998</v>
          </cell>
          <cell r="H843" t="str">
            <v>025897016</v>
          </cell>
          <cell r="I843" t="str">
            <v>45/6E ấp Tiền Lân, xã Bà Điểm, H. Hóc Môn, tp.HCM</v>
          </cell>
          <cell r="J843" t="str">
            <v>0938230401</v>
          </cell>
          <cell r="K843">
            <v>0</v>
          </cell>
          <cell r="L843" t="str">
            <v>KTPM</v>
          </cell>
          <cell r="M843">
            <v>0</v>
          </cell>
          <cell r="N843" t="str">
            <v>0938230401</v>
          </cell>
          <cell r="O843" t="str">
            <v>SiNPPSE63534@fpt.edu.vn</v>
          </cell>
          <cell r="P843" t="str">
            <v>SiNPPSE63534</v>
          </cell>
        </row>
        <row r="844">
          <cell r="D844" t="str">
            <v>SE63536</v>
          </cell>
          <cell r="E844" t="str">
            <v>Phạm Thiên Bình</v>
          </cell>
          <cell r="F844" t="str">
            <v>Nữ</v>
          </cell>
          <cell r="G844" t="str">
            <v>23/09/1998</v>
          </cell>
          <cell r="H844" t="str">
            <v>025738934</v>
          </cell>
          <cell r="I844" t="str">
            <v>171/26 Nguyễn Đức Thuận, Kp6, P. Hiệp Thành, Tp.Thủ Dầu Một, T. Bình Dương</v>
          </cell>
          <cell r="J844" t="str">
            <v>0903028661</v>
          </cell>
          <cell r="K844" t="str">
            <v>01695777772</v>
          </cell>
          <cell r="L844" t="str">
            <v>TKDH</v>
          </cell>
          <cell r="M844" t="str">
            <v>0903028661</v>
          </cell>
          <cell r="N844">
            <v>0</v>
          </cell>
          <cell r="O844" t="str">
            <v>BinhPTSE63536@fpt.edu.vn</v>
          </cell>
          <cell r="P844" t="str">
            <v>BinhPTSE63536</v>
          </cell>
        </row>
        <row r="845">
          <cell r="D845" t="str">
            <v>SE63535</v>
          </cell>
          <cell r="E845" t="str">
            <v>Nguyễn Thanh Minh</v>
          </cell>
          <cell r="F845" t="str">
            <v>Nam</v>
          </cell>
          <cell r="G845" t="str">
            <v>20/05/1998</v>
          </cell>
          <cell r="H845" t="str">
            <v>025737904</v>
          </cell>
          <cell r="I845" t="str">
            <v>56/9, Kp.1, P. Hiệp Thành, Q.12, Tp.HCM</v>
          </cell>
          <cell r="J845" t="str">
            <v>0902378463</v>
          </cell>
          <cell r="K845">
            <v>0</v>
          </cell>
          <cell r="L845" t="str">
            <v>KTPM</v>
          </cell>
          <cell r="M845" t="str">
            <v>0908298574</v>
          </cell>
          <cell r="N845" t="str">
            <v>0938711971</v>
          </cell>
          <cell r="O845" t="str">
            <v>MinhNTSE63535@fpt.edu.vn</v>
          </cell>
          <cell r="P845" t="str">
            <v>MinhNTSE63535</v>
          </cell>
        </row>
        <row r="846">
          <cell r="D846" t="str">
            <v>SE63533</v>
          </cell>
          <cell r="E846" t="str">
            <v>Nguyễn Hà Duy Anh</v>
          </cell>
          <cell r="F846" t="str">
            <v>Nam</v>
          </cell>
          <cell r="G846" t="str">
            <v>23/05/1998</v>
          </cell>
          <cell r="H846" t="str">
            <v>025899303</v>
          </cell>
          <cell r="I846" t="str">
            <v>128/41 Đường số 6, P.6, Q. Gò Vấp, Tp.HCM</v>
          </cell>
          <cell r="J846" t="str">
            <v>01203109699</v>
          </cell>
          <cell r="K846" t="str">
            <v>0839841204</v>
          </cell>
          <cell r="L846" t="str">
            <v>ANATTT</v>
          </cell>
          <cell r="M846" t="str">
            <v>0908409599</v>
          </cell>
          <cell r="N846" t="str">
            <v>0989004722</v>
          </cell>
          <cell r="O846" t="str">
            <v>AnhNHDSE63533@fpt.edu.vn</v>
          </cell>
          <cell r="P846" t="str">
            <v>AnhNHDSE63533</v>
          </cell>
        </row>
        <row r="847">
          <cell r="D847" t="str">
            <v>SB61504</v>
          </cell>
          <cell r="E847" t="str">
            <v>Trần Minh Hiếu</v>
          </cell>
          <cell r="F847" t="str">
            <v>Nam</v>
          </cell>
          <cell r="G847" t="str">
            <v>04/02/1998</v>
          </cell>
          <cell r="H847" t="str">
            <v>025766616</v>
          </cell>
          <cell r="I847" t="str">
            <v>246/4 ấp 7, xã Đông Thạnh, huyện Hóc Môn, TP.HCM</v>
          </cell>
          <cell r="J847" t="str">
            <v>0926518012</v>
          </cell>
          <cell r="K847">
            <v>0</v>
          </cell>
          <cell r="L847" t="str">
            <v>TCNH</v>
          </cell>
          <cell r="M847" t="str">
            <v>0938838075</v>
          </cell>
          <cell r="N847">
            <v>0</v>
          </cell>
          <cell r="O847" t="str">
            <v>HieuTMSB61504@fpt.edu.vn</v>
          </cell>
          <cell r="P847" t="str">
            <v>HieuTMSB61504</v>
          </cell>
        </row>
        <row r="848">
          <cell r="D848" t="str">
            <v>SB61503</v>
          </cell>
          <cell r="E848" t="str">
            <v>Bùi Đức Hưởng</v>
          </cell>
          <cell r="F848" t="str">
            <v>Nam</v>
          </cell>
          <cell r="G848" t="str">
            <v>23/10/1997</v>
          </cell>
          <cell r="H848" t="str">
            <v>025747497</v>
          </cell>
          <cell r="I848" t="str">
            <v>42/6 A Cây Trâm, P.8, Q. Gò Vấp, Tp.HCM</v>
          </cell>
          <cell r="J848" t="str">
            <v>0938741021</v>
          </cell>
          <cell r="K848" t="str">
            <v>0908001968</v>
          </cell>
          <cell r="L848" t="str">
            <v>NNN</v>
          </cell>
          <cell r="M848" t="str">
            <v>0918344864</v>
          </cell>
          <cell r="N848" t="str">
            <v>0908001968</v>
          </cell>
          <cell r="O848" t="str">
            <v>HuongBDSB61503@fpt.edu.vn</v>
          </cell>
          <cell r="P848" t="str">
            <v>HuongBDSB61503</v>
          </cell>
        </row>
        <row r="849">
          <cell r="D849" t="str">
            <v>SE63532</v>
          </cell>
          <cell r="E849" t="str">
            <v>Trần Thanh Tùng</v>
          </cell>
          <cell r="F849" t="str">
            <v>Nam</v>
          </cell>
          <cell r="G849" t="str">
            <v>01/07/1997</v>
          </cell>
          <cell r="H849" t="str">
            <v>025546830</v>
          </cell>
          <cell r="I849" t="str">
            <v>254 Tô Ngọc Vân, P. Thạnh Xuân, Q.12, Tp.HCM</v>
          </cell>
          <cell r="J849" t="str">
            <v>0988864444</v>
          </cell>
          <cell r="K849">
            <v>0</v>
          </cell>
          <cell r="L849" t="str">
            <v>ANATTT</v>
          </cell>
          <cell r="M849" t="str">
            <v>0913117711</v>
          </cell>
          <cell r="N849">
            <v>0</v>
          </cell>
          <cell r="O849" t="str">
            <v>TungTTSE63532@fpt.edu.vn</v>
          </cell>
          <cell r="P849" t="str">
            <v>TungTTSE63532</v>
          </cell>
        </row>
        <row r="850">
          <cell r="D850" t="str">
            <v>SB61502</v>
          </cell>
          <cell r="E850" t="str">
            <v>Phan Phương Quỳnh</v>
          </cell>
          <cell r="F850" t="str">
            <v>Nữ</v>
          </cell>
          <cell r="G850" t="str">
            <v>27/01/1998</v>
          </cell>
          <cell r="H850" t="str">
            <v>025686416</v>
          </cell>
          <cell r="I850" t="str">
            <v>399/8 Bình Quới, P.28, Q. Bình Thạnh, Tp.HCM</v>
          </cell>
          <cell r="J850" t="str">
            <v>0908291149</v>
          </cell>
          <cell r="K850" t="str">
            <v>phanphuongquynh27@gmail.com</v>
          </cell>
          <cell r="L850" t="str">
            <v>QTKD</v>
          </cell>
          <cell r="M850" t="str">
            <v>0908291149</v>
          </cell>
          <cell r="N850" t="str">
            <v>0945443835</v>
          </cell>
          <cell r="O850" t="str">
            <v>QuynhPPSB61502@fpt.edu.vn</v>
          </cell>
          <cell r="P850" t="str">
            <v>QuynhPPSB61502</v>
          </cell>
        </row>
        <row r="851">
          <cell r="D851" t="str">
            <v>SB61506</v>
          </cell>
          <cell r="E851" t="str">
            <v>Hứa Hồng Quốc Đạt</v>
          </cell>
          <cell r="F851" t="str">
            <v>Nam</v>
          </cell>
          <cell r="G851">
            <v>35946</v>
          </cell>
          <cell r="H851">
            <v>241790962</v>
          </cell>
          <cell r="I851" t="str">
            <v>Khối 3, thị trấn Eakar nốp, Eakar, Đăk lăk</v>
          </cell>
          <cell r="J851" t="str">
            <v>01645048794</v>
          </cell>
          <cell r="K851" t="str">
            <v>dathuatqt@gmail.com</v>
          </cell>
          <cell r="L851" t="str">
            <v>QTKD</v>
          </cell>
          <cell r="M851" t="str">
            <v>0905182127</v>
          </cell>
          <cell r="N851">
            <v>0</v>
          </cell>
          <cell r="O851" t="str">
            <v>DatHHQSB61506@fpt.edu.vn</v>
          </cell>
          <cell r="P851" t="str">
            <v>DatHHQSB61506</v>
          </cell>
        </row>
        <row r="852">
          <cell r="D852" t="str">
            <v>SE63539</v>
          </cell>
          <cell r="E852" t="str">
            <v>Vũ Thái Bình</v>
          </cell>
          <cell r="F852" t="str">
            <v>Nam</v>
          </cell>
          <cell r="G852">
            <v>36109</v>
          </cell>
          <cell r="H852">
            <v>245378473</v>
          </cell>
          <cell r="I852" t="str">
            <v>Tổ 7, phường Nghĩa Thành, thị xã Gia Nghĩa, tỉnh Đăk Nông</v>
          </cell>
          <cell r="J852">
            <v>0</v>
          </cell>
          <cell r="K852">
            <v>0</v>
          </cell>
          <cell r="L852" t="str">
            <v>KTPM</v>
          </cell>
          <cell r="M852" t="str">
            <v>0982345918</v>
          </cell>
          <cell r="N852" t="str">
            <v>Văn thư - Thủ quỹ</v>
          </cell>
          <cell r="O852" t="str">
            <v>BinhVTSE63539@fpt.edu.vn</v>
          </cell>
          <cell r="P852" t="str">
            <v>BinhVTSE63539</v>
          </cell>
        </row>
        <row r="853">
          <cell r="D853" t="str">
            <v>SE63540</v>
          </cell>
          <cell r="E853" t="str">
            <v>Nguyễn Vương Quốc Anh</v>
          </cell>
          <cell r="F853" t="str">
            <v>Nam</v>
          </cell>
          <cell r="G853">
            <v>36159</v>
          </cell>
          <cell r="H853">
            <v>245377799</v>
          </cell>
          <cell r="I853" t="str">
            <v>Công ty Kính Thành Phát, tổ 2, Nghĩa Tân, Gia Nghĩa, Đăk Nông</v>
          </cell>
          <cell r="J853" t="str">
            <v>01678145050</v>
          </cell>
          <cell r="K853">
            <v>0</v>
          </cell>
          <cell r="L853" t="str">
            <v>KTPM</v>
          </cell>
          <cell r="M853" t="str">
            <v>0986345389</v>
          </cell>
          <cell r="N853">
            <v>0</v>
          </cell>
          <cell r="O853" t="str">
            <v>AnhNVQSE63540@fpt.edu.vn</v>
          </cell>
          <cell r="P853" t="str">
            <v>AnhNVQSE63540</v>
          </cell>
        </row>
        <row r="854">
          <cell r="D854" t="str">
            <v>SE63541</v>
          </cell>
          <cell r="E854" t="str">
            <v>Phùng Việt Thắng</v>
          </cell>
          <cell r="F854" t="str">
            <v>Nam</v>
          </cell>
          <cell r="G854">
            <v>35698</v>
          </cell>
          <cell r="H854" t="str">
            <v>251094094</v>
          </cell>
          <cell r="I854" t="str">
            <v>21 Bạch Đằng, tổ 51, TT. Liên Nghĩa, Đức Trọng, Lâm Đồng</v>
          </cell>
          <cell r="J854">
            <v>0</v>
          </cell>
          <cell r="K854" t="str">
            <v>thangphung.250997@outlook.com.vn</v>
          </cell>
          <cell r="L854" t="str">
            <v>KTPM</v>
          </cell>
          <cell r="M854" t="str">
            <v>0989624669</v>
          </cell>
          <cell r="N854">
            <v>0</v>
          </cell>
          <cell r="O854" t="str">
            <v>ThangPVSE63541@fpt.edu.vn</v>
          </cell>
          <cell r="P854" t="str">
            <v>ThangPVSE63541</v>
          </cell>
        </row>
        <row r="855">
          <cell r="D855" t="str">
            <v>SE63542</v>
          </cell>
          <cell r="E855" t="str">
            <v>Phan Duy Khánh</v>
          </cell>
          <cell r="F855" t="str">
            <v>Nam</v>
          </cell>
          <cell r="G855">
            <v>35870</v>
          </cell>
          <cell r="H855" t="str">
            <v>225814361</v>
          </cell>
          <cell r="I855" t="str">
            <v>Lộc Hưng, Cam Lộc, Cam Ranh, Khánh Hòa</v>
          </cell>
          <cell r="J855" t="str">
            <v>01679317396</v>
          </cell>
          <cell r="K855" t="str">
            <v>phamduyquoc@viendong.edu.vn</v>
          </cell>
          <cell r="L855" t="str">
            <v>TKDH</v>
          </cell>
          <cell r="M855" t="str">
            <v>0972056384</v>
          </cell>
          <cell r="N855">
            <v>0</v>
          </cell>
          <cell r="O855" t="str">
            <v>KhanhPDSE63542@fpt.edu.vn</v>
          </cell>
          <cell r="P855" t="str">
            <v>KhanhPDSE63542</v>
          </cell>
        </row>
        <row r="856">
          <cell r="D856" t="str">
            <v>SE63543</v>
          </cell>
          <cell r="E856" t="str">
            <v>Nguyễn Thế Anh</v>
          </cell>
          <cell r="F856" t="str">
            <v>Nam</v>
          </cell>
          <cell r="G856">
            <v>36082</v>
          </cell>
          <cell r="H856">
            <v>245377032</v>
          </cell>
          <cell r="I856" t="str">
            <v>Công ty Kính Thành Phát, tổ 2, Nghĩa Tân, Gia Nghĩa, Đăk Nông</v>
          </cell>
          <cell r="J856" t="str">
            <v>01654008717</v>
          </cell>
          <cell r="K856" t="str">
            <v>theanh12a5@gmail.com</v>
          </cell>
          <cell r="L856" t="str">
            <v>KTPM</v>
          </cell>
          <cell r="M856" t="str">
            <v>0901939545</v>
          </cell>
          <cell r="N856">
            <v>0</v>
          </cell>
          <cell r="O856" t="str">
            <v>AnhNTSE63543@fpt.edu.vn</v>
          </cell>
          <cell r="P856" t="str">
            <v>AnhNTSE63543</v>
          </cell>
        </row>
        <row r="857">
          <cell r="D857" t="str">
            <v>SE63544</v>
          </cell>
          <cell r="E857" t="str">
            <v>Võ Hoàng Minh Hiếu</v>
          </cell>
          <cell r="F857" t="str">
            <v>Nam</v>
          </cell>
          <cell r="G857">
            <v>35830</v>
          </cell>
          <cell r="H857" t="str">
            <v>187696944</v>
          </cell>
          <cell r="I857" t="str">
            <v>Sn11, Ngõ 18, đường Trần Nguyên Hãn, khối Vĩnh Yên, Phường Đồng Vĩnh, TP Vinh ,Nghệ An</v>
          </cell>
          <cell r="J857" t="str">
            <v>0984331298</v>
          </cell>
          <cell r="K857" t="str">
            <v>huyencanh212@gmail.com</v>
          </cell>
          <cell r="L857" t="str">
            <v>KTPM</v>
          </cell>
          <cell r="M857" t="str">
            <v>0962075392</v>
          </cell>
          <cell r="N857">
            <v>0</v>
          </cell>
          <cell r="O857" t="str">
            <v>HieuVHMSE63544@fpt.edu.vn</v>
          </cell>
          <cell r="P857" t="str">
            <v>HieuVHMSE63544</v>
          </cell>
        </row>
        <row r="858">
          <cell r="D858" t="str">
            <v>SE63545</v>
          </cell>
          <cell r="E858" t="str">
            <v>Nguyễn Đình Thanh</v>
          </cell>
          <cell r="F858" t="str">
            <v>Nam</v>
          </cell>
          <cell r="G858">
            <v>35783</v>
          </cell>
          <cell r="H858" t="str">
            <v>264464184</v>
          </cell>
          <cell r="I858" t="str">
            <v>Phan Thị Lan, Mỹ Hiệp, Thanh Hải, Ninh Hải, tỉnh Ninh Thuận</v>
          </cell>
          <cell r="J858" t="str">
            <v>0981874471</v>
          </cell>
          <cell r="K858" t="str">
            <v>lanhlungboy1997@gmail.com</v>
          </cell>
          <cell r="L858" t="str">
            <v>KTPM</v>
          </cell>
          <cell r="M858">
            <v>0</v>
          </cell>
          <cell r="N858">
            <v>0</v>
          </cell>
          <cell r="O858" t="str">
            <v>ThanhNDSE63545@fpt.edu.vn</v>
          </cell>
          <cell r="P858" t="str">
            <v>ThanhNDSE63545</v>
          </cell>
        </row>
        <row r="859">
          <cell r="D859" t="str">
            <v>SB61508</v>
          </cell>
          <cell r="E859" t="str">
            <v>Trần Mạnh Hùng</v>
          </cell>
          <cell r="F859" t="str">
            <v>Nam</v>
          </cell>
          <cell r="G859" t="str">
            <v>06/04/1996</v>
          </cell>
          <cell r="H859" t="str">
            <v>025404658</v>
          </cell>
          <cell r="I859" t="str">
            <v>500 QL 1A, p. An Phú Đông, Q. 12, Tp.HCM</v>
          </cell>
          <cell r="J859">
            <v>0</v>
          </cell>
          <cell r="K859" t="str">
            <v>01284671007</v>
          </cell>
          <cell r="L859" t="str">
            <v>QTKD</v>
          </cell>
          <cell r="M859" t="str">
            <v>01299279770</v>
          </cell>
          <cell r="N859" t="str">
            <v>0918766367</v>
          </cell>
          <cell r="O859" t="str">
            <v>HungTMSB61508@fpt.edu.vn</v>
          </cell>
          <cell r="P859" t="str">
            <v>HungTMSB61508</v>
          </cell>
        </row>
        <row r="860">
          <cell r="D860" t="str">
            <v>SB61509</v>
          </cell>
          <cell r="E860" t="str">
            <v>Nguyễn Thị Bích Ngọc</v>
          </cell>
          <cell r="F860" t="str">
            <v>Nữ</v>
          </cell>
          <cell r="G860" t="str">
            <v>30/03/1998</v>
          </cell>
          <cell r="H860" t="str">
            <v>025700705</v>
          </cell>
          <cell r="I860" t="str">
            <v>65/35 Đường 339, P. Phước Long B, Q.9, Tp.HCM</v>
          </cell>
          <cell r="J860" t="str">
            <v>0934901085</v>
          </cell>
          <cell r="K860" t="str">
            <v>0908387121</v>
          </cell>
          <cell r="L860" t="str">
            <v>TCNH</v>
          </cell>
          <cell r="M860" t="str">
            <v>0909153130</v>
          </cell>
          <cell r="N860" t="str">
            <v>0908387121</v>
          </cell>
          <cell r="O860" t="str">
            <v>NgocNTBSB61509@fpt.edu.vn</v>
          </cell>
          <cell r="P860" t="str">
            <v>NgocNTBSB61509</v>
          </cell>
        </row>
        <row r="861">
          <cell r="D861" t="str">
            <v>SE63547</v>
          </cell>
          <cell r="E861" t="str">
            <v>Trần Văn Bình</v>
          </cell>
          <cell r="F861" t="str">
            <v>Nam</v>
          </cell>
          <cell r="G861" t="str">
            <v>11/08/1997</v>
          </cell>
          <cell r="H861" t="str">
            <v>025566498</v>
          </cell>
          <cell r="I861" t="str">
            <v>604 Tân Kỳ Tân Quý, Quận Bình Tân, TP HCM</v>
          </cell>
          <cell r="J861" t="str">
            <v>01202690766</v>
          </cell>
          <cell r="K861">
            <v>0</v>
          </cell>
          <cell r="L861" t="str">
            <v>KTPM</v>
          </cell>
          <cell r="M861" t="str">
            <v>0985170924</v>
          </cell>
          <cell r="N861" t="str">
            <v>01672995584</v>
          </cell>
          <cell r="O861" t="str">
            <v>BinhTVSE63547@fpt.edu.vn</v>
          </cell>
          <cell r="P861" t="str">
            <v>BinhTVSE63547</v>
          </cell>
        </row>
        <row r="862">
          <cell r="D862" t="str">
            <v>SE63549</v>
          </cell>
          <cell r="E862" t="str">
            <v>Lê Công Thanh</v>
          </cell>
          <cell r="F862" t="str">
            <v>Nam</v>
          </cell>
          <cell r="G862" t="str">
            <v>01/06/1996</v>
          </cell>
          <cell r="H862" t="str">
            <v>025647522</v>
          </cell>
          <cell r="I862" t="str">
            <v>B1/7B Tân Túc, Bình Chánh, TP HCM</v>
          </cell>
          <cell r="J862" t="str">
            <v>01662993359</v>
          </cell>
          <cell r="K862">
            <v>0</v>
          </cell>
          <cell r="L862" t="str">
            <v>ANATTT</v>
          </cell>
          <cell r="M862">
            <v>0</v>
          </cell>
          <cell r="N862" t="str">
            <v>01234952147</v>
          </cell>
          <cell r="O862" t="str">
            <v>ThanhLCSE63549@fpt.edu.vn</v>
          </cell>
          <cell r="P862" t="str">
            <v>ThanhLCSE63549</v>
          </cell>
        </row>
        <row r="863">
          <cell r="D863" t="str">
            <v>SE63548</v>
          </cell>
          <cell r="E863" t="str">
            <v>Nguyễn Tiến Đức</v>
          </cell>
          <cell r="F863" t="str">
            <v>Nam</v>
          </cell>
          <cell r="G863" t="str">
            <v>22/11/1997</v>
          </cell>
          <cell r="H863" t="str">
            <v>025765032</v>
          </cell>
          <cell r="I863" t="str">
            <v>Số 6 Ngụy Như, Kon Tum, P.Hiệp Tân, Q.Tân Phú, TP.HCM</v>
          </cell>
          <cell r="J863">
            <v>0</v>
          </cell>
          <cell r="K863" t="str">
            <v>0982557884</v>
          </cell>
          <cell r="L863" t="str">
            <v>KTPM</v>
          </cell>
          <cell r="M863" t="str">
            <v>0913708084</v>
          </cell>
          <cell r="N863" t="str">
            <v>0963808084</v>
          </cell>
          <cell r="O863" t="str">
            <v>DucNTSE63548@fpt.edu.vn</v>
          </cell>
          <cell r="P863" t="str">
            <v>DucNTSE63548</v>
          </cell>
        </row>
        <row r="864">
          <cell r="D864" t="str">
            <v>SB61510</v>
          </cell>
          <cell r="E864" t="str">
            <v>Phan Thị Hoài Thảo</v>
          </cell>
          <cell r="F864" t="str">
            <v>Nữ</v>
          </cell>
          <cell r="G864" t="str">
            <v>03/07/1998</v>
          </cell>
          <cell r="H864" t="str">
            <v>272702683</v>
          </cell>
          <cell r="I864" t="str">
            <v>33 Tổ 26, Ấp 3, Xã Hiệp Phước, Huyện Nhơn Trạch, Tỉnh Đồng Nai</v>
          </cell>
          <cell r="J864" t="str">
            <v>01647971423</v>
          </cell>
          <cell r="K864" t="str">
            <v>0613849900</v>
          </cell>
          <cell r="L864" t="str">
            <v>NNN</v>
          </cell>
          <cell r="M864" t="str">
            <v>0909638452</v>
          </cell>
          <cell r="N864">
            <v>0</v>
          </cell>
          <cell r="O864" t="str">
            <v>ThaoPTHSB61510@fpt.edu.vn</v>
          </cell>
          <cell r="P864" t="str">
            <v>ThaoPTHSB61510</v>
          </cell>
        </row>
        <row r="865">
          <cell r="D865" t="str">
            <v>SB61511</v>
          </cell>
          <cell r="E865" t="str">
            <v>Huỳnh Đức Anh</v>
          </cell>
          <cell r="F865" t="str">
            <v>Nam</v>
          </cell>
          <cell r="G865" t="str">
            <v>14/03/1998</v>
          </cell>
          <cell r="H865" t="str">
            <v>025686322</v>
          </cell>
          <cell r="I865" t="str">
            <v>2.26 c/c 482A Nơ Trang Long, P.13, Q. Bình Thạnh, Tp.HCM</v>
          </cell>
          <cell r="J865">
            <v>0</v>
          </cell>
          <cell r="K865" t="str">
            <v>0934028643</v>
          </cell>
          <cell r="L865" t="str">
            <v>KDQT</v>
          </cell>
          <cell r="M865" t="str">
            <v>0909294948</v>
          </cell>
          <cell r="N865">
            <v>0</v>
          </cell>
          <cell r="O865" t="str">
            <v>AnhHDSB61511@fpt.edu.vn</v>
          </cell>
          <cell r="P865" t="str">
            <v>AnhHDSB61511</v>
          </cell>
        </row>
        <row r="866">
          <cell r="D866" t="str">
            <v>SB61512</v>
          </cell>
          <cell r="E866" t="str">
            <v>Nguyễn Trung Hiếu</v>
          </cell>
          <cell r="F866" t="str">
            <v>Nam</v>
          </cell>
          <cell r="G866" t="str">
            <v>06/08/1992</v>
          </cell>
          <cell r="H866" t="str">
            <v>025208087</v>
          </cell>
          <cell r="I866" t="str">
            <v>29/5A Lý Thường Kiệt, Phường 4, Quận Gò Vấp, TP HCM</v>
          </cell>
          <cell r="J866">
            <v>0</v>
          </cell>
          <cell r="K866" t="str">
            <v>01225555292</v>
          </cell>
          <cell r="L866" t="str">
            <v>QTKD</v>
          </cell>
          <cell r="M866">
            <v>0</v>
          </cell>
          <cell r="N866" t="str">
            <v>0902880502</v>
          </cell>
          <cell r="O866" t="str">
            <v>HieuNTSB61512@fpt.edu.vn</v>
          </cell>
          <cell r="P866" t="str">
            <v>HieuNTSB61512</v>
          </cell>
        </row>
        <row r="867">
          <cell r="D867" t="str">
            <v>SB61513</v>
          </cell>
          <cell r="E867" t="str">
            <v>Vũ Thị Quỳnh Hương</v>
          </cell>
          <cell r="F867" t="str">
            <v>Nữ</v>
          </cell>
          <cell r="G867" t="str">
            <v>09/03/1998</v>
          </cell>
          <cell r="H867" t="str">
            <v>272643868</v>
          </cell>
          <cell r="I867" t="str">
            <v>2/2B Bạch Lâm, xã Gia Tân 2, H. Thống Nhất, T. Đồng Nai</v>
          </cell>
          <cell r="J867" t="str">
            <v>0966546924</v>
          </cell>
          <cell r="K867">
            <v>0</v>
          </cell>
          <cell r="L867" t="str">
            <v>QTKD</v>
          </cell>
          <cell r="M867" t="str">
            <v>0972106639</v>
          </cell>
          <cell r="N867" t="str">
            <v>0972123133</v>
          </cell>
          <cell r="O867" t="str">
            <v>HuongVTQSB61513@fpt.edu.vn</v>
          </cell>
          <cell r="P867" t="str">
            <v>HuongVTQSB61513</v>
          </cell>
        </row>
        <row r="868">
          <cell r="D868" t="str">
            <v>SE63550</v>
          </cell>
          <cell r="E868" t="str">
            <v>Nguyễn Hữu Hiệp</v>
          </cell>
          <cell r="F868" t="str">
            <v>Nam</v>
          </cell>
          <cell r="G868" t="str">
            <v>25/05/1998</v>
          </cell>
          <cell r="H868" t="str">
            <v>125786461</v>
          </cell>
          <cell r="I868" t="str">
            <v>710/53/3 Lũy Bán Bích, P. Tân Thành, Q. Tân Phú, Tp.HCM</v>
          </cell>
          <cell r="J868" t="str">
            <v>01202823114</v>
          </cell>
          <cell r="K868">
            <v>0</v>
          </cell>
          <cell r="L868" t="str">
            <v>KTPM</v>
          </cell>
          <cell r="M868" t="str">
            <v>0974324368</v>
          </cell>
          <cell r="N868" t="str">
            <v>0902771538</v>
          </cell>
          <cell r="O868" t="str">
            <v>HiepNHSE63550@fpt.edu.vn</v>
          </cell>
          <cell r="P868" t="str">
            <v>HiepNHSE63550</v>
          </cell>
        </row>
        <row r="869">
          <cell r="D869" t="str">
            <v>SE63551</v>
          </cell>
          <cell r="E869" t="str">
            <v>Lưu Vịnh</v>
          </cell>
          <cell r="F869" t="str">
            <v>Nam</v>
          </cell>
          <cell r="G869">
            <v>35954</v>
          </cell>
          <cell r="H869">
            <v>206104345</v>
          </cell>
          <cell r="I869" t="str">
            <v>Thôn Bà Rén, xã Quế Xuân 1, huyện Quế Sơn, tỉnh Quảng Nam</v>
          </cell>
          <cell r="J869">
            <v>0</v>
          </cell>
          <cell r="K869" t="str">
            <v>01215795595</v>
          </cell>
          <cell r="L869" t="str">
            <v>KTPM</v>
          </cell>
          <cell r="M869" t="str">
            <v>05103687076</v>
          </cell>
          <cell r="N869">
            <v>0</v>
          </cell>
          <cell r="O869" t="str">
            <v>VinhLSE63551@fpt.edu.vn</v>
          </cell>
          <cell r="P869" t="str">
            <v>VinhLSE63551</v>
          </cell>
        </row>
        <row r="870">
          <cell r="D870" t="str">
            <v>SE63552</v>
          </cell>
          <cell r="E870" t="str">
            <v>Phạm Nguyễn Hoài Linh</v>
          </cell>
          <cell r="F870" t="str">
            <v>Nam</v>
          </cell>
          <cell r="G870">
            <v>35827</v>
          </cell>
          <cell r="H870">
            <v>201749121</v>
          </cell>
          <cell r="I870" t="str">
            <v>Tổ 24, P.Hòa Hiệp Bắc, Q.Liên Chiểu, TP.Đà Nẵng</v>
          </cell>
          <cell r="J870">
            <v>0</v>
          </cell>
          <cell r="K870" t="str">
            <v>0913014027</v>
          </cell>
          <cell r="L870" t="str">
            <v>ANATTT</v>
          </cell>
          <cell r="M870" t="str">
            <v>0914014027</v>
          </cell>
          <cell r="N870" t="str">
            <v>0914886697</v>
          </cell>
          <cell r="O870" t="str">
            <v>LinhPNHSE63552@fpt.edu.vn</v>
          </cell>
          <cell r="P870" t="str">
            <v>LinhPNHSE63552</v>
          </cell>
        </row>
        <row r="871">
          <cell r="D871" t="str">
            <v>SE63553</v>
          </cell>
          <cell r="E871" t="str">
            <v>Võ Văn Quý</v>
          </cell>
          <cell r="F871" t="str">
            <v>Nam</v>
          </cell>
          <cell r="G871">
            <v>35973</v>
          </cell>
          <cell r="H871">
            <v>206088387</v>
          </cell>
          <cell r="I871" t="str">
            <v>Thôn Nghi Thượng, xã Quế Hiệp, huyện Quế Sơn, tỉnh Quảng Nam</v>
          </cell>
          <cell r="J871">
            <v>0</v>
          </cell>
          <cell r="K871" t="str">
            <v>01695688777</v>
          </cell>
          <cell r="L871" t="str">
            <v>KTPM</v>
          </cell>
          <cell r="M871" t="str">
            <v>01223432351</v>
          </cell>
          <cell r="N871">
            <v>0</v>
          </cell>
          <cell r="O871" t="str">
            <v>QuyVVSE63553@fpt.edu.vn</v>
          </cell>
          <cell r="P871" t="str">
            <v>QuyVVSE63553</v>
          </cell>
        </row>
        <row r="872">
          <cell r="D872" t="str">
            <v>SE63554</v>
          </cell>
          <cell r="E872" t="str">
            <v>Lê Hữu Gia Cát</v>
          </cell>
          <cell r="F872" t="str">
            <v>Nam</v>
          </cell>
          <cell r="G872">
            <v>34695</v>
          </cell>
          <cell r="H872">
            <v>191823309</v>
          </cell>
          <cell r="I872" t="str">
            <v>10 Lê Viết Lượng, P. Xuân Phú, Tp Huế, tỉnh Thừa Thiên Huế</v>
          </cell>
          <cell r="J872" t="str">
            <v>0543814830</v>
          </cell>
          <cell r="K872" t="str">
            <v>0935346871</v>
          </cell>
          <cell r="L872" t="str">
            <v>KTPM</v>
          </cell>
          <cell r="M872" t="str">
            <v>0913465181</v>
          </cell>
          <cell r="N872" t="str">
            <v>0905376810</v>
          </cell>
          <cell r="O872" t="str">
            <v>CatLHGSE63554@fpt.edu.vn</v>
          </cell>
          <cell r="P872" t="str">
            <v>CatLHGSE63554</v>
          </cell>
        </row>
        <row r="873">
          <cell r="D873" t="str">
            <v>SB61505</v>
          </cell>
          <cell r="E873" t="str">
            <v>Lê Thanh Tân</v>
          </cell>
          <cell r="F873" t="str">
            <v>Nam</v>
          </cell>
          <cell r="G873" t="str">
            <v>30/04/1996</v>
          </cell>
          <cell r="H873" t="str">
            <v>080096000009</v>
          </cell>
          <cell r="I873" t="str">
            <v>80/5C Điện Biên Phủ, Phường 17, Quận Bình Thạnh, TP HCM</v>
          </cell>
          <cell r="J873" t="str">
            <v>0938746722</v>
          </cell>
          <cell r="K873">
            <v>0</v>
          </cell>
          <cell r="L873" t="str">
            <v>NNA</v>
          </cell>
          <cell r="M873">
            <v>0</v>
          </cell>
          <cell r="N873" t="str">
            <v>0912422426</v>
          </cell>
          <cell r="O873" t="str">
            <v>TanLTSB61505@fpt.edu.vn</v>
          </cell>
          <cell r="P873" t="str">
            <v>TanLTSB61505</v>
          </cell>
        </row>
        <row r="874">
          <cell r="D874" t="str">
            <v>SE63556</v>
          </cell>
          <cell r="E874" t="str">
            <v>Nguyễn Đỗ Huy Hoàng</v>
          </cell>
          <cell r="F874" t="str">
            <v>Nam</v>
          </cell>
          <cell r="G874" t="str">
            <v>30/04/1997</v>
          </cell>
          <cell r="H874" t="str">
            <v>025580614</v>
          </cell>
          <cell r="I874" t="str">
            <v>136b/7 Xã Trung Chánh, Đường Trưng Vương, H.Hóc Môn</v>
          </cell>
          <cell r="J874" t="str">
            <v>0903705198</v>
          </cell>
          <cell r="K874">
            <v>0</v>
          </cell>
          <cell r="L874" t="str">
            <v>KTPM</v>
          </cell>
          <cell r="M874" t="str">
            <v>0903868887</v>
          </cell>
          <cell r="N874" t="str">
            <v>0935640221</v>
          </cell>
          <cell r="O874" t="str">
            <v>HoangNDHSE63556@fpt.edu.vn</v>
          </cell>
          <cell r="P874" t="str">
            <v>HoangNDHSE63556</v>
          </cell>
        </row>
        <row r="875">
          <cell r="D875" t="str">
            <v>SB61515</v>
          </cell>
          <cell r="E875" t="str">
            <v>Lê Thị Hồng Vân</v>
          </cell>
          <cell r="F875" t="str">
            <v>Nữ</v>
          </cell>
          <cell r="G875">
            <v>35477</v>
          </cell>
          <cell r="H875">
            <v>231180192</v>
          </cell>
          <cell r="I875" t="str">
            <v>51/2C Trần Bình Trọng, P5, Bình Thạnh, HCM</v>
          </cell>
          <cell r="J875">
            <v>961516165</v>
          </cell>
          <cell r="K875" t="str">
            <v>hongvan.lindy@gmail.com</v>
          </cell>
          <cell r="L875" t="str">
            <v>KDQT</v>
          </cell>
          <cell r="M875">
            <v>985103128</v>
          </cell>
          <cell r="N875">
            <v>1688411079</v>
          </cell>
          <cell r="O875" t="str">
            <v>VanLTHSB61515@fpt.edu.vn</v>
          </cell>
          <cell r="P875" t="str">
            <v>VanLTHSB61515</v>
          </cell>
        </row>
        <row r="876">
          <cell r="D876" t="str">
            <v>SB61514</v>
          </cell>
          <cell r="E876" t="str">
            <v>Trần Bảo My</v>
          </cell>
          <cell r="F876" t="str">
            <v>Nữ</v>
          </cell>
          <cell r="G876">
            <v>35985</v>
          </cell>
          <cell r="H876">
            <v>245362969</v>
          </cell>
          <cell r="I876" t="str">
            <v>24 Trần Hưng Đạo, huyện Cư Jut, Đắk Nông</v>
          </cell>
          <cell r="J876">
            <v>981234691</v>
          </cell>
          <cell r="K876" t="str">
            <v>tranbaomyy@gmail.com</v>
          </cell>
          <cell r="L876" t="str">
            <v>KDQT</v>
          </cell>
          <cell r="M876">
            <v>1686195000</v>
          </cell>
          <cell r="N876">
            <v>944471471</v>
          </cell>
          <cell r="O876" t="str">
            <v>MyTBSB61514@fpt.edu.vn</v>
          </cell>
          <cell r="P876" t="str">
            <v>MyTBSB61514</v>
          </cell>
        </row>
        <row r="877">
          <cell r="D877" t="str">
            <v>SE63557</v>
          </cell>
          <cell r="E877" t="str">
            <v>Trần Tín</v>
          </cell>
          <cell r="F877" t="str">
            <v>Nam</v>
          </cell>
          <cell r="G877">
            <v>36084</v>
          </cell>
          <cell r="H877">
            <v>225616115</v>
          </cell>
          <cell r="I877" t="str">
            <v>24 Trần Hưng Đạo, Vạn Giã, Vạn Ninh, Khánh Hòa</v>
          </cell>
          <cell r="J877">
            <v>985976787</v>
          </cell>
          <cell r="K877" t="str">
            <v>dautran158@gmail.com</v>
          </cell>
          <cell r="L877" t="str">
            <v>ANATTT</v>
          </cell>
          <cell r="M877">
            <v>0</v>
          </cell>
          <cell r="N877">
            <v>0</v>
          </cell>
          <cell r="O877" t="str">
            <v>TinTSE63557@fpt.edu.vn</v>
          </cell>
          <cell r="P877" t="str">
            <v>TinTSE63557</v>
          </cell>
        </row>
        <row r="878">
          <cell r="D878" t="str">
            <v>SE63558</v>
          </cell>
          <cell r="E878" t="str">
            <v>Phạm Xuân Đức</v>
          </cell>
          <cell r="F878" t="str">
            <v>Nam</v>
          </cell>
          <cell r="G878" t="str">
            <v>22/02/1998</v>
          </cell>
          <cell r="H878" t="str">
            <v>122257636</v>
          </cell>
          <cell r="I878" t="str">
            <v>số 57/85/9, phường 15, quận Gò Vấp, Tp. Hồ Chí Minh</v>
          </cell>
          <cell r="J878" t="str">
            <v>01699578845</v>
          </cell>
          <cell r="K878" t="str">
            <v>0967686198</v>
          </cell>
          <cell r="L878" t="str">
            <v>KTPM</v>
          </cell>
          <cell r="M878" t="str">
            <v>0934398847</v>
          </cell>
          <cell r="N878" t="str">
            <v>0967686198</v>
          </cell>
          <cell r="O878" t="str">
            <v>DucPXSE63558@fpt.edu.vn</v>
          </cell>
          <cell r="P878" t="str">
            <v>DucPXSE63558</v>
          </cell>
        </row>
        <row r="879">
          <cell r="D879" t="str">
            <v>SB61516</v>
          </cell>
          <cell r="E879" t="str">
            <v>Phan Hòa</v>
          </cell>
          <cell r="F879" t="str">
            <v>Nam</v>
          </cell>
          <cell r="G879" t="str">
            <v>10/11/1997</v>
          </cell>
          <cell r="H879" t="str">
            <v>025576691</v>
          </cell>
          <cell r="I879" t="str">
            <v>719 Phan Văn Trị, P7, Q.Gò Vấp, TP.HCM</v>
          </cell>
          <cell r="J879">
            <v>0</v>
          </cell>
          <cell r="K879" t="str">
            <v>0909397043</v>
          </cell>
          <cell r="L879" t="str">
            <v>KDQT</v>
          </cell>
          <cell r="M879" t="str">
            <v>0903854027</v>
          </cell>
          <cell r="N879" t="str">
            <v>0903054027</v>
          </cell>
          <cell r="O879" t="str">
            <v>HoaPSB61516@fpt.edu.vn</v>
          </cell>
          <cell r="P879" t="str">
            <v>HoaPSB61516</v>
          </cell>
        </row>
        <row r="880">
          <cell r="D880" t="str">
            <v>SE63559</v>
          </cell>
          <cell r="E880" t="str">
            <v>Nguyễn Đức Thành</v>
          </cell>
          <cell r="F880" t="str">
            <v>Nam</v>
          </cell>
          <cell r="G880" t="str">
            <v>12/03/1998</v>
          </cell>
          <cell r="H880">
            <v>231115246</v>
          </cell>
          <cell r="I880" t="str">
            <v>Khối phố 3, Thị trấn Phú Hòa, Huyện Chư Pak, Tỉnh Gia Lai</v>
          </cell>
          <cell r="J880" t="str">
            <v>0964384495</v>
          </cell>
          <cell r="K880">
            <v>0</v>
          </cell>
          <cell r="L880" t="str">
            <v>KTPM</v>
          </cell>
          <cell r="M880" t="str">
            <v>0913412100</v>
          </cell>
          <cell r="N880" t="str">
            <v>01644461687</v>
          </cell>
          <cell r="O880" t="str">
            <v>ThanhNDSE63559@fpt.edu.vn</v>
          </cell>
          <cell r="P880" t="str">
            <v>ThanhNDSE63559</v>
          </cell>
        </row>
        <row r="881">
          <cell r="D881" t="str">
            <v>SE63560</v>
          </cell>
          <cell r="E881" t="str">
            <v>Vũ Đoan Quang</v>
          </cell>
          <cell r="F881" t="str">
            <v>Nam</v>
          </cell>
          <cell r="G881" t="str">
            <v>Đà Nẵng</v>
          </cell>
          <cell r="H881">
            <v>201748799</v>
          </cell>
          <cell r="I881" t="str">
            <v>Tổ 146, P.Hòa Minh, Q.Liên Chiểu, TP.Đà Nẵng</v>
          </cell>
          <cell r="J881">
            <v>0</v>
          </cell>
          <cell r="K881" t="str">
            <v>01283286115</v>
          </cell>
          <cell r="L881" t="str">
            <v>KTPM</v>
          </cell>
          <cell r="M881" t="str">
            <v>0914103919</v>
          </cell>
          <cell r="N881" t="str">
            <v>01224082051</v>
          </cell>
          <cell r="O881" t="str">
            <v>QuangVDSE63560@fpt.edu.vn</v>
          </cell>
          <cell r="P881" t="str">
            <v>QuangVDSE63560</v>
          </cell>
        </row>
        <row r="882">
          <cell r="D882" t="str">
            <v>SE63561</v>
          </cell>
          <cell r="E882" t="str">
            <v>Triệu Quang Huy</v>
          </cell>
          <cell r="F882" t="str">
            <v>Nam</v>
          </cell>
          <cell r="G882" t="str">
            <v>15/12/1996</v>
          </cell>
          <cell r="H882" t="str">
            <v>031096002165</v>
          </cell>
          <cell r="I882" t="str">
            <v>163/19 đường 11, Kp.4, P. Linh Xuân, Q. Thủ Đức, Tp.HCM</v>
          </cell>
          <cell r="J882" t="str">
            <v>0983301996</v>
          </cell>
          <cell r="K882" t="str">
            <v>01223865171</v>
          </cell>
          <cell r="L882" t="str">
            <v>KTPM</v>
          </cell>
          <cell r="M882">
            <v>0</v>
          </cell>
          <cell r="N882">
            <v>0</v>
          </cell>
          <cell r="O882" t="str">
            <v>HuyTQSE63561@fpt.edu.vn</v>
          </cell>
          <cell r="P882" t="str">
            <v>HuyTQSE63561</v>
          </cell>
        </row>
        <row r="883">
          <cell r="D883" t="str">
            <v>SB61517</v>
          </cell>
          <cell r="E883" t="str">
            <v>Bùi Thị Mỹ Tú</v>
          </cell>
          <cell r="F883" t="str">
            <v>Nữ</v>
          </cell>
          <cell r="G883">
            <v>36029</v>
          </cell>
          <cell r="H883">
            <v>215446866</v>
          </cell>
          <cell r="I883" t="str">
            <v>640/08 Phan Văn Trị, Gò Vấp, HCM</v>
          </cell>
          <cell r="J883">
            <v>1698651217</v>
          </cell>
          <cell r="K883">
            <v>1637128855</v>
          </cell>
          <cell r="L883" t="str">
            <v>QTKD</v>
          </cell>
          <cell r="M883">
            <v>0</v>
          </cell>
          <cell r="N883">
            <v>0</v>
          </cell>
          <cell r="O883" t="str">
            <v>TuBTMSB61517@fpt.edu.vn</v>
          </cell>
          <cell r="P883" t="str">
            <v>TuBTMSB61517</v>
          </cell>
        </row>
        <row r="884">
          <cell r="D884" t="str">
            <v>SB61518</v>
          </cell>
          <cell r="E884" t="str">
            <v>Đoàn Công Lâm</v>
          </cell>
          <cell r="F884" t="str">
            <v>Nam</v>
          </cell>
          <cell r="G884">
            <v>34048</v>
          </cell>
          <cell r="H884">
            <v>194514383</v>
          </cell>
          <cell r="I884" t="str">
            <v>hẻm 290/32f Nơ Trang Long, Quận Bình Thạnh</v>
          </cell>
          <cell r="J884">
            <v>0</v>
          </cell>
          <cell r="K884">
            <v>916237880</v>
          </cell>
          <cell r="L884" t="str">
            <v>NNN</v>
          </cell>
          <cell r="M884">
            <v>0</v>
          </cell>
          <cell r="N884">
            <v>0</v>
          </cell>
          <cell r="O884" t="str">
            <v>LamDCSB61518@fpt.edu.vn</v>
          </cell>
          <cell r="P884" t="str">
            <v>LamDCSB61518</v>
          </cell>
        </row>
        <row r="885">
          <cell r="D885" t="str">
            <v>SE63563</v>
          </cell>
          <cell r="E885" t="str">
            <v>Ngô Thị Thanh</v>
          </cell>
          <cell r="F885" t="str">
            <v>Nữ</v>
          </cell>
          <cell r="G885">
            <v>35836</v>
          </cell>
          <cell r="H885">
            <v>192122774</v>
          </cell>
          <cell r="I885" t="str">
            <v>Thôn Phú Cường, xã Lộc Thủy, huyện Phú Lộc, tỉnh Thừa Thiên Huế</v>
          </cell>
          <cell r="J885">
            <v>0</v>
          </cell>
          <cell r="K885" t="str">
            <v>0903854106</v>
          </cell>
          <cell r="L885" t="str">
            <v>KTPM</v>
          </cell>
          <cell r="M885">
            <v>0</v>
          </cell>
          <cell r="N885">
            <v>0</v>
          </cell>
          <cell r="O885" t="str">
            <v>ThanhNTSE63563@fpt.edu.vn</v>
          </cell>
          <cell r="P885" t="str">
            <v>ThanhNTSE63563</v>
          </cell>
        </row>
        <row r="886">
          <cell r="D886" t="str">
            <v>SE63564</v>
          </cell>
          <cell r="E886" t="str">
            <v>Lê Minh Trí</v>
          </cell>
          <cell r="F886" t="str">
            <v>Nam</v>
          </cell>
          <cell r="G886">
            <v>35245</v>
          </cell>
          <cell r="H886">
            <v>206081226</v>
          </cell>
          <cell r="I886" t="str">
            <v>Thị trấn Đông Phú, huyện Quế Sơn, tỉnh Quảng Nam</v>
          </cell>
          <cell r="J886">
            <v>0</v>
          </cell>
          <cell r="K886" t="str">
            <v>01653466146</v>
          </cell>
          <cell r="L886" t="str">
            <v>KTPM</v>
          </cell>
          <cell r="M886">
            <v>0</v>
          </cell>
          <cell r="N886">
            <v>0</v>
          </cell>
          <cell r="O886" t="str">
            <v>TriLMSE63564@fpt.edu.vn</v>
          </cell>
          <cell r="P886" t="str">
            <v>TriLMSE63564</v>
          </cell>
        </row>
        <row r="887">
          <cell r="D887" t="str">
            <v>SE63565</v>
          </cell>
          <cell r="E887" t="str">
            <v>Phan Đào Hải Hưng</v>
          </cell>
          <cell r="F887" t="str">
            <v>Nam</v>
          </cell>
          <cell r="G887">
            <v>35734</v>
          </cell>
          <cell r="H887">
            <v>201777076</v>
          </cell>
          <cell r="I887" t="str">
            <v>109 Hồ Nguyên Trừng, P. Hòa Cường Nam, Q. Hải Châu, Tp Đà Nẵng</v>
          </cell>
          <cell r="J887">
            <v>0</v>
          </cell>
          <cell r="K887" t="str">
            <v>0918366795</v>
          </cell>
          <cell r="L887" t="str">
            <v>KTPM</v>
          </cell>
          <cell r="M887" t="str">
            <v>01238671301</v>
          </cell>
          <cell r="N887" t="str">
            <v>0912820349</v>
          </cell>
          <cell r="O887" t="str">
            <v>HungPDHSE63565@fpt.edu.vn</v>
          </cell>
          <cell r="P887" t="str">
            <v>HungPDHSE63565</v>
          </cell>
        </row>
        <row r="888">
          <cell r="D888" t="str">
            <v>SE63566</v>
          </cell>
          <cell r="E888" t="str">
            <v>Lưu Hoàng Anh Quốc</v>
          </cell>
          <cell r="F888" t="str">
            <v>Nam</v>
          </cell>
          <cell r="G888">
            <v>35962</v>
          </cell>
          <cell r="H888">
            <v>245347729</v>
          </cell>
          <cell r="I888" t="str">
            <v>Tổ 7- TT Đức An, Đắk Song, tỉnh Đắk Nông</v>
          </cell>
          <cell r="J888">
            <v>1634783993</v>
          </cell>
          <cell r="K888" t="str">
            <v>quoc01634783993@gmail.com</v>
          </cell>
          <cell r="L888" t="str">
            <v>TKDH</v>
          </cell>
          <cell r="M888">
            <v>0</v>
          </cell>
          <cell r="N888">
            <v>1692452282</v>
          </cell>
          <cell r="O888" t="str">
            <v>QuocLHASE63566@fpt.edu.vn</v>
          </cell>
          <cell r="P888" t="str">
            <v>QuocLHASE63566</v>
          </cell>
        </row>
        <row r="889">
          <cell r="D889" t="str">
            <v>SB61519</v>
          </cell>
          <cell r="E889" t="str">
            <v>Hoàng Văn Bắc</v>
          </cell>
          <cell r="F889" t="str">
            <v>Nam</v>
          </cell>
          <cell r="G889">
            <v>35890</v>
          </cell>
          <cell r="H889">
            <v>245347564</v>
          </cell>
          <cell r="I889" t="str">
            <v>Thôn 3- Thuận Hòa, Đắk Song, tỉnh Đắk Nông</v>
          </cell>
          <cell r="J889">
            <v>966327157</v>
          </cell>
          <cell r="K889" t="str">
            <v>bac0966327157@yahoo.com</v>
          </cell>
          <cell r="L889" t="str">
            <v>QTKD</v>
          </cell>
          <cell r="M889">
            <v>0</v>
          </cell>
          <cell r="N889">
            <v>1685079128</v>
          </cell>
          <cell r="O889" t="str">
            <v>BacHVSB61519@fpt.edu.vn</v>
          </cell>
          <cell r="P889" t="str">
            <v>BacHVSB61519</v>
          </cell>
        </row>
        <row r="890">
          <cell r="D890" t="str">
            <v>MSSV</v>
          </cell>
          <cell r="E890" t="str">
            <v>Name</v>
          </cell>
          <cell r="F890">
            <v>0</v>
          </cell>
          <cell r="G890" t="str">
            <v>NTNS</v>
          </cell>
          <cell r="H890">
            <v>0</v>
          </cell>
          <cell r="I890" t="str">
            <v>Địa chỉ thường trú</v>
          </cell>
          <cell r="J890" t="str">
            <v>SDT</v>
          </cell>
          <cell r="K890" t="str">
            <v>SDT NHÀ</v>
          </cell>
          <cell r="L890" t="str">
            <v>Ngành</v>
          </cell>
          <cell r="M890" t="str">
            <v>SDT BỐ</v>
          </cell>
          <cell r="N890" t="str">
            <v>SDT MẸ</v>
          </cell>
          <cell r="O890" t="str">
            <v>Mail</v>
          </cell>
          <cell r="P890" t="str">
            <v>ID number</v>
          </cell>
        </row>
        <row r="891">
          <cell r="D891" t="str">
            <v>60111</v>
          </cell>
          <cell r="E891" t="str">
            <v>Vũ Thế Anh</v>
          </cell>
          <cell r="F891">
            <v>0</v>
          </cell>
          <cell r="G891">
            <v>32588</v>
          </cell>
          <cell r="H891">
            <v>0</v>
          </cell>
          <cell r="I891" t="str">
            <v>Không có</v>
          </cell>
          <cell r="J891" t="str">
            <v>0946.444.888</v>
          </cell>
          <cell r="K891" t="str">
            <v>083.510.8286</v>
          </cell>
          <cell r="L891" t="str">
            <v>KTPM</v>
          </cell>
          <cell r="M891">
            <v>0</v>
          </cell>
          <cell r="N891">
            <v>0</v>
          </cell>
          <cell r="O891" t="str">
            <v>anhvt60111@fpt.edu.vn</v>
          </cell>
          <cell r="P891" t="str">
            <v>anhvt60111</v>
          </cell>
        </row>
        <row r="892">
          <cell r="D892" t="str">
            <v>60336</v>
          </cell>
          <cell r="E892" t="str">
            <v>Lê Trần Bích Dung</v>
          </cell>
          <cell r="F892">
            <v>0</v>
          </cell>
          <cell r="G892">
            <v>33518</v>
          </cell>
          <cell r="H892">
            <v>0</v>
          </cell>
          <cell r="I892" t="str">
            <v>Không có</v>
          </cell>
          <cell r="J892" t="str">
            <v>01264038443</v>
          </cell>
          <cell r="K892" t="str">
            <v>08.38412479</v>
          </cell>
          <cell r="L892" t="str">
            <v>KTPM</v>
          </cell>
          <cell r="M892">
            <v>0</v>
          </cell>
          <cell r="N892">
            <v>0</v>
          </cell>
          <cell r="O892" t="str">
            <v>DungLTB60336@fpt.edu.vn</v>
          </cell>
          <cell r="P892" t="str">
            <v>DungLTB60336</v>
          </cell>
        </row>
        <row r="893">
          <cell r="D893" t="str">
            <v>60054</v>
          </cell>
          <cell r="E893" t="str">
            <v>Trương Trọng Nhân</v>
          </cell>
          <cell r="F893">
            <v>0</v>
          </cell>
          <cell r="G893">
            <v>32874</v>
          </cell>
          <cell r="H893">
            <v>0</v>
          </cell>
          <cell r="I893" t="str">
            <v>Không có</v>
          </cell>
          <cell r="J893">
            <v>1223825245</v>
          </cell>
          <cell r="K893">
            <v>0</v>
          </cell>
          <cell r="L893" t="str">
            <v>KTPM</v>
          </cell>
          <cell r="M893">
            <v>0</v>
          </cell>
          <cell r="N893">
            <v>0</v>
          </cell>
          <cell r="O893" t="str">
            <v>nhantt60054@fpt.edu.vn</v>
          </cell>
          <cell r="P893" t="str">
            <v>nhantt60054</v>
          </cell>
        </row>
        <row r="894">
          <cell r="D894" t="str">
            <v>60230</v>
          </cell>
          <cell r="E894" t="str">
            <v>Thân Trọng Phi</v>
          </cell>
          <cell r="F894">
            <v>0</v>
          </cell>
          <cell r="G894">
            <v>32909</v>
          </cell>
          <cell r="H894">
            <v>0</v>
          </cell>
          <cell r="I894" t="str">
            <v>Không có</v>
          </cell>
          <cell r="J894">
            <v>1212034043</v>
          </cell>
          <cell r="K894" t="str">
            <v>054.55186</v>
          </cell>
          <cell r="L894" t="str">
            <v>KTPM</v>
          </cell>
          <cell r="M894">
            <v>0</v>
          </cell>
          <cell r="N894">
            <v>0</v>
          </cell>
          <cell r="O894" t="str">
            <v>phitt60230@fpt.edu.vn</v>
          </cell>
          <cell r="P894" t="str">
            <v>phitt60230</v>
          </cell>
        </row>
        <row r="895">
          <cell r="D895" t="str">
            <v>60263</v>
          </cell>
          <cell r="E895" t="str">
            <v>Phạm Ngọc Hoàng</v>
          </cell>
          <cell r="F895">
            <v>0</v>
          </cell>
          <cell r="G895">
            <v>33209</v>
          </cell>
          <cell r="H895">
            <v>0</v>
          </cell>
          <cell r="I895" t="str">
            <v>Không có</v>
          </cell>
          <cell r="J895">
            <v>914060335</v>
          </cell>
          <cell r="K895">
            <v>0</v>
          </cell>
          <cell r="L895" t="str">
            <v>KTPM</v>
          </cell>
          <cell r="M895">
            <v>0</v>
          </cell>
          <cell r="N895">
            <v>0</v>
          </cell>
          <cell r="O895" t="str">
            <v>hoangpn60263@fpt.edu.vn</v>
          </cell>
          <cell r="P895" t="str">
            <v>hoangpn60263</v>
          </cell>
        </row>
        <row r="896">
          <cell r="D896" t="str">
            <v>60481</v>
          </cell>
          <cell r="E896" t="str">
            <v>Nguyễn Thị Kiều Trinh</v>
          </cell>
          <cell r="F896">
            <v>0</v>
          </cell>
          <cell r="G896">
            <v>33538</v>
          </cell>
          <cell r="H896">
            <v>0</v>
          </cell>
          <cell r="I896" t="str">
            <v>Không có</v>
          </cell>
          <cell r="J896" t="str">
            <v>01234047337</v>
          </cell>
          <cell r="K896" t="str">
            <v>0773869390</v>
          </cell>
          <cell r="L896" t="str">
            <v>KTPM</v>
          </cell>
          <cell r="M896">
            <v>0</v>
          </cell>
          <cell r="N896">
            <v>0</v>
          </cell>
          <cell r="O896" t="str">
            <v>trinhntk60481@fpt.edu.vn</v>
          </cell>
          <cell r="P896" t="str">
            <v>TrinhNTK60481</v>
          </cell>
        </row>
        <row r="897">
          <cell r="D897" t="str">
            <v>60450</v>
          </cell>
          <cell r="E897" t="str">
            <v>Nguyễn Đức Dũng</v>
          </cell>
          <cell r="F897">
            <v>0</v>
          </cell>
          <cell r="G897">
            <v>33460</v>
          </cell>
          <cell r="H897">
            <v>0</v>
          </cell>
          <cell r="I897" t="str">
            <v>Không có</v>
          </cell>
          <cell r="J897" t="str">
            <v>0946348007
0903699687</v>
          </cell>
          <cell r="K897" t="str">
            <v>37106537</v>
          </cell>
          <cell r="L897" t="str">
            <v>KTPM</v>
          </cell>
          <cell r="M897">
            <v>0</v>
          </cell>
          <cell r="N897">
            <v>0</v>
          </cell>
          <cell r="O897" t="str">
            <v>DungND60450@fpt.edu.vn</v>
          </cell>
          <cell r="P897" t="str">
            <v>DungND60450</v>
          </cell>
        </row>
        <row r="898">
          <cell r="D898" t="str">
            <v>60340</v>
          </cell>
          <cell r="E898" t="str">
            <v>Lương Huỳnh Khánh Duy</v>
          </cell>
          <cell r="F898">
            <v>0</v>
          </cell>
          <cell r="G898">
            <v>33503</v>
          </cell>
          <cell r="H898">
            <v>0</v>
          </cell>
          <cell r="I898" t="str">
            <v>Không có</v>
          </cell>
          <cell r="J898">
            <v>933832572</v>
          </cell>
          <cell r="K898">
            <v>0</v>
          </cell>
          <cell r="L898" t="str">
            <v>KTPM</v>
          </cell>
          <cell r="M898">
            <v>0</v>
          </cell>
          <cell r="N898">
            <v>0</v>
          </cell>
          <cell r="O898" t="str">
            <v>DuyLHK60340@fpt.edu.vn</v>
          </cell>
          <cell r="P898" t="str">
            <v>DuyLHK60340</v>
          </cell>
        </row>
        <row r="899">
          <cell r="D899" t="str">
            <v>60493</v>
          </cell>
          <cell r="E899" t="str">
            <v>Nguyễn Duy Khương</v>
          </cell>
          <cell r="F899">
            <v>0</v>
          </cell>
          <cell r="G899">
            <v>33322</v>
          </cell>
          <cell r="H899">
            <v>0</v>
          </cell>
          <cell r="I899" t="str">
            <v>Không có</v>
          </cell>
          <cell r="J899" t="str">
            <v>0922.824.191</v>
          </cell>
          <cell r="K899" t="str">
            <v>3.916.2440</v>
          </cell>
          <cell r="L899" t="str">
            <v>KTPM</v>
          </cell>
          <cell r="M899">
            <v>0</v>
          </cell>
          <cell r="N899">
            <v>0</v>
          </cell>
          <cell r="O899" t="str">
            <v>KhuongND60493@fpt.edu.vn</v>
          </cell>
          <cell r="P899" t="str">
            <v>KhuongND60493</v>
          </cell>
        </row>
        <row r="900">
          <cell r="D900" t="str">
            <v>60570</v>
          </cell>
          <cell r="E900" t="str">
            <v>Nguyễn Lương Hoàng Gia</v>
          </cell>
          <cell r="F900">
            <v>0</v>
          </cell>
          <cell r="G900">
            <v>33239</v>
          </cell>
          <cell r="H900">
            <v>0</v>
          </cell>
          <cell r="I900" t="str">
            <v>Không có</v>
          </cell>
          <cell r="J900">
            <v>905419768</v>
          </cell>
          <cell r="K900">
            <v>0</v>
          </cell>
          <cell r="L900" t="str">
            <v>KTPM</v>
          </cell>
          <cell r="M900">
            <v>0</v>
          </cell>
          <cell r="N900">
            <v>0</v>
          </cell>
          <cell r="O900" t="str">
            <v>GiaNLH60570@fpt.edu.vn</v>
          </cell>
          <cell r="P900" t="str">
            <v>GiaNLH60570</v>
          </cell>
        </row>
        <row r="901">
          <cell r="D901" t="str">
            <v>SE60695</v>
          </cell>
          <cell r="E901" t="str">
            <v>Trần Đại Dương</v>
          </cell>
          <cell r="F901">
            <v>0</v>
          </cell>
          <cell r="G901">
            <v>33832</v>
          </cell>
          <cell r="H901">
            <v>0</v>
          </cell>
          <cell r="I901" t="str">
            <v>Không có</v>
          </cell>
          <cell r="J901" t="str">
            <v>0988306929</v>
          </cell>
          <cell r="K901" t="str">
            <v>0854038557</v>
          </cell>
          <cell r="L901" t="str">
            <v>KTPM</v>
          </cell>
          <cell r="M901">
            <v>918424958</v>
          </cell>
          <cell r="N901">
            <v>988306929</v>
          </cell>
          <cell r="O901" t="str">
            <v>duongtdse60695@fpt.edu.vn</v>
          </cell>
          <cell r="P901" t="str">
            <v>duongtdse60695</v>
          </cell>
        </row>
        <row r="902">
          <cell r="D902" t="str">
            <v>SE60717</v>
          </cell>
          <cell r="E902" t="str">
            <v>Đoàn Nguyễn Minh Chí</v>
          </cell>
          <cell r="F902">
            <v>0</v>
          </cell>
          <cell r="G902">
            <v>33950</v>
          </cell>
          <cell r="H902">
            <v>0</v>
          </cell>
          <cell r="I902" t="str">
            <v>Không có</v>
          </cell>
          <cell r="J902" t="str">
            <v>0923943246</v>
          </cell>
          <cell r="K902" t="str">
            <v>0733849410</v>
          </cell>
          <cell r="L902" t="str">
            <v>KTPM</v>
          </cell>
          <cell r="M902">
            <v>959367284</v>
          </cell>
          <cell r="N902">
            <v>983414142</v>
          </cell>
          <cell r="O902" t="str">
            <v>chidnmse60717@fpt.edu.vn</v>
          </cell>
          <cell r="P902" t="str">
            <v>chidnmse60717</v>
          </cell>
        </row>
        <row r="903">
          <cell r="D903" t="str">
            <v>SE60746</v>
          </cell>
          <cell r="E903" t="str">
            <v>Phùng Quang Minh Trí</v>
          </cell>
          <cell r="F903">
            <v>0</v>
          </cell>
          <cell r="G903">
            <v>33613</v>
          </cell>
          <cell r="H903">
            <v>0</v>
          </cell>
          <cell r="I903" t="str">
            <v>217/14/13 Đường 11, Linh Xuân, Thủ Đức, TP.HCM</v>
          </cell>
          <cell r="J903" t="str">
            <v>0909862114</v>
          </cell>
          <cell r="K903" t="str">
            <v>0613549454</v>
          </cell>
          <cell r="L903" t="str">
            <v>KTPM</v>
          </cell>
          <cell r="M903">
            <v>984520987</v>
          </cell>
          <cell r="N903">
            <v>0</v>
          </cell>
          <cell r="O903" t="str">
            <v>tripqmse60746@fpt.edu.vn</v>
          </cell>
          <cell r="P903" t="str">
            <v>tripqmse60746</v>
          </cell>
        </row>
        <row r="904">
          <cell r="D904" t="str">
            <v>60158</v>
          </cell>
          <cell r="E904" t="str">
            <v>Nguyễn Anh Tuấn</v>
          </cell>
          <cell r="F904">
            <v>0</v>
          </cell>
          <cell r="G904">
            <v>31541</v>
          </cell>
          <cell r="H904">
            <v>0</v>
          </cell>
          <cell r="I904" t="str">
            <v>Không có</v>
          </cell>
          <cell r="J904" t="str">
            <v>0128.552.3017</v>
          </cell>
          <cell r="K904" t="str">
            <v>08.3846.3018</v>
          </cell>
          <cell r="L904" t="str">
            <v>KTPM</v>
          </cell>
          <cell r="M904">
            <v>0</v>
          </cell>
          <cell r="N904">
            <v>0</v>
          </cell>
          <cell r="O904" t="str">
            <v>tuanna60158@fpt.edu.vn</v>
          </cell>
          <cell r="P904" t="str">
            <v>tuanna60158</v>
          </cell>
        </row>
        <row r="905">
          <cell r="D905" t="str">
            <v>SE60632</v>
          </cell>
          <cell r="E905" t="str">
            <v>Nguyễn Hồng Đại Thắng</v>
          </cell>
          <cell r="F905">
            <v>0</v>
          </cell>
          <cell r="G905">
            <v>33725</v>
          </cell>
          <cell r="H905">
            <v>0</v>
          </cell>
          <cell r="I905" t="str">
            <v>Không có</v>
          </cell>
          <cell r="J905" t="str">
            <v>0938766878</v>
          </cell>
          <cell r="K905" t="str">
            <v>0835154049</v>
          </cell>
          <cell r="L905" t="str">
            <v>KTPM</v>
          </cell>
          <cell r="M905">
            <v>903963616</v>
          </cell>
          <cell r="N905">
            <v>907799227</v>
          </cell>
          <cell r="O905" t="str">
            <v>thangnhdse60632@fpt.edu.vn</v>
          </cell>
          <cell r="P905" t="str">
            <v>thangnhdse60632</v>
          </cell>
        </row>
        <row r="906">
          <cell r="D906" t="str">
            <v>SE60754</v>
          </cell>
          <cell r="E906" t="str">
            <v>Hoàng Minh Thắng</v>
          </cell>
          <cell r="F906">
            <v>0</v>
          </cell>
          <cell r="G906">
            <v>33707</v>
          </cell>
          <cell r="H906">
            <v>0</v>
          </cell>
          <cell r="I906" t="str">
            <v>Không có</v>
          </cell>
          <cell r="J906" t="str">
            <v>0914040996</v>
          </cell>
          <cell r="K906" t="str">
            <v>0583833344</v>
          </cell>
          <cell r="L906" t="str">
            <v>KTPM</v>
          </cell>
          <cell r="M906">
            <v>914040996</v>
          </cell>
          <cell r="N906">
            <v>935600079</v>
          </cell>
          <cell r="O906" t="str">
            <v>thanghmse60754@fpt.edu.vn</v>
          </cell>
          <cell r="P906" t="str">
            <v>thanghmse60754</v>
          </cell>
        </row>
        <row r="907">
          <cell r="D907" t="str">
            <v>SE60611</v>
          </cell>
          <cell r="E907" t="str">
            <v>Võ Trung Hiếu</v>
          </cell>
          <cell r="F907">
            <v>0</v>
          </cell>
          <cell r="G907">
            <v>33609</v>
          </cell>
          <cell r="H907">
            <v>0</v>
          </cell>
          <cell r="I907" t="str">
            <v>Không có</v>
          </cell>
          <cell r="J907">
            <v>1657158988</v>
          </cell>
          <cell r="K907" t="str">
            <v>0643874168</v>
          </cell>
          <cell r="L907" t="str">
            <v>KTPM</v>
          </cell>
          <cell r="M907">
            <v>0</v>
          </cell>
          <cell r="N907">
            <v>0</v>
          </cell>
          <cell r="O907" t="str">
            <v>hieuvtse60611@fpt.edu.vn</v>
          </cell>
          <cell r="P907" t="str">
            <v>hieuvtse60611</v>
          </cell>
        </row>
        <row r="908">
          <cell r="D908" t="str">
            <v>SE60790</v>
          </cell>
          <cell r="E908" t="str">
            <v>Đoàn Vũ Tùng Lâm</v>
          </cell>
          <cell r="F908">
            <v>0</v>
          </cell>
          <cell r="G908">
            <v>33578</v>
          </cell>
          <cell r="H908">
            <v>0</v>
          </cell>
          <cell r="I908" t="str">
            <v>Không có</v>
          </cell>
          <cell r="J908" t="str">
            <v>905975899
905445666</v>
          </cell>
          <cell r="K908" t="str">
            <v>0523823405</v>
          </cell>
          <cell r="L908" t="str">
            <v>KTPM</v>
          </cell>
          <cell r="M908">
            <v>905975899</v>
          </cell>
          <cell r="N908">
            <v>90333677</v>
          </cell>
          <cell r="O908" t="str">
            <v>lamdvtse60790@fpt.edu.vn</v>
          </cell>
          <cell r="P908" t="str">
            <v>lamdvtse60790</v>
          </cell>
        </row>
        <row r="909">
          <cell r="D909" t="str">
            <v>SE60832</v>
          </cell>
          <cell r="E909" t="str">
            <v>Nguyễn Trùng Dương</v>
          </cell>
          <cell r="F909">
            <v>0</v>
          </cell>
          <cell r="G909">
            <v>32494</v>
          </cell>
          <cell r="H909">
            <v>0</v>
          </cell>
          <cell r="I909" t="str">
            <v>Không có</v>
          </cell>
          <cell r="J909" t="str">
            <v>01682333443</v>
          </cell>
          <cell r="K909" t="str">
            <v>0633682348</v>
          </cell>
          <cell r="L909" t="str">
            <v>KTPM</v>
          </cell>
          <cell r="M909">
            <v>0</v>
          </cell>
          <cell r="N909">
            <v>0</v>
          </cell>
          <cell r="O909" t="str">
            <v>duongntse60832@fpt.edu.vn</v>
          </cell>
          <cell r="P909" t="str">
            <v>duongntse60832</v>
          </cell>
        </row>
        <row r="910">
          <cell r="D910" t="str">
            <v>SE60867</v>
          </cell>
          <cell r="E910" t="str">
            <v>Nguyễn Hồng Lâm</v>
          </cell>
          <cell r="F910">
            <v>0</v>
          </cell>
          <cell r="G910">
            <v>33941</v>
          </cell>
          <cell r="H910">
            <v>0</v>
          </cell>
          <cell r="I910" t="str">
            <v>72F Long Định - Long Hưng - Ô Môn</v>
          </cell>
          <cell r="J910" t="str">
            <v>0165.295.2704
0907981810</v>
          </cell>
          <cell r="K910" t="str">
            <v>07106262107</v>
          </cell>
          <cell r="L910" t="str">
            <v>KTPM</v>
          </cell>
          <cell r="M910">
            <v>0</v>
          </cell>
          <cell r="N910">
            <v>0</v>
          </cell>
          <cell r="O910" t="str">
            <v>lamnhse60867@fpt.edu.vn</v>
          </cell>
          <cell r="P910" t="str">
            <v>lamnhse60867</v>
          </cell>
        </row>
        <row r="911">
          <cell r="D911" t="str">
            <v>SE60592</v>
          </cell>
          <cell r="E911" t="str">
            <v>Nguyễn Thị Hồng</v>
          </cell>
          <cell r="F911">
            <v>0</v>
          </cell>
          <cell r="G911">
            <v>33813</v>
          </cell>
          <cell r="H911">
            <v>0</v>
          </cell>
          <cell r="I911" t="str">
            <v>Không có</v>
          </cell>
          <cell r="J911" t="str">
            <v>01673420558
0974804550</v>
          </cell>
          <cell r="K911" t="str">
            <v>06502245274</v>
          </cell>
          <cell r="L911" t="str">
            <v>KTPM</v>
          </cell>
          <cell r="M911" t="str">
            <v>01686278267</v>
          </cell>
          <cell r="N911">
            <v>0</v>
          </cell>
          <cell r="O911" t="str">
            <v>hongntse60592@fpt.edu.vn</v>
          </cell>
          <cell r="P911" t="str">
            <v>hongntse60592</v>
          </cell>
        </row>
        <row r="912">
          <cell r="D912" t="str">
            <v>SE60822</v>
          </cell>
          <cell r="E912" t="str">
            <v>Phạm Hoài Nam</v>
          </cell>
          <cell r="F912">
            <v>0</v>
          </cell>
          <cell r="G912">
            <v>33661</v>
          </cell>
          <cell r="H912">
            <v>0</v>
          </cell>
          <cell r="I912" t="str">
            <v>7 Lê Thị Hoa, KP3, P.Bình Chiểu, Q.Thủ Đức,TP.HCM</v>
          </cell>
          <cell r="J912" t="str">
            <v>01673214689
0199.317.7535</v>
          </cell>
          <cell r="K912" t="str">
            <v>0837291527</v>
          </cell>
          <cell r="L912" t="str">
            <v>KTPM</v>
          </cell>
          <cell r="M912">
            <v>936580088</v>
          </cell>
          <cell r="N912">
            <v>37293548</v>
          </cell>
          <cell r="O912" t="str">
            <v>namphse60822@fpt.edu.vn</v>
          </cell>
          <cell r="P912" t="str">
            <v>namphse60822</v>
          </cell>
        </row>
        <row r="913">
          <cell r="D913" t="str">
            <v>SE60856</v>
          </cell>
          <cell r="E913" t="str">
            <v>Nguyễn Chí Anh Khoa</v>
          </cell>
          <cell r="F913">
            <v>0</v>
          </cell>
          <cell r="G913">
            <v>33846</v>
          </cell>
          <cell r="H913">
            <v>0</v>
          </cell>
          <cell r="I913" t="str">
            <v>Không có</v>
          </cell>
          <cell r="J913" t="str">
            <v>0908409737
0909026064</v>
          </cell>
          <cell r="K913" t="str">
            <v>0838890879</v>
          </cell>
          <cell r="L913" t="str">
            <v>KTPM</v>
          </cell>
          <cell r="M913">
            <v>0</v>
          </cell>
          <cell r="N913">
            <v>0</v>
          </cell>
          <cell r="O913" t="str">
            <v>khoancase60856@fpt.edu.vn</v>
          </cell>
          <cell r="P913" t="str">
            <v>khoancase60856</v>
          </cell>
        </row>
        <row r="914">
          <cell r="D914" t="str">
            <v>SE60857</v>
          </cell>
          <cell r="E914" t="str">
            <v>Nguyễn Xuân Huy</v>
          </cell>
          <cell r="F914">
            <v>0</v>
          </cell>
          <cell r="G914">
            <v>32596</v>
          </cell>
          <cell r="H914">
            <v>0</v>
          </cell>
          <cell r="I914" t="str">
            <v>Không có</v>
          </cell>
          <cell r="J914" t="str">
            <v>0947681363</v>
          </cell>
          <cell r="K914" t="str">
            <v>07813826857</v>
          </cell>
          <cell r="L914" t="str">
            <v>KTPM</v>
          </cell>
          <cell r="M914">
            <v>0</v>
          </cell>
          <cell r="N914">
            <v>0</v>
          </cell>
          <cell r="O914" t="str">
            <v>huynxse60857@fpt.edu.vn</v>
          </cell>
          <cell r="P914" t="str">
            <v>huynxse60857</v>
          </cell>
        </row>
        <row r="915">
          <cell r="D915" t="str">
            <v>SE60869</v>
          </cell>
          <cell r="E915" t="str">
            <v>Nguyễn Xuân Ý</v>
          </cell>
          <cell r="F915">
            <v>0</v>
          </cell>
          <cell r="G915">
            <v>33802</v>
          </cell>
          <cell r="H915">
            <v>0</v>
          </cell>
          <cell r="I915" t="str">
            <v>Phước Hậu 3, Phường 9, Tp Tuy Hòa, Tỉnh Phú Yên</v>
          </cell>
          <cell r="J915" t="str">
            <v>0942002421</v>
          </cell>
          <cell r="K915" t="str">
            <v>0572210900</v>
          </cell>
          <cell r="L915" t="str">
            <v>KTPM</v>
          </cell>
          <cell r="M915">
            <v>0</v>
          </cell>
          <cell r="N915">
            <v>0</v>
          </cell>
          <cell r="O915" t="str">
            <v>ynxse60869@fpt.edu.vn</v>
          </cell>
          <cell r="P915" t="str">
            <v>ynxse60869</v>
          </cell>
        </row>
        <row r="916">
          <cell r="D916" t="str">
            <v>B0178</v>
          </cell>
          <cell r="E916" t="str">
            <v>Trần Phạm Minh Tuấn</v>
          </cell>
          <cell r="F916">
            <v>0</v>
          </cell>
          <cell r="G916">
            <v>33313</v>
          </cell>
          <cell r="H916">
            <v>0</v>
          </cell>
          <cell r="I916" t="str">
            <v>Không có</v>
          </cell>
          <cell r="J916" t="str">
            <v>909673875
905052974</v>
          </cell>
          <cell r="K916">
            <v>583842193</v>
          </cell>
          <cell r="L916" t="str">
            <v>QTKD</v>
          </cell>
          <cell r="M916">
            <v>0</v>
          </cell>
          <cell r="N916">
            <v>0</v>
          </cell>
          <cell r="O916" t="str">
            <v>tuantpmb0178@fpt.edu.vn</v>
          </cell>
          <cell r="P916" t="str">
            <v>tuantpmb0178</v>
          </cell>
        </row>
        <row r="917">
          <cell r="D917" t="str">
            <v>BA60100</v>
          </cell>
          <cell r="E917" t="str">
            <v>Lê Hoàng Việt</v>
          </cell>
          <cell r="F917">
            <v>0</v>
          </cell>
          <cell r="G917">
            <v>33239</v>
          </cell>
          <cell r="H917">
            <v>0</v>
          </cell>
          <cell r="I917" t="str">
            <v>Không có</v>
          </cell>
          <cell r="J917" t="str">
            <v>chờ cập nhật</v>
          </cell>
          <cell r="K917" t="str">
            <v>0839912838</v>
          </cell>
          <cell r="L917" t="str">
            <v>QTKD</v>
          </cell>
          <cell r="M917">
            <v>0</v>
          </cell>
          <cell r="N917">
            <v>0</v>
          </cell>
          <cell r="O917" t="str">
            <v>vietlhba60100@fpt.edu.vn</v>
          </cell>
          <cell r="P917" t="str">
            <v>vietlhba60100</v>
          </cell>
        </row>
        <row r="918">
          <cell r="D918" t="str">
            <v>BA60021</v>
          </cell>
          <cell r="E918" t="str">
            <v>Trần Ngọc Minh Quân</v>
          </cell>
          <cell r="F918">
            <v>0</v>
          </cell>
          <cell r="G918">
            <v>32940</v>
          </cell>
          <cell r="H918">
            <v>0</v>
          </cell>
          <cell r="I918" t="str">
            <v>Không có</v>
          </cell>
          <cell r="J918" t="str">
            <v>0938643191</v>
          </cell>
          <cell r="K918" t="str">
            <v>0839815400</v>
          </cell>
          <cell r="L918" t="str">
            <v>QTKD</v>
          </cell>
          <cell r="M918">
            <v>0</v>
          </cell>
          <cell r="N918">
            <v>938931567</v>
          </cell>
          <cell r="O918" t="str">
            <v>quantnmba60021@fpt.edu.vn</v>
          </cell>
          <cell r="P918" t="str">
            <v>quantnmba60021</v>
          </cell>
        </row>
        <row r="919">
          <cell r="D919" t="str">
            <v>BA60040</v>
          </cell>
          <cell r="E919" t="str">
            <v>Trương Nguyễn Hoàng Khương</v>
          </cell>
          <cell r="F919">
            <v>0</v>
          </cell>
          <cell r="G919">
            <v>33846</v>
          </cell>
          <cell r="H919">
            <v>0</v>
          </cell>
          <cell r="I919" t="str">
            <v>33/14 Đất Mới, P.Bình Trị Đông A, Bình Tân, TP.HCM</v>
          </cell>
          <cell r="J919" t="str">
            <v>01999888354</v>
          </cell>
          <cell r="K919" t="str">
            <v>0839603181</v>
          </cell>
          <cell r="L919" t="str">
            <v>QTKD</v>
          </cell>
          <cell r="M919">
            <v>989010554</v>
          </cell>
          <cell r="N919">
            <v>982332032</v>
          </cell>
          <cell r="O919" t="str">
            <v>khuongtnhba60040@fpt.edu.vn</v>
          </cell>
          <cell r="P919" t="str">
            <v>khuongtnhba60040</v>
          </cell>
        </row>
        <row r="920">
          <cell r="D920" t="str">
            <v>BA60105</v>
          </cell>
          <cell r="E920" t="str">
            <v>Huỳnh Hà Minh Trí</v>
          </cell>
          <cell r="F920">
            <v>0</v>
          </cell>
          <cell r="G920">
            <v>33688</v>
          </cell>
          <cell r="H920">
            <v>0</v>
          </cell>
          <cell r="I920" t="str">
            <v>260 Huỳnh Ngọc Mai, Ấp 4, Xã Hướng Thọ Phú, TP.Tân An, Long An</v>
          </cell>
          <cell r="J920" t="str">
            <v>0944333017</v>
          </cell>
          <cell r="K920" t="str">
            <v>0723820346</v>
          </cell>
          <cell r="L920" t="str">
            <v>QTKD</v>
          </cell>
          <cell r="M920">
            <v>0</v>
          </cell>
          <cell r="N920">
            <v>0</v>
          </cell>
          <cell r="O920" t="str">
            <v>trihhmba60105@fpt.edu.vn</v>
          </cell>
          <cell r="P920" t="str">
            <v>trihhmba60105</v>
          </cell>
        </row>
        <row r="921">
          <cell r="D921" t="str">
            <v>FB60015</v>
          </cell>
          <cell r="E921" t="str">
            <v>Nguyễn Mạnh Hùng</v>
          </cell>
          <cell r="F921">
            <v>0</v>
          </cell>
          <cell r="G921">
            <v>33474</v>
          </cell>
          <cell r="H921">
            <v>0</v>
          </cell>
          <cell r="I921" t="str">
            <v>Không có</v>
          </cell>
          <cell r="J921" t="str">
            <v>0977606893</v>
          </cell>
          <cell r="K921" t="str">
            <v>0837444938</v>
          </cell>
          <cell r="L921" t="str">
            <v>TCNH</v>
          </cell>
          <cell r="M921">
            <v>918219098</v>
          </cell>
          <cell r="N921">
            <v>0</v>
          </cell>
          <cell r="O921" t="str">
            <v>hungnmfb60015@fpt.edu.vn</v>
          </cell>
          <cell r="P921" t="str">
            <v>hungnmfb60015</v>
          </cell>
        </row>
        <row r="922">
          <cell r="D922" t="str">
            <v>FB60187</v>
          </cell>
          <cell r="E922" t="str">
            <v>Vũ Minh Hoàng</v>
          </cell>
          <cell r="F922">
            <v>0</v>
          </cell>
          <cell r="G922">
            <v>33059</v>
          </cell>
          <cell r="H922">
            <v>0</v>
          </cell>
          <cell r="I922" t="str">
            <v>Lam Sơn, Phước Hòa, Tân Thành, Bà Rịa - Vũng Tàu</v>
          </cell>
          <cell r="J922" t="str">
            <v>0903933728</v>
          </cell>
          <cell r="K922" t="str">
            <v>0643876417</v>
          </cell>
          <cell r="L922" t="str">
            <v>TCNH</v>
          </cell>
          <cell r="M922">
            <v>0</v>
          </cell>
          <cell r="N922">
            <v>0</v>
          </cell>
          <cell r="O922" t="str">
            <v>hoangvmfb60187@fpt.edu.vn</v>
          </cell>
          <cell r="P922" t="str">
            <v>hoangvmfb60187</v>
          </cell>
        </row>
        <row r="923">
          <cell r="D923" t="str">
            <v>FB60233</v>
          </cell>
          <cell r="E923" t="str">
            <v>Đào Duy Quang</v>
          </cell>
          <cell r="F923">
            <v>0</v>
          </cell>
          <cell r="G923">
            <v>33692</v>
          </cell>
          <cell r="H923">
            <v>0</v>
          </cell>
          <cell r="I923" t="str">
            <v>69 Đô Lương, P.Phước Hòa, Nha Trang, Khánh Hòa</v>
          </cell>
          <cell r="J923" t="str">
            <v>01222521070</v>
          </cell>
          <cell r="K923" t="str">
            <v>0583510164
583512604</v>
          </cell>
          <cell r="L923" t="str">
            <v>TCNH</v>
          </cell>
          <cell r="M923">
            <v>942401999</v>
          </cell>
          <cell r="N923">
            <v>905025051</v>
          </cell>
          <cell r="O923" t="str">
            <v>quangddfb60233@fpt.edu.vn</v>
          </cell>
          <cell r="P923" t="str">
            <v>quangddfb60233</v>
          </cell>
        </row>
        <row r="924">
          <cell r="D924" t="str">
            <v>FB60006</v>
          </cell>
          <cell r="E924" t="str">
            <v>Lê Thái Bình</v>
          </cell>
          <cell r="F924">
            <v>0</v>
          </cell>
          <cell r="G924">
            <v>33168</v>
          </cell>
          <cell r="H924">
            <v>0</v>
          </cell>
          <cell r="I924" t="str">
            <v>Không có</v>
          </cell>
          <cell r="J924" t="str">
            <v>0.1265356315
0.1225108842
0.1286713602</v>
          </cell>
          <cell r="K924" t="str">
            <v>0643853426</v>
          </cell>
          <cell r="L924" t="str">
            <v>TCNH</v>
          </cell>
          <cell r="M924">
            <v>0.1225108842</v>
          </cell>
          <cell r="N924">
            <v>0.1286713602</v>
          </cell>
          <cell r="O924" t="str">
            <v>binhltfb60006@fpt.edu.vn</v>
          </cell>
          <cell r="P924" t="str">
            <v>binhltfb60006</v>
          </cell>
        </row>
        <row r="925">
          <cell r="D925" t="str">
            <v>FB60073</v>
          </cell>
          <cell r="E925" t="str">
            <v>Nguyễn Trí Đức Vỹ Minh</v>
          </cell>
          <cell r="F925">
            <v>0</v>
          </cell>
          <cell r="G925">
            <v>33743</v>
          </cell>
          <cell r="H925">
            <v>0</v>
          </cell>
          <cell r="I925" t="str">
            <v>77/7 Bình Thuận 1, Hòa Ninh, Long Hồ, Vĩnh Long</v>
          </cell>
          <cell r="J925" t="str">
            <v>0907969799</v>
          </cell>
          <cell r="K925" t="str">
            <v>0703859859
(070) 3503 282</v>
          </cell>
          <cell r="L925" t="str">
            <v>TCNH</v>
          </cell>
          <cell r="M925" t="str">
            <v>093 292 5554</v>
          </cell>
          <cell r="N925">
            <v>0</v>
          </cell>
          <cell r="O925" t="str">
            <v>minhntdvfb60073@fpt.edu.vn</v>
          </cell>
          <cell r="P925" t="str">
            <v>minhntdvfb60073</v>
          </cell>
        </row>
        <row r="926">
          <cell r="D926" t="str">
            <v>FB60079</v>
          </cell>
          <cell r="E926" t="str">
            <v>Bùi Trần Thu Thủy</v>
          </cell>
          <cell r="F926">
            <v>0</v>
          </cell>
          <cell r="G926">
            <v>33469</v>
          </cell>
          <cell r="H926">
            <v>0</v>
          </cell>
          <cell r="I926" t="str">
            <v>Không có</v>
          </cell>
          <cell r="J926" t="str">
            <v>0922034392
0123 455 9317</v>
          </cell>
          <cell r="K926" t="str">
            <v>0838451016</v>
          </cell>
          <cell r="L926" t="str">
            <v>TCNH</v>
          </cell>
          <cell r="M926" t="str">
            <v>091 209 1605</v>
          </cell>
          <cell r="N926" t="str">
            <v>0169 995 4510</v>
          </cell>
          <cell r="O926" t="str">
            <v>thuybttfb60079@fpt.edu.vn</v>
          </cell>
          <cell r="P926" t="str">
            <v>thuybttfb60079</v>
          </cell>
        </row>
        <row r="927">
          <cell r="D927" t="str">
            <v>FB60076</v>
          </cell>
          <cell r="E927" t="str">
            <v>Nguyễn Hoàng Thúy An</v>
          </cell>
          <cell r="F927">
            <v>0</v>
          </cell>
          <cell r="G927">
            <v>33863</v>
          </cell>
          <cell r="H927">
            <v>0</v>
          </cell>
          <cell r="I927" t="str">
            <v>Không có</v>
          </cell>
          <cell r="J927" t="str">
            <v>0988941237
0165 485 4599</v>
          </cell>
          <cell r="K927" t="str">
            <v>06513896520</v>
          </cell>
          <cell r="L927" t="str">
            <v>TCNH</v>
          </cell>
          <cell r="M927" t="str">
            <v>098 383 2946</v>
          </cell>
          <cell r="N927" t="str">
            <v>098 894 1237</v>
          </cell>
          <cell r="O927" t="str">
            <v>annhtfb60076@fpt.edu.vn</v>
          </cell>
          <cell r="P927" t="str">
            <v>annhtfb60076</v>
          </cell>
        </row>
        <row r="928">
          <cell r="D928" t="str">
            <v>FB60177</v>
          </cell>
          <cell r="E928" t="str">
            <v>Vũ Tiến Thành</v>
          </cell>
          <cell r="F928">
            <v>0</v>
          </cell>
          <cell r="G928">
            <v>33898</v>
          </cell>
          <cell r="H928">
            <v>0</v>
          </cell>
          <cell r="I928" t="str">
            <v>Không có</v>
          </cell>
          <cell r="J928" t="str">
            <v>0938667559</v>
          </cell>
          <cell r="K928" t="str">
            <v>0837291644</v>
          </cell>
          <cell r="L928" t="str">
            <v>TCNH</v>
          </cell>
          <cell r="M928">
            <v>0</v>
          </cell>
          <cell r="N928">
            <v>0</v>
          </cell>
          <cell r="O928" t="str">
            <v>thanhvtfb60177@fpt.edu.vn</v>
          </cell>
          <cell r="P928" t="str">
            <v>thanhvtfb60177</v>
          </cell>
        </row>
        <row r="929">
          <cell r="D929" t="str">
            <v>SB60379</v>
          </cell>
          <cell r="E929" t="str">
            <v>Lê Minh Anh</v>
          </cell>
          <cell r="F929">
            <v>0</v>
          </cell>
          <cell r="G929">
            <v>33580</v>
          </cell>
          <cell r="H929">
            <v>0</v>
          </cell>
          <cell r="I929" t="str">
            <v>Không có</v>
          </cell>
          <cell r="J929">
            <v>0</v>
          </cell>
          <cell r="K929">
            <v>0</v>
          </cell>
          <cell r="L929" t="str">
            <v>TCNH</v>
          </cell>
          <cell r="M929">
            <v>0</v>
          </cell>
          <cell r="N929">
            <v>0</v>
          </cell>
          <cell r="O929" t="str">
            <v>AnhLMSB60379@fpt.edu.vn</v>
          </cell>
          <cell r="P929" t="str">
            <v>AnhLMSB60379</v>
          </cell>
        </row>
        <row r="930">
          <cell r="D930" t="str">
            <v>BA60025</v>
          </cell>
          <cell r="E930" t="str">
            <v xml:space="preserve">Trần Ngọc Quỳnh Anh </v>
          </cell>
          <cell r="F930">
            <v>0</v>
          </cell>
          <cell r="G930">
            <v>33668</v>
          </cell>
          <cell r="H930">
            <v>0</v>
          </cell>
          <cell r="I930" t="str">
            <v>Không có</v>
          </cell>
          <cell r="J930" t="str">
            <v>0947779999</v>
          </cell>
          <cell r="K930" t="str">
            <v>06503714567</v>
          </cell>
          <cell r="L930" t="str">
            <v>QTKD</v>
          </cell>
          <cell r="M930" t="str">
            <v>949456789
947893439</v>
          </cell>
          <cell r="N930">
            <v>947779999</v>
          </cell>
          <cell r="O930" t="str">
            <v>anhtnqba60025@fpt.edu.vn</v>
          </cell>
          <cell r="P930" t="str">
            <v>anhtnqba60025</v>
          </cell>
        </row>
        <row r="931">
          <cell r="D931" t="str">
            <v>BA60061</v>
          </cell>
          <cell r="E931" t="str">
            <v>Vũ Khánh Tâm</v>
          </cell>
          <cell r="F931">
            <v>0</v>
          </cell>
          <cell r="G931">
            <v>33368</v>
          </cell>
          <cell r="H931">
            <v>0</v>
          </cell>
          <cell r="I931" t="str">
            <v>22i/1 HT13, Hiệp Thành, Q12, TP.HCM</v>
          </cell>
          <cell r="J931" t="str">
            <v>01699990694</v>
          </cell>
          <cell r="K931" t="str">
            <v>0832508218</v>
          </cell>
          <cell r="L931" t="str">
            <v>QTKD</v>
          </cell>
          <cell r="M931">
            <v>0</v>
          </cell>
          <cell r="N931">
            <v>0</v>
          </cell>
          <cell r="O931" t="str">
            <v>tamvkba60061@fpt.edu.vn</v>
          </cell>
          <cell r="P931" t="str">
            <v>tamvkba60061</v>
          </cell>
        </row>
        <row r="932">
          <cell r="D932" t="str">
            <v>BA60113</v>
          </cell>
          <cell r="E932" t="str">
            <v>Đoàn Minh Thống</v>
          </cell>
          <cell r="F932">
            <v>0</v>
          </cell>
          <cell r="G932">
            <v>33872</v>
          </cell>
          <cell r="H932">
            <v>0</v>
          </cell>
          <cell r="I932" t="str">
            <v>703 Phan Châu Trinh, P Hòa Hương, TP.Tam Kỳ, Quảng Nam</v>
          </cell>
          <cell r="J932" t="str">
            <v>01677853933
01283166324</v>
          </cell>
          <cell r="K932" t="str">
            <v>chờ cập nhật</v>
          </cell>
          <cell r="L932" t="str">
            <v>QTKD</v>
          </cell>
          <cell r="M932">
            <v>0</v>
          </cell>
          <cell r="N932" t="str">
            <v>01223510359</v>
          </cell>
          <cell r="O932" t="str">
            <v>thongdmba60113@fpt.edu.vn</v>
          </cell>
          <cell r="P932" t="str">
            <v>thongdmba60113</v>
          </cell>
        </row>
        <row r="933">
          <cell r="D933" t="str">
            <v>BA60119</v>
          </cell>
          <cell r="E933" t="str">
            <v>Nguyễn Doãn Phi</v>
          </cell>
          <cell r="F933">
            <v>0</v>
          </cell>
          <cell r="G933">
            <v>33823</v>
          </cell>
          <cell r="H933">
            <v>0</v>
          </cell>
          <cell r="I933" t="str">
            <v>100A Lê Đức Thọ, P7 , Q.Gò Vấp</v>
          </cell>
          <cell r="J933" t="str">
            <v>0932562224
1274447888</v>
          </cell>
          <cell r="K933" t="str">
            <v>623891930
933442232
978815109</v>
          </cell>
          <cell r="L933" t="str">
            <v>QTKD</v>
          </cell>
          <cell r="M933">
            <v>933442232</v>
          </cell>
          <cell r="N933">
            <v>978815109</v>
          </cell>
          <cell r="O933" t="str">
            <v>phindba60119@fpt.edu.vn</v>
          </cell>
          <cell r="P933" t="str">
            <v>phindba60119</v>
          </cell>
        </row>
        <row r="934">
          <cell r="D934" t="str">
            <v>FB60029</v>
          </cell>
          <cell r="E934" t="str">
            <v xml:space="preserve">Võ Quốc Minh </v>
          </cell>
          <cell r="F934">
            <v>0</v>
          </cell>
          <cell r="G934">
            <v>33605</v>
          </cell>
          <cell r="H934">
            <v>0</v>
          </cell>
          <cell r="I934" t="str">
            <v>495/9 Tô Hiến Thành, P14, Q10, TP.HCM</v>
          </cell>
          <cell r="J934" t="str">
            <v>01224848141</v>
          </cell>
          <cell r="K934" t="str">
            <v>07103831310</v>
          </cell>
          <cell r="L934" t="str">
            <v>QTKD</v>
          </cell>
          <cell r="M934" t="str">
            <v>0913 184 859</v>
          </cell>
          <cell r="N934" t="str">
            <v>0909 051 586</v>
          </cell>
          <cell r="O934" t="str">
            <v>minhvqfb60029@fpt.edu.vn</v>
          </cell>
          <cell r="P934" t="str">
            <v>minhvqfb60029</v>
          </cell>
        </row>
        <row r="935">
          <cell r="D935" t="str">
            <v>FB60164</v>
          </cell>
          <cell r="E935" t="str">
            <v xml:space="preserve">Nguyễn Thiện Khánh </v>
          </cell>
          <cell r="F935">
            <v>0</v>
          </cell>
          <cell r="G935">
            <v>33586</v>
          </cell>
          <cell r="H935">
            <v>0</v>
          </cell>
          <cell r="I935" t="str">
            <v>108 Phan Bội Châu, P.Lê Hồng Phong, TP Quảng Ngãi, tỉnh Quảng Ngãi</v>
          </cell>
          <cell r="J935" t="str">
            <v>01659297739</v>
          </cell>
          <cell r="K935" t="str">
            <v>0553829539</v>
          </cell>
          <cell r="L935" t="str">
            <v>TCNH</v>
          </cell>
          <cell r="M935">
            <v>0</v>
          </cell>
          <cell r="N935">
            <v>0</v>
          </cell>
          <cell r="O935" t="str">
            <v>khanhntfb60164@fpt.edu.vn</v>
          </cell>
          <cell r="P935" t="str">
            <v>khanhntfb60164</v>
          </cell>
        </row>
        <row r="936">
          <cell r="D936" t="str">
            <v>FB60183</v>
          </cell>
          <cell r="E936" t="str">
            <v>Lê Ngọc Huy</v>
          </cell>
          <cell r="F936">
            <v>0</v>
          </cell>
          <cell r="G936">
            <v>33854</v>
          </cell>
          <cell r="H936">
            <v>0</v>
          </cell>
          <cell r="I936" t="str">
            <v>Không có</v>
          </cell>
          <cell r="J936" t="str">
            <v>0905070992
09035355399</v>
          </cell>
          <cell r="K936" t="str">
            <v>0593834205</v>
          </cell>
          <cell r="L936" t="str">
            <v>TCNH</v>
          </cell>
          <cell r="M936">
            <v>0</v>
          </cell>
          <cell r="N936">
            <v>0</v>
          </cell>
          <cell r="O936" t="str">
            <v>huylnfb60183@fpt.edu.vn</v>
          </cell>
          <cell r="P936" t="str">
            <v>huylnfb60183</v>
          </cell>
        </row>
        <row r="937">
          <cell r="D937" t="str">
            <v>SE61035</v>
          </cell>
          <cell r="E937" t="str">
            <v>Hoàng Lê Trung</v>
          </cell>
          <cell r="F937">
            <v>0</v>
          </cell>
          <cell r="G937">
            <v>34304</v>
          </cell>
          <cell r="H937">
            <v>0</v>
          </cell>
          <cell r="I937" t="str">
            <v>Không có</v>
          </cell>
          <cell r="J937" t="str">
            <v>0915556175</v>
          </cell>
          <cell r="K937" t="str">
            <v>39470012</v>
          </cell>
          <cell r="L937" t="str">
            <v>KTPM</v>
          </cell>
          <cell r="M937" t="str">
            <v>0903645675</v>
          </cell>
          <cell r="N937" t="str">
            <v>0915556175</v>
          </cell>
          <cell r="O937" t="str">
            <v>TrungHLSE61035@fpt.edu.vn</v>
          </cell>
          <cell r="P937" t="str">
            <v>TrungHLSE61035</v>
          </cell>
        </row>
        <row r="938">
          <cell r="D938" t="str">
            <v>SE61060</v>
          </cell>
          <cell r="E938" t="str">
            <v>Nguyễn Phú Ngọc Trai</v>
          </cell>
          <cell r="F938">
            <v>0</v>
          </cell>
          <cell r="G938">
            <v>34192</v>
          </cell>
          <cell r="H938">
            <v>0</v>
          </cell>
          <cell r="I938" t="str">
            <v>8/5 Hoàng Hoa Thám, P7, Q.Bình Thạnh, TP.HCM</v>
          </cell>
          <cell r="J938" t="str">
            <v>01688886528</v>
          </cell>
          <cell r="K938" t="str">
            <v>38417464</v>
          </cell>
          <cell r="L938" t="str">
            <v>KTPM</v>
          </cell>
          <cell r="M938">
            <v>0</v>
          </cell>
          <cell r="N938">
            <v>0</v>
          </cell>
          <cell r="O938" t="str">
            <v>TraiNPNSE61060@fpt.edu.vn</v>
          </cell>
          <cell r="P938" t="str">
            <v>TraiNPNSE61060</v>
          </cell>
        </row>
        <row r="939">
          <cell r="D939" t="str">
            <v>SB60473</v>
          </cell>
          <cell r="E939" t="str">
            <v>Nguyễn Hữu Anh Tuấn</v>
          </cell>
          <cell r="F939">
            <v>0</v>
          </cell>
          <cell r="G939">
            <v>34016</v>
          </cell>
          <cell r="H939">
            <v>0</v>
          </cell>
          <cell r="I939" t="str">
            <v>Không có</v>
          </cell>
          <cell r="J939" t="str">
            <v>01238971490</v>
          </cell>
          <cell r="K939" t="str">
            <v>08 38602322</v>
          </cell>
          <cell r="L939" t="str">
            <v>TCNH</v>
          </cell>
          <cell r="M939">
            <v>0</v>
          </cell>
          <cell r="N939">
            <v>0</v>
          </cell>
          <cell r="O939" t="str">
            <v>TuanNHASB60473@fpt.edu.vn</v>
          </cell>
          <cell r="P939" t="str">
            <v>TuanNHASB60473</v>
          </cell>
        </row>
        <row r="940">
          <cell r="D940" t="str">
            <v>SB60583</v>
          </cell>
          <cell r="E940" t="str">
            <v>Phan Tất Công</v>
          </cell>
          <cell r="F940">
            <v>0</v>
          </cell>
          <cell r="G940">
            <v>33726</v>
          </cell>
          <cell r="H940">
            <v>0</v>
          </cell>
          <cell r="I940" t="str">
            <v>Không có</v>
          </cell>
          <cell r="J940" t="str">
            <v>0903007728</v>
          </cell>
          <cell r="K940" t="str">
            <v>62909196</v>
          </cell>
          <cell r="L940" t="str">
            <v>QTKD</v>
          </cell>
          <cell r="M940">
            <v>0</v>
          </cell>
          <cell r="N940">
            <v>0</v>
          </cell>
          <cell r="O940" t="str">
            <v>CongPTSB60583@fpt.edu.vn</v>
          </cell>
          <cell r="P940" t="str">
            <v>CongPTSB60583</v>
          </cell>
        </row>
        <row r="941">
          <cell r="D941" t="str">
            <v>BA60131</v>
          </cell>
          <cell r="E941" t="str">
            <v>Nguyễn Khoa Nam</v>
          </cell>
          <cell r="F941">
            <v>0</v>
          </cell>
          <cell r="G941">
            <v>33950</v>
          </cell>
          <cell r="H941">
            <v>0</v>
          </cell>
          <cell r="I941" t="str">
            <v>Không có</v>
          </cell>
          <cell r="J941" t="str">
            <v>938858335
1266948062</v>
          </cell>
          <cell r="K941">
            <v>0</v>
          </cell>
          <cell r="L941" t="str">
            <v>QTKD</v>
          </cell>
          <cell r="M941">
            <v>0</v>
          </cell>
          <cell r="N941">
            <v>0</v>
          </cell>
          <cell r="O941" t="str">
            <v>NamNKBA60131@fpt.edu.vn</v>
          </cell>
          <cell r="P941" t="str">
            <v>namnkba60131</v>
          </cell>
        </row>
        <row r="942">
          <cell r="D942" t="str">
            <v>SB60573</v>
          </cell>
          <cell r="E942" t="str">
            <v>Nguyễn Chí Hiếu</v>
          </cell>
          <cell r="F942">
            <v>0</v>
          </cell>
          <cell r="G942">
            <v>32154</v>
          </cell>
          <cell r="H942">
            <v>0</v>
          </cell>
          <cell r="I942" t="str">
            <v>KP4 - Phước Nguyên - TP.Bà Rịa</v>
          </cell>
          <cell r="J942" t="str">
            <v>0979916237</v>
          </cell>
          <cell r="K942" t="str">
            <v>0642212486</v>
          </cell>
          <cell r="L942" t="str">
            <v>QTKD</v>
          </cell>
          <cell r="M942" t="str">
            <v>0</v>
          </cell>
          <cell r="N942" t="str">
            <v>0</v>
          </cell>
          <cell r="O942" t="str">
            <v>HieuNCSB60573@fpt.edu.vn</v>
          </cell>
          <cell r="P942" t="str">
            <v>HieuNCSB60573</v>
          </cell>
        </row>
        <row r="943">
          <cell r="D943" t="str">
            <v>SB60461</v>
          </cell>
          <cell r="E943" t="str">
            <v>Đặng Ngọc Khánh An</v>
          </cell>
          <cell r="F943">
            <v>0</v>
          </cell>
          <cell r="G943">
            <v>33619</v>
          </cell>
          <cell r="H943">
            <v>0</v>
          </cell>
          <cell r="I943" t="str">
            <v>Không có</v>
          </cell>
          <cell r="J943" t="str">
            <v>01208090900</v>
          </cell>
          <cell r="K943" t="str">
            <v>0543534542</v>
          </cell>
          <cell r="L943" t="str">
            <v>QTKD</v>
          </cell>
          <cell r="M943" t="str">
            <v>0914620236</v>
          </cell>
          <cell r="N943" t="str">
            <v>0</v>
          </cell>
          <cell r="O943" t="str">
            <v>AnDNKSB60461@fpt.edu.vn</v>
          </cell>
          <cell r="P943" t="str">
            <v>AnDNKSB60461</v>
          </cell>
        </row>
        <row r="944">
          <cell r="D944" t="str">
            <v>SB60571</v>
          </cell>
          <cell r="E944" t="str">
            <v>Hồ Trần Xuân Bách</v>
          </cell>
          <cell r="F944">
            <v>0</v>
          </cell>
          <cell r="G944">
            <v>34243</v>
          </cell>
          <cell r="H944">
            <v>0</v>
          </cell>
          <cell r="I944" t="str">
            <v>120 Trần Hưng Đạo, TP.Phan Thiết, tỉnh Bình Thuận</v>
          </cell>
          <cell r="J944" t="str">
            <v>01638947271</v>
          </cell>
          <cell r="K944" t="str">
            <v>0623822030</v>
          </cell>
          <cell r="L944" t="str">
            <v>TCNH</v>
          </cell>
          <cell r="M944" t="str">
            <v>0913899504</v>
          </cell>
          <cell r="N944" t="str">
            <v>0</v>
          </cell>
          <cell r="O944" t="str">
            <v>BachHTXSB60571@fpt.edu.vn</v>
          </cell>
          <cell r="P944" t="str">
            <v>BachHTXSB60571</v>
          </cell>
        </row>
        <row r="945">
          <cell r="D945" t="str">
            <v>SB60600</v>
          </cell>
          <cell r="E945" t="str">
            <v>Trần Minh Lộc</v>
          </cell>
          <cell r="F945">
            <v>0</v>
          </cell>
          <cell r="G945">
            <v>33925</v>
          </cell>
          <cell r="H945">
            <v>0</v>
          </cell>
          <cell r="I945" t="str">
            <v>Không có</v>
          </cell>
          <cell r="J945" t="str">
            <v>01239594137</v>
          </cell>
          <cell r="K945" t="str">
            <v>0773864779</v>
          </cell>
          <cell r="L945" t="str">
            <v>QTKD</v>
          </cell>
          <cell r="M945" t="str">
            <v>0913994207</v>
          </cell>
          <cell r="N945" t="str">
            <v>0916812979</v>
          </cell>
          <cell r="O945" t="str">
            <v>LocTMSB60600@fpt.edu.vn</v>
          </cell>
          <cell r="P945" t="str">
            <v>LocTMSB60600</v>
          </cell>
        </row>
        <row r="946">
          <cell r="D946" t="str">
            <v>SE60910</v>
          </cell>
          <cell r="E946" t="str">
            <v>Nguyễn Thị Xuân Mai</v>
          </cell>
          <cell r="F946">
            <v>0</v>
          </cell>
          <cell r="G946">
            <v>34180</v>
          </cell>
          <cell r="H946">
            <v>0</v>
          </cell>
          <cell r="I946" t="str">
            <v>Không có</v>
          </cell>
          <cell r="J946" t="str">
            <v>0913718212
0932738134</v>
          </cell>
          <cell r="K946" t="str">
            <v>35897421</v>
          </cell>
          <cell r="L946" t="str">
            <v>KTPM</v>
          </cell>
          <cell r="M946" t="str">
            <v>0913718212</v>
          </cell>
          <cell r="N946" t="str">
            <v>0</v>
          </cell>
          <cell r="O946" t="str">
            <v>MaiNTXSE60910@fpt.edu.vn</v>
          </cell>
          <cell r="P946" t="str">
            <v>MaiNTXSE60910</v>
          </cell>
        </row>
        <row r="947">
          <cell r="D947" t="str">
            <v>SE61022</v>
          </cell>
          <cell r="E947" t="str">
            <v>Văn Công Trình</v>
          </cell>
          <cell r="F947">
            <v>0</v>
          </cell>
          <cell r="G947">
            <v>33456</v>
          </cell>
          <cell r="H947">
            <v>0</v>
          </cell>
          <cell r="I947" t="str">
            <v>Không có</v>
          </cell>
          <cell r="J947" t="str">
            <v>0942354894</v>
          </cell>
          <cell r="K947" t="str">
            <v>0623629695</v>
          </cell>
          <cell r="L947" t="str">
            <v>KTPM</v>
          </cell>
          <cell r="M947">
            <v>902803985</v>
          </cell>
          <cell r="N947" t="str">
            <v>0</v>
          </cell>
          <cell r="O947" t="str">
            <v>TrinhVCSE61022@fpt.edu.vn</v>
          </cell>
          <cell r="P947" t="str">
            <v>TrinhVCSE61022</v>
          </cell>
        </row>
        <row r="948">
          <cell r="D948" t="str">
            <v>SE61055</v>
          </cell>
          <cell r="E948" t="str">
            <v>Huỳnh Hữu Nghị</v>
          </cell>
          <cell r="F948">
            <v>0</v>
          </cell>
          <cell r="G948">
            <v>34003</v>
          </cell>
          <cell r="H948">
            <v>0</v>
          </cell>
          <cell r="I948" t="str">
            <v>Thị trấn Tuy Phước - Tuy Phước - Bình Định</v>
          </cell>
          <cell r="J948" t="str">
            <v>01656032789
01649660171</v>
          </cell>
          <cell r="K948" t="str">
            <v>0563633350</v>
          </cell>
          <cell r="L948" t="str">
            <v>KTPM</v>
          </cell>
          <cell r="M948" t="str">
            <v>01656032789</v>
          </cell>
          <cell r="N948" t="str">
            <v>01649660171</v>
          </cell>
          <cell r="O948" t="str">
            <v>NghiHHSE61055@fpt.edu.vn</v>
          </cell>
          <cell r="P948" t="str">
            <v>NghiHHSE61055</v>
          </cell>
        </row>
        <row r="949">
          <cell r="D949" t="str">
            <v>SE61137</v>
          </cell>
          <cell r="E949" t="str">
            <v>Trần Đình Thi</v>
          </cell>
          <cell r="F949">
            <v>0</v>
          </cell>
          <cell r="G949">
            <v>33847</v>
          </cell>
          <cell r="H949">
            <v>0</v>
          </cell>
          <cell r="I949" t="str">
            <v>Không có</v>
          </cell>
          <cell r="J949" t="str">
            <v>0958246225
0958409885</v>
          </cell>
          <cell r="K949" t="str">
            <v>38775923</v>
          </cell>
          <cell r="L949" t="str">
            <v>KTPM</v>
          </cell>
          <cell r="M949">
            <v>0</v>
          </cell>
          <cell r="N949">
            <v>0</v>
          </cell>
          <cell r="O949" t="str">
            <v>ThiTDSE61137@fpt.edu.vn</v>
          </cell>
          <cell r="P949" t="str">
            <v>ThiTDSE61137</v>
          </cell>
        </row>
        <row r="950">
          <cell r="D950" t="str">
            <v>SE60925</v>
          </cell>
          <cell r="E950" t="str">
            <v>Lê Minh Tuấn Kiệt</v>
          </cell>
          <cell r="F950">
            <v>0</v>
          </cell>
          <cell r="G950">
            <v>32874</v>
          </cell>
          <cell r="H950">
            <v>0</v>
          </cell>
          <cell r="I950" t="str">
            <v>Không có</v>
          </cell>
          <cell r="J950" t="str">
            <v>0988963292</v>
          </cell>
          <cell r="K950" t="str">
            <v>36670268</v>
          </cell>
          <cell r="L950" t="str">
            <v>KTPM</v>
          </cell>
          <cell r="M950">
            <v>0</v>
          </cell>
          <cell r="N950">
            <v>0</v>
          </cell>
          <cell r="O950" t="str">
            <v>KietLMTSE60925@fpt.edu.vn</v>
          </cell>
          <cell r="P950" t="str">
            <v>KietLMTSE60925</v>
          </cell>
        </row>
        <row r="951">
          <cell r="D951" t="str">
            <v>SB60533</v>
          </cell>
          <cell r="E951" t="str">
            <v>Hoàng Cao Cường</v>
          </cell>
          <cell r="F951">
            <v>0</v>
          </cell>
          <cell r="G951">
            <v>0</v>
          </cell>
          <cell r="H951">
            <v>0</v>
          </cell>
          <cell r="I951" t="str">
            <v>Eaphê, Krông Păk, Đăk lăk</v>
          </cell>
          <cell r="J951">
            <v>0</v>
          </cell>
          <cell r="K951">
            <v>0</v>
          </cell>
          <cell r="L951" t="str">
            <v>QTKD</v>
          </cell>
          <cell r="M951" t="e">
            <v>#N/A</v>
          </cell>
          <cell r="N951" t="e">
            <v>#N/A</v>
          </cell>
          <cell r="O951" t="str">
            <v>CuongHCSB60533@fpt.edu.vn</v>
          </cell>
          <cell r="P951" t="str">
            <v>cuonghcsb60533</v>
          </cell>
        </row>
        <row r="952">
          <cell r="D952" t="str">
            <v>SB60462</v>
          </cell>
          <cell r="E952" t="str">
            <v>Bùi Quang Duy</v>
          </cell>
          <cell r="F952">
            <v>0</v>
          </cell>
          <cell r="G952">
            <v>34240</v>
          </cell>
          <cell r="H952">
            <v>0</v>
          </cell>
          <cell r="I952" t="str">
            <v>341B, KP II, Thị trấn Đức Hòa, Long An</v>
          </cell>
          <cell r="J952" t="str">
            <v>01226677302</v>
          </cell>
          <cell r="K952" t="str">
            <v>0723761724</v>
          </cell>
          <cell r="L952" t="str">
            <v>TCNH</v>
          </cell>
          <cell r="M952" t="str">
            <v>091388558</v>
          </cell>
          <cell r="N952" t="str">
            <v>0937966602</v>
          </cell>
          <cell r="O952" t="str">
            <v>DuyBQSB60462@fpt.edu.vn</v>
          </cell>
          <cell r="P952" t="str">
            <v>DuyBQSB60462</v>
          </cell>
        </row>
        <row r="953">
          <cell r="D953" t="str">
            <v>SB60478</v>
          </cell>
          <cell r="E953" t="str">
            <v>Lê Minh Hiệp</v>
          </cell>
          <cell r="F953">
            <v>0</v>
          </cell>
          <cell r="G953">
            <v>34219</v>
          </cell>
          <cell r="H953">
            <v>0</v>
          </cell>
          <cell r="I953" t="str">
            <v>Không có</v>
          </cell>
          <cell r="J953">
            <v>975515514</v>
          </cell>
          <cell r="K953" t="str">
            <v>chờ cập nhật</v>
          </cell>
          <cell r="L953" t="str">
            <v>TCNH</v>
          </cell>
          <cell r="M953">
            <v>0</v>
          </cell>
          <cell r="N953">
            <v>0</v>
          </cell>
          <cell r="O953" t="str">
            <v>HiepLMSB60478@fpt.edu.vn</v>
          </cell>
          <cell r="P953" t="str">
            <v>HiepLMSB60478</v>
          </cell>
        </row>
        <row r="954">
          <cell r="D954" t="str">
            <v>SB60558</v>
          </cell>
          <cell r="E954" t="str">
            <v>Trần Ngọc Sơn</v>
          </cell>
          <cell r="F954">
            <v>0</v>
          </cell>
          <cell r="G954">
            <v>33564</v>
          </cell>
          <cell r="H954">
            <v>0</v>
          </cell>
          <cell r="I954" t="str">
            <v>2150/25/28/41 tổ 4, KP1, P.Tân Chánh Hiệp, Q12, TP.HCM</v>
          </cell>
          <cell r="J954">
            <v>979561203</v>
          </cell>
          <cell r="K954">
            <v>573519205</v>
          </cell>
          <cell r="L954" t="str">
            <v>TCNH</v>
          </cell>
          <cell r="M954">
            <v>0</v>
          </cell>
          <cell r="N954">
            <v>0</v>
          </cell>
          <cell r="O954" t="str">
            <v>SonTNSB60558@fpt.edu.vn</v>
          </cell>
          <cell r="P954" t="str">
            <v>SonTNSB60558</v>
          </cell>
        </row>
        <row r="955">
          <cell r="D955" t="str">
            <v>SB60565</v>
          </cell>
          <cell r="E955" t="str">
            <v>Nguyễn Văn Nam Hưng</v>
          </cell>
          <cell r="F955">
            <v>0</v>
          </cell>
          <cell r="G955">
            <v>34180</v>
          </cell>
          <cell r="H955">
            <v>0</v>
          </cell>
          <cell r="I955" t="str">
            <v>Không có</v>
          </cell>
          <cell r="J955" t="str">
            <v>0907713477
0937093946</v>
          </cell>
          <cell r="K955" t="str">
            <v>01686483047</v>
          </cell>
          <cell r="L955" t="str">
            <v>QTKD</v>
          </cell>
          <cell r="M955" t="str">
            <v>0907713477</v>
          </cell>
          <cell r="N955" t="str">
            <v>01686483047</v>
          </cell>
          <cell r="O955" t="str">
            <v>HungNVNSB60565@fpt.edu.vn</v>
          </cell>
          <cell r="P955" t="str">
            <v>HungNVNSB60565</v>
          </cell>
        </row>
        <row r="956">
          <cell r="D956" t="str">
            <v>SB60552</v>
          </cell>
          <cell r="E956" t="str">
            <v>Lê Ngô Tuấn An</v>
          </cell>
          <cell r="F956">
            <v>0</v>
          </cell>
          <cell r="G956">
            <v>34204</v>
          </cell>
          <cell r="H956">
            <v>0</v>
          </cell>
          <cell r="I956" t="str">
            <v>P.Trần Hưng Đạo, TP.Quảng Ngãi</v>
          </cell>
          <cell r="J956" t="str">
            <v>0987924098</v>
          </cell>
          <cell r="K956" t="str">
            <v>0553827127</v>
          </cell>
          <cell r="L956" t="str">
            <v>QTKD</v>
          </cell>
          <cell r="M956">
            <v>0</v>
          </cell>
          <cell r="N956">
            <v>0</v>
          </cell>
          <cell r="O956" t="str">
            <v>AnLNTSB60552@fpt.edu.vn</v>
          </cell>
          <cell r="P956" t="str">
            <v>AnLNTSB60552</v>
          </cell>
        </row>
        <row r="957">
          <cell r="D957" t="str">
            <v>SB60603</v>
          </cell>
          <cell r="E957" t="str">
            <v>Ngô Đình Nhật Huy</v>
          </cell>
          <cell r="F957">
            <v>0</v>
          </cell>
          <cell r="G957">
            <v>34247</v>
          </cell>
          <cell r="H957">
            <v>0</v>
          </cell>
          <cell r="I957" t="str">
            <v>31 Đinh Tiên Hoàng -P2 - TP Đà Lạt - Lâm Đồng</v>
          </cell>
          <cell r="J957" t="str">
            <v>01234433445
916231993</v>
          </cell>
          <cell r="K957" t="str">
            <v>0633570123</v>
          </cell>
          <cell r="L957" t="str">
            <v>QTKD</v>
          </cell>
          <cell r="M957">
            <v>919979987</v>
          </cell>
          <cell r="N957">
            <v>918140068</v>
          </cell>
          <cell r="O957" t="str">
            <v>HuyNDNSB60603@fpt.edu.vn</v>
          </cell>
          <cell r="P957" t="str">
            <v>HuyNDNSB60603</v>
          </cell>
        </row>
        <row r="958">
          <cell r="D958" t="str">
            <v>SB60621</v>
          </cell>
          <cell r="E958" t="str">
            <v>Ngô Minh Công</v>
          </cell>
          <cell r="F958">
            <v>0</v>
          </cell>
          <cell r="G958">
            <v>33605</v>
          </cell>
          <cell r="H958">
            <v>0</v>
          </cell>
          <cell r="I958" t="str">
            <v>Không có</v>
          </cell>
          <cell r="J958" t="str">
            <v>0945593679
0913450547
0909021082
934383779</v>
          </cell>
          <cell r="K958" t="str">
            <v>chờ cập nhật</v>
          </cell>
          <cell r="L958" t="str">
            <v>TCNH</v>
          </cell>
          <cell r="M958">
            <v>913450547</v>
          </cell>
          <cell r="N958">
            <v>913426658</v>
          </cell>
          <cell r="O958" t="str">
            <v>CongNMSB60621@fpt.edu.vn</v>
          </cell>
          <cell r="P958" t="str">
            <v>CongNMSB60621</v>
          </cell>
        </row>
        <row r="959">
          <cell r="D959" t="str">
            <v>SB60629</v>
          </cell>
          <cell r="E959" t="str">
            <v>Trần Thị Mai Trang</v>
          </cell>
          <cell r="F959">
            <v>0</v>
          </cell>
          <cell r="G959">
            <v>33924</v>
          </cell>
          <cell r="H959">
            <v>0</v>
          </cell>
          <cell r="I959" t="str">
            <v>Không có</v>
          </cell>
          <cell r="J959" t="str">
            <v>01699706234</v>
          </cell>
          <cell r="K959" t="str">
            <v>(08)39877835</v>
          </cell>
          <cell r="L959" t="str">
            <v>TCNH</v>
          </cell>
          <cell r="M959" t="str">
            <v>X</v>
          </cell>
          <cell r="N959">
            <v>1699706234</v>
          </cell>
          <cell r="O959" t="str">
            <v>TrangTTMSB60629@fpt.edu.vn</v>
          </cell>
          <cell r="P959" t="str">
            <v>TrangTTMSB60629</v>
          </cell>
        </row>
        <row r="960">
          <cell r="D960" t="str">
            <v>SE60874</v>
          </cell>
          <cell r="E960" t="str">
            <v>Phạm Trung Hiếu</v>
          </cell>
          <cell r="F960">
            <v>0</v>
          </cell>
          <cell r="G960">
            <v>34214</v>
          </cell>
          <cell r="H960">
            <v>0</v>
          </cell>
          <cell r="I960" t="str">
            <v>03, Trần Xuân Độ, P6, TP.Vũng Tàu, tỉnh Bà Rịa - Vũng Tàu</v>
          </cell>
          <cell r="J960" t="str">
            <v>01693620946
0983846351</v>
          </cell>
          <cell r="K960" t="str">
            <v>0643560454</v>
          </cell>
          <cell r="L960" t="str">
            <v>KTPM</v>
          </cell>
          <cell r="M960" t="str">
            <v>0983846351</v>
          </cell>
          <cell r="N960">
            <v>0</v>
          </cell>
          <cell r="O960" t="str">
            <v>HieuPTSE60874@fpt.edu.vn</v>
          </cell>
          <cell r="P960" t="str">
            <v>HieuPTSE60874</v>
          </cell>
        </row>
        <row r="961">
          <cell r="D961" t="str">
            <v>SE60975</v>
          </cell>
          <cell r="E961" t="str">
            <v>Võ Công Phúc</v>
          </cell>
          <cell r="F961">
            <v>0</v>
          </cell>
          <cell r="G961">
            <v>34090</v>
          </cell>
          <cell r="H961">
            <v>0</v>
          </cell>
          <cell r="I961" t="str">
            <v>Không có</v>
          </cell>
          <cell r="J961" t="str">
            <v>0912077220
0919850019</v>
          </cell>
          <cell r="K961">
            <v>393856726</v>
          </cell>
          <cell r="L961" t="str">
            <v>KTPM</v>
          </cell>
          <cell r="M961" t="str">
            <v>0912077220</v>
          </cell>
          <cell r="N961" t="str">
            <v>0919850019</v>
          </cell>
          <cell r="O961" t="str">
            <v>PhucVCSE60975@fpt.edu.vn</v>
          </cell>
          <cell r="P961" t="str">
            <v>PhucVCSE60975</v>
          </cell>
        </row>
        <row r="962">
          <cell r="D962" t="str">
            <v>SE61013</v>
          </cell>
          <cell r="E962" t="str">
            <v>Thái Quang Trung</v>
          </cell>
          <cell r="F962">
            <v>0</v>
          </cell>
          <cell r="G962">
            <v>34297</v>
          </cell>
          <cell r="H962">
            <v>0</v>
          </cell>
          <cell r="I962" t="str">
            <v>Không có</v>
          </cell>
          <cell r="J962" t="str">
            <v>0908668349</v>
          </cell>
          <cell r="K962" t="str">
            <v>chờ cập nhật</v>
          </cell>
          <cell r="L962" t="str">
            <v>KTPM</v>
          </cell>
          <cell r="M962">
            <v>0</v>
          </cell>
          <cell r="N962">
            <v>0</v>
          </cell>
          <cell r="O962" t="str">
            <v>TrungTQSE61013@fpt.edu.vn</v>
          </cell>
          <cell r="P962" t="str">
            <v>TrungTQSE61013</v>
          </cell>
        </row>
        <row r="963">
          <cell r="D963" t="str">
            <v>SE60730</v>
          </cell>
          <cell r="E963" t="str">
            <v>Trịnh Ngọc Huy</v>
          </cell>
          <cell r="F963">
            <v>0</v>
          </cell>
          <cell r="G963">
            <v>32997</v>
          </cell>
          <cell r="H963">
            <v>0</v>
          </cell>
          <cell r="I963" t="str">
            <v>183/43 - TCH 13 - P.Tân Chánh Hiệp - Q12 - TP.HCM</v>
          </cell>
          <cell r="J963" t="str">
            <v>01695616417</v>
          </cell>
          <cell r="K963" t="str">
            <v>01695616417</v>
          </cell>
          <cell r="L963" t="str">
            <v>KTPM</v>
          </cell>
          <cell r="M963" t="str">
            <v>0982245005</v>
          </cell>
          <cell r="N963" t="str">
            <v>0988931723</v>
          </cell>
          <cell r="O963" t="str">
            <v>HuyTNSE60730@fpt.edu.vn</v>
          </cell>
          <cell r="P963" t="str">
            <v>huytnse60730</v>
          </cell>
        </row>
        <row r="964">
          <cell r="D964" t="str">
            <v>SE60919</v>
          </cell>
          <cell r="E964" t="str">
            <v>Nguyễn Bá Trưởng</v>
          </cell>
          <cell r="F964">
            <v>0</v>
          </cell>
          <cell r="G964">
            <v>34205</v>
          </cell>
          <cell r="H964">
            <v>0</v>
          </cell>
          <cell r="I964" t="str">
            <v>Không có</v>
          </cell>
          <cell r="J964" t="str">
            <v>0936211541</v>
          </cell>
          <cell r="K964" t="str">
            <v>0835881975</v>
          </cell>
          <cell r="L964" t="str">
            <v>KTPM</v>
          </cell>
          <cell r="M964" t="str">
            <v>0903032412</v>
          </cell>
          <cell r="N964">
            <v>0</v>
          </cell>
          <cell r="O964" t="str">
            <v>TruongNBSE60919@fpt.edu.vn</v>
          </cell>
          <cell r="P964" t="str">
            <v>TruongNBSE60919</v>
          </cell>
        </row>
        <row r="965">
          <cell r="D965" t="str">
            <v>SE60983</v>
          </cell>
          <cell r="E965" t="str">
            <v>Trịnh Thanh Vũ</v>
          </cell>
          <cell r="F965">
            <v>0</v>
          </cell>
          <cell r="G965">
            <v>34056</v>
          </cell>
          <cell r="H965">
            <v>0</v>
          </cell>
          <cell r="I965" t="str">
            <v>384/17 Lý Thái Tổ, P10, Q10, TP.HCM</v>
          </cell>
          <cell r="J965" t="str">
            <v>01226685258</v>
          </cell>
          <cell r="K965" t="str">
            <v>39272260</v>
          </cell>
          <cell r="L965" t="str">
            <v>KTPM</v>
          </cell>
          <cell r="M965">
            <v>0</v>
          </cell>
          <cell r="N965">
            <v>0</v>
          </cell>
          <cell r="O965" t="str">
            <v>VuTTSE60983@fpt.edu.vn</v>
          </cell>
          <cell r="P965" t="str">
            <v>VuTTSE60983</v>
          </cell>
        </row>
        <row r="966">
          <cell r="D966" t="str">
            <v>SE61042</v>
          </cell>
          <cell r="E966" t="str">
            <v>Võ Minh Khang</v>
          </cell>
          <cell r="F966">
            <v>0</v>
          </cell>
          <cell r="G966">
            <v>34239</v>
          </cell>
          <cell r="H966">
            <v>0</v>
          </cell>
          <cell r="I966" t="str">
            <v>Không có</v>
          </cell>
          <cell r="J966" t="str">
            <v>01659999878</v>
          </cell>
          <cell r="K966" t="str">
            <v>0854341186</v>
          </cell>
          <cell r="L966" t="str">
            <v>KTPM</v>
          </cell>
          <cell r="M966">
            <v>0</v>
          </cell>
          <cell r="N966">
            <v>0</v>
          </cell>
          <cell r="O966" t="str">
            <v>KhangVMSE61042@fpt.edu.vn</v>
          </cell>
          <cell r="P966" t="str">
            <v>KhangVMSE61042</v>
          </cell>
        </row>
        <row r="967">
          <cell r="D967" t="str">
            <v>SE61057</v>
          </cell>
          <cell r="E967" t="str">
            <v>Nguyễn Bảo Phát</v>
          </cell>
          <cell r="F967">
            <v>0</v>
          </cell>
          <cell r="G967">
            <v>34103</v>
          </cell>
          <cell r="H967">
            <v>0</v>
          </cell>
          <cell r="I967" t="str">
            <v>75/5 Nguyễn Văn Cừ, P1, Q5, TP.HCM</v>
          </cell>
          <cell r="J967" t="str">
            <v>0902616651</v>
          </cell>
          <cell r="K967" t="str">
            <v>39235419</v>
          </cell>
          <cell r="L967" t="str">
            <v>KTPM</v>
          </cell>
          <cell r="M967">
            <v>0</v>
          </cell>
          <cell r="N967">
            <v>0</v>
          </cell>
          <cell r="O967" t="str">
            <v>PhatNBSE61057@fpt.edu.vn</v>
          </cell>
          <cell r="P967" t="str">
            <v>PhatNBSE61057</v>
          </cell>
        </row>
        <row r="968">
          <cell r="D968" t="str">
            <v>SE61074</v>
          </cell>
          <cell r="E968" t="str">
            <v>Lê Vĩnh Hoài Trung</v>
          </cell>
          <cell r="F968">
            <v>0</v>
          </cell>
          <cell r="G968">
            <v>33892</v>
          </cell>
          <cell r="H968">
            <v>0</v>
          </cell>
          <cell r="I968" t="str">
            <v>Không có</v>
          </cell>
          <cell r="J968" t="str">
            <v>0633810535</v>
          </cell>
          <cell r="K968" t="str">
            <v>0633810535</v>
          </cell>
          <cell r="L968" t="str">
            <v>KTPM</v>
          </cell>
          <cell r="M968">
            <v>0</v>
          </cell>
          <cell r="N968">
            <v>0</v>
          </cell>
          <cell r="O968" t="str">
            <v>TrungLVHSE61074@fpt.edu.vn</v>
          </cell>
          <cell r="P968" t="str">
            <v>TrungLVHSE61074</v>
          </cell>
        </row>
        <row r="969">
          <cell r="D969" t="str">
            <v>SE61097</v>
          </cell>
          <cell r="E969" t="str">
            <v>Trịnh Quốc Huy</v>
          </cell>
          <cell r="F969">
            <v>0</v>
          </cell>
          <cell r="G969">
            <v>34067</v>
          </cell>
          <cell r="H969">
            <v>0</v>
          </cell>
          <cell r="I969" t="str">
            <v>149 Tô Vĩnh Diện, Pleiku, Gia Lai</v>
          </cell>
          <cell r="J969" t="str">
            <v>0905054007
0975489431</v>
          </cell>
          <cell r="K969" t="str">
            <v>0592220999</v>
          </cell>
          <cell r="L969" t="str">
            <v>KTPM</v>
          </cell>
          <cell r="M969" t="str">
            <v>0905054007</v>
          </cell>
          <cell r="N969" t="str">
            <v>0963194999</v>
          </cell>
          <cell r="O969" t="str">
            <v>HuyTQSE61097@fpt.edu.vn</v>
          </cell>
          <cell r="P969" t="str">
            <v>HuyTQSE61097</v>
          </cell>
        </row>
        <row r="970">
          <cell r="D970" t="str">
            <v>SE60907</v>
          </cell>
          <cell r="E970" t="str">
            <v>Nguyễn Quốc Vương</v>
          </cell>
          <cell r="F970">
            <v>0</v>
          </cell>
          <cell r="G970">
            <v>34073</v>
          </cell>
          <cell r="H970">
            <v>0</v>
          </cell>
          <cell r="I970" t="str">
            <v>19/30 Đường số 3, P9, Q.Gò Vấp</v>
          </cell>
          <cell r="J970" t="str">
            <v>0937076191
0902928535</v>
          </cell>
          <cell r="K970" t="str">
            <v>54361439</v>
          </cell>
          <cell r="L970" t="str">
            <v>KTPM</v>
          </cell>
          <cell r="M970">
            <v>0</v>
          </cell>
          <cell r="N970">
            <v>0</v>
          </cell>
          <cell r="O970" t="str">
            <v>VuongNQSE60907@fpt.edu.vn</v>
          </cell>
          <cell r="P970" t="str">
            <v>VuongNQSE60907</v>
          </cell>
        </row>
        <row r="971">
          <cell r="D971" t="str">
            <v>SE61047</v>
          </cell>
          <cell r="E971" t="str">
            <v>Nguyễn Chính Chung</v>
          </cell>
          <cell r="F971">
            <v>0</v>
          </cell>
          <cell r="G971">
            <v>34158</v>
          </cell>
          <cell r="H971">
            <v>0</v>
          </cell>
          <cell r="I971" t="str">
            <v>Không có</v>
          </cell>
          <cell r="J971" t="str">
            <v>0906962904
01289931081</v>
          </cell>
          <cell r="K971" t="str">
            <v>0838450597</v>
          </cell>
          <cell r="L971" t="str">
            <v>KTPM</v>
          </cell>
          <cell r="M971">
            <v>0</v>
          </cell>
          <cell r="N971" t="str">
            <v>0938003455</v>
          </cell>
          <cell r="O971" t="str">
            <v>ChungNCSE61047@fpt.edu.vn</v>
          </cell>
          <cell r="P971" t="str">
            <v>ChungNCSE61047</v>
          </cell>
        </row>
        <row r="972">
          <cell r="D972" t="str">
            <v>SE61132</v>
          </cell>
          <cell r="E972" t="str">
            <v>Nguyễn Trung Nam</v>
          </cell>
          <cell r="F972">
            <v>0</v>
          </cell>
          <cell r="G972">
            <v>34217</v>
          </cell>
          <cell r="H972">
            <v>0</v>
          </cell>
          <cell r="I972" t="str">
            <v>39 Đường số 3, P.Bình Trị Đông B, Q.Bình Tân, TP.HCM</v>
          </cell>
          <cell r="J972" t="str">
            <v>0966966369
0938178161</v>
          </cell>
          <cell r="K972" t="str">
            <v>0822175456</v>
          </cell>
          <cell r="L972" t="str">
            <v>KTPM</v>
          </cell>
          <cell r="M972" t="str">
            <v>0966966369</v>
          </cell>
          <cell r="N972" t="str">
            <v>0914413133</v>
          </cell>
          <cell r="O972" t="str">
            <v>NamNTSE61132@fpt.edu.vn</v>
          </cell>
          <cell r="P972" t="str">
            <v>NamNTSE61132</v>
          </cell>
        </row>
        <row r="973">
          <cell r="D973" t="str">
            <v>SB60405</v>
          </cell>
          <cell r="E973" t="str">
            <v>Nguyễn Duy Duy</v>
          </cell>
          <cell r="F973">
            <v>0</v>
          </cell>
          <cell r="G973">
            <v>34173</v>
          </cell>
          <cell r="H973">
            <v>0</v>
          </cell>
          <cell r="I973" t="str">
            <v>192/62 Thoại Ngọc Hầu, Phú Thạnh, Tân Phú, TP.HCM</v>
          </cell>
          <cell r="J973" t="str">
            <v>0935593313</v>
          </cell>
          <cell r="K973" t="str">
            <v>38609326</v>
          </cell>
          <cell r="L973" t="str">
            <v>QTKD</v>
          </cell>
          <cell r="M973">
            <v>938095702</v>
          </cell>
          <cell r="N973">
            <v>908105077</v>
          </cell>
          <cell r="O973" t="str">
            <v>DuyNDSB60405@fpt.edu.vn</v>
          </cell>
          <cell r="P973" t="str">
            <v>DuyNDSB60405</v>
          </cell>
        </row>
        <row r="974">
          <cell r="D974" t="str">
            <v>SB60454</v>
          </cell>
          <cell r="E974" t="str">
            <v>Nguyễn Thanh Thảo Nguyên</v>
          </cell>
          <cell r="F974">
            <v>0</v>
          </cell>
          <cell r="G974">
            <v>33756</v>
          </cell>
          <cell r="H974">
            <v>0</v>
          </cell>
          <cell r="I974" t="str">
            <v>Không có</v>
          </cell>
          <cell r="J974" t="str">
            <v>914904999
1272905666</v>
          </cell>
          <cell r="K974">
            <v>553826254</v>
          </cell>
          <cell r="L974" t="str">
            <v>TCNH</v>
          </cell>
          <cell r="M974">
            <v>914904999</v>
          </cell>
          <cell r="N974">
            <v>914163867</v>
          </cell>
          <cell r="O974" t="str">
            <v>NguyenNTTSB60454@fpt.edu.vn</v>
          </cell>
          <cell r="P974" t="str">
            <v>NguyenNTTSB60454</v>
          </cell>
        </row>
        <row r="975">
          <cell r="D975" t="str">
            <v>SB60506</v>
          </cell>
          <cell r="E975" t="str">
            <v>Nguyễn Trung Hiếu</v>
          </cell>
          <cell r="F975">
            <v>0</v>
          </cell>
          <cell r="G975">
            <v>33310</v>
          </cell>
          <cell r="H975">
            <v>0</v>
          </cell>
          <cell r="I975" t="str">
            <v>88 Đống Đa, P4, Mỹ Tho, tỉnh Tiền Giang</v>
          </cell>
          <cell r="J975" t="str">
            <v>0906408642</v>
          </cell>
          <cell r="K975" t="str">
            <v>0733886698</v>
          </cell>
          <cell r="L975" t="str">
            <v>TCNH</v>
          </cell>
          <cell r="M975">
            <v>0</v>
          </cell>
          <cell r="N975">
            <v>0</v>
          </cell>
          <cell r="O975" t="str">
            <v>HieuNTSB60506@fpt.edu.vn</v>
          </cell>
          <cell r="P975" t="str">
            <v>HieuNTSB60506</v>
          </cell>
        </row>
        <row r="976">
          <cell r="D976" t="str">
            <v>SB60548</v>
          </cell>
          <cell r="E976" t="str">
            <v>Đặng Quỳnh Như</v>
          </cell>
          <cell r="F976">
            <v>0</v>
          </cell>
          <cell r="G976">
            <v>33646</v>
          </cell>
          <cell r="H976">
            <v>0</v>
          </cell>
          <cell r="I976" t="str">
            <v>Không có</v>
          </cell>
          <cell r="J976" t="str">
            <v>01632774902</v>
          </cell>
          <cell r="K976" t="str">
            <v>0593828190</v>
          </cell>
          <cell r="L976" t="str">
            <v>QTKD</v>
          </cell>
          <cell r="M976">
            <v>912231216</v>
          </cell>
          <cell r="N976">
            <v>1679501167</v>
          </cell>
          <cell r="O976" t="str">
            <v>NhuDQSB60548@fpt.edu.vn</v>
          </cell>
          <cell r="P976" t="str">
            <v>NhuDQSB60548</v>
          </cell>
        </row>
        <row r="977">
          <cell r="D977" t="str">
            <v>SB60575</v>
          </cell>
          <cell r="E977" t="str">
            <v>Nguyễn Trọng Ngọc Phú</v>
          </cell>
          <cell r="F977">
            <v>0</v>
          </cell>
          <cell r="G977">
            <v>33514</v>
          </cell>
          <cell r="H977">
            <v>0</v>
          </cell>
          <cell r="I977" t="str">
            <v>Không có</v>
          </cell>
          <cell r="J977" t="str">
            <v>0902987507</v>
          </cell>
          <cell r="K977" t="str">
            <v>0642243973</v>
          </cell>
          <cell r="L977" t="str">
            <v>QTKD</v>
          </cell>
          <cell r="M977">
            <v>977244444</v>
          </cell>
          <cell r="N977">
            <v>979654982</v>
          </cell>
          <cell r="O977" t="str">
            <v>PhuNTNSB60575@fpt.edu.vn</v>
          </cell>
          <cell r="P977" t="str">
            <v>PhuNTNSB60575</v>
          </cell>
        </row>
        <row r="978">
          <cell r="D978" t="str">
            <v>SB60579</v>
          </cell>
          <cell r="E978" t="str">
            <v>Nguyễn Thị Tuyết Anh</v>
          </cell>
          <cell r="F978">
            <v>0</v>
          </cell>
          <cell r="G978">
            <v>34085</v>
          </cell>
          <cell r="H978">
            <v>0</v>
          </cell>
          <cell r="I978" t="str">
            <v>Không có</v>
          </cell>
          <cell r="J978" t="str">
            <v>0903110736
1212405640</v>
          </cell>
          <cell r="K978" t="str">
            <v>0643737254</v>
          </cell>
          <cell r="L978" t="str">
            <v>QTKD</v>
          </cell>
          <cell r="M978">
            <v>903110736</v>
          </cell>
          <cell r="N978">
            <v>909421221</v>
          </cell>
          <cell r="O978" t="str">
            <v>AnhNTTSB60579@fpt.edu.vn</v>
          </cell>
          <cell r="P978" t="str">
            <v>AnhNTTSB60579</v>
          </cell>
        </row>
        <row r="979">
          <cell r="D979" t="str">
            <v>SB60426</v>
          </cell>
          <cell r="E979" t="str">
            <v>Nguyễn Công Cường Thịnh</v>
          </cell>
          <cell r="F979">
            <v>0</v>
          </cell>
          <cell r="G979">
            <v>33897</v>
          </cell>
          <cell r="H979">
            <v>0</v>
          </cell>
          <cell r="I979" t="str">
            <v>49/79 Trần Kế Xương, P7, Q.Phú Nhuận, TP.HCM</v>
          </cell>
          <cell r="J979" t="str">
            <v>0907102079</v>
          </cell>
          <cell r="K979" t="str">
            <v>0613968049</v>
          </cell>
          <cell r="L979" t="str">
            <v>QTKD</v>
          </cell>
          <cell r="M979" t="str">
            <v>0918 202 305</v>
          </cell>
          <cell r="N979" t="str">
            <v xml:space="preserve">không có </v>
          </cell>
          <cell r="O979" t="str">
            <v>ThinhNCCSB60426@fpt.edu.vn</v>
          </cell>
          <cell r="P979" t="str">
            <v>ThinhNCCSB60426</v>
          </cell>
        </row>
        <row r="980">
          <cell r="D980" t="str">
            <v>SB60464</v>
          </cell>
          <cell r="E980" t="str">
            <v>Trần Thị Thu Hiền</v>
          </cell>
          <cell r="F980">
            <v>0</v>
          </cell>
          <cell r="G980">
            <v>34089</v>
          </cell>
          <cell r="H980">
            <v>0</v>
          </cell>
          <cell r="I980" t="str">
            <v>Số 5 Thích Quảng Đức, Q.Phú Nhuận , TP.HCM</v>
          </cell>
          <cell r="J980" t="str">
            <v>01693624033</v>
          </cell>
          <cell r="K980" t="str">
            <v>0643736814</v>
          </cell>
          <cell r="L980" t="str">
            <v>TCNH</v>
          </cell>
          <cell r="M980" t="str">
            <v>0907 181 021</v>
          </cell>
          <cell r="N980" t="str">
            <v>0985 929 530</v>
          </cell>
          <cell r="O980" t="str">
            <v>HienTTTSB60464@fpt.edu.vn</v>
          </cell>
          <cell r="P980" t="str">
            <v>HienTTTSB60464</v>
          </cell>
        </row>
        <row r="981">
          <cell r="D981" t="str">
            <v>SB60497</v>
          </cell>
          <cell r="E981" t="str">
            <v>Chu Văn Hòa</v>
          </cell>
          <cell r="F981">
            <v>0</v>
          </cell>
          <cell r="G981">
            <v>33647</v>
          </cell>
          <cell r="H981">
            <v>0</v>
          </cell>
          <cell r="I981" t="str">
            <v>37 Chương Dương, TP.Qui Nhơn,tỉnh Bình Định</v>
          </cell>
          <cell r="J981" t="str">
            <v>01677399009</v>
          </cell>
          <cell r="K981" t="str">
            <v>0563847691</v>
          </cell>
          <cell r="L981" t="str">
            <v>QTKD</v>
          </cell>
          <cell r="M981" t="str">
            <v>0913 454008</v>
          </cell>
          <cell r="N981" t="str">
            <v>0972 464414</v>
          </cell>
          <cell r="O981" t="str">
            <v>HoaCVSB60497@fpt.edu.vn</v>
          </cell>
          <cell r="P981" t="str">
            <v>HoaCVSB60497</v>
          </cell>
        </row>
        <row r="982">
          <cell r="D982" t="str">
            <v>SB60529</v>
          </cell>
          <cell r="E982" t="str">
            <v>Nguyễn Nhân Huy</v>
          </cell>
          <cell r="F982">
            <v>0</v>
          </cell>
          <cell r="G982">
            <v>33558</v>
          </cell>
          <cell r="H982">
            <v>0</v>
          </cell>
          <cell r="I982" t="str">
            <v>Không có</v>
          </cell>
          <cell r="J982" t="str">
            <v>0909442579
0975 580 330</v>
          </cell>
          <cell r="K982" t="str">
            <v>061 3812113
0975580330</v>
          </cell>
          <cell r="L982" t="str">
            <v>QTKD</v>
          </cell>
          <cell r="M982" t="str">
            <v>0913 651 844</v>
          </cell>
          <cell r="N982" t="str">
            <v>0909 442 579</v>
          </cell>
          <cell r="O982" t="str">
            <v>HuyNNSB60529@fpt.edu.vn</v>
          </cell>
          <cell r="P982" t="str">
            <v>HuyNNSB60529</v>
          </cell>
        </row>
        <row r="983">
          <cell r="D983" t="str">
            <v>SB60620</v>
          </cell>
          <cell r="E983" t="str">
            <v>Trần Đàm Quốc Bảo</v>
          </cell>
          <cell r="F983">
            <v>0</v>
          </cell>
          <cell r="G983">
            <v>33009</v>
          </cell>
          <cell r="H983">
            <v>0</v>
          </cell>
          <cell r="I983" t="str">
            <v>Không có</v>
          </cell>
          <cell r="J983" t="str">
            <v>0903130091
097 947 5834</v>
          </cell>
          <cell r="K983" t="str">
            <v>38841315</v>
          </cell>
          <cell r="L983" t="str">
            <v>TCNH</v>
          </cell>
          <cell r="M983" t="str">
            <v>ko có</v>
          </cell>
          <cell r="N983" t="str">
            <v>090 313 0091</v>
          </cell>
          <cell r="O983" t="str">
            <v>BaoTDQSB60620@fpt.edu.vn</v>
          </cell>
          <cell r="P983" t="str">
            <v>BaoTDQSB60620</v>
          </cell>
        </row>
        <row r="984">
          <cell r="D984" t="str">
            <v>SE61306</v>
          </cell>
          <cell r="E984" t="str">
            <v>Huỳnh Thanh Bình</v>
          </cell>
          <cell r="F984">
            <v>0</v>
          </cell>
          <cell r="G984">
            <v>34298</v>
          </cell>
          <cell r="H984">
            <v>0</v>
          </cell>
          <cell r="I984" t="str">
            <v>53 Lô 3, Ấp 6, Mỹ Yên, Bến Lức, Long An</v>
          </cell>
          <cell r="J984" t="str">
            <v>0925548754</v>
          </cell>
          <cell r="K984" t="str">
            <v>0723648357</v>
          </cell>
          <cell r="L984" t="str">
            <v>KTPM</v>
          </cell>
          <cell r="M984" t="e">
            <v>#N/A</v>
          </cell>
          <cell r="N984" t="e">
            <v>#N/A</v>
          </cell>
          <cell r="O984" t="str">
            <v>BinhHTSE61306@fpt.edu.vn</v>
          </cell>
          <cell r="P984" t="str">
            <v>BinhHTSE61306</v>
          </cell>
        </row>
        <row r="985">
          <cell r="D985" t="str">
            <v>SB60403</v>
          </cell>
          <cell r="E985" t="str">
            <v>Ngô Mỹ Duyên</v>
          </cell>
          <cell r="F985">
            <v>0</v>
          </cell>
          <cell r="G985">
            <v>34047</v>
          </cell>
          <cell r="H985">
            <v>0</v>
          </cell>
          <cell r="I985" t="str">
            <v>Không có</v>
          </cell>
          <cell r="J985" t="str">
            <v>01265247587</v>
          </cell>
          <cell r="K985" t="str">
            <v>38497228</v>
          </cell>
          <cell r="L985" t="str">
            <v>QTKD</v>
          </cell>
          <cell r="M985">
            <v>0</v>
          </cell>
          <cell r="N985">
            <v>0</v>
          </cell>
          <cell r="O985" t="str">
            <v>DuyenNMSB60403@fpt.edu.vn</v>
          </cell>
          <cell r="P985" t="str">
            <v>DuyenNMSB60403</v>
          </cell>
        </row>
        <row r="986">
          <cell r="D986" t="str">
            <v>SB60578</v>
          </cell>
          <cell r="E986" t="str">
            <v>Cao Ngô Duy Đức</v>
          </cell>
          <cell r="F986">
            <v>0</v>
          </cell>
          <cell r="G986">
            <v>34025</v>
          </cell>
          <cell r="H986">
            <v>0</v>
          </cell>
          <cell r="I986" t="str">
            <v>Không có</v>
          </cell>
          <cell r="J986" t="str">
            <v>01669161501
01692657643</v>
          </cell>
          <cell r="K986" t="str">
            <v>05003779167</v>
          </cell>
          <cell r="L986" t="str">
            <v>QTKD</v>
          </cell>
          <cell r="M986" t="str">
            <v>0975 176 594</v>
          </cell>
          <cell r="N986" t="str">
            <v>0914 223 258</v>
          </cell>
          <cell r="O986" t="str">
            <v>DucCNDSB60578@fpt.edu.vn</v>
          </cell>
          <cell r="P986" t="str">
            <v>DucCNDSB60578</v>
          </cell>
        </row>
        <row r="987">
          <cell r="D987" t="str">
            <v>SE60906</v>
          </cell>
          <cell r="E987" t="str">
            <v>Lê Trần Nhựt Minh An</v>
          </cell>
          <cell r="F987">
            <v>0</v>
          </cell>
          <cell r="G987">
            <v>34032</v>
          </cell>
          <cell r="H987">
            <v>0</v>
          </cell>
          <cell r="I987" t="str">
            <v>183/122 Bến Vân Đồn, P6, Q4, TP.HCM</v>
          </cell>
          <cell r="J987" t="str">
            <v>01282332464</v>
          </cell>
          <cell r="K987" t="str">
            <v>36400936</v>
          </cell>
          <cell r="L987" t="str">
            <v>KTPM</v>
          </cell>
          <cell r="M987" t="str">
            <v>0906941023</v>
          </cell>
          <cell r="N987">
            <v>0</v>
          </cell>
          <cell r="O987" t="str">
            <v>AnLTNMSE60906@fpt.edu.vn</v>
          </cell>
          <cell r="P987" t="str">
            <v>AnLTNMSE60906</v>
          </cell>
        </row>
        <row r="988">
          <cell r="D988" t="str">
            <v>SE60939</v>
          </cell>
          <cell r="E988" t="str">
            <v>Lê Duy Thanh</v>
          </cell>
          <cell r="F988">
            <v>0</v>
          </cell>
          <cell r="G988">
            <v>33981</v>
          </cell>
          <cell r="H988">
            <v>0</v>
          </cell>
          <cell r="I988" t="str">
            <v>Ấp Hiệp Hòa, Xã Vĩnh Bình Băc, Huyện Vĩnh Thuận, Tỉnh Kiên Giang</v>
          </cell>
          <cell r="J988" t="str">
            <v>01277209271</v>
          </cell>
          <cell r="K988" t="str">
            <v>0776586346</v>
          </cell>
          <cell r="L988" t="str">
            <v>KTPM</v>
          </cell>
          <cell r="M988" t="str">
            <v>0123332337</v>
          </cell>
          <cell r="N988" t="str">
            <v>01234510125</v>
          </cell>
          <cell r="O988" t="str">
            <v>ThanhLDSE60939@fpt.edu.vn</v>
          </cell>
          <cell r="P988" t="str">
            <v>ThanhLDSE60939</v>
          </cell>
        </row>
        <row r="989">
          <cell r="D989" t="str">
            <v>SE60947</v>
          </cell>
          <cell r="E989" t="str">
            <v>Nguyễn Thế Vinh</v>
          </cell>
          <cell r="F989">
            <v>0</v>
          </cell>
          <cell r="G989">
            <v>34286</v>
          </cell>
          <cell r="H989">
            <v>0</v>
          </cell>
          <cell r="I989" t="str">
            <v>199/18 CMT8, P4, Q3, TP.HCM</v>
          </cell>
          <cell r="J989" t="str">
            <v>0933058245</v>
          </cell>
          <cell r="K989" t="str">
            <v>38342741</v>
          </cell>
          <cell r="L989" t="str">
            <v>KTPM</v>
          </cell>
          <cell r="M989" t="str">
            <v>0909774390</v>
          </cell>
          <cell r="N989" t="str">
            <v>01227956726</v>
          </cell>
          <cell r="O989" t="str">
            <v>VinhNTSE60947@fpt.edu.vn</v>
          </cell>
          <cell r="P989" t="str">
            <v>VinhNTSE60947</v>
          </cell>
        </row>
        <row r="990">
          <cell r="D990" t="str">
            <v>SE60972</v>
          </cell>
          <cell r="E990" t="str">
            <v>Võ Trần Hoàng Long</v>
          </cell>
          <cell r="F990">
            <v>0</v>
          </cell>
          <cell r="G990">
            <v>34304</v>
          </cell>
          <cell r="H990">
            <v>0</v>
          </cell>
          <cell r="I990" t="str">
            <v>Không có</v>
          </cell>
          <cell r="J990" t="str">
            <v>01286007973</v>
          </cell>
          <cell r="K990" t="str">
            <v>0854036511</v>
          </cell>
          <cell r="L990" t="str">
            <v>KTPM</v>
          </cell>
          <cell r="M990">
            <v>0</v>
          </cell>
          <cell r="N990">
            <v>0</v>
          </cell>
          <cell r="O990" t="str">
            <v>LongVTHSE60972@fpt.edu.vn</v>
          </cell>
          <cell r="P990" t="str">
            <v>LongVTHSE60972</v>
          </cell>
        </row>
        <row r="991">
          <cell r="D991" t="str">
            <v>SE60977</v>
          </cell>
          <cell r="E991" t="str">
            <v>Nguyễn Thị Như Quỳnh</v>
          </cell>
          <cell r="F991">
            <v>0</v>
          </cell>
          <cell r="G991">
            <v>34109</v>
          </cell>
          <cell r="H991">
            <v>0</v>
          </cell>
          <cell r="I991" t="str">
            <v>Không có</v>
          </cell>
          <cell r="J991" t="str">
            <v>01667685295
0972595810</v>
          </cell>
          <cell r="K991" t="str">
            <v>0752244837</v>
          </cell>
          <cell r="L991" t="str">
            <v>KTPM</v>
          </cell>
          <cell r="M991">
            <v>0</v>
          </cell>
          <cell r="N991">
            <v>0</v>
          </cell>
          <cell r="O991" t="str">
            <v>QuynhNTNSE60977@fpt.edu.vn</v>
          </cell>
          <cell r="P991" t="str">
            <v>QuynhNTNSE60977</v>
          </cell>
        </row>
        <row r="992">
          <cell r="D992" t="str">
            <v>SE61067</v>
          </cell>
          <cell r="E992" t="str">
            <v>Nguyễn Phú Nhân</v>
          </cell>
          <cell r="F992">
            <v>0</v>
          </cell>
          <cell r="G992">
            <v>34038</v>
          </cell>
          <cell r="H992">
            <v>0</v>
          </cell>
          <cell r="I992" t="str">
            <v>137 Hà Đặc , Q12 , TP.HCM</v>
          </cell>
          <cell r="J992" t="str">
            <v>01256745196
01692500279</v>
          </cell>
          <cell r="K992" t="str">
            <v>0733838387</v>
          </cell>
          <cell r="L992" t="str">
            <v>KTPM</v>
          </cell>
          <cell r="M992" t="str">
            <v>0917164229</v>
          </cell>
          <cell r="N992">
            <v>0</v>
          </cell>
          <cell r="O992" t="str">
            <v>NhanNPSE61067@fpt.edu.vn</v>
          </cell>
          <cell r="P992" t="str">
            <v>NhanNPSE61067</v>
          </cell>
        </row>
        <row r="993">
          <cell r="D993" t="str">
            <v>SE61124</v>
          </cell>
          <cell r="E993" t="str">
            <v>Lưu Thành Đạt</v>
          </cell>
          <cell r="F993">
            <v>0</v>
          </cell>
          <cell r="G993">
            <v>34082</v>
          </cell>
          <cell r="H993">
            <v>0</v>
          </cell>
          <cell r="I993" t="str">
            <v>Không có</v>
          </cell>
          <cell r="J993" t="str">
            <v>0977093393
0974744116</v>
          </cell>
          <cell r="K993" t="str">
            <v>0523827235</v>
          </cell>
          <cell r="L993" t="str">
            <v>KTPM</v>
          </cell>
          <cell r="M993">
            <v>0</v>
          </cell>
          <cell r="N993">
            <v>0</v>
          </cell>
          <cell r="O993" t="str">
            <v>DatLTSE61124@fpt.edu.vn</v>
          </cell>
          <cell r="P993" t="str">
            <v>DatLTSE61124</v>
          </cell>
        </row>
        <row r="994">
          <cell r="D994" t="str">
            <v>SB60771</v>
          </cell>
          <cell r="E994" t="str">
            <v>Nguyễn Tuấn Khanh</v>
          </cell>
          <cell r="F994">
            <v>0</v>
          </cell>
          <cell r="G994">
            <v>34098</v>
          </cell>
          <cell r="H994">
            <v>0</v>
          </cell>
          <cell r="I994" t="str">
            <v>48/2 Đường Tây Hòa, Q9, TP.HCM</v>
          </cell>
          <cell r="J994" t="str">
            <v>0908313183</v>
          </cell>
          <cell r="K994" t="str">
            <v>chờ cập nhật</v>
          </cell>
          <cell r="L994" t="str">
            <v>QTKD</v>
          </cell>
          <cell r="M994" t="e">
            <v>#N/A</v>
          </cell>
          <cell r="N994" t="e">
            <v>#N/A</v>
          </cell>
          <cell r="O994" t="str">
            <v>KhanhNTSB60771@fpt.edu.vn</v>
          </cell>
          <cell r="P994" t="str">
            <v>KhanhNTSB60771</v>
          </cell>
        </row>
        <row r="995">
          <cell r="D995" t="str">
            <v>SE60878</v>
          </cell>
          <cell r="E995" t="str">
            <v>Trần Đăng Quân</v>
          </cell>
          <cell r="F995">
            <v>0</v>
          </cell>
          <cell r="G995">
            <v>34317</v>
          </cell>
          <cell r="H995">
            <v>0</v>
          </cell>
          <cell r="I995" t="str">
            <v>65 Trương Công Định, tổ 5, khu 2, TT Gia Ray, Xuân Lộc, Đồng Nai</v>
          </cell>
          <cell r="J995" t="str">
            <v>0933001312</v>
          </cell>
          <cell r="K995" t="str">
            <v>0613744389</v>
          </cell>
          <cell r="L995" t="str">
            <v>KTPM</v>
          </cell>
          <cell r="M995">
            <v>934987591</v>
          </cell>
          <cell r="N995">
            <v>0</v>
          </cell>
          <cell r="O995" t="str">
            <v>QuanTDSE60878@fpt.edu.vn</v>
          </cell>
          <cell r="P995" t="str">
            <v>QuanTDSE60878</v>
          </cell>
        </row>
        <row r="996">
          <cell r="D996" t="str">
            <v>SE60895</v>
          </cell>
          <cell r="E996" t="str">
            <v>Phạm Khánh Tâm</v>
          </cell>
          <cell r="F996">
            <v>0</v>
          </cell>
          <cell r="G996">
            <v>33968</v>
          </cell>
          <cell r="H996">
            <v>0</v>
          </cell>
          <cell r="I996" t="str">
            <v>25 Quang Trung, KP5, Thị trấn Ba Tri, tỉnh Bến Tre</v>
          </cell>
          <cell r="J996" t="str">
            <v>01279714585
1688161681</v>
          </cell>
          <cell r="K996" t="str">
            <v>0753859379</v>
          </cell>
          <cell r="L996" t="str">
            <v>KTPM</v>
          </cell>
          <cell r="M996">
            <v>0</v>
          </cell>
          <cell r="N996">
            <v>986764320</v>
          </cell>
          <cell r="O996" t="str">
            <v>TamPKSE60895@fpt.edu.vn</v>
          </cell>
          <cell r="P996" t="str">
            <v>TamPKSE60895</v>
          </cell>
        </row>
        <row r="997">
          <cell r="D997" t="str">
            <v>SE60969</v>
          </cell>
          <cell r="E997" t="str">
            <v>Đặng Minh Hiếu</v>
          </cell>
          <cell r="F997">
            <v>0</v>
          </cell>
          <cell r="G997">
            <v>34045</v>
          </cell>
          <cell r="H997">
            <v>0</v>
          </cell>
          <cell r="I997" t="str">
            <v>Không có</v>
          </cell>
          <cell r="J997" t="str">
            <v>0918097159
908054259</v>
          </cell>
          <cell r="K997" t="str">
            <v>39166025
838903217</v>
          </cell>
          <cell r="L997" t="str">
            <v>KTPM</v>
          </cell>
          <cell r="M997">
            <v>918097159</v>
          </cell>
          <cell r="N997">
            <v>919117242</v>
          </cell>
          <cell r="O997" t="str">
            <v>HieuDMSE60969@fpt.edu.vn</v>
          </cell>
          <cell r="P997" t="str">
            <v>HieuDMSE60969</v>
          </cell>
        </row>
        <row r="998">
          <cell r="D998" t="str">
            <v>SE60980</v>
          </cell>
          <cell r="E998" t="str">
            <v>Ngô Tiến Đạt</v>
          </cell>
          <cell r="F998">
            <v>0</v>
          </cell>
          <cell r="G998">
            <v>34095</v>
          </cell>
          <cell r="H998">
            <v>0</v>
          </cell>
          <cell r="I998" t="str">
            <v>114, Phan Huy Thực, Q7, TP.HCM</v>
          </cell>
          <cell r="J998" t="str">
            <v>0903065005
1265663317</v>
          </cell>
          <cell r="K998" t="str">
            <v>37711976</v>
          </cell>
          <cell r="L998" t="str">
            <v>KTPM</v>
          </cell>
          <cell r="M998">
            <v>903065005</v>
          </cell>
          <cell r="N998">
            <v>0</v>
          </cell>
          <cell r="O998" t="str">
            <v>DatNTSE60980@fpt.edu.vn</v>
          </cell>
          <cell r="P998" t="str">
            <v>DatNTSE60980</v>
          </cell>
        </row>
        <row r="999">
          <cell r="D999" t="str">
            <v>SE60993</v>
          </cell>
          <cell r="E999" t="str">
            <v>Trần Quang Phúc</v>
          </cell>
          <cell r="F999">
            <v>0</v>
          </cell>
          <cell r="G999">
            <v>33970</v>
          </cell>
          <cell r="H999">
            <v>0</v>
          </cell>
          <cell r="I999" t="str">
            <v>379 Khu 3, P.Hiệp Thành, Đường CMT8, TP Thủ Dầu Một, tình Bình Dương</v>
          </cell>
          <cell r="J999" t="str">
            <v>0932004885
1654565104</v>
          </cell>
          <cell r="K999" t="str">
            <v>06503887161</v>
          </cell>
          <cell r="L999" t="str">
            <v>KTPM</v>
          </cell>
          <cell r="M999">
            <v>909208622</v>
          </cell>
          <cell r="N999">
            <v>0</v>
          </cell>
          <cell r="O999" t="str">
            <v>PhucTQSE60993@fpt.edu.vn</v>
          </cell>
          <cell r="P999" t="str">
            <v>PhucTQSE60993</v>
          </cell>
        </row>
        <row r="1000">
          <cell r="D1000" t="str">
            <v>SE61028</v>
          </cell>
          <cell r="E1000" t="str">
            <v>Phạm Sơn Dương</v>
          </cell>
          <cell r="F1000">
            <v>0</v>
          </cell>
          <cell r="G1000">
            <v>34206</v>
          </cell>
          <cell r="H1000">
            <v>0</v>
          </cell>
          <cell r="I1000" t="str">
            <v>Không có</v>
          </cell>
          <cell r="J1000" t="str">
            <v>01632111142
01664118484</v>
          </cell>
          <cell r="K1000" t="str">
            <v>chờ cập nhật</v>
          </cell>
          <cell r="L1000" t="str">
            <v>KTPM</v>
          </cell>
          <cell r="M1000">
            <v>0</v>
          </cell>
          <cell r="N1000">
            <v>1664118484</v>
          </cell>
          <cell r="O1000" t="str">
            <v>DuongPSSE61028@fpt.edu.vn</v>
          </cell>
          <cell r="P1000" t="str">
            <v>DuongPSSE61028</v>
          </cell>
        </row>
        <row r="1001">
          <cell r="D1001" t="str">
            <v>SE61036</v>
          </cell>
          <cell r="E1001" t="str">
            <v>Phương Vĩnh Phú</v>
          </cell>
          <cell r="F1001">
            <v>0</v>
          </cell>
          <cell r="G1001">
            <v>34122</v>
          </cell>
          <cell r="H1001">
            <v>0</v>
          </cell>
          <cell r="I1001" t="str">
            <v>Không có</v>
          </cell>
          <cell r="J1001">
            <v>1692999495</v>
          </cell>
          <cell r="K1001" t="str">
            <v>0723851877</v>
          </cell>
          <cell r="L1001" t="str">
            <v>KTPM</v>
          </cell>
          <cell r="M1001" t="str">
            <v>0986648575</v>
          </cell>
          <cell r="N1001">
            <v>909851877</v>
          </cell>
          <cell r="O1001" t="str">
            <v>PhuPVSE61036@fpt.edu.vn</v>
          </cell>
          <cell r="P1001" t="str">
            <v>PhuPVSE61036</v>
          </cell>
        </row>
        <row r="1002">
          <cell r="D1002" t="str">
            <v>SE61111</v>
          </cell>
          <cell r="E1002" t="str">
            <v>Lê Thành Danh</v>
          </cell>
          <cell r="F1002">
            <v>0</v>
          </cell>
          <cell r="G1002">
            <v>33413</v>
          </cell>
          <cell r="H1002">
            <v>0</v>
          </cell>
          <cell r="I1002" t="str">
            <v>65 Ấp Long Hưng, xã Long Thượng, huyện Cần Giuộc, tỉn Long An</v>
          </cell>
          <cell r="J1002" t="str">
            <v>0909771991
0915992016 (PH)</v>
          </cell>
          <cell r="K1002" t="str">
            <v>0723892016</v>
          </cell>
          <cell r="L1002" t="str">
            <v>KTPM</v>
          </cell>
          <cell r="M1002">
            <v>938517286</v>
          </cell>
          <cell r="N1002">
            <v>915992016</v>
          </cell>
          <cell r="O1002" t="str">
            <v>DanhLTSE61111@fpt.edu.vn</v>
          </cell>
          <cell r="P1002" t="str">
            <v>DanhLTSE61111</v>
          </cell>
        </row>
        <row r="1003">
          <cell r="D1003" t="str">
            <v>SE61155</v>
          </cell>
          <cell r="E1003" t="str">
            <v>Hồ Huy Cường</v>
          </cell>
          <cell r="F1003">
            <v>0</v>
          </cell>
          <cell r="G1003">
            <v>33978</v>
          </cell>
          <cell r="H1003">
            <v>0</v>
          </cell>
          <cell r="I1003" t="str">
            <v>Không có</v>
          </cell>
          <cell r="J1003" t="str">
            <v>0121,231,0456</v>
          </cell>
          <cell r="K1003" t="str">
            <v>0643523930</v>
          </cell>
          <cell r="L1003" t="str">
            <v>KTPM</v>
          </cell>
          <cell r="M1003">
            <v>907947656</v>
          </cell>
          <cell r="N1003">
            <v>1213112279</v>
          </cell>
          <cell r="O1003" t="str">
            <v>CuongHHSE61155@fpt.edu.vn</v>
          </cell>
          <cell r="P1003" t="str">
            <v>CuongHHSE61155</v>
          </cell>
        </row>
        <row r="1004">
          <cell r="D1004" t="str">
            <v>SE60889</v>
          </cell>
          <cell r="E1004" t="str">
            <v>Nguyễn Ngô Đức Khải</v>
          </cell>
          <cell r="F1004">
            <v>0</v>
          </cell>
          <cell r="G1004">
            <v>33607</v>
          </cell>
          <cell r="H1004">
            <v>0</v>
          </cell>
          <cell r="I1004" t="str">
            <v>659 Âu Cơ, P.Tân Thành, Q.Tân Phú, TP.HCM</v>
          </cell>
          <cell r="J1004" t="str">
            <v>0903302895
90844835</v>
          </cell>
          <cell r="K1004" t="str">
            <v>0623818938</v>
          </cell>
          <cell r="L1004" t="str">
            <v>KTPM</v>
          </cell>
          <cell r="M1004">
            <v>90330894</v>
          </cell>
          <cell r="N1004">
            <v>0</v>
          </cell>
          <cell r="O1004" t="str">
            <v>KhaiNNDSE60889@fpt.edu.vn</v>
          </cell>
          <cell r="P1004" t="str">
            <v>KhaiNNDSE60889</v>
          </cell>
        </row>
        <row r="1005">
          <cell r="D1005" t="str">
            <v>SE60902</v>
          </cell>
          <cell r="E1005" t="str">
            <v>Phan Quốc Quyền</v>
          </cell>
          <cell r="F1005">
            <v>0</v>
          </cell>
          <cell r="G1005">
            <v>34242</v>
          </cell>
          <cell r="H1005">
            <v>0</v>
          </cell>
          <cell r="I1005" t="str">
            <v>59/70/11b, KP2, P.Quang Vinh, Biên Hòa, Đồng Nai</v>
          </cell>
          <cell r="J1005" t="str">
            <v>01253409762
1275331480</v>
          </cell>
          <cell r="K1005" t="str">
            <v>0613827972</v>
          </cell>
          <cell r="L1005" t="str">
            <v>KTPM</v>
          </cell>
          <cell r="M1005">
            <v>0</v>
          </cell>
          <cell r="N1005">
            <v>916409762</v>
          </cell>
          <cell r="O1005" t="str">
            <v>QuyenPQSE60902@fpt.edu.vn</v>
          </cell>
          <cell r="P1005" t="str">
            <v>QuyenPQSE60902</v>
          </cell>
        </row>
        <row r="1006">
          <cell r="D1006" t="str">
            <v>SE61011</v>
          </cell>
          <cell r="E1006" t="str">
            <v>Phạm Bảo Toàn</v>
          </cell>
          <cell r="F1006">
            <v>0</v>
          </cell>
          <cell r="G1006">
            <v>34181</v>
          </cell>
          <cell r="H1006">
            <v>0</v>
          </cell>
          <cell r="I1006" t="str">
            <v>234 Trần Phú, P5, TP.Vũng Tàu</v>
          </cell>
          <cell r="J1006" t="str">
            <v>01693620873
1212432160</v>
          </cell>
          <cell r="K1006" t="str">
            <v>0643838184</v>
          </cell>
          <cell r="L1006" t="str">
            <v>KTPM</v>
          </cell>
          <cell r="M1006">
            <v>903361025</v>
          </cell>
          <cell r="N1006">
            <v>1236091187</v>
          </cell>
          <cell r="O1006" t="str">
            <v>ToanPBSE61011@fpt.edu.vn</v>
          </cell>
          <cell r="P1006" t="str">
            <v>ToanPBSE61011</v>
          </cell>
        </row>
        <row r="1007">
          <cell r="D1007" t="str">
            <v>SE61037</v>
          </cell>
          <cell r="E1007" t="str">
            <v>Nguyễn Trần Đức Hùng</v>
          </cell>
          <cell r="F1007">
            <v>0</v>
          </cell>
          <cell r="G1007">
            <v>34038</v>
          </cell>
          <cell r="H1007">
            <v>0</v>
          </cell>
          <cell r="I1007" t="str">
            <v>114/32 Bùi Đình Túy, P12, Q.Bình Thạnh, TP.HCM</v>
          </cell>
          <cell r="J1007" t="str">
            <v>0909918476
1203294926</v>
          </cell>
          <cell r="K1007" t="str">
            <v>0835111965</v>
          </cell>
          <cell r="L1007" t="str">
            <v>KTPM</v>
          </cell>
          <cell r="M1007">
            <v>1286216519</v>
          </cell>
          <cell r="N1007">
            <v>909918476</v>
          </cell>
          <cell r="O1007" t="str">
            <v>HungNTDSE61037@fpt.edu.vn</v>
          </cell>
          <cell r="P1007" t="str">
            <v>HungNTDSE61037</v>
          </cell>
        </row>
        <row r="1008">
          <cell r="D1008" t="str">
            <v>SE61077</v>
          </cell>
          <cell r="E1008" t="str">
            <v>Nguyễn Duy Anh</v>
          </cell>
          <cell r="F1008">
            <v>0</v>
          </cell>
          <cell r="G1008">
            <v>33913</v>
          </cell>
          <cell r="H1008">
            <v>0</v>
          </cell>
          <cell r="I1008" t="str">
            <v>56/3 Mậu Thân, P3, TP.Vĩnh Long, tỉnh Vĩnh Long</v>
          </cell>
          <cell r="J1008" t="str">
            <v>0975245944</v>
          </cell>
          <cell r="K1008" t="str">
            <v>(+84)703827029</v>
          </cell>
          <cell r="L1008" t="str">
            <v>KTPM</v>
          </cell>
          <cell r="M1008">
            <v>0</v>
          </cell>
          <cell r="N1008">
            <v>0</v>
          </cell>
          <cell r="O1008" t="str">
            <v>AnhNDSE61077@fpt.edu.vn</v>
          </cell>
          <cell r="P1008" t="str">
            <v>AnhNDSE61077</v>
          </cell>
        </row>
        <row r="1009">
          <cell r="D1009" t="str">
            <v>SE61152</v>
          </cell>
          <cell r="E1009" t="str">
            <v>Lê Trần Thịnh</v>
          </cell>
          <cell r="F1009">
            <v>0</v>
          </cell>
          <cell r="G1009">
            <v>33158</v>
          </cell>
          <cell r="H1009">
            <v>0</v>
          </cell>
          <cell r="I1009" t="str">
            <v>Không có</v>
          </cell>
          <cell r="J1009" t="str">
            <v>01223976729</v>
          </cell>
          <cell r="K1009" t="str">
            <v>066840165</v>
          </cell>
          <cell r="L1009" t="str">
            <v>KTPM</v>
          </cell>
          <cell r="M1009">
            <v>90800117</v>
          </cell>
          <cell r="N1009">
            <v>986942961</v>
          </cell>
          <cell r="O1009" t="str">
            <v>ThinhLTSE61152@fpt.edu.vn</v>
          </cell>
          <cell r="P1009" t="str">
            <v>ThinhLTSE61152</v>
          </cell>
        </row>
        <row r="1010">
          <cell r="D1010" t="str">
            <v>SE61158</v>
          </cell>
          <cell r="E1010" t="str">
            <v>Lại Văn Quyết</v>
          </cell>
          <cell r="F1010">
            <v>0</v>
          </cell>
          <cell r="G1010">
            <v>34022</v>
          </cell>
          <cell r="H1010">
            <v>0</v>
          </cell>
          <cell r="I1010" t="str">
            <v>165 Tân Qúy, P.Tân Qúy, Q.Tân Phú, TP.HCM</v>
          </cell>
          <cell r="J1010" t="str">
            <v>0908848212
0169 737 42 48</v>
          </cell>
          <cell r="K1010" t="str">
            <v>35591613</v>
          </cell>
          <cell r="L1010" t="str">
            <v>KTPM</v>
          </cell>
          <cell r="M1010">
            <v>1285522181</v>
          </cell>
          <cell r="N1010">
            <v>908848212</v>
          </cell>
          <cell r="O1010" t="str">
            <v>QuyetLVSE61158@fpt.edu.vn</v>
          </cell>
          <cell r="P1010" t="str">
            <v>QuyetLVSE61158</v>
          </cell>
        </row>
        <row r="1011">
          <cell r="D1011" t="str">
            <v>SB60419</v>
          </cell>
          <cell r="E1011" t="str">
            <v>Võ Thị Diễm Hương</v>
          </cell>
          <cell r="F1011">
            <v>0</v>
          </cell>
          <cell r="G1011">
            <v>34131</v>
          </cell>
          <cell r="H1011">
            <v>0</v>
          </cell>
          <cell r="I1011" t="str">
            <v>Không có</v>
          </cell>
          <cell r="J1011" t="str">
            <v>01235630841</v>
          </cell>
          <cell r="K1011" t="str">
            <v>06512215055</v>
          </cell>
          <cell r="L1011" t="str">
            <v>TCNH</v>
          </cell>
          <cell r="M1011">
            <v>974546025</v>
          </cell>
          <cell r="N1011">
            <v>0</v>
          </cell>
          <cell r="O1011" t="str">
            <v>HuongVTDSB60419@fpt.edu.vn</v>
          </cell>
          <cell r="P1011" t="str">
            <v>HuongVTDSB60419</v>
          </cell>
        </row>
        <row r="1012">
          <cell r="D1012" t="str">
            <v>SB60483</v>
          </cell>
          <cell r="E1012" t="str">
            <v>Võ Văn Tìm</v>
          </cell>
          <cell r="F1012">
            <v>0</v>
          </cell>
          <cell r="G1012">
            <v>34184</v>
          </cell>
          <cell r="H1012">
            <v>0</v>
          </cell>
          <cell r="I1012" t="str">
            <v>Không có</v>
          </cell>
          <cell r="J1012" t="str">
            <v>0979993650</v>
          </cell>
          <cell r="K1012">
            <v>663775776</v>
          </cell>
          <cell r="L1012" t="str">
            <v>QTKD</v>
          </cell>
          <cell r="M1012">
            <v>0</v>
          </cell>
          <cell r="N1012">
            <v>986433869</v>
          </cell>
          <cell r="O1012" t="str">
            <v>TimVVSB60483@fpt.edu.vn</v>
          </cell>
          <cell r="P1012" t="str">
            <v>TimVVSB60483</v>
          </cell>
        </row>
        <row r="1013">
          <cell r="D1013" t="str">
            <v>SB60489</v>
          </cell>
          <cell r="E1013" t="str">
            <v>Trần Công Hậu</v>
          </cell>
          <cell r="F1013">
            <v>0</v>
          </cell>
          <cell r="G1013">
            <v>34283</v>
          </cell>
          <cell r="H1013">
            <v>0</v>
          </cell>
          <cell r="I1013" t="str">
            <v>Không có</v>
          </cell>
          <cell r="J1013" t="str">
            <v>0907030332
1652405387</v>
          </cell>
          <cell r="K1013" t="str">
            <v>chờ cập nhật</v>
          </cell>
          <cell r="L1013" t="str">
            <v>QTKD</v>
          </cell>
          <cell r="M1013">
            <v>0</v>
          </cell>
          <cell r="N1013">
            <v>1686430594</v>
          </cell>
          <cell r="O1013" t="str">
            <v>HauTCSB60489@fpt.edu.vn</v>
          </cell>
          <cell r="P1013" t="str">
            <v>HauTCSB60489</v>
          </cell>
        </row>
        <row r="1014">
          <cell r="D1014" t="str">
            <v>SE61291</v>
          </cell>
          <cell r="E1014" t="str">
            <v>Lê Long Hồ</v>
          </cell>
          <cell r="F1014">
            <v>0</v>
          </cell>
          <cell r="G1014">
            <v>33629</v>
          </cell>
          <cell r="H1014">
            <v>0</v>
          </cell>
          <cell r="I1014" t="str">
            <v>Không có</v>
          </cell>
          <cell r="J1014" t="str">
            <v>0974952105
0918543715</v>
          </cell>
          <cell r="K1014" t="str">
            <v>37505520</v>
          </cell>
          <cell r="L1014" t="str">
            <v>KTPM</v>
          </cell>
          <cell r="M1014" t="e">
            <v>#N/A</v>
          </cell>
          <cell r="N1014" t="e">
            <v>#N/A</v>
          </cell>
          <cell r="O1014" t="str">
            <v>HoLLSE61291@fpt.edu.vn</v>
          </cell>
          <cell r="P1014" t="str">
            <v>HoLLSE61291</v>
          </cell>
        </row>
        <row r="1015">
          <cell r="D1015" t="str">
            <v>SB60544</v>
          </cell>
          <cell r="E1015" t="str">
            <v>Chế Phước Lộc</v>
          </cell>
          <cell r="F1015">
            <v>0</v>
          </cell>
          <cell r="G1015">
            <v>34230</v>
          </cell>
          <cell r="H1015">
            <v>0</v>
          </cell>
          <cell r="I1015" t="str">
            <v>Không có</v>
          </cell>
          <cell r="J1015" t="str">
            <v>0979457161</v>
          </cell>
          <cell r="K1015" t="str">
            <v>0753826455</v>
          </cell>
          <cell r="L1015" t="str">
            <v>TCNH</v>
          </cell>
          <cell r="M1015">
            <v>0</v>
          </cell>
          <cell r="N1015">
            <v>0</v>
          </cell>
          <cell r="O1015" t="str">
            <v>LocCPSB60544@fpt.edu.vn</v>
          </cell>
          <cell r="P1015" t="str">
            <v>LocCPSB60544</v>
          </cell>
        </row>
        <row r="1016">
          <cell r="D1016" t="str">
            <v>SB60584</v>
          </cell>
          <cell r="E1016" t="str">
            <v>Nguyễn Phạm Bảo Khánh</v>
          </cell>
          <cell r="F1016">
            <v>0</v>
          </cell>
          <cell r="G1016" t="str">
            <v>25/10/1993</v>
          </cell>
          <cell r="H1016">
            <v>0</v>
          </cell>
          <cell r="I1016" t="str">
            <v>Không có</v>
          </cell>
          <cell r="J1016" t="str">
            <v>0946496669</v>
          </cell>
          <cell r="K1016" t="str">
            <v>06513516912</v>
          </cell>
          <cell r="L1016" t="str">
            <v>QTKD</v>
          </cell>
          <cell r="M1016">
            <v>0</v>
          </cell>
          <cell r="N1016">
            <v>1658034072</v>
          </cell>
          <cell r="O1016" t="str">
            <v>KhanhNPBSB60584@fpt.edu.vn</v>
          </cell>
          <cell r="P1016" t="str">
            <v>KhanhNPBSB60584</v>
          </cell>
        </row>
        <row r="1017">
          <cell r="D1017" t="str">
            <v>SB60432</v>
          </cell>
          <cell r="E1017" t="str">
            <v>Trần Văn Võ</v>
          </cell>
          <cell r="F1017">
            <v>0</v>
          </cell>
          <cell r="G1017">
            <v>33970</v>
          </cell>
          <cell r="H1017">
            <v>0</v>
          </cell>
          <cell r="I1017" t="str">
            <v>Không có</v>
          </cell>
          <cell r="J1017" t="str">
            <v>0938041966
974280703</v>
          </cell>
          <cell r="K1017" t="str">
            <v>chờ cập nhật</v>
          </cell>
          <cell r="L1017" t="str">
            <v>QTKD</v>
          </cell>
          <cell r="M1017">
            <v>0</v>
          </cell>
          <cell r="N1017">
            <v>0</v>
          </cell>
          <cell r="O1017" t="str">
            <v>VoTVSB60432@fpt.edu.vn</v>
          </cell>
          <cell r="P1017" t="str">
            <v>VoTVSB60432</v>
          </cell>
        </row>
        <row r="1018">
          <cell r="D1018" t="str">
            <v>SB60495</v>
          </cell>
          <cell r="E1018" t="str">
            <v>Khưu Nhựt Minh</v>
          </cell>
          <cell r="F1018">
            <v>0</v>
          </cell>
          <cell r="G1018">
            <v>34220</v>
          </cell>
          <cell r="H1018">
            <v>0</v>
          </cell>
          <cell r="I1018" t="str">
            <v>86/15 Phan Tây Hồ, Q.Phú Nhuận, TP.HCM</v>
          </cell>
          <cell r="J1018" t="str">
            <v>0937626888</v>
          </cell>
          <cell r="K1018" t="str">
            <v>0643826092</v>
          </cell>
          <cell r="L1018" t="str">
            <v>TCNH</v>
          </cell>
          <cell r="M1018">
            <v>0</v>
          </cell>
          <cell r="N1018">
            <v>0</v>
          </cell>
          <cell r="O1018" t="str">
            <v>MinhKNSB60495@fpt.edu.vn</v>
          </cell>
          <cell r="P1018" t="str">
            <v>MinhKNSB60495</v>
          </cell>
        </row>
        <row r="1019">
          <cell r="D1019" t="str">
            <v>SB60605</v>
          </cell>
          <cell r="E1019" t="str">
            <v>Nguyễn Thị Ngọc Chi</v>
          </cell>
          <cell r="F1019">
            <v>0</v>
          </cell>
          <cell r="G1019">
            <v>33856</v>
          </cell>
          <cell r="H1019">
            <v>0</v>
          </cell>
          <cell r="I1019" t="str">
            <v>Không có</v>
          </cell>
          <cell r="J1019" t="str">
            <v>01236166061</v>
          </cell>
          <cell r="K1019" t="str">
            <v>0673529538</v>
          </cell>
          <cell r="L1019" t="str">
            <v>TCNH</v>
          </cell>
          <cell r="M1019">
            <v>0</v>
          </cell>
          <cell r="N1019">
            <v>0</v>
          </cell>
          <cell r="O1019" t="str">
            <v>ChiNTNSB60605@fpt.edu.vn</v>
          </cell>
          <cell r="P1019" t="str">
            <v>ChiNTNSB60605</v>
          </cell>
        </row>
        <row r="1020">
          <cell r="D1020" t="str">
            <v>SB60413</v>
          </cell>
          <cell r="E1020" t="str">
            <v>Nguyễn Trương Vân Nhàn</v>
          </cell>
          <cell r="F1020">
            <v>0</v>
          </cell>
          <cell r="G1020">
            <v>34067</v>
          </cell>
          <cell r="H1020">
            <v>0</v>
          </cell>
          <cell r="I1020" t="str">
            <v>Không có</v>
          </cell>
          <cell r="J1020" t="str">
            <v>0909935395</v>
          </cell>
          <cell r="K1020" t="str">
            <v>chờ cập nhật</v>
          </cell>
          <cell r="L1020" t="str">
            <v>TCNH</v>
          </cell>
          <cell r="M1020">
            <v>0</v>
          </cell>
          <cell r="N1020">
            <v>0</v>
          </cell>
          <cell r="O1020" t="str">
            <v>NhanNTVSB60413@fpt.edu.vn</v>
          </cell>
          <cell r="P1020" t="str">
            <v>NhanNTVSB60413</v>
          </cell>
        </row>
        <row r="1021">
          <cell r="D1021" t="str">
            <v>SB60459</v>
          </cell>
          <cell r="E1021" t="str">
            <v>Cáp Nhật Minh</v>
          </cell>
          <cell r="F1021">
            <v>0</v>
          </cell>
          <cell r="G1021">
            <v>33906</v>
          </cell>
          <cell r="H1021">
            <v>0</v>
          </cell>
          <cell r="I1021" t="str">
            <v>Không có</v>
          </cell>
          <cell r="J1021" t="str">
            <v>chờ cập nhật</v>
          </cell>
          <cell r="K1021" t="str">
            <v>0976332767</v>
          </cell>
          <cell r="L1021" t="str">
            <v>QTKD</v>
          </cell>
          <cell r="M1021">
            <v>0</v>
          </cell>
          <cell r="N1021">
            <v>0</v>
          </cell>
          <cell r="O1021" t="str">
            <v>MinhCNSB60459@fpt.edu.vn</v>
          </cell>
          <cell r="P1021" t="str">
            <v>MinhCNSB60459</v>
          </cell>
        </row>
        <row r="1022">
          <cell r="D1022" t="str">
            <v>SB60501</v>
          </cell>
          <cell r="E1022" t="str">
            <v>Nguyễn Xuân Thạch</v>
          </cell>
          <cell r="F1022">
            <v>0</v>
          </cell>
          <cell r="G1022">
            <v>33971</v>
          </cell>
          <cell r="H1022">
            <v>0</v>
          </cell>
          <cell r="I1022" t="str">
            <v>Không có</v>
          </cell>
          <cell r="J1022" t="str">
            <v>0935909345</v>
          </cell>
          <cell r="K1022" t="str">
            <v>0573519103</v>
          </cell>
          <cell r="L1022" t="str">
            <v>QTKD</v>
          </cell>
          <cell r="M1022">
            <v>0</v>
          </cell>
          <cell r="N1022">
            <v>0</v>
          </cell>
          <cell r="O1022" t="str">
            <v>ThachNXSB60501@fpt.edu.vn</v>
          </cell>
          <cell r="P1022" t="str">
            <v>ThachNXSB60501</v>
          </cell>
        </row>
        <row r="1023">
          <cell r="D1023" t="str">
            <v>SB60542</v>
          </cell>
          <cell r="E1023" t="str">
            <v>Nguyễn Hải Phương Uyên</v>
          </cell>
          <cell r="F1023">
            <v>0</v>
          </cell>
          <cell r="G1023">
            <v>34062</v>
          </cell>
          <cell r="H1023">
            <v>0</v>
          </cell>
          <cell r="I1023" t="str">
            <v>Không có</v>
          </cell>
          <cell r="J1023" t="str">
            <v>0933300340</v>
          </cell>
          <cell r="K1023" t="str">
            <v>0643540431</v>
          </cell>
          <cell r="L1023" t="str">
            <v>QTKD</v>
          </cell>
          <cell r="M1023">
            <v>0</v>
          </cell>
          <cell r="N1023">
            <v>0</v>
          </cell>
          <cell r="O1023" t="str">
            <v>UyenNHPSB60542@fpt.edu.vn</v>
          </cell>
          <cell r="P1023" t="str">
            <v>UyenNHPSB60542</v>
          </cell>
        </row>
        <row r="1024">
          <cell r="D1024" t="str">
            <v>SB60562</v>
          </cell>
          <cell r="E1024" t="str">
            <v>Nguyễn Lộc Sơn</v>
          </cell>
          <cell r="F1024">
            <v>0</v>
          </cell>
          <cell r="G1024">
            <v>34161</v>
          </cell>
          <cell r="H1024">
            <v>0</v>
          </cell>
          <cell r="I1024" t="str">
            <v>37/2 Tân Chánh Hiệp 36, KP2, P.Tân Chánh Hiệp, Q12, TP.HCM</v>
          </cell>
          <cell r="J1024" t="str">
            <v>01887577868</v>
          </cell>
          <cell r="K1024" t="str">
            <v>07103830508</v>
          </cell>
          <cell r="L1024" t="str">
            <v>TCNH</v>
          </cell>
          <cell r="M1024">
            <v>0</v>
          </cell>
          <cell r="N1024">
            <v>0</v>
          </cell>
          <cell r="O1024" t="str">
            <v>SonNLSB60562@fpt.edu.vn</v>
          </cell>
          <cell r="P1024" t="str">
            <v>SonNLSB60562</v>
          </cell>
        </row>
        <row r="1025">
          <cell r="D1025" t="str">
            <v>SB60594</v>
          </cell>
          <cell r="E1025" t="str">
            <v>Hoàng Trọng Nghĩa</v>
          </cell>
          <cell r="F1025">
            <v>0</v>
          </cell>
          <cell r="G1025">
            <v>34313</v>
          </cell>
          <cell r="H1025">
            <v>0</v>
          </cell>
          <cell r="I1025" t="str">
            <v>Không có</v>
          </cell>
          <cell r="J1025" t="str">
            <v>chờ cập nhật</v>
          </cell>
          <cell r="K1025" t="str">
            <v>0523821565</v>
          </cell>
          <cell r="L1025" t="str">
            <v>TCNH</v>
          </cell>
          <cell r="M1025">
            <v>0</v>
          </cell>
          <cell r="N1025">
            <v>0</v>
          </cell>
          <cell r="O1025" t="str">
            <v>NghiaHTSB60594@fpt.edu.vn</v>
          </cell>
          <cell r="P1025" t="str">
            <v>NghiaHTSB60594</v>
          </cell>
        </row>
        <row r="1026">
          <cell r="D1026" t="str">
            <v>SE60899</v>
          </cell>
          <cell r="E1026" t="str">
            <v>Mai Huỳnh Việt Tuân</v>
          </cell>
          <cell r="F1026">
            <v>0</v>
          </cell>
          <cell r="G1026">
            <v>34223</v>
          </cell>
          <cell r="H1026">
            <v>0</v>
          </cell>
          <cell r="I1026" t="str">
            <v>82/24, Tổ 11, khu 5, TT Tân Phú, Tân Phú, Đồng Nai</v>
          </cell>
          <cell r="J1026" t="str">
            <v>1648606384
01228090823</v>
          </cell>
          <cell r="K1026" t="str">
            <v>0613856964</v>
          </cell>
          <cell r="L1026" t="str">
            <v>KTPM</v>
          </cell>
          <cell r="M1026">
            <v>0</v>
          </cell>
          <cell r="N1026">
            <v>0</v>
          </cell>
          <cell r="O1026" t="str">
            <v>TuanMHVSE60899@fpt.edu.vn</v>
          </cell>
          <cell r="P1026" t="str">
            <v>TuanMHVSE60899</v>
          </cell>
        </row>
        <row r="1027">
          <cell r="D1027" t="str">
            <v>SE60934</v>
          </cell>
          <cell r="E1027" t="str">
            <v>Nguyễn Vỉnh Khiêm</v>
          </cell>
          <cell r="F1027">
            <v>0</v>
          </cell>
          <cell r="G1027">
            <v>34161</v>
          </cell>
          <cell r="H1027">
            <v>0</v>
          </cell>
          <cell r="I1027" t="str">
            <v>3524 Cẩm Thắng, Cẩm Giang, Gò Dầu, Tây Ninh</v>
          </cell>
          <cell r="J1027" t="str">
            <v>01664181557</v>
          </cell>
          <cell r="K1027" t="str">
            <v>chờ cập nhật</v>
          </cell>
          <cell r="L1027" t="str">
            <v>KTPM</v>
          </cell>
          <cell r="M1027" t="str">
            <v>0984547153</v>
          </cell>
          <cell r="N1027" t="str">
            <v>0973972192</v>
          </cell>
          <cell r="O1027" t="str">
            <v>KhiemNVSE60934@fpt.edu.vn</v>
          </cell>
          <cell r="P1027" t="str">
            <v>KhiemNVSE60934</v>
          </cell>
        </row>
        <row r="1028">
          <cell r="D1028" t="str">
            <v>SE61032</v>
          </cell>
          <cell r="E1028" t="str">
            <v>Nguyễn Cao Duy</v>
          </cell>
          <cell r="F1028">
            <v>0</v>
          </cell>
          <cell r="G1028">
            <v>34210</v>
          </cell>
          <cell r="H1028">
            <v>0</v>
          </cell>
          <cell r="I1028" t="str">
            <v>Không có</v>
          </cell>
          <cell r="J1028" t="str">
            <v>01679900669</v>
          </cell>
          <cell r="K1028" t="str">
            <v>(08)38926779</v>
          </cell>
          <cell r="L1028" t="str">
            <v>KTPM</v>
          </cell>
          <cell r="M1028" t="str">
            <v>0913644990</v>
          </cell>
          <cell r="N1028" t="str">
            <v>0918166899</v>
          </cell>
          <cell r="O1028" t="str">
            <v>DuyNCSE61032@fpt.edu.vn</v>
          </cell>
          <cell r="P1028" t="str">
            <v>DuyNCSE61032</v>
          </cell>
        </row>
        <row r="1029">
          <cell r="D1029" t="str">
            <v>SE61058</v>
          </cell>
          <cell r="E1029" t="str">
            <v>Đinh Hoàng Vũ</v>
          </cell>
          <cell r="F1029">
            <v>0</v>
          </cell>
          <cell r="G1029">
            <v>34033</v>
          </cell>
          <cell r="H1029">
            <v>0</v>
          </cell>
          <cell r="I1029" t="str">
            <v>Không có</v>
          </cell>
          <cell r="J1029" t="str">
            <v>0917151502/0903989089
0932199371</v>
          </cell>
          <cell r="K1029" t="str">
            <v>0837815054</v>
          </cell>
          <cell r="L1029" t="str">
            <v>KTPM</v>
          </cell>
          <cell r="M1029" t="str">
            <v>0903989089</v>
          </cell>
          <cell r="N1029" t="str">
            <v>0917151502</v>
          </cell>
          <cell r="O1029" t="str">
            <v>VuDHSE61058@fpt.edu.vn</v>
          </cell>
          <cell r="P1029" t="str">
            <v>VuDHSE61058</v>
          </cell>
        </row>
        <row r="1030">
          <cell r="D1030" t="str">
            <v>SE61071</v>
          </cell>
          <cell r="E1030" t="str">
            <v>Vũ Văn Quyết</v>
          </cell>
          <cell r="F1030">
            <v>0</v>
          </cell>
          <cell r="G1030">
            <v>34186</v>
          </cell>
          <cell r="H1030">
            <v>0</v>
          </cell>
          <cell r="I1030" t="str">
            <v>Không có</v>
          </cell>
          <cell r="J1030" t="str">
            <v>01654974178</v>
          </cell>
          <cell r="K1030" t="str">
            <v>chờ cập nhật</v>
          </cell>
          <cell r="L1030" t="str">
            <v>KTPM</v>
          </cell>
          <cell r="M1030">
            <v>79266708999</v>
          </cell>
          <cell r="N1030" t="str">
            <v>01647739309</v>
          </cell>
          <cell r="O1030" t="str">
            <v>QuyetVVSE61071@fpt.edu.vn</v>
          </cell>
          <cell r="P1030" t="str">
            <v>QuyetVVSE61071</v>
          </cell>
        </row>
        <row r="1031">
          <cell r="D1031" t="str">
            <v>SE61107</v>
          </cell>
          <cell r="E1031" t="str">
            <v>Tạ Việt Hùng</v>
          </cell>
          <cell r="F1031">
            <v>0</v>
          </cell>
          <cell r="G1031">
            <v>34323</v>
          </cell>
          <cell r="H1031">
            <v>0</v>
          </cell>
          <cell r="I1031" t="str">
            <v>Số 2, đường Cao Văn Lầu, P.Nhà Mát, TP Bạc Liêu, tỉnh Bạc Liêu</v>
          </cell>
          <cell r="J1031" t="str">
            <v>0916423300
01664208293</v>
          </cell>
          <cell r="K1031" t="str">
            <v>07813828700</v>
          </cell>
          <cell r="L1031" t="str">
            <v>KTPM</v>
          </cell>
          <cell r="M1031" t="str">
            <v>0918720203</v>
          </cell>
          <cell r="N1031" t="str">
            <v>0982142367</v>
          </cell>
          <cell r="O1031" t="str">
            <v>HungTVSE61107@fpt.edu.vn</v>
          </cell>
          <cell r="P1031" t="str">
            <v>HungTVSE61107</v>
          </cell>
        </row>
        <row r="1032">
          <cell r="D1032" t="str">
            <v>SE60944</v>
          </cell>
          <cell r="E1032" t="str">
            <v>Đặng Ái Trinh</v>
          </cell>
          <cell r="F1032">
            <v>0</v>
          </cell>
          <cell r="G1032">
            <v>34326</v>
          </cell>
          <cell r="H1032">
            <v>0</v>
          </cell>
          <cell r="I1032" t="str">
            <v>Không có</v>
          </cell>
          <cell r="J1032" t="str">
            <v>947583438
1243683496</v>
          </cell>
          <cell r="K1032" t="str">
            <v>chờ cập nhật</v>
          </cell>
          <cell r="L1032" t="str">
            <v>KTPM</v>
          </cell>
          <cell r="M1032">
            <v>947583438</v>
          </cell>
          <cell r="N1032">
            <v>944125276</v>
          </cell>
          <cell r="O1032" t="str">
            <v>TrinhDASE60944@fpt.edu.vn</v>
          </cell>
          <cell r="P1032" t="str">
            <v>TrinhDASE60944</v>
          </cell>
        </row>
        <row r="1033">
          <cell r="D1033" t="str">
            <v>SE60997</v>
          </cell>
          <cell r="E1033" t="str">
            <v>Đỗ Trần Quang Phúc</v>
          </cell>
          <cell r="F1033">
            <v>0</v>
          </cell>
          <cell r="G1033">
            <v>33813</v>
          </cell>
          <cell r="H1033">
            <v>0</v>
          </cell>
          <cell r="I1033" t="str">
            <v>Không có</v>
          </cell>
          <cell r="J1033" t="str">
            <v>0925828898
945677077</v>
          </cell>
          <cell r="K1033" t="str">
            <v>0683531111
683512222</v>
          </cell>
          <cell r="L1033" t="str">
            <v>KTPM</v>
          </cell>
          <cell r="M1033">
            <v>913785555</v>
          </cell>
          <cell r="N1033">
            <v>914643968</v>
          </cell>
          <cell r="O1033" t="str">
            <v>PhucDTQSE60997@fpt.edu.vn</v>
          </cell>
          <cell r="P1033" t="str">
            <v>PhucDTQSE60997</v>
          </cell>
        </row>
        <row r="1034">
          <cell r="D1034" t="str">
            <v>SE61038</v>
          </cell>
          <cell r="E1034" t="str">
            <v>Ngô Tấn Khôi</v>
          </cell>
          <cell r="F1034">
            <v>0</v>
          </cell>
          <cell r="G1034">
            <v>34293</v>
          </cell>
          <cell r="H1034">
            <v>0</v>
          </cell>
          <cell r="I1034" t="str">
            <v>KP2, Nguyễn Trung Trực, P8, TP.Tuy Hòa,tỉnh Phú Yên</v>
          </cell>
          <cell r="J1034" t="str">
            <v>01277177816</v>
          </cell>
          <cell r="K1034" t="str">
            <v>0989712744</v>
          </cell>
          <cell r="L1034" t="str">
            <v>KTPM</v>
          </cell>
          <cell r="M1034">
            <v>989712744</v>
          </cell>
          <cell r="N1034">
            <v>1669251783</v>
          </cell>
          <cell r="O1034" t="str">
            <v>KhoiNTSE61038@fpt.edu.vn</v>
          </cell>
          <cell r="P1034" t="str">
            <v>KhoiNTSE61038</v>
          </cell>
        </row>
        <row r="1035">
          <cell r="D1035" t="str">
            <v>SE61061</v>
          </cell>
          <cell r="E1035" t="str">
            <v>Cao Hồng Nam</v>
          </cell>
          <cell r="F1035">
            <v>0</v>
          </cell>
          <cell r="G1035">
            <v>32997</v>
          </cell>
          <cell r="H1035">
            <v>0</v>
          </cell>
          <cell r="I1035" t="str">
            <v>Không có</v>
          </cell>
          <cell r="J1035" t="str">
            <v>01273327777</v>
          </cell>
          <cell r="K1035" t="str">
            <v>0583834462</v>
          </cell>
          <cell r="L1035" t="str">
            <v>KTPM</v>
          </cell>
          <cell r="M1035">
            <v>904493024</v>
          </cell>
          <cell r="N1035">
            <v>904493025</v>
          </cell>
          <cell r="O1035" t="str">
            <v>NamCHSE61061@fpt.edu.vn</v>
          </cell>
          <cell r="P1035" t="str">
            <v>NamCHSE61061</v>
          </cell>
        </row>
        <row r="1036">
          <cell r="D1036" t="str">
            <v>SE61080</v>
          </cell>
          <cell r="E1036" t="str">
            <v>Nguyễn Năng Trung</v>
          </cell>
          <cell r="F1036">
            <v>0</v>
          </cell>
          <cell r="G1036">
            <v>34017</v>
          </cell>
          <cell r="H1036">
            <v>0</v>
          </cell>
          <cell r="I1036" t="str">
            <v>631/23, Cư Xá Địa Chất, KP1, P.Long Bình, Biên Hòa, Đồng Nai</v>
          </cell>
          <cell r="J1036" t="str">
            <v>0976014620</v>
          </cell>
          <cell r="K1036" t="str">
            <v>chờ cập nhật</v>
          </cell>
          <cell r="L1036" t="str">
            <v>KTPM</v>
          </cell>
          <cell r="M1036">
            <v>909537597</v>
          </cell>
          <cell r="N1036">
            <v>984311822</v>
          </cell>
          <cell r="O1036" t="str">
            <v>TrungNNSE61080@fpt.edu.vn</v>
          </cell>
          <cell r="P1036" t="str">
            <v>TrungNNSE61080</v>
          </cell>
        </row>
        <row r="1037">
          <cell r="D1037" t="str">
            <v>SE61098</v>
          </cell>
          <cell r="E1037" t="str">
            <v>Trương Minh Ngọc</v>
          </cell>
          <cell r="F1037">
            <v>0</v>
          </cell>
          <cell r="G1037">
            <v>34045</v>
          </cell>
          <cell r="H1037">
            <v>0</v>
          </cell>
          <cell r="I1037" t="str">
            <v>108 - P.405 Lê Lợi, P.Bến Thành, Q1, TP.HCM</v>
          </cell>
          <cell r="J1037" t="str">
            <v>01665339510</v>
          </cell>
          <cell r="K1037" t="str">
            <v>chờ cập nhật</v>
          </cell>
          <cell r="L1037" t="str">
            <v>KTPM</v>
          </cell>
          <cell r="M1037">
            <v>1688502320</v>
          </cell>
          <cell r="N1037">
            <v>1648832930</v>
          </cell>
          <cell r="O1037" t="str">
            <v>NgocTMSE61098@fpt.edu.vn</v>
          </cell>
          <cell r="P1037" t="str">
            <v>NgocTMSE61098</v>
          </cell>
        </row>
        <row r="1038">
          <cell r="D1038" t="str">
            <v>SE61109</v>
          </cell>
          <cell r="E1038" t="str">
            <v>Nguyễn Công Danh</v>
          </cell>
          <cell r="F1038">
            <v>0</v>
          </cell>
          <cell r="G1038">
            <v>34301</v>
          </cell>
          <cell r="H1038">
            <v>0</v>
          </cell>
          <cell r="I1038" t="str">
            <v>152/5 Nguyễn Huệ, P7, TP.Mỹ Tho, tỉnh Tiền Giang</v>
          </cell>
          <cell r="J1038" t="str">
            <v>0913841647
1694509743</v>
          </cell>
          <cell r="K1038" t="str">
            <v>0733878098</v>
          </cell>
          <cell r="L1038" t="str">
            <v>KTPM</v>
          </cell>
          <cell r="M1038">
            <v>913841647</v>
          </cell>
          <cell r="N1038">
            <v>907396797</v>
          </cell>
          <cell r="O1038" t="str">
            <v>DanhNCSE61109@fpt.edu.vn</v>
          </cell>
          <cell r="P1038" t="str">
            <v>DanhNCSE61109</v>
          </cell>
        </row>
        <row r="1039">
          <cell r="D1039" t="str">
            <v>SE61116</v>
          </cell>
          <cell r="E1039" t="str">
            <v>Cao Đức Sơn Ngọc</v>
          </cell>
          <cell r="F1039">
            <v>0</v>
          </cell>
          <cell r="G1039">
            <v>33918</v>
          </cell>
          <cell r="H1039">
            <v>0</v>
          </cell>
          <cell r="I1039" t="str">
            <v>Không có</v>
          </cell>
          <cell r="J1039" t="str">
            <v>912029054
919451657
1277892992</v>
          </cell>
          <cell r="K1039">
            <v>523850046</v>
          </cell>
          <cell r="L1039" t="str">
            <v>KTPM</v>
          </cell>
          <cell r="M1039">
            <v>912029054</v>
          </cell>
          <cell r="N1039">
            <v>919451657</v>
          </cell>
          <cell r="O1039" t="str">
            <v>NgocCDSSE61116@fpt.edu.vn</v>
          </cell>
          <cell r="P1039" t="str">
            <v>NgocCDSSE61116</v>
          </cell>
        </row>
        <row r="1040">
          <cell r="D1040" t="str">
            <v>SE61129</v>
          </cell>
          <cell r="E1040" t="str">
            <v>Trần Quang Trường</v>
          </cell>
          <cell r="F1040">
            <v>0</v>
          </cell>
          <cell r="G1040">
            <v>33780</v>
          </cell>
          <cell r="H1040">
            <v>0</v>
          </cell>
          <cell r="I1040" t="str">
            <v>Tổ 1, KP5, TT Phước Vĩnh, huyện Phú Giáo, tỉnh Bình Dương</v>
          </cell>
          <cell r="J1040" t="str">
            <v>01688825255</v>
          </cell>
          <cell r="K1040">
            <v>0</v>
          </cell>
          <cell r="L1040" t="str">
            <v>KTPM</v>
          </cell>
          <cell r="M1040">
            <v>1632803948</v>
          </cell>
          <cell r="N1040">
            <v>0</v>
          </cell>
          <cell r="O1040" t="str">
            <v>TruongTQSE61129@fpt.edu.vn</v>
          </cell>
          <cell r="P1040" t="str">
            <v>TruongTQSE61129</v>
          </cell>
        </row>
        <row r="1041">
          <cell r="D1041" t="str">
            <v>SE61156</v>
          </cell>
          <cell r="E1041" t="str">
            <v>Vũ Minh Vương</v>
          </cell>
          <cell r="F1041">
            <v>0</v>
          </cell>
          <cell r="G1041">
            <v>34119</v>
          </cell>
          <cell r="H1041">
            <v>0</v>
          </cell>
          <cell r="I1041" t="str">
            <v>14 Phan Chu Trinh, P2, Q.Bình Thạnh, TP.HCM</v>
          </cell>
          <cell r="J1041" t="str">
            <v>01222453271
986842086</v>
          </cell>
          <cell r="K1041" t="str">
            <v>0593846641</v>
          </cell>
          <cell r="L1041" t="str">
            <v>KTPM</v>
          </cell>
          <cell r="M1041">
            <v>1222453271</v>
          </cell>
          <cell r="N1041">
            <v>985977197</v>
          </cell>
          <cell r="O1041" t="str">
            <v>VuongVMSE61156@fpt.edu.vn</v>
          </cell>
          <cell r="P1041" t="str">
            <v>VuongVMSE61156</v>
          </cell>
        </row>
        <row r="1042">
          <cell r="D1042" t="str">
            <v>SE60896</v>
          </cell>
          <cell r="E1042" t="str">
            <v>Thái Quang Hiển</v>
          </cell>
          <cell r="F1042">
            <v>0</v>
          </cell>
          <cell r="G1042">
            <v>34071</v>
          </cell>
          <cell r="H1042">
            <v>0</v>
          </cell>
          <cell r="I1042" t="str">
            <v>Không có</v>
          </cell>
          <cell r="J1042" t="str">
            <v>0974377784
1649660368</v>
          </cell>
          <cell r="K1042" t="str">
            <v>06503713113</v>
          </cell>
          <cell r="L1042" t="str">
            <v>KTPM</v>
          </cell>
          <cell r="M1042">
            <v>974377784</v>
          </cell>
          <cell r="N1042" t="str">
            <v>0164,966,0368: sv</v>
          </cell>
          <cell r="O1042" t="str">
            <v>HienTQSE60896@fpt.edu.vn</v>
          </cell>
          <cell r="P1042" t="str">
            <v>HienTQSE60896</v>
          </cell>
        </row>
        <row r="1043">
          <cell r="D1043" t="str">
            <v>SE60957</v>
          </cell>
          <cell r="E1043" t="str">
            <v>Võ Thị Ngọc Hương</v>
          </cell>
          <cell r="F1043">
            <v>0</v>
          </cell>
          <cell r="G1043">
            <v>34004</v>
          </cell>
          <cell r="H1043">
            <v>0</v>
          </cell>
          <cell r="I1043" t="str">
            <v>Không có</v>
          </cell>
          <cell r="J1043" t="str">
            <v>01699139335</v>
          </cell>
          <cell r="K1043" t="str">
            <v>0663837578</v>
          </cell>
          <cell r="L1043" t="str">
            <v>KTPM</v>
          </cell>
          <cell r="M1043">
            <v>993318496</v>
          </cell>
          <cell r="N1043">
            <v>1699989104</v>
          </cell>
          <cell r="O1043" t="str">
            <v>HuongVTNSE60957@fpt.edu.vn</v>
          </cell>
          <cell r="P1043" t="str">
            <v>HuongVTNSE60957</v>
          </cell>
        </row>
        <row r="1044">
          <cell r="D1044" t="str">
            <v>SE61012</v>
          </cell>
          <cell r="E1044" t="str">
            <v>Nguyễn Hữu Triều</v>
          </cell>
          <cell r="F1044">
            <v>0</v>
          </cell>
          <cell r="G1044">
            <v>33989</v>
          </cell>
          <cell r="H1044">
            <v>0</v>
          </cell>
          <cell r="I1044" t="str">
            <v>Hàm Kiệm - Hàm Thuận Nam - Bình Thuận</v>
          </cell>
          <cell r="J1044" t="str">
            <v>0932664598
1663458008</v>
          </cell>
          <cell r="K1044" t="str">
            <v>chờ cập nhật</v>
          </cell>
          <cell r="L1044" t="str">
            <v>KTPM</v>
          </cell>
          <cell r="M1044">
            <v>937415174</v>
          </cell>
          <cell r="N1044">
            <v>1217117078</v>
          </cell>
          <cell r="O1044" t="str">
            <v>TrieuNHSE61012@fpt.edu.vn</v>
          </cell>
          <cell r="P1044" t="str">
            <v>TrieuNHSE61012</v>
          </cell>
        </row>
        <row r="1045">
          <cell r="D1045" t="str">
            <v>SE61039</v>
          </cell>
          <cell r="E1045" t="str">
            <v>Nguyễn Trọng Tín</v>
          </cell>
          <cell r="F1045">
            <v>0</v>
          </cell>
          <cell r="G1045">
            <v>34233</v>
          </cell>
          <cell r="H1045">
            <v>0</v>
          </cell>
          <cell r="I1045" t="str">
            <v>44/3 An Hội, P13, Q.Gò Vấp, TP.HCM</v>
          </cell>
          <cell r="J1045" t="str">
            <v>0985327532</v>
          </cell>
          <cell r="K1045" t="str">
            <v>39961309</v>
          </cell>
          <cell r="L1045" t="str">
            <v>KTPM</v>
          </cell>
          <cell r="M1045">
            <v>9088491502</v>
          </cell>
          <cell r="N1045">
            <v>903623240</v>
          </cell>
          <cell r="O1045" t="str">
            <v>TinNTSE61039@fpt.edu.vn</v>
          </cell>
          <cell r="P1045" t="str">
            <v>TinNTSE61039</v>
          </cell>
        </row>
        <row r="1046">
          <cell r="D1046" t="str">
            <v>SE61069</v>
          </cell>
          <cell r="E1046" t="str">
            <v>Đỗ Hoàng Duy</v>
          </cell>
          <cell r="F1046">
            <v>0</v>
          </cell>
          <cell r="G1046">
            <v>33914</v>
          </cell>
          <cell r="H1046">
            <v>0</v>
          </cell>
          <cell r="I1046" t="str">
            <v>Ấp Tân Thành Hạ, xã Tân Trung, huyện Mỏ Cày Nam, tỉnh Bến Tre</v>
          </cell>
          <cell r="J1046" t="str">
            <v>01695566372
1645161045</v>
          </cell>
          <cell r="K1046">
            <v>0</v>
          </cell>
          <cell r="L1046" t="str">
            <v>KTPM</v>
          </cell>
          <cell r="M1046">
            <v>1689508614</v>
          </cell>
          <cell r="N1046">
            <v>1673773351</v>
          </cell>
          <cell r="O1046" t="str">
            <v>DuyDHSE61069@fpt.edu.vn</v>
          </cell>
          <cell r="P1046" t="str">
            <v>DuyDHSE61069</v>
          </cell>
        </row>
        <row r="1047">
          <cell r="D1047" t="str">
            <v>SE61101</v>
          </cell>
          <cell r="E1047" t="str">
            <v>Nguyễn Bá Phương</v>
          </cell>
          <cell r="F1047">
            <v>0</v>
          </cell>
          <cell r="G1047">
            <v>34048</v>
          </cell>
          <cell r="H1047">
            <v>0</v>
          </cell>
          <cell r="I1047" t="str">
            <v>134/2A Đông An, Tân Đông Hiệp, Dĩ An, Bình Dương</v>
          </cell>
          <cell r="J1047" t="str">
            <v>01688834502</v>
          </cell>
          <cell r="K1047" t="str">
            <v>6503741750
0914115664</v>
          </cell>
          <cell r="L1047" t="str">
            <v>KTPM</v>
          </cell>
          <cell r="M1047">
            <v>914115664</v>
          </cell>
          <cell r="N1047">
            <v>1695608308</v>
          </cell>
          <cell r="O1047" t="str">
            <v>PhuongNBSE61101@fpt.edu.vn</v>
          </cell>
          <cell r="P1047" t="str">
            <v>PhuongNBSE61101</v>
          </cell>
        </row>
        <row r="1048">
          <cell r="D1048" t="str">
            <v>SE61110</v>
          </cell>
          <cell r="E1048" t="str">
            <v>Nguyễn Đài Trung</v>
          </cell>
          <cell r="F1048">
            <v>0</v>
          </cell>
          <cell r="G1048">
            <v>34039</v>
          </cell>
          <cell r="H1048">
            <v>0</v>
          </cell>
          <cell r="I1048" t="str">
            <v>40 Hai Bà Trưng, TT,Bồng Sơn, Hoài Nhơn, Bình Định</v>
          </cell>
          <cell r="J1048" t="str">
            <v>01699829928</v>
          </cell>
          <cell r="K1048" t="str">
            <v>0566515488</v>
          </cell>
          <cell r="L1048" t="str">
            <v>KTPM</v>
          </cell>
          <cell r="M1048">
            <v>989949135</v>
          </cell>
          <cell r="N1048">
            <v>1683067007</v>
          </cell>
          <cell r="O1048" t="str">
            <v>TrungNDSE61110@fpt.edu.vn</v>
          </cell>
          <cell r="P1048" t="str">
            <v>TrungNDSE61110</v>
          </cell>
        </row>
        <row r="1049">
          <cell r="D1049" t="str">
            <v>SE61122</v>
          </cell>
          <cell r="E1049" t="str">
            <v>Đỗ Hoàng Hiệp</v>
          </cell>
          <cell r="F1049">
            <v>0</v>
          </cell>
          <cell r="G1049">
            <v>33852</v>
          </cell>
          <cell r="H1049">
            <v>0</v>
          </cell>
          <cell r="I1049" t="str">
            <v>5 Tổ 37, Ấp Tân Thạnh, xã Tân Phú, huyện Tân Châu, Tây Ninh</v>
          </cell>
          <cell r="J1049" t="str">
            <v>0933267682</v>
          </cell>
          <cell r="K1049" t="str">
            <v>0663759065</v>
          </cell>
          <cell r="L1049" t="str">
            <v>KTPM</v>
          </cell>
          <cell r="M1049">
            <v>976387104</v>
          </cell>
          <cell r="N1049">
            <v>0</v>
          </cell>
          <cell r="O1049" t="str">
            <v>HiepDHSE61122@fpt.edu.vn</v>
          </cell>
          <cell r="P1049" t="str">
            <v>HiepDHSE61122</v>
          </cell>
        </row>
        <row r="1050">
          <cell r="D1050" t="str">
            <v>SE61130</v>
          </cell>
          <cell r="E1050" t="str">
            <v>Phạm Hồng Quý</v>
          </cell>
          <cell r="F1050">
            <v>0</v>
          </cell>
          <cell r="G1050">
            <v>34041</v>
          </cell>
          <cell r="H1050">
            <v>0</v>
          </cell>
          <cell r="I1050" t="str">
            <v>247 ấp 5, Sông Trầu, Trảng Bom, Đồng Nai</v>
          </cell>
          <cell r="J1050" t="str">
            <v>01699933903
972509280</v>
          </cell>
          <cell r="K1050">
            <v>0</v>
          </cell>
          <cell r="L1050" t="str">
            <v>KTPM</v>
          </cell>
          <cell r="M1050">
            <v>16999339</v>
          </cell>
          <cell r="N1050">
            <v>165923659</v>
          </cell>
          <cell r="O1050" t="str">
            <v>QuyPHSE61130@fpt.edu.vn</v>
          </cell>
          <cell r="P1050" t="str">
            <v>QuyPHSE61130</v>
          </cell>
        </row>
        <row r="1051">
          <cell r="D1051" t="str">
            <v>60078</v>
          </cell>
          <cell r="E1051" t="str">
            <v>Lê Tuấn Khôi</v>
          </cell>
          <cell r="F1051">
            <v>0</v>
          </cell>
          <cell r="G1051">
            <v>33068</v>
          </cell>
          <cell r="H1051">
            <v>0</v>
          </cell>
          <cell r="I1051" t="str">
            <v>Không có</v>
          </cell>
          <cell r="J1051" t="str">
            <v>chờ cập nhật</v>
          </cell>
          <cell r="K1051" t="str">
            <v>chờ cập nhật</v>
          </cell>
          <cell r="L1051" t="str">
            <v>KTPM</v>
          </cell>
          <cell r="M1051">
            <v>0</v>
          </cell>
          <cell r="N1051">
            <v>0</v>
          </cell>
          <cell r="O1051" t="str">
            <v>khoilt60078@fpt.edu.vn</v>
          </cell>
          <cell r="P1051" t="str">
            <v>khoilt60078</v>
          </cell>
        </row>
        <row r="1052">
          <cell r="D1052" t="str">
            <v>60110</v>
          </cell>
          <cell r="E1052" t="str">
            <v>Lê Anh Duẩn</v>
          </cell>
          <cell r="F1052">
            <v>0</v>
          </cell>
          <cell r="G1052">
            <v>32874</v>
          </cell>
          <cell r="H1052">
            <v>0</v>
          </cell>
          <cell r="I1052" t="str">
            <v>Không có</v>
          </cell>
          <cell r="J1052">
            <v>1687179971</v>
          </cell>
          <cell r="K1052">
            <v>0</v>
          </cell>
          <cell r="L1052" t="str">
            <v>KTPM</v>
          </cell>
          <cell r="M1052">
            <v>0</v>
          </cell>
          <cell r="N1052">
            <v>0</v>
          </cell>
          <cell r="O1052" t="str">
            <v>duanla60110@fpt.edu.vn</v>
          </cell>
          <cell r="P1052" t="str">
            <v>duanla60110</v>
          </cell>
        </row>
        <row r="1053">
          <cell r="D1053" t="str">
            <v>60120</v>
          </cell>
          <cell r="E1053" t="str">
            <v>Huỳnh Đức Tuân</v>
          </cell>
          <cell r="F1053">
            <v>0</v>
          </cell>
          <cell r="G1053">
            <v>33039</v>
          </cell>
          <cell r="H1053">
            <v>0</v>
          </cell>
          <cell r="I1053" t="str">
            <v>Không có</v>
          </cell>
          <cell r="J1053">
            <v>932150690</v>
          </cell>
          <cell r="K1053">
            <v>0</v>
          </cell>
          <cell r="L1053">
            <v>0</v>
          </cell>
          <cell r="M1053">
            <v>0</v>
          </cell>
          <cell r="N1053">
            <v>0</v>
          </cell>
          <cell r="O1053" t="str">
            <v>tuanhd60120@fpt.edu.vn</v>
          </cell>
          <cell r="P1053" t="str">
            <v>tuanhd60120</v>
          </cell>
        </row>
        <row r="1054">
          <cell r="D1054" t="str">
            <v>60126</v>
          </cell>
          <cell r="E1054" t="str">
            <v>Trịnh Duy Nhân</v>
          </cell>
          <cell r="F1054">
            <v>0</v>
          </cell>
          <cell r="G1054">
            <v>33136</v>
          </cell>
          <cell r="H1054">
            <v>0</v>
          </cell>
          <cell r="I1054" t="str">
            <v>Không có</v>
          </cell>
          <cell r="J1054">
            <v>918534535</v>
          </cell>
          <cell r="K1054" t="str">
            <v>0613-782567</v>
          </cell>
          <cell r="L1054" t="str">
            <v>KTPM</v>
          </cell>
          <cell r="M1054">
            <v>0</v>
          </cell>
          <cell r="N1054">
            <v>0</v>
          </cell>
          <cell r="O1054" t="str">
            <v>nhantd60126@fpt.edu.vn</v>
          </cell>
          <cell r="P1054" t="str">
            <v>nhantd60126</v>
          </cell>
        </row>
        <row r="1055">
          <cell r="D1055" t="str">
            <v>60147</v>
          </cell>
          <cell r="E1055" t="str">
            <v>Phạm Hoàng Chinh</v>
          </cell>
          <cell r="F1055">
            <v>0</v>
          </cell>
          <cell r="G1055">
            <v>33090</v>
          </cell>
          <cell r="H1055">
            <v>0</v>
          </cell>
          <cell r="I1055" t="str">
            <v>Không có</v>
          </cell>
          <cell r="J1055" t="str">
            <v>0945041869</v>
          </cell>
          <cell r="K1055" t="str">
            <v>0613825406</v>
          </cell>
          <cell r="L1055" t="str">
            <v>KTPM</v>
          </cell>
          <cell r="M1055">
            <v>0</v>
          </cell>
          <cell r="N1055">
            <v>0</v>
          </cell>
          <cell r="O1055" t="str">
            <v>chinhph60147@fpt.edu.vn</v>
          </cell>
          <cell r="P1055" t="str">
            <v>chinhph60147</v>
          </cell>
        </row>
        <row r="1056">
          <cell r="D1056" t="str">
            <v>60193</v>
          </cell>
          <cell r="E1056" t="str">
            <v>Nguyễn Hải Phong</v>
          </cell>
          <cell r="F1056">
            <v>0</v>
          </cell>
          <cell r="G1056">
            <v>32762</v>
          </cell>
          <cell r="H1056">
            <v>0</v>
          </cell>
          <cell r="I1056" t="str">
            <v>Không có</v>
          </cell>
          <cell r="J1056">
            <v>1227453547</v>
          </cell>
          <cell r="K1056">
            <v>0</v>
          </cell>
          <cell r="L1056" t="str">
            <v>KTPM</v>
          </cell>
          <cell r="M1056">
            <v>0</v>
          </cell>
          <cell r="N1056">
            <v>0</v>
          </cell>
          <cell r="O1056" t="str">
            <v>phongnh60193@fpt.edu.vn</v>
          </cell>
          <cell r="P1056" t="str">
            <v>phongnh60193</v>
          </cell>
        </row>
        <row r="1057">
          <cell r="D1057" t="str">
            <v>60457</v>
          </cell>
          <cell r="E1057" t="str">
            <v>Phạm Hoàng Thiên Ân</v>
          </cell>
          <cell r="F1057">
            <v>0</v>
          </cell>
          <cell r="G1057">
            <v>33246</v>
          </cell>
          <cell r="H1057">
            <v>0</v>
          </cell>
          <cell r="I1057" t="str">
            <v>Không có</v>
          </cell>
          <cell r="J1057">
            <v>903019406</v>
          </cell>
          <cell r="K1057">
            <v>0</v>
          </cell>
          <cell r="L1057" t="str">
            <v>KTPM</v>
          </cell>
          <cell r="M1057">
            <v>0</v>
          </cell>
          <cell r="N1057">
            <v>0</v>
          </cell>
          <cell r="O1057" t="str">
            <v>AnPHT60457@fpt.edu.vn</v>
          </cell>
          <cell r="P1057" t="str">
            <v>AnPHT60457</v>
          </cell>
        </row>
        <row r="1058">
          <cell r="D1058" t="str">
            <v>60487</v>
          </cell>
          <cell r="E1058" t="str">
            <v>Đào Công Thuận</v>
          </cell>
          <cell r="F1058">
            <v>0</v>
          </cell>
          <cell r="G1058">
            <v>33598</v>
          </cell>
          <cell r="H1058">
            <v>0</v>
          </cell>
          <cell r="I1058" t="str">
            <v>Không có</v>
          </cell>
          <cell r="J1058" t="str">
            <v>chờ cập nhật</v>
          </cell>
          <cell r="K1058" t="str">
            <v>chờ cập nhật</v>
          </cell>
          <cell r="L1058" t="str">
            <v>KTPM</v>
          </cell>
          <cell r="M1058">
            <v>0</v>
          </cell>
          <cell r="N1058">
            <v>0</v>
          </cell>
          <cell r="O1058" t="str">
            <v>thuandc60487@fpt.edu.vn</v>
          </cell>
          <cell r="P1058" t="str">
            <v>thuandc60487</v>
          </cell>
        </row>
        <row r="1059">
          <cell r="D1059" t="str">
            <v>60545</v>
          </cell>
          <cell r="E1059" t="str">
            <v>Đỗ Minh Đạt</v>
          </cell>
          <cell r="F1059">
            <v>0</v>
          </cell>
          <cell r="G1059">
            <v>33404</v>
          </cell>
          <cell r="H1059">
            <v>0</v>
          </cell>
          <cell r="I1059" t="str">
            <v>Không có</v>
          </cell>
          <cell r="J1059">
            <v>978367427</v>
          </cell>
          <cell r="K1059">
            <v>0</v>
          </cell>
          <cell r="L1059" t="str">
            <v>KTPM</v>
          </cell>
          <cell r="M1059">
            <v>0</v>
          </cell>
          <cell r="N1059">
            <v>0</v>
          </cell>
          <cell r="O1059" t="str">
            <v>DatDM60545@fpt.edu.vn</v>
          </cell>
          <cell r="P1059" t="str">
            <v>DatDM60545</v>
          </cell>
        </row>
        <row r="1060">
          <cell r="D1060" t="str">
            <v>FB60176</v>
          </cell>
          <cell r="E1060" t="str">
            <v>Nguyễn Vũ Quyền</v>
          </cell>
          <cell r="F1060">
            <v>0</v>
          </cell>
          <cell r="G1060">
            <v>33402</v>
          </cell>
          <cell r="H1060">
            <v>0</v>
          </cell>
          <cell r="I1060" t="str">
            <v>217 Cộng Hòa, P13, Q.Tân Bình, TP.HCM</v>
          </cell>
          <cell r="J1060">
            <v>1668344622</v>
          </cell>
          <cell r="K1060">
            <v>838496584</v>
          </cell>
          <cell r="L1060" t="str">
            <v>TCNH</v>
          </cell>
          <cell r="M1060">
            <v>903697093</v>
          </cell>
          <cell r="N1060">
            <v>0</v>
          </cell>
          <cell r="O1060" t="str">
            <v>QuyenNVFB60176@fpt.edu.vn</v>
          </cell>
          <cell r="P1060" t="str">
            <v>QuyenNVFB60176</v>
          </cell>
        </row>
        <row r="1061">
          <cell r="D1061" t="str">
            <v>BA60121</v>
          </cell>
          <cell r="E1061" t="str">
            <v>Trần Vạn Phát</v>
          </cell>
          <cell r="F1061">
            <v>0</v>
          </cell>
          <cell r="G1061">
            <v>33963</v>
          </cell>
          <cell r="H1061">
            <v>0</v>
          </cell>
          <cell r="I1061" t="str">
            <v>Không có</v>
          </cell>
          <cell r="J1061" t="str">
            <v>01683890493</v>
          </cell>
          <cell r="K1061">
            <v>0</v>
          </cell>
          <cell r="L1061" t="str">
            <v>QTKD</v>
          </cell>
          <cell r="M1061" t="str">
            <v>0553822049</v>
          </cell>
          <cell r="N1061">
            <v>0</v>
          </cell>
          <cell r="O1061" t="str">
            <v>PhatTVBA60121@fpt.edu.vn</v>
          </cell>
          <cell r="P1061" t="str">
            <v>PhatTVBA60121</v>
          </cell>
        </row>
        <row r="1062">
          <cell r="D1062" t="str">
            <v>SB61019</v>
          </cell>
          <cell r="E1062" t="str">
            <v>Trần Minh Khôi</v>
          </cell>
          <cell r="F1062">
            <v>0</v>
          </cell>
          <cell r="G1062">
            <v>33800</v>
          </cell>
          <cell r="H1062">
            <v>0</v>
          </cell>
          <cell r="I1062" t="str">
            <v>12A Nguyễn Trãi, Nha Trang, Khánh Hòa</v>
          </cell>
          <cell r="J1062" t="str">
            <v>01266668936</v>
          </cell>
          <cell r="K1062" t="str">
            <v>chờ cập nhật</v>
          </cell>
          <cell r="L1062" t="str">
            <v>QTKD</v>
          </cell>
          <cell r="M1062">
            <v>0</v>
          </cell>
          <cell r="N1062">
            <v>0</v>
          </cell>
          <cell r="O1062" t="str">
            <v>KhoiTMsb61019@fpt.edu.vn</v>
          </cell>
          <cell r="P1062" t="str">
            <v>khoitmsb61019</v>
          </cell>
        </row>
        <row r="1063">
          <cell r="D1063" t="str">
            <v>FB60086</v>
          </cell>
          <cell r="E1063" t="str">
            <v>La Phạm Hồng Châu</v>
          </cell>
          <cell r="F1063">
            <v>0</v>
          </cell>
          <cell r="G1063">
            <v>33841</v>
          </cell>
          <cell r="H1063">
            <v>0</v>
          </cell>
          <cell r="I1063" t="str">
            <v>Không có</v>
          </cell>
          <cell r="J1063" t="str">
            <v>0167 403 0198</v>
          </cell>
          <cell r="K1063" t="str">
            <v>(075) 3822 795</v>
          </cell>
          <cell r="L1063" t="str">
            <v>TCNH</v>
          </cell>
          <cell r="M1063" t="str">
            <v>091 835 3721</v>
          </cell>
          <cell r="N1063" t="str">
            <v>098 622 1188</v>
          </cell>
          <cell r="O1063" t="str">
            <v>ChauLPHFB60086@fpt.edu.vn</v>
          </cell>
          <cell r="P1063" t="str">
            <v>ChauLPHFB60086</v>
          </cell>
        </row>
        <row r="1064">
          <cell r="D1064" t="str">
            <v>SE60610</v>
          </cell>
          <cell r="E1064" t="str">
            <v>Nguyễn Tấn Phát</v>
          </cell>
          <cell r="F1064">
            <v>0</v>
          </cell>
          <cell r="G1064">
            <v>33788</v>
          </cell>
          <cell r="H1064">
            <v>0</v>
          </cell>
          <cell r="I1064" t="str">
            <v>082 Quang Trung, KP3, P2, TP.Tây Ninh</v>
          </cell>
          <cell r="J1064">
            <v>1685504203</v>
          </cell>
          <cell r="K1064">
            <v>663813369</v>
          </cell>
          <cell r="L1064" t="str">
            <v>KTPM</v>
          </cell>
          <cell r="M1064">
            <v>913955532</v>
          </cell>
          <cell r="N1064">
            <v>938022662</v>
          </cell>
          <cell r="O1064" t="str">
            <v>PhatNTSE60610@fpt.edu.vn</v>
          </cell>
          <cell r="P1064" t="str">
            <v>PhatNTSE60610</v>
          </cell>
        </row>
        <row r="1065">
          <cell r="D1065" t="str">
            <v>SE60647</v>
          </cell>
          <cell r="E1065" t="str">
            <v>Võ Quốc Việt</v>
          </cell>
          <cell r="F1065">
            <v>0</v>
          </cell>
          <cell r="G1065">
            <v>33845</v>
          </cell>
          <cell r="H1065">
            <v>0</v>
          </cell>
          <cell r="I1065" t="str">
            <v>294/6 Bùi Đình Túy, Q.Bình Thạnh, TP.HCM</v>
          </cell>
          <cell r="J1065" t="str">
            <v>0933.493.005</v>
          </cell>
          <cell r="K1065">
            <v>673866302</v>
          </cell>
          <cell r="L1065" t="str">
            <v>KTPM</v>
          </cell>
          <cell r="M1065">
            <v>906958776</v>
          </cell>
          <cell r="N1065">
            <v>673866302</v>
          </cell>
          <cell r="O1065" t="str">
            <v>VietVQSE60647@fpt.edu.vn</v>
          </cell>
          <cell r="P1065" t="str">
            <v>vietvqse60647</v>
          </cell>
        </row>
        <row r="1066">
          <cell r="D1066" t="str">
            <v>FB60235</v>
          </cell>
          <cell r="E1066" t="str">
            <v>Nguyễn Đức Quý</v>
          </cell>
          <cell r="F1066">
            <v>0</v>
          </cell>
          <cell r="G1066">
            <v>33619</v>
          </cell>
          <cell r="H1066">
            <v>0</v>
          </cell>
          <cell r="I1066" t="str">
            <v>28 Nguyễn Văn Trỗi, P4, TP.Vũng Tàu</v>
          </cell>
          <cell r="J1066" t="str">
            <v>0928799292</v>
          </cell>
          <cell r="K1066" t="e">
            <v>#N/A</v>
          </cell>
          <cell r="L1066" t="str">
            <v>TCNH</v>
          </cell>
          <cell r="M1066" t="str">
            <v>0982362962</v>
          </cell>
          <cell r="N1066" t="str">
            <v>01665689595</v>
          </cell>
          <cell r="O1066" t="str">
            <v>QuyNDFB60235@fpt.edu.vn</v>
          </cell>
          <cell r="P1066" t="str">
            <v>quyndfb60235</v>
          </cell>
        </row>
        <row r="1067">
          <cell r="D1067" t="str">
            <v>SB61018</v>
          </cell>
          <cell r="E1067" t="str">
            <v>Trần Đức Lâm</v>
          </cell>
          <cell r="F1067">
            <v>0</v>
          </cell>
          <cell r="G1067">
            <v>33387</v>
          </cell>
          <cell r="H1067">
            <v>0</v>
          </cell>
          <cell r="I1067" t="str">
            <v>Không có</v>
          </cell>
          <cell r="J1067">
            <v>0</v>
          </cell>
          <cell r="K1067" t="str">
            <v>0902 898 591</v>
          </cell>
          <cell r="L1067" t="str">
            <v>QTKD</v>
          </cell>
          <cell r="M1067" t="str">
            <v>03213 827 161</v>
          </cell>
          <cell r="N1067">
            <v>0</v>
          </cell>
          <cell r="O1067" t="str">
            <v>LamTDSB61018@fpt.edu.vn</v>
          </cell>
          <cell r="P1067" t="str">
            <v>lamtdsb61018</v>
          </cell>
        </row>
        <row r="1068">
          <cell r="D1068" t="str">
            <v>SE60654</v>
          </cell>
          <cell r="E1068" t="str">
            <v>Lê Tấn Tùng</v>
          </cell>
          <cell r="F1068">
            <v>0</v>
          </cell>
          <cell r="G1068">
            <v>33936</v>
          </cell>
          <cell r="H1068">
            <v>0</v>
          </cell>
          <cell r="I1068" t="str">
            <v>Không có</v>
          </cell>
          <cell r="J1068" t="str">
            <v>0938281192</v>
          </cell>
          <cell r="K1068" t="str">
            <v>0603829014</v>
          </cell>
          <cell r="L1068" t="str">
            <v>KTPM</v>
          </cell>
          <cell r="M1068" t="str">
            <v>01662582590</v>
          </cell>
          <cell r="N1068" t="str">
            <v>0938496396</v>
          </cell>
          <cell r="O1068" t="str">
            <v>TungLTSE60654@fpt.edu.vn</v>
          </cell>
          <cell r="P1068" t="str">
            <v>Tungltse60654</v>
          </cell>
        </row>
        <row r="1069">
          <cell r="D1069" t="str">
            <v>SE60608</v>
          </cell>
          <cell r="E1069" t="str">
            <v>Lê Văn Pháp</v>
          </cell>
          <cell r="F1069">
            <v>0</v>
          </cell>
          <cell r="G1069">
            <v>33834</v>
          </cell>
          <cell r="H1069">
            <v>0</v>
          </cell>
          <cell r="I1069" t="str">
            <v>160 DT 741 ấp Minh Tân, xã Tân Tiến, huyện Đồng Phú, tỉnh Bình Phước</v>
          </cell>
          <cell r="J1069" t="str">
            <v>0988508166</v>
          </cell>
          <cell r="K1069" t="str">
            <v>06513872159</v>
          </cell>
          <cell r="L1069" t="str">
            <v>KTPM</v>
          </cell>
          <cell r="M1069" t="str">
            <v>0986270849</v>
          </cell>
          <cell r="N1069" t="str">
            <v>01662902003</v>
          </cell>
          <cell r="O1069" t="str">
            <v>PhapLVSE60608@fpt.edu.vn</v>
          </cell>
          <cell r="P1069" t="str">
            <v>phaplvse60608</v>
          </cell>
        </row>
        <row r="1070">
          <cell r="D1070" t="str">
            <v>FB00064</v>
          </cell>
          <cell r="E1070" t="str">
            <v>Bùi Đức Việt</v>
          </cell>
          <cell r="F1070">
            <v>0</v>
          </cell>
          <cell r="G1070">
            <v>0</v>
          </cell>
          <cell r="H1070">
            <v>0</v>
          </cell>
          <cell r="I1070" t="str">
            <v>Không có</v>
          </cell>
          <cell r="J1070" t="str">
            <v>01693620946
1294345555</v>
          </cell>
          <cell r="K1070">
            <v>0</v>
          </cell>
          <cell r="L1070" t="str">
            <v>TCNH</v>
          </cell>
          <cell r="M1070">
            <v>0</v>
          </cell>
          <cell r="N1070">
            <v>0</v>
          </cell>
          <cell r="O1070" t="str">
            <v>VietBDFB00064@fpt.edu.vn</v>
          </cell>
          <cell r="P1070" t="str">
            <v>VietBDFB00064</v>
          </cell>
        </row>
        <row r="1071">
          <cell r="D1071" t="str">
            <v>B0172</v>
          </cell>
          <cell r="E1071" t="str">
            <v>Trần Hào Quang</v>
          </cell>
          <cell r="F1071">
            <v>0</v>
          </cell>
          <cell r="G1071">
            <v>0</v>
          </cell>
          <cell r="H1071">
            <v>0</v>
          </cell>
          <cell r="I1071" t="str">
            <v>Không có</v>
          </cell>
          <cell r="J1071">
            <v>1222761279</v>
          </cell>
          <cell r="K1071">
            <v>0</v>
          </cell>
          <cell r="L1071" t="str">
            <v>QTKD</v>
          </cell>
          <cell r="M1071">
            <v>0</v>
          </cell>
          <cell r="N1071">
            <v>0</v>
          </cell>
          <cell r="O1071" t="str">
            <v>QuangTHB0172@fpt.edu.vn</v>
          </cell>
          <cell r="P1071" t="str">
            <v>QuangTHB0172</v>
          </cell>
        </row>
        <row r="1072">
          <cell r="D1072" t="str">
            <v>SB60636</v>
          </cell>
          <cell r="E1072" t="str">
            <v>Nguyễn Minh Nhật</v>
          </cell>
          <cell r="F1072">
            <v>0</v>
          </cell>
          <cell r="G1072" t="str">
            <v>13/01/1994</v>
          </cell>
          <cell r="H1072">
            <v>0</v>
          </cell>
          <cell r="I1072" t="str">
            <v>67 Lý Chiêu Hoàng, P10, Q6, TP.HCM</v>
          </cell>
          <cell r="J1072" t="str">
            <v>0938618728</v>
          </cell>
          <cell r="K1072" t="str">
            <v>083.8768243</v>
          </cell>
          <cell r="L1072" t="str">
            <v>TCNH</v>
          </cell>
          <cell r="M1072" t="str">
            <v>0948985827</v>
          </cell>
          <cell r="N1072">
            <v>0</v>
          </cell>
          <cell r="O1072" t="str">
            <v>NhatNMSB60636@fpt.edu.vn</v>
          </cell>
          <cell r="P1072" t="str">
            <v>NhatNMSB60636</v>
          </cell>
        </row>
        <row r="1073">
          <cell r="D1073" t="str">
            <v>SB60638</v>
          </cell>
          <cell r="E1073" t="str">
            <v>Ngô Hoàng Gia</v>
          </cell>
          <cell r="F1073">
            <v>0</v>
          </cell>
          <cell r="G1073" t="str">
            <v>18/10/1994</v>
          </cell>
          <cell r="H1073">
            <v>0</v>
          </cell>
          <cell r="I1073" t="str">
            <v>Không có</v>
          </cell>
          <cell r="J1073" t="str">
            <v>01264205037</v>
          </cell>
          <cell r="K1073" t="str">
            <v>0839319639</v>
          </cell>
          <cell r="L1073" t="str">
            <v>QTKD</v>
          </cell>
          <cell r="M1073">
            <v>903180811</v>
          </cell>
          <cell r="N1073">
            <v>907281539</v>
          </cell>
          <cell r="O1073" t="str">
            <v>GiaNHSB60638@fpt.edu.vn</v>
          </cell>
          <cell r="P1073" t="str">
            <v>GiaNHSB60638</v>
          </cell>
        </row>
        <row r="1074">
          <cell r="D1074" t="str">
            <v>SB60641</v>
          </cell>
          <cell r="E1074" t="str">
            <v>Lê Anh Duy</v>
          </cell>
          <cell r="F1074">
            <v>0</v>
          </cell>
          <cell r="G1074" t="str">
            <v>12/10/1993</v>
          </cell>
          <cell r="H1074">
            <v>0</v>
          </cell>
          <cell r="I1074" t="str">
            <v>Không có</v>
          </cell>
          <cell r="J1074" t="str">
            <v>01265269396</v>
          </cell>
          <cell r="K1074" t="str">
            <v>083.7311929</v>
          </cell>
          <cell r="L1074" t="str">
            <v>TCNH</v>
          </cell>
          <cell r="M1074">
            <v>918630991</v>
          </cell>
          <cell r="N1074">
            <v>988064833</v>
          </cell>
          <cell r="O1074" t="str">
            <v>DuyLASB60641@fpt.edu.vn</v>
          </cell>
          <cell r="P1074" t="str">
            <v>DuyLASB60641</v>
          </cell>
        </row>
        <row r="1075">
          <cell r="D1075" t="str">
            <v>SB60645</v>
          </cell>
          <cell r="E1075" t="str">
            <v>Đoàn Ngọc Châu</v>
          </cell>
          <cell r="F1075">
            <v>0</v>
          </cell>
          <cell r="G1075" t="str">
            <v>01/04/1994</v>
          </cell>
          <cell r="H1075">
            <v>0</v>
          </cell>
          <cell r="I1075" t="str">
            <v>Không có</v>
          </cell>
          <cell r="J1075" t="str">
            <v>01648732765</v>
          </cell>
          <cell r="K1075" t="str">
            <v>0723826739</v>
          </cell>
          <cell r="L1075" t="str">
            <v>QTKD</v>
          </cell>
          <cell r="M1075">
            <v>903942633</v>
          </cell>
          <cell r="N1075">
            <v>903016277</v>
          </cell>
          <cell r="O1075" t="str">
            <v>ChauDNSB60645@fpt.edu.vn</v>
          </cell>
          <cell r="P1075" t="str">
            <v>ChauDNSB60645</v>
          </cell>
        </row>
        <row r="1076">
          <cell r="D1076" t="str">
            <v>SB60646</v>
          </cell>
          <cell r="E1076" t="str">
            <v>Huỳnh Mỹ Duyên</v>
          </cell>
          <cell r="F1076">
            <v>0</v>
          </cell>
          <cell r="G1076" t="str">
            <v>24/01/1994</v>
          </cell>
          <cell r="H1076">
            <v>0</v>
          </cell>
          <cell r="I1076" t="str">
            <v>Không có</v>
          </cell>
          <cell r="J1076" t="str">
            <v>01884414748</v>
          </cell>
          <cell r="K1076" t="str">
            <v>05003530142</v>
          </cell>
          <cell r="L1076" t="str">
            <v>QTKD</v>
          </cell>
          <cell r="M1076">
            <v>988861345</v>
          </cell>
          <cell r="N1076">
            <v>1694999479</v>
          </cell>
          <cell r="O1076" t="str">
            <v>DuyenHMSB60646@fpt.edu.vn</v>
          </cell>
          <cell r="P1076" t="str">
            <v>duyenhmsb60646</v>
          </cell>
        </row>
        <row r="1077">
          <cell r="D1077" t="str">
            <v>SB60647</v>
          </cell>
          <cell r="E1077" t="str">
            <v>Mai Xuân Cường</v>
          </cell>
          <cell r="F1077">
            <v>0</v>
          </cell>
          <cell r="G1077" t="str">
            <v>17/11/1991</v>
          </cell>
          <cell r="H1077">
            <v>0</v>
          </cell>
          <cell r="I1077" t="str">
            <v>Không có</v>
          </cell>
          <cell r="J1077" t="str">
            <v>0987354554</v>
          </cell>
          <cell r="K1077">
            <v>837161708</v>
          </cell>
          <cell r="L1077" t="str">
            <v>TCNH</v>
          </cell>
          <cell r="M1077">
            <v>0</v>
          </cell>
          <cell r="N1077">
            <v>909301893</v>
          </cell>
          <cell r="O1077" t="str">
            <v>CuongMXSB60647@fpt.edu.vn</v>
          </cell>
          <cell r="P1077" t="str">
            <v>CuongMXSB60647</v>
          </cell>
        </row>
        <row r="1078">
          <cell r="D1078" t="str">
            <v>SB60649</v>
          </cell>
          <cell r="E1078" t="str">
            <v>Nguyễn Đình Bảo Châu</v>
          </cell>
          <cell r="F1078">
            <v>0</v>
          </cell>
          <cell r="G1078" t="str">
            <v>21/01/1993</v>
          </cell>
          <cell r="H1078">
            <v>0</v>
          </cell>
          <cell r="I1078" t="str">
            <v>Không có</v>
          </cell>
          <cell r="J1078" t="str">
            <v>0902496892</v>
          </cell>
          <cell r="K1078" t="str">
            <v>0838153225</v>
          </cell>
          <cell r="L1078" t="str">
            <v>QTKD</v>
          </cell>
          <cell r="M1078">
            <v>903979020</v>
          </cell>
          <cell r="N1078">
            <v>0</v>
          </cell>
          <cell r="O1078" t="str">
            <v>ChauNDBSB60649@fpt.edu.vn</v>
          </cell>
          <cell r="P1078" t="str">
            <v>ChauNDBSB60649</v>
          </cell>
        </row>
        <row r="1079">
          <cell r="D1079" t="str">
            <v>SB60650</v>
          </cell>
          <cell r="E1079" t="str">
            <v>Phạm Đức Vũ</v>
          </cell>
          <cell r="F1079">
            <v>0</v>
          </cell>
          <cell r="G1079" t="str">
            <v>18/11/1994</v>
          </cell>
          <cell r="H1079">
            <v>0</v>
          </cell>
          <cell r="I1079" t="str">
            <v>Không có</v>
          </cell>
          <cell r="J1079" t="str">
            <v>0902452432</v>
          </cell>
          <cell r="K1079" t="str">
            <v>0838954438</v>
          </cell>
          <cell r="L1079" t="str">
            <v>QTKD</v>
          </cell>
          <cell r="M1079">
            <v>903704605</v>
          </cell>
          <cell r="N1079">
            <v>945224439</v>
          </cell>
          <cell r="O1079" t="str">
            <v>VuPDSB60650@fpt.edu.vn</v>
          </cell>
          <cell r="P1079" t="str">
            <v>VuPDSB60650</v>
          </cell>
        </row>
        <row r="1080">
          <cell r="D1080" t="str">
            <v>SB60651</v>
          </cell>
          <cell r="E1080" t="str">
            <v>Võ Sơn Lâm</v>
          </cell>
          <cell r="F1080">
            <v>0</v>
          </cell>
          <cell r="G1080" t="str">
            <v>26/08/1987</v>
          </cell>
          <cell r="H1080">
            <v>0</v>
          </cell>
          <cell r="I1080" t="str">
            <v>B15-01 Chung cư Sunviewtown, Gò Dưa, Hiệp Bình Phước, Thủ Đức, TP.HCM</v>
          </cell>
          <cell r="J1080" t="str">
            <v>0915025655</v>
          </cell>
          <cell r="K1080">
            <v>915025655</v>
          </cell>
          <cell r="L1080" t="str">
            <v>QTKD</v>
          </cell>
          <cell r="M1080">
            <v>984749323</v>
          </cell>
          <cell r="N1080">
            <v>918217472</v>
          </cell>
          <cell r="O1080" t="str">
            <v>LamVSSB60651@fpt.edu.vn</v>
          </cell>
          <cell r="P1080" t="str">
            <v>LamVSSB60651</v>
          </cell>
        </row>
        <row r="1081">
          <cell r="D1081" t="str">
            <v>SB60653</v>
          </cell>
          <cell r="E1081" t="str">
            <v>Dương Trúc Vy</v>
          </cell>
          <cell r="F1081">
            <v>0</v>
          </cell>
          <cell r="G1081" t="str">
            <v>08/04/1994</v>
          </cell>
          <cell r="H1081">
            <v>0</v>
          </cell>
          <cell r="I1081" t="str">
            <v>Không có</v>
          </cell>
          <cell r="J1081" t="str">
            <v>0932818135</v>
          </cell>
          <cell r="K1081" t="str">
            <v>07103880467</v>
          </cell>
          <cell r="L1081" t="str">
            <v>QTKD</v>
          </cell>
          <cell r="M1081">
            <v>909769079</v>
          </cell>
          <cell r="N1081">
            <v>906730467</v>
          </cell>
          <cell r="O1081" t="str">
            <v>VyDTSB60653@fpt.edu.vn</v>
          </cell>
          <cell r="P1081" t="str">
            <v>VyDTSB60653</v>
          </cell>
        </row>
        <row r="1082">
          <cell r="D1082" t="str">
            <v>SB60654</v>
          </cell>
          <cell r="E1082" t="str">
            <v>Bùi Nguyệt Hiếu</v>
          </cell>
          <cell r="F1082">
            <v>0</v>
          </cell>
          <cell r="G1082" t="str">
            <v>18/01/1994</v>
          </cell>
          <cell r="H1082">
            <v>0</v>
          </cell>
          <cell r="I1082" t="str">
            <v>Không có</v>
          </cell>
          <cell r="J1082" t="str">
            <v>01265658222</v>
          </cell>
          <cell r="K1082" t="str">
            <v>08 39310481</v>
          </cell>
          <cell r="L1082" t="str">
            <v>QTKD</v>
          </cell>
          <cell r="M1082">
            <v>913677817</v>
          </cell>
          <cell r="N1082">
            <v>0</v>
          </cell>
          <cell r="O1082" t="str">
            <v>HieuBNSB60654@fpt.edu.vn</v>
          </cell>
          <cell r="P1082" t="str">
            <v>HieuBNSB60654</v>
          </cell>
        </row>
        <row r="1083">
          <cell r="D1083" t="str">
            <v>SB60655</v>
          </cell>
          <cell r="E1083" t="str">
            <v>Lại Thiện Phú</v>
          </cell>
          <cell r="F1083">
            <v>0</v>
          </cell>
          <cell r="G1083" t="str">
            <v>11/01/1994</v>
          </cell>
          <cell r="H1083">
            <v>0</v>
          </cell>
          <cell r="I1083" t="str">
            <v>Không có</v>
          </cell>
          <cell r="J1083" t="str">
            <v>0988987617</v>
          </cell>
          <cell r="K1083" t="str">
            <v>0673853716</v>
          </cell>
          <cell r="L1083" t="str">
            <v>QTKD</v>
          </cell>
          <cell r="M1083">
            <v>913847885</v>
          </cell>
          <cell r="N1083">
            <v>939800457</v>
          </cell>
          <cell r="O1083" t="str">
            <v>PhuLTSB60655@fpt.edu.vn</v>
          </cell>
          <cell r="P1083" t="str">
            <v>PhuLTSB60655</v>
          </cell>
        </row>
        <row r="1084">
          <cell r="D1084" t="str">
            <v>SB60657</v>
          </cell>
          <cell r="E1084" t="str">
            <v>Dương Thành Công</v>
          </cell>
          <cell r="F1084">
            <v>0</v>
          </cell>
          <cell r="G1084" t="str">
            <v>26/09/1994</v>
          </cell>
          <cell r="H1084">
            <v>0</v>
          </cell>
          <cell r="I1084" t="str">
            <v>176/10/10 Trương Công Định, P3, TP.Vũng Tàu</v>
          </cell>
          <cell r="J1084" t="str">
            <v>0983947393</v>
          </cell>
          <cell r="K1084">
            <v>0</v>
          </cell>
          <cell r="L1084" t="str">
            <v>TCNH</v>
          </cell>
          <cell r="M1084">
            <v>983947393</v>
          </cell>
          <cell r="N1084">
            <v>983947393</v>
          </cell>
          <cell r="O1084" t="str">
            <v>CongDTSB60657@fpt.edu.vn</v>
          </cell>
          <cell r="P1084" t="str">
            <v>CongDTSB60657</v>
          </cell>
        </row>
        <row r="1085">
          <cell r="D1085" t="str">
            <v>SB60661</v>
          </cell>
          <cell r="E1085" t="str">
            <v>Đỗ Hoàng Tuấn</v>
          </cell>
          <cell r="F1085">
            <v>0</v>
          </cell>
          <cell r="G1085" t="str">
            <v>29/06/1994</v>
          </cell>
          <cell r="H1085">
            <v>0</v>
          </cell>
          <cell r="I1085" t="str">
            <v>Không có</v>
          </cell>
          <cell r="J1085" t="str">
            <v>0937194559</v>
          </cell>
          <cell r="K1085" t="str">
            <v>0838451653</v>
          </cell>
          <cell r="L1085" t="str">
            <v>QTKD</v>
          </cell>
          <cell r="M1085">
            <v>83851653</v>
          </cell>
          <cell r="N1085" t="str">
            <v>0937194559</v>
          </cell>
          <cell r="O1085" t="str">
            <v>TuanDHSB60661@fpt.edu.vn</v>
          </cell>
          <cell r="P1085" t="str">
            <v>TuanDHSB60661</v>
          </cell>
        </row>
        <row r="1086">
          <cell r="D1086" t="str">
            <v>SB60663</v>
          </cell>
          <cell r="E1086" t="str">
            <v>Trịnh Tuấn Hải</v>
          </cell>
          <cell r="F1086">
            <v>0</v>
          </cell>
          <cell r="G1086" t="str">
            <v>17/05/1994</v>
          </cell>
          <cell r="H1086">
            <v>0</v>
          </cell>
          <cell r="I1086" t="str">
            <v>Không có</v>
          </cell>
          <cell r="J1086" t="str">
            <v>01669431017</v>
          </cell>
          <cell r="K1086" t="str">
            <v>0838114851</v>
          </cell>
          <cell r="L1086" t="str">
            <v>QTKD</v>
          </cell>
          <cell r="M1086">
            <v>903986599</v>
          </cell>
          <cell r="N1086">
            <v>98903756</v>
          </cell>
          <cell r="O1086" t="str">
            <v>HaiTTSB60663@fpt.edu.vn</v>
          </cell>
          <cell r="P1086" t="str">
            <v>HaiTTSB60663</v>
          </cell>
        </row>
        <row r="1087">
          <cell r="D1087" t="str">
            <v>SB60664</v>
          </cell>
          <cell r="E1087" t="str">
            <v>Nguyễn Đăng Chí</v>
          </cell>
          <cell r="F1087">
            <v>0</v>
          </cell>
          <cell r="G1087" t="str">
            <v>20/07/1994</v>
          </cell>
          <cell r="H1087">
            <v>0</v>
          </cell>
          <cell r="I1087" t="str">
            <v>Không có</v>
          </cell>
          <cell r="J1087" t="str">
            <v>01667222585</v>
          </cell>
          <cell r="K1087">
            <v>0</v>
          </cell>
          <cell r="L1087" t="str">
            <v>QTKD</v>
          </cell>
          <cell r="M1087">
            <v>987913558</v>
          </cell>
          <cell r="N1087">
            <v>0</v>
          </cell>
          <cell r="O1087" t="str">
            <v>ChiNDSB60664@fpt.edu.vn</v>
          </cell>
          <cell r="P1087" t="str">
            <v>ChiNDSB60664</v>
          </cell>
        </row>
        <row r="1088">
          <cell r="D1088" t="str">
            <v>SB60667</v>
          </cell>
          <cell r="E1088" t="str">
            <v>Trần Minh Hảo</v>
          </cell>
          <cell r="F1088">
            <v>0</v>
          </cell>
          <cell r="G1088" t="str">
            <v>08/12/1994</v>
          </cell>
          <cell r="H1088">
            <v>0</v>
          </cell>
          <cell r="I1088" t="str">
            <v>Không có</v>
          </cell>
          <cell r="J1088" t="str">
            <v>0914072255</v>
          </cell>
          <cell r="K1088" t="str">
            <v>0563848395</v>
          </cell>
          <cell r="L1088" t="str">
            <v>QTKD</v>
          </cell>
          <cell r="M1088">
            <v>0</v>
          </cell>
          <cell r="N1088">
            <v>918099670</v>
          </cell>
          <cell r="O1088" t="str">
            <v>HaoTMSB60667@fpt.edu.vn</v>
          </cell>
          <cell r="P1088" t="str">
            <v>HaoTMSB60667</v>
          </cell>
        </row>
        <row r="1089">
          <cell r="D1089" t="str">
            <v>SB60668</v>
          </cell>
          <cell r="E1089" t="str">
            <v>Trần Duy Khánh</v>
          </cell>
          <cell r="F1089">
            <v>0</v>
          </cell>
          <cell r="G1089" t="str">
            <v>29/10/1994</v>
          </cell>
          <cell r="H1089">
            <v>0</v>
          </cell>
          <cell r="I1089" t="str">
            <v>14/20 Đường số 9, KP1, P.Hiệp Bình Chánh, Q.Thủ Đức, TP.HCM</v>
          </cell>
          <cell r="J1089" t="str">
            <v>0919086894</v>
          </cell>
          <cell r="K1089" t="str">
            <v>0854035901</v>
          </cell>
          <cell r="L1089" t="str">
            <v>QTKD</v>
          </cell>
          <cell r="M1089">
            <v>0</v>
          </cell>
          <cell r="N1089">
            <v>0</v>
          </cell>
          <cell r="O1089" t="str">
            <v>KhanhTDSB60668@fpt.edu.vn</v>
          </cell>
          <cell r="P1089" t="str">
            <v>KhanhTDSB60668</v>
          </cell>
        </row>
        <row r="1090">
          <cell r="D1090" t="str">
            <v>SB60669</v>
          </cell>
          <cell r="E1090" t="str">
            <v>Ngô Thị Huyền Trang</v>
          </cell>
          <cell r="F1090">
            <v>0</v>
          </cell>
          <cell r="G1090">
            <v>34383</v>
          </cell>
          <cell r="H1090">
            <v>0</v>
          </cell>
          <cell r="I1090" t="str">
            <v>Không có</v>
          </cell>
          <cell r="J1090" t="str">
            <v>0914001033</v>
          </cell>
          <cell r="K1090">
            <v>511910609</v>
          </cell>
          <cell r="L1090" t="str">
            <v>QTKD</v>
          </cell>
          <cell r="M1090">
            <v>91694477599</v>
          </cell>
          <cell r="N1090">
            <v>904080743</v>
          </cell>
          <cell r="O1090" t="str">
            <v>TrangNTHSB60669@fpt.edu.vn</v>
          </cell>
          <cell r="P1090" t="str">
            <v>TrangNTHSB60669</v>
          </cell>
        </row>
        <row r="1091">
          <cell r="D1091" t="str">
            <v>SB60672</v>
          </cell>
          <cell r="E1091" t="str">
            <v>Trần Ngọc Bích Hưng</v>
          </cell>
          <cell r="F1091">
            <v>0</v>
          </cell>
          <cell r="G1091" t="str">
            <v>18/12/1994</v>
          </cell>
          <cell r="H1091">
            <v>0</v>
          </cell>
          <cell r="I1091" t="str">
            <v>657 Hùng Vương, Di Linh , Lâm Đồng</v>
          </cell>
          <cell r="J1091" t="str">
            <v>0986707376</v>
          </cell>
          <cell r="K1091" t="str">
            <v>0633870036</v>
          </cell>
          <cell r="L1091" t="str">
            <v>QTKD</v>
          </cell>
          <cell r="M1091">
            <v>983870036</v>
          </cell>
          <cell r="N1091">
            <v>986707376</v>
          </cell>
          <cell r="O1091" t="str">
            <v>HungTNBSB60672@fpt.edu.vn</v>
          </cell>
          <cell r="P1091" t="str">
            <v>HungTNBSB60672</v>
          </cell>
        </row>
        <row r="1092">
          <cell r="D1092" t="str">
            <v>SB60673</v>
          </cell>
          <cell r="E1092" t="str">
            <v>Nguyễn Thị Thu Hiền</v>
          </cell>
          <cell r="F1092">
            <v>0</v>
          </cell>
          <cell r="G1092" t="str">
            <v>07/07/1994</v>
          </cell>
          <cell r="H1092">
            <v>0</v>
          </cell>
          <cell r="I1092" t="str">
            <v>Không có</v>
          </cell>
          <cell r="J1092" t="str">
            <v>0909091503</v>
          </cell>
          <cell r="K1092" t="str">
            <v>08 38924245</v>
          </cell>
          <cell r="L1092" t="str">
            <v>TCNH</v>
          </cell>
          <cell r="M1092">
            <v>919694417</v>
          </cell>
          <cell r="N1092">
            <v>918099670</v>
          </cell>
          <cell r="O1092" t="str">
            <v>HienNTTSB60673@fpt.edu.vn</v>
          </cell>
          <cell r="P1092" t="str">
            <v>HienNTTSB60673</v>
          </cell>
        </row>
        <row r="1093">
          <cell r="D1093" t="str">
            <v>SB60675</v>
          </cell>
          <cell r="E1093" t="str">
            <v>Tiêu Mỹ Trân</v>
          </cell>
          <cell r="F1093">
            <v>0</v>
          </cell>
          <cell r="G1093" t="str">
            <v>23/05/1994</v>
          </cell>
          <cell r="H1093">
            <v>0</v>
          </cell>
          <cell r="I1093" t="str">
            <v>Không có</v>
          </cell>
          <cell r="J1093" t="str">
            <v>01289845153</v>
          </cell>
          <cell r="K1093" t="str">
            <v>0837404554</v>
          </cell>
          <cell r="L1093" t="str">
            <v>QTKD</v>
          </cell>
          <cell r="M1093">
            <v>903943184</v>
          </cell>
          <cell r="N1093">
            <v>0</v>
          </cell>
          <cell r="O1093" t="str">
            <v>TranTMSB60675@fpt.edu.vn</v>
          </cell>
          <cell r="P1093" t="str">
            <v>TranTMSB60675</v>
          </cell>
        </row>
        <row r="1094">
          <cell r="D1094" t="str">
            <v>SB60677</v>
          </cell>
          <cell r="E1094" t="str">
            <v>Nguyễn Bảo Kim Ngân</v>
          </cell>
          <cell r="F1094">
            <v>0</v>
          </cell>
          <cell r="G1094" t="str">
            <v>12/09/1994</v>
          </cell>
          <cell r="H1094">
            <v>0</v>
          </cell>
          <cell r="I1094" t="str">
            <v>Không có</v>
          </cell>
          <cell r="J1094" t="str">
            <v>0938145856</v>
          </cell>
          <cell r="K1094" t="str">
            <v>0835513874</v>
          </cell>
          <cell r="L1094" t="str">
            <v>QTKD</v>
          </cell>
          <cell r="M1094">
            <v>907931115</v>
          </cell>
          <cell r="N1094">
            <v>909095187</v>
          </cell>
          <cell r="O1094" t="str">
            <v>NganNBKSB60677@fpt.edu.vn</v>
          </cell>
          <cell r="P1094" t="str">
            <v>NganNBKSB60677</v>
          </cell>
        </row>
        <row r="1095">
          <cell r="D1095" t="str">
            <v>SB60678</v>
          </cell>
          <cell r="E1095" t="str">
            <v>Phạm Anh Đức</v>
          </cell>
          <cell r="F1095">
            <v>0</v>
          </cell>
          <cell r="G1095" t="str">
            <v>05/06/1994</v>
          </cell>
          <cell r="H1095">
            <v>0</v>
          </cell>
          <cell r="I1095" t="str">
            <v>Không có</v>
          </cell>
          <cell r="J1095" t="str">
            <v>0913455188</v>
          </cell>
          <cell r="K1095">
            <v>0</v>
          </cell>
          <cell r="L1095" t="str">
            <v>QTKD</v>
          </cell>
          <cell r="M1095">
            <v>935626999</v>
          </cell>
          <cell r="N1095">
            <v>935628899</v>
          </cell>
          <cell r="O1095" t="str">
            <v>DucPASB60678@fpt.edu.vn</v>
          </cell>
          <cell r="P1095" t="str">
            <v>DucPASB60678</v>
          </cell>
        </row>
        <row r="1096">
          <cell r="D1096" t="str">
            <v>SB60679</v>
          </cell>
          <cell r="E1096" t="str">
            <v>Phan Vũ Lâm</v>
          </cell>
          <cell r="F1096">
            <v>0</v>
          </cell>
          <cell r="G1096">
            <v>34621</v>
          </cell>
          <cell r="H1096">
            <v>0</v>
          </cell>
          <cell r="I1096" t="str">
            <v>Không có</v>
          </cell>
          <cell r="J1096" t="str">
            <v>0934985534</v>
          </cell>
          <cell r="K1096">
            <v>0</v>
          </cell>
          <cell r="L1096" t="str">
            <v>QTKD</v>
          </cell>
          <cell r="M1096">
            <v>989187469</v>
          </cell>
          <cell r="N1096">
            <v>0</v>
          </cell>
          <cell r="O1096" t="str">
            <v>LamPVSB60679@fpt.edu.vn</v>
          </cell>
          <cell r="P1096" t="str">
            <v>LamPVSB60679</v>
          </cell>
        </row>
        <row r="1097">
          <cell r="D1097" t="str">
            <v>SB60681</v>
          </cell>
          <cell r="E1097" t="str">
            <v>Huỳnh Thu Phi Anh</v>
          </cell>
          <cell r="F1097">
            <v>0</v>
          </cell>
          <cell r="G1097" t="str">
            <v>26/09/1993</v>
          </cell>
          <cell r="H1097">
            <v>0</v>
          </cell>
          <cell r="I1097" t="str">
            <v>57/42, d912, kp 2, P.Linh Chiểu, Q.Thủ Đức, TP.HCM</v>
          </cell>
          <cell r="J1097" t="str">
            <v>01227333866</v>
          </cell>
          <cell r="K1097" t="str">
            <v>0837202543</v>
          </cell>
          <cell r="L1097" t="str">
            <v>QTKD</v>
          </cell>
          <cell r="M1097">
            <v>918146540</v>
          </cell>
          <cell r="N1097">
            <v>0</v>
          </cell>
          <cell r="O1097" t="str">
            <v>AnhHTPSB60681@fpt.edu.vn</v>
          </cell>
          <cell r="P1097" t="str">
            <v>AnhHTPSB60681</v>
          </cell>
        </row>
        <row r="1098">
          <cell r="D1098" t="str">
            <v>SB60682</v>
          </cell>
          <cell r="E1098" t="str">
            <v>Nguyễn Công Duy Khương</v>
          </cell>
          <cell r="F1098">
            <v>0</v>
          </cell>
          <cell r="G1098">
            <v>34470</v>
          </cell>
          <cell r="H1098">
            <v>0</v>
          </cell>
          <cell r="I1098" t="str">
            <v>Tổ 8, P.Lê Hồng Phong, TP.Quảng Ngãi, tỉnh Quảng Ngãi</v>
          </cell>
          <cell r="J1098" t="str">
            <v>01699722024</v>
          </cell>
          <cell r="K1098">
            <v>0</v>
          </cell>
          <cell r="L1098" t="str">
            <v>TCNH</v>
          </cell>
          <cell r="M1098">
            <v>0</v>
          </cell>
          <cell r="N1098">
            <v>985744104</v>
          </cell>
          <cell r="O1098" t="str">
            <v>KhuongNCDSB60682@fpt.edu.vn</v>
          </cell>
          <cell r="P1098" t="str">
            <v>KhuongNCDSB60682</v>
          </cell>
        </row>
        <row r="1099">
          <cell r="D1099" t="str">
            <v>SB60683</v>
          </cell>
          <cell r="E1099" t="str">
            <v>Lê Nguyễn Quỳnh Nhi</v>
          </cell>
          <cell r="F1099">
            <v>0</v>
          </cell>
          <cell r="G1099" t="str">
            <v>16/09/1993</v>
          </cell>
          <cell r="H1099">
            <v>0</v>
          </cell>
          <cell r="I1099" t="str">
            <v>Không có</v>
          </cell>
          <cell r="J1099" t="str">
            <v>0905331088</v>
          </cell>
          <cell r="K1099" t="str">
            <v>0583823781</v>
          </cell>
          <cell r="L1099" t="str">
            <v>TCNH</v>
          </cell>
          <cell r="M1099">
            <v>905770855</v>
          </cell>
          <cell r="N1099">
            <v>905770855</v>
          </cell>
          <cell r="O1099" t="str">
            <v>NhiLNQSB60683@fpt.edu.vn</v>
          </cell>
          <cell r="P1099" t="str">
            <v>NhiLNQSB60683</v>
          </cell>
        </row>
        <row r="1100">
          <cell r="D1100" t="str">
            <v>SB60687</v>
          </cell>
          <cell r="E1100" t="str">
            <v>Bùi Thế Trung</v>
          </cell>
          <cell r="F1100">
            <v>0</v>
          </cell>
          <cell r="G1100" t="str">
            <v>14/04/1994</v>
          </cell>
          <cell r="H1100">
            <v>0</v>
          </cell>
          <cell r="I1100" t="str">
            <v>74 Tồ 10, KP2, Thị trấn Chơn Thành, H.Chơn Thành, Bình Phước</v>
          </cell>
          <cell r="J1100" t="str">
            <v>0938010150</v>
          </cell>
          <cell r="K1100">
            <v>6513503310</v>
          </cell>
          <cell r="L1100" t="str">
            <v>QTKD</v>
          </cell>
          <cell r="M1100">
            <v>0</v>
          </cell>
          <cell r="N1100" t="str">
            <v>0909219639</v>
          </cell>
          <cell r="O1100" t="str">
            <v>TrungBTSB60687@fpt.edu.vn</v>
          </cell>
          <cell r="P1100" t="str">
            <v>TrungBTSB60687</v>
          </cell>
        </row>
        <row r="1101">
          <cell r="D1101" t="str">
            <v>SB60691</v>
          </cell>
          <cell r="E1101" t="str">
            <v>Lê Đức Huy</v>
          </cell>
          <cell r="F1101">
            <v>0</v>
          </cell>
          <cell r="G1101" t="str">
            <v>11/06/1994</v>
          </cell>
          <cell r="H1101">
            <v>0</v>
          </cell>
          <cell r="I1101" t="str">
            <v>44 Hà Huy Tập, P.Đức Thắng, TP.Phan Thiết, Bình Thuận</v>
          </cell>
          <cell r="J1101" t="str">
            <v>01698830308</v>
          </cell>
          <cell r="K1101" t="str">
            <v>0623817535</v>
          </cell>
          <cell r="L1101" t="str">
            <v>QTKD</v>
          </cell>
          <cell r="M1101">
            <v>918591690</v>
          </cell>
          <cell r="N1101">
            <v>0</v>
          </cell>
          <cell r="O1101" t="str">
            <v>HuyLDSB60691@fpt.edu.vn</v>
          </cell>
          <cell r="P1101" t="str">
            <v>HuyLDSB60691</v>
          </cell>
        </row>
        <row r="1102">
          <cell r="D1102" t="str">
            <v>SB60695</v>
          </cell>
          <cell r="E1102" t="str">
            <v>Nguyễn Thái Bình</v>
          </cell>
          <cell r="F1102">
            <v>0</v>
          </cell>
          <cell r="G1102" t="str">
            <v>15/11/1992</v>
          </cell>
          <cell r="H1102">
            <v>0</v>
          </cell>
          <cell r="I1102" t="str">
            <v>Không có</v>
          </cell>
          <cell r="J1102" t="str">
            <v>0949393124</v>
          </cell>
          <cell r="K1102" t="str">
            <v>07103823389</v>
          </cell>
          <cell r="L1102" t="str">
            <v>QTKD</v>
          </cell>
          <cell r="M1102">
            <v>918169203</v>
          </cell>
          <cell r="N1102">
            <v>909303662</v>
          </cell>
          <cell r="O1102" t="str">
            <v>BinhNTSB60695@fpt.edu.vn</v>
          </cell>
          <cell r="P1102" t="str">
            <v>BinhNTSB60695</v>
          </cell>
        </row>
        <row r="1103">
          <cell r="D1103" t="str">
            <v>SB60696</v>
          </cell>
          <cell r="E1103" t="str">
            <v>Lương Hạ Hồng</v>
          </cell>
          <cell r="F1103">
            <v>0</v>
          </cell>
          <cell r="G1103">
            <v>34512</v>
          </cell>
          <cell r="H1103">
            <v>0</v>
          </cell>
          <cell r="I1103" t="str">
            <v>288 Nghĩa Phát, P6, Q.Tân Bình, TP.HCM</v>
          </cell>
          <cell r="J1103" t="str">
            <v>01666264237</v>
          </cell>
          <cell r="K1103" t="str">
            <v>01666264237</v>
          </cell>
          <cell r="L1103" t="str">
            <v>TCNH</v>
          </cell>
          <cell r="M1103">
            <v>1698019124</v>
          </cell>
          <cell r="N1103">
            <v>0</v>
          </cell>
          <cell r="O1103" t="str">
            <v>HongLHSB60696@fpt.edu.vn</v>
          </cell>
          <cell r="P1103" t="str">
            <v>HongLHSB60696</v>
          </cell>
        </row>
        <row r="1104">
          <cell r="D1104" t="str">
            <v>SB60702</v>
          </cell>
          <cell r="E1104" t="str">
            <v>Trần Vũ Bảo Trân</v>
          </cell>
          <cell r="F1104">
            <v>0</v>
          </cell>
          <cell r="G1104">
            <v>34353</v>
          </cell>
          <cell r="H1104">
            <v>0</v>
          </cell>
          <cell r="I1104" t="str">
            <v>Không có</v>
          </cell>
          <cell r="J1104" t="str">
            <v>01255313541</v>
          </cell>
          <cell r="K1104" t="str">
            <v>0613845248</v>
          </cell>
          <cell r="L1104" t="str">
            <v>TCNH</v>
          </cell>
          <cell r="M1104">
            <v>0</v>
          </cell>
          <cell r="N1104">
            <v>0</v>
          </cell>
          <cell r="O1104" t="str">
            <v>TranTVBSB60702@fpt.edu.vn</v>
          </cell>
          <cell r="P1104" t="str">
            <v>TranTVBSB60702</v>
          </cell>
        </row>
        <row r="1105">
          <cell r="D1105" t="str">
            <v>SE61405</v>
          </cell>
          <cell r="E1105" t="str">
            <v>Lê Hoàng Nhân</v>
          </cell>
          <cell r="F1105">
            <v>0</v>
          </cell>
          <cell r="G1105">
            <v>34480</v>
          </cell>
          <cell r="H1105">
            <v>0</v>
          </cell>
          <cell r="I1105" t="str">
            <v>Không có</v>
          </cell>
          <cell r="J1105" t="str">
            <v>01685956395</v>
          </cell>
          <cell r="K1105" t="str">
            <v>0663857430</v>
          </cell>
          <cell r="L1105" t="str">
            <v>KTPM</v>
          </cell>
          <cell r="M1105" t="str">
            <v>0909246699: BA</v>
          </cell>
          <cell r="N1105">
            <v>0</v>
          </cell>
          <cell r="O1105" t="str">
            <v>NhanLHSE61405@fpt.edu.vn</v>
          </cell>
          <cell r="P1105" t="str">
            <v>NhanLHSE61405</v>
          </cell>
        </row>
        <row r="1106">
          <cell r="D1106" t="str">
            <v>SB60704</v>
          </cell>
          <cell r="E1106" t="str">
            <v>Nguyễn Hải Đăng</v>
          </cell>
          <cell r="F1106">
            <v>0</v>
          </cell>
          <cell r="G1106">
            <v>33986</v>
          </cell>
          <cell r="H1106">
            <v>0</v>
          </cell>
          <cell r="I1106" t="str">
            <v>391 Thống Nhất, P11, Q.Gò Vấp, TP.HCM</v>
          </cell>
          <cell r="J1106" t="str">
            <v>0902719697</v>
          </cell>
          <cell r="K1106" t="str">
            <v>0839212006</v>
          </cell>
          <cell r="L1106" t="str">
            <v>TCNH</v>
          </cell>
          <cell r="M1106" t="str">
            <v>0983102457</v>
          </cell>
          <cell r="N1106">
            <v>903903576</v>
          </cell>
          <cell r="O1106" t="str">
            <v>DangNHSB60704@fpt.edu.vn</v>
          </cell>
          <cell r="P1106" t="str">
            <v>DangNHSB60704</v>
          </cell>
        </row>
        <row r="1107">
          <cell r="D1107" t="str">
            <v>SB60705</v>
          </cell>
          <cell r="E1107" t="str">
            <v>Võ Quang Sang</v>
          </cell>
          <cell r="F1107">
            <v>0</v>
          </cell>
          <cell r="G1107">
            <v>34348</v>
          </cell>
          <cell r="H1107">
            <v>0</v>
          </cell>
          <cell r="I1107" t="str">
            <v>58 Lê Công Kiều, P.Nguyễn Thái Bình, Q1, TP.HCM</v>
          </cell>
          <cell r="J1107" t="str">
            <v>01286037556</v>
          </cell>
          <cell r="K1107" t="str">
            <v>0838440355</v>
          </cell>
          <cell r="L1107" t="str">
            <v>QTKD</v>
          </cell>
          <cell r="M1107" t="str">
            <v>0908882379</v>
          </cell>
          <cell r="N1107">
            <v>908655556</v>
          </cell>
          <cell r="O1107" t="str">
            <v>SangVQSB60705@fpt.edu.vn</v>
          </cell>
          <cell r="P1107" t="str">
            <v>SangVQSB60705</v>
          </cell>
        </row>
        <row r="1108">
          <cell r="D1108" t="str">
            <v>SB60706</v>
          </cell>
          <cell r="E1108" t="str">
            <v>Lại Thị Thanh Phương</v>
          </cell>
          <cell r="F1108">
            <v>0</v>
          </cell>
          <cell r="G1108" t="str">
            <v>18/03/1994</v>
          </cell>
          <cell r="H1108">
            <v>0</v>
          </cell>
          <cell r="I1108" t="str">
            <v>163 Đường số 9, P9, Gò Vấp</v>
          </cell>
          <cell r="J1108" t="str">
            <v>0903309998</v>
          </cell>
          <cell r="K1108" t="str">
            <v>0838312905</v>
          </cell>
          <cell r="L1108" t="str">
            <v>TCNH</v>
          </cell>
          <cell r="M1108" t="str">
            <v>0903309998</v>
          </cell>
          <cell r="N1108">
            <v>0</v>
          </cell>
          <cell r="O1108" t="str">
            <v>PhuongLTTSB60706@fpt.edu.vn</v>
          </cell>
          <cell r="P1108" t="str">
            <v>PhuongLTTSB60706</v>
          </cell>
        </row>
        <row r="1109">
          <cell r="D1109" t="str">
            <v>SB60707</v>
          </cell>
          <cell r="E1109" t="str">
            <v>Nguyễn Thị Hồng Ngân</v>
          </cell>
          <cell r="F1109">
            <v>0</v>
          </cell>
          <cell r="G1109">
            <v>34576</v>
          </cell>
          <cell r="H1109">
            <v>0</v>
          </cell>
          <cell r="I1109" t="str">
            <v>Không có</v>
          </cell>
          <cell r="J1109" t="str">
            <v>0909639190</v>
          </cell>
          <cell r="K1109" t="str">
            <v>0906336009</v>
          </cell>
          <cell r="L1109" t="str">
            <v>QTKD</v>
          </cell>
          <cell r="M1109" t="str">
            <v>0903369248</v>
          </cell>
          <cell r="N1109">
            <v>906375850</v>
          </cell>
          <cell r="O1109" t="str">
            <v>NganNTHSB60707@fpt.edu.vn</v>
          </cell>
          <cell r="P1109" t="str">
            <v>NganNTHSB60707</v>
          </cell>
        </row>
        <row r="1110">
          <cell r="D1110" t="str">
            <v>SB60708</v>
          </cell>
          <cell r="E1110" t="str">
            <v>Võ Lan Nhi</v>
          </cell>
          <cell r="F1110">
            <v>0</v>
          </cell>
          <cell r="G1110">
            <v>33980</v>
          </cell>
          <cell r="H1110">
            <v>0</v>
          </cell>
          <cell r="I1110" t="str">
            <v>87/27 Bành Văn Trân, P7, Q.Tân Bình</v>
          </cell>
          <cell r="J1110" t="str">
            <v>0907443417</v>
          </cell>
          <cell r="K1110">
            <v>0</v>
          </cell>
          <cell r="L1110" t="str">
            <v>QTKD</v>
          </cell>
          <cell r="M1110">
            <v>0</v>
          </cell>
          <cell r="N1110">
            <v>0</v>
          </cell>
          <cell r="O1110" t="str">
            <v>NhiVLSB60708@fpt.edu.vn</v>
          </cell>
          <cell r="P1110" t="str">
            <v>NhiVLSB60708</v>
          </cell>
        </row>
        <row r="1111">
          <cell r="D1111" t="str">
            <v>SB60709</v>
          </cell>
          <cell r="E1111" t="str">
            <v>Huỳnh Ninh Giang</v>
          </cell>
          <cell r="F1111">
            <v>0</v>
          </cell>
          <cell r="G1111">
            <v>33623</v>
          </cell>
          <cell r="H1111">
            <v>0</v>
          </cell>
          <cell r="I1111" t="str">
            <v>Không có</v>
          </cell>
          <cell r="J1111" t="str">
            <v>0977882350</v>
          </cell>
          <cell r="K1111">
            <v>0</v>
          </cell>
          <cell r="L1111" t="str">
            <v>QTKD</v>
          </cell>
          <cell r="M1111" t="str">
            <v>0907143438</v>
          </cell>
          <cell r="N1111">
            <v>919307780</v>
          </cell>
          <cell r="O1111" t="str">
            <v>GiangHNSB60709@fpt.edu.vn</v>
          </cell>
          <cell r="P1111" t="str">
            <v>GiangHNSB60709</v>
          </cell>
        </row>
        <row r="1112">
          <cell r="D1112" t="str">
            <v>SB60710</v>
          </cell>
          <cell r="E1112" t="str">
            <v>Hồ Hồng Quang</v>
          </cell>
          <cell r="F1112">
            <v>0</v>
          </cell>
          <cell r="G1112">
            <v>34178</v>
          </cell>
          <cell r="H1112">
            <v>0</v>
          </cell>
          <cell r="I1112" t="str">
            <v>155 Ấp 1, xã Thạnh Đức, huyện Bến Lức, tỉnh Long An</v>
          </cell>
          <cell r="J1112" t="str">
            <v>0918617570</v>
          </cell>
          <cell r="K1112" t="str">
            <v>0723631970</v>
          </cell>
          <cell r="L1112" t="str">
            <v>QTKD</v>
          </cell>
          <cell r="M1112" t="str">
            <v>0913686995</v>
          </cell>
          <cell r="N1112">
            <v>918617570</v>
          </cell>
          <cell r="O1112" t="str">
            <v>QuangHHSB60710@fpt.edu.vn</v>
          </cell>
          <cell r="P1112" t="str">
            <v>QuangHHSB60710</v>
          </cell>
        </row>
        <row r="1113">
          <cell r="D1113" t="str">
            <v>SB60714</v>
          </cell>
          <cell r="E1113" t="str">
            <v>Vũ Ngọc Anh Thư</v>
          </cell>
          <cell r="F1113">
            <v>0</v>
          </cell>
          <cell r="G1113">
            <v>34688</v>
          </cell>
          <cell r="H1113">
            <v>0</v>
          </cell>
          <cell r="I1113" t="str">
            <v>Không có</v>
          </cell>
          <cell r="J1113" t="str">
            <v>0985508803</v>
          </cell>
          <cell r="K1113">
            <v>0</v>
          </cell>
          <cell r="L1113" t="str">
            <v>TCNH</v>
          </cell>
          <cell r="M1113" t="str">
            <v>0909758744</v>
          </cell>
          <cell r="N1113">
            <v>979355399</v>
          </cell>
          <cell r="O1113" t="str">
            <v>ThuVNASB60714@fpt.edu.vn</v>
          </cell>
          <cell r="P1113" t="str">
            <v>ThuVNASB60714</v>
          </cell>
        </row>
        <row r="1114">
          <cell r="D1114" t="str">
            <v>SB60717</v>
          </cell>
          <cell r="E1114" t="str">
            <v>Nguyễn Thị Anh Thi</v>
          </cell>
          <cell r="F1114">
            <v>0</v>
          </cell>
          <cell r="G1114">
            <v>34216</v>
          </cell>
          <cell r="H1114">
            <v>0</v>
          </cell>
          <cell r="I1114" t="str">
            <v>Không có</v>
          </cell>
          <cell r="J1114" t="str">
            <v>01248717847</v>
          </cell>
          <cell r="K1114" t="str">
            <v>0613943632</v>
          </cell>
          <cell r="L1114" t="str">
            <v>QTKD</v>
          </cell>
          <cell r="M1114" t="str">
            <v>0918908784</v>
          </cell>
          <cell r="N1114">
            <v>913940897</v>
          </cell>
          <cell r="O1114" t="str">
            <v>ThiNTASB60717@fpt.edu.vn</v>
          </cell>
          <cell r="P1114" t="str">
            <v>ThiNTASB60717</v>
          </cell>
        </row>
        <row r="1115">
          <cell r="D1115" t="str">
            <v>SB60719</v>
          </cell>
          <cell r="E1115" t="str">
            <v>Nguyễn Thị Mai Vi</v>
          </cell>
          <cell r="F1115">
            <v>0</v>
          </cell>
          <cell r="G1115">
            <v>32971</v>
          </cell>
          <cell r="H1115">
            <v>0</v>
          </cell>
          <cell r="I1115" t="str">
            <v>Không có</v>
          </cell>
          <cell r="J1115" t="str">
            <v>0933557781</v>
          </cell>
          <cell r="K1115">
            <v>0</v>
          </cell>
          <cell r="L1115" t="str">
            <v>TCNH</v>
          </cell>
          <cell r="M1115">
            <v>0</v>
          </cell>
          <cell r="N1115">
            <v>0</v>
          </cell>
          <cell r="O1115" t="str">
            <v>ViNTMSB60719@fpt.edu.vn</v>
          </cell>
          <cell r="P1115" t="str">
            <v>ViNTMSB60719</v>
          </cell>
        </row>
        <row r="1116">
          <cell r="D1116" t="str">
            <v>SB60720</v>
          </cell>
          <cell r="E1116" t="str">
            <v>Nguyễn Thị Nhung</v>
          </cell>
          <cell r="F1116">
            <v>0</v>
          </cell>
          <cell r="G1116">
            <v>34456</v>
          </cell>
          <cell r="H1116">
            <v>0</v>
          </cell>
          <cell r="I1116" t="str">
            <v>Không có</v>
          </cell>
          <cell r="J1116" t="str">
            <v>01688070647</v>
          </cell>
          <cell r="K1116">
            <v>0</v>
          </cell>
          <cell r="L1116" t="str">
            <v>TCNH</v>
          </cell>
          <cell r="M1116" t="str">
            <v>0918051288</v>
          </cell>
          <cell r="N1116">
            <v>918652765</v>
          </cell>
          <cell r="O1116" t="str">
            <v>NhungNTSB60720@fpt.edu.vn</v>
          </cell>
          <cell r="P1116" t="str">
            <v>NhungNTSB60720</v>
          </cell>
        </row>
        <row r="1117">
          <cell r="D1117" t="str">
            <v>SB60721</v>
          </cell>
          <cell r="E1117" t="str">
            <v>Nguyễn Duy Thanh</v>
          </cell>
          <cell r="F1117">
            <v>0</v>
          </cell>
          <cell r="G1117" t="str">
            <v>03/02/1994</v>
          </cell>
          <cell r="H1117">
            <v>0</v>
          </cell>
          <cell r="I1117" t="str">
            <v>Không có</v>
          </cell>
          <cell r="J1117" t="str">
            <v>01658270379</v>
          </cell>
          <cell r="K1117" t="str">
            <v>0593863801</v>
          </cell>
          <cell r="L1117" t="str">
            <v>TCNH</v>
          </cell>
          <cell r="M1117">
            <v>0</v>
          </cell>
          <cell r="N1117">
            <v>0</v>
          </cell>
          <cell r="O1117" t="str">
            <v>ThanhNDSB60721@fpt.edu.vn</v>
          </cell>
          <cell r="P1117" t="str">
            <v>ThanhNDSB60721</v>
          </cell>
        </row>
        <row r="1118">
          <cell r="D1118" t="str">
            <v>SB60723</v>
          </cell>
          <cell r="E1118" t="str">
            <v>Đoàn Việt Hải</v>
          </cell>
          <cell r="F1118">
            <v>0</v>
          </cell>
          <cell r="G1118">
            <v>34564</v>
          </cell>
          <cell r="H1118">
            <v>0</v>
          </cell>
          <cell r="I1118" t="str">
            <v>22/16 Nguyễn An Ninh, P14, Q.Bình Thạnh,TP.HCM</v>
          </cell>
          <cell r="J1118" t="str">
            <v>0917158518</v>
          </cell>
          <cell r="K1118">
            <v>613830679</v>
          </cell>
          <cell r="L1118" t="str">
            <v>QTKD</v>
          </cell>
          <cell r="M1118" t="str">
            <v>0985641425</v>
          </cell>
          <cell r="N1118">
            <v>917158518</v>
          </cell>
          <cell r="O1118" t="str">
            <v>HaiDVSB60723@fpt.edu.vn</v>
          </cell>
          <cell r="P1118" t="str">
            <v>HaiDVSB60723</v>
          </cell>
        </row>
        <row r="1119">
          <cell r="D1119" t="str">
            <v>SB60724</v>
          </cell>
          <cell r="E1119" t="str">
            <v>Hồ Sĩ Tường Duy</v>
          </cell>
          <cell r="F1119">
            <v>0</v>
          </cell>
          <cell r="G1119" t="str">
            <v>07/11/1992</v>
          </cell>
          <cell r="H1119">
            <v>0</v>
          </cell>
          <cell r="I1119" t="str">
            <v>146/37/30 Vũ Tùng, P2, Q.Bình Thạnh, TP.HCM</v>
          </cell>
          <cell r="J1119" t="str">
            <v>0908799791</v>
          </cell>
          <cell r="K1119">
            <v>0</v>
          </cell>
          <cell r="L1119" t="str">
            <v>QTKD</v>
          </cell>
          <cell r="M1119">
            <v>0</v>
          </cell>
          <cell r="N1119">
            <v>0</v>
          </cell>
          <cell r="O1119" t="str">
            <v>DuyHSTSB60724@fpt.edu.vn</v>
          </cell>
          <cell r="P1119" t="str">
            <v>DuyHSTSB60724</v>
          </cell>
        </row>
        <row r="1120">
          <cell r="D1120" t="str">
            <v>SB60726</v>
          </cell>
          <cell r="E1120" t="str">
            <v>Trần Nguyễn Trọng Nhân</v>
          </cell>
          <cell r="F1120">
            <v>0</v>
          </cell>
          <cell r="G1120">
            <v>33260</v>
          </cell>
          <cell r="H1120">
            <v>0</v>
          </cell>
          <cell r="I1120" t="str">
            <v>Không có</v>
          </cell>
          <cell r="J1120" t="str">
            <v>0908934858</v>
          </cell>
          <cell r="K1120">
            <v>838663845</v>
          </cell>
          <cell r="L1120" t="str">
            <v>QTKD</v>
          </cell>
          <cell r="M1120" t="str">
            <v>0906130054</v>
          </cell>
          <cell r="N1120">
            <v>906043479</v>
          </cell>
          <cell r="O1120" t="str">
            <v>NhanTNTSB60726@fpt.edu.vn</v>
          </cell>
          <cell r="P1120" t="str">
            <v>NhanTNTSB60726</v>
          </cell>
        </row>
        <row r="1121">
          <cell r="D1121" t="str">
            <v>SB60728</v>
          </cell>
          <cell r="E1121" t="str">
            <v>Đỗ Cảnh Khiêm</v>
          </cell>
          <cell r="F1121">
            <v>0</v>
          </cell>
          <cell r="G1121">
            <v>34656</v>
          </cell>
          <cell r="H1121">
            <v>0</v>
          </cell>
          <cell r="I1121" t="str">
            <v>46/4 Tùng Lâm, P7, TP.Đà Lạt</v>
          </cell>
          <cell r="J1121" t="str">
            <v>0908620176</v>
          </cell>
          <cell r="K1121" t="str">
            <v>08 3824394</v>
          </cell>
          <cell r="L1121" t="str">
            <v>QTKD</v>
          </cell>
          <cell r="M1121" t="str">
            <v>0908620176</v>
          </cell>
          <cell r="N1121">
            <v>0</v>
          </cell>
          <cell r="O1121" t="str">
            <v>KhiemDCSB60728@fpt.edu.vn</v>
          </cell>
          <cell r="P1121" t="str">
            <v>KhiemDCSB60728</v>
          </cell>
        </row>
        <row r="1122">
          <cell r="D1122" t="str">
            <v>SB60731</v>
          </cell>
          <cell r="E1122" t="str">
            <v>Lý Chí Vĩ</v>
          </cell>
          <cell r="F1122">
            <v>0</v>
          </cell>
          <cell r="G1122" t="str">
            <v>18/09/1994</v>
          </cell>
          <cell r="H1122">
            <v>0</v>
          </cell>
          <cell r="I1122" t="str">
            <v>9 Đường số 3, KDC Nam Long, An Lạc, Bình Tân</v>
          </cell>
          <cell r="J1122" t="str">
            <v>01212132361</v>
          </cell>
          <cell r="K1122" t="str">
            <v>0862660113</v>
          </cell>
          <cell r="L1122" t="str">
            <v>QTKD</v>
          </cell>
          <cell r="M1122">
            <v>903030998</v>
          </cell>
          <cell r="N1122">
            <v>932069478</v>
          </cell>
          <cell r="O1122" t="str">
            <v>ViLCSB60731@fpt.edu.vn</v>
          </cell>
          <cell r="P1122" t="str">
            <v>ViLCSB60731</v>
          </cell>
        </row>
        <row r="1123">
          <cell r="D1123" t="str">
            <v>SB60733</v>
          </cell>
          <cell r="E1123" t="str">
            <v>Phạm Thị Minh Phương</v>
          </cell>
          <cell r="F1123">
            <v>0</v>
          </cell>
          <cell r="G1123">
            <v>34676</v>
          </cell>
          <cell r="H1123">
            <v>0</v>
          </cell>
          <cell r="I1123" t="str">
            <v>180/45 D Nguyễn Hữu Cảnh, P22, Q.Bình Thạnh, TP.HCM</v>
          </cell>
          <cell r="J1123" t="str">
            <v>0090900172</v>
          </cell>
          <cell r="K1123">
            <v>0</v>
          </cell>
          <cell r="L1123" t="str">
            <v>TCNH</v>
          </cell>
          <cell r="M1123" t="str">
            <v>0918045504</v>
          </cell>
          <cell r="N1123">
            <v>909000172</v>
          </cell>
          <cell r="O1123" t="str">
            <v>PhuongPTMSB60733@fpt.edu.vn</v>
          </cell>
          <cell r="P1123" t="str">
            <v>PhuongPTMSB60733</v>
          </cell>
        </row>
        <row r="1124">
          <cell r="D1124" t="str">
            <v>SB60734</v>
          </cell>
          <cell r="E1124" t="str">
            <v>Lê Vinh Quang</v>
          </cell>
          <cell r="F1124">
            <v>0</v>
          </cell>
          <cell r="G1124">
            <v>34666</v>
          </cell>
          <cell r="H1124">
            <v>0</v>
          </cell>
          <cell r="I1124" t="str">
            <v>2/5 Huỳnh Văn Nghệ, P12, Q.Gò Vấp</v>
          </cell>
          <cell r="J1124" t="str">
            <v>0982035797</v>
          </cell>
          <cell r="K1124" t="str">
            <v>0839875388</v>
          </cell>
          <cell r="L1124" t="str">
            <v>TCNH</v>
          </cell>
          <cell r="M1124" t="str">
            <v>0919254054</v>
          </cell>
          <cell r="N1124">
            <v>0</v>
          </cell>
          <cell r="O1124" t="str">
            <v>QuangLVSB60734@fpt.edu.vn</v>
          </cell>
          <cell r="P1124" t="str">
            <v>QuangLVSB60734</v>
          </cell>
        </row>
        <row r="1125">
          <cell r="D1125" t="str">
            <v>SB60735</v>
          </cell>
          <cell r="E1125" t="str">
            <v>Trần Thị Hạnh Nguyên</v>
          </cell>
          <cell r="F1125">
            <v>0</v>
          </cell>
          <cell r="G1125">
            <v>34519</v>
          </cell>
          <cell r="H1125">
            <v>0</v>
          </cell>
          <cell r="I1125" t="str">
            <v>Không có</v>
          </cell>
          <cell r="J1125" t="str">
            <v>0913101546</v>
          </cell>
          <cell r="K1125" t="str">
            <v>0753813674</v>
          </cell>
          <cell r="L1125" t="str">
            <v>TCNH</v>
          </cell>
          <cell r="M1125">
            <v>0</v>
          </cell>
          <cell r="N1125">
            <v>943526727</v>
          </cell>
          <cell r="O1125" t="str">
            <v>NguyenTTHSB60735@fpt.edu.vn</v>
          </cell>
          <cell r="P1125" t="str">
            <v>NguyenTTHSB60735</v>
          </cell>
        </row>
        <row r="1126">
          <cell r="D1126" t="str">
            <v>SB60736</v>
          </cell>
          <cell r="E1126" t="str">
            <v>Trần Nguyễn Trân Châu</v>
          </cell>
          <cell r="F1126">
            <v>0</v>
          </cell>
          <cell r="G1126" t="str">
            <v>26/02/1994</v>
          </cell>
          <cell r="H1126">
            <v>0</v>
          </cell>
          <cell r="I1126" t="str">
            <v>Không có</v>
          </cell>
          <cell r="J1126" t="str">
            <v>0938026294</v>
          </cell>
          <cell r="K1126" t="str">
            <v>0822180866</v>
          </cell>
          <cell r="L1126" t="str">
            <v>QTKD</v>
          </cell>
          <cell r="M1126">
            <v>903124969</v>
          </cell>
          <cell r="N1126">
            <v>909019259</v>
          </cell>
          <cell r="O1126" t="str">
            <v>ChauTNTSB60736@fpt.edu.vn</v>
          </cell>
          <cell r="P1126" t="str">
            <v>ChauTNTSB60736</v>
          </cell>
        </row>
        <row r="1127">
          <cell r="D1127" t="str">
            <v>SB60737</v>
          </cell>
          <cell r="E1127" t="str">
            <v>Trần Ngọc Bảo Khoa</v>
          </cell>
          <cell r="F1127">
            <v>0</v>
          </cell>
          <cell r="G1127">
            <v>34513</v>
          </cell>
          <cell r="H1127">
            <v>0</v>
          </cell>
          <cell r="I1127" t="str">
            <v>1168/1A Trường Sa, P13, Q.Phú Nhuận, TP.HCM</v>
          </cell>
          <cell r="J1127" t="str">
            <v>0039907785</v>
          </cell>
          <cell r="K1127">
            <v>0</v>
          </cell>
          <cell r="L1127" t="str">
            <v>QTKD</v>
          </cell>
          <cell r="M1127" t="str">
            <v>0903926767</v>
          </cell>
          <cell r="N1127">
            <v>906614625</v>
          </cell>
          <cell r="O1127" t="str">
            <v>KhoaTNBSB60737@fpt.edu.vn</v>
          </cell>
          <cell r="P1127" t="str">
            <v>KhoaTNBSB60737</v>
          </cell>
        </row>
        <row r="1128">
          <cell r="D1128" t="str">
            <v>SB60741</v>
          </cell>
          <cell r="E1128" t="str">
            <v>Nguyễn Quang Tuyến</v>
          </cell>
          <cell r="F1128">
            <v>0</v>
          </cell>
          <cell r="G1128">
            <v>33732</v>
          </cell>
          <cell r="H1128">
            <v>0</v>
          </cell>
          <cell r="I1128" t="str">
            <v>Không có</v>
          </cell>
          <cell r="J1128" t="str">
            <v>0909971017</v>
          </cell>
          <cell r="K1128" t="str">
            <v>0613 868313</v>
          </cell>
          <cell r="L1128" t="str">
            <v>QTKD</v>
          </cell>
          <cell r="M1128">
            <v>913805161</v>
          </cell>
          <cell r="N1128">
            <v>0</v>
          </cell>
          <cell r="O1128" t="str">
            <v>TuyenNQSB60741@fpt.edu.vn</v>
          </cell>
          <cell r="P1128" t="str">
            <v>TuyenNQSB60741</v>
          </cell>
        </row>
        <row r="1129">
          <cell r="D1129" t="str">
            <v>SB60742</v>
          </cell>
          <cell r="E1129" t="str">
            <v>Phạm Duy Minh</v>
          </cell>
          <cell r="F1129">
            <v>0</v>
          </cell>
          <cell r="G1129">
            <v>34650</v>
          </cell>
          <cell r="H1129">
            <v>0</v>
          </cell>
          <cell r="I1129" t="str">
            <v>142 Trần Hưng Đạo, Khóm 1, P2, TP.Sa Đéc, Đồng Tháp</v>
          </cell>
          <cell r="J1129" t="str">
            <v>01259152462</v>
          </cell>
          <cell r="K1129" t="str">
            <v>0673862200</v>
          </cell>
          <cell r="L1129" t="str">
            <v>QTKD</v>
          </cell>
          <cell r="M1129" t="str">
            <v>Viên chức</v>
          </cell>
          <cell r="N1129">
            <v>0</v>
          </cell>
          <cell r="O1129" t="str">
            <v>MinhPDSB60742@fpt.edu.vn</v>
          </cell>
          <cell r="P1129" t="str">
            <v>MinhPDSB60742</v>
          </cell>
        </row>
        <row r="1130">
          <cell r="D1130" t="str">
            <v>SB60747</v>
          </cell>
          <cell r="E1130" t="str">
            <v>Đào Duy Tú</v>
          </cell>
          <cell r="F1130">
            <v>0</v>
          </cell>
          <cell r="G1130">
            <v>34476</v>
          </cell>
          <cell r="H1130">
            <v>0</v>
          </cell>
          <cell r="I1130" t="str">
            <v>Không có</v>
          </cell>
          <cell r="J1130" t="str">
            <v>0913434497</v>
          </cell>
          <cell r="K1130" t="str">
            <v>0563850841</v>
          </cell>
          <cell r="L1130" t="str">
            <v>TCNH</v>
          </cell>
          <cell r="M1130" t="str">
            <v>0913434497</v>
          </cell>
          <cell r="N1130">
            <v>0</v>
          </cell>
          <cell r="O1130" t="str">
            <v>TuDDSB60747@fpt.edu.vn</v>
          </cell>
          <cell r="P1130" t="str">
            <v>TuDDSB60747</v>
          </cell>
        </row>
        <row r="1131">
          <cell r="D1131" t="str">
            <v>SB60750</v>
          </cell>
          <cell r="E1131" t="str">
            <v>Kiều Châu Cẩm Tú</v>
          </cell>
          <cell r="F1131">
            <v>0</v>
          </cell>
          <cell r="G1131" t="str">
            <v>31/10/1993</v>
          </cell>
          <cell r="H1131">
            <v>0</v>
          </cell>
          <cell r="I1131" t="str">
            <v>5 Lê Lợi, Hóc Môn, TP.HCM</v>
          </cell>
          <cell r="J1131" t="str">
            <v>0988599188</v>
          </cell>
          <cell r="K1131">
            <v>0</v>
          </cell>
          <cell r="L1131" t="str">
            <v>QTKD</v>
          </cell>
          <cell r="M1131" t="str">
            <v>0918085195</v>
          </cell>
          <cell r="N1131">
            <v>919253969</v>
          </cell>
          <cell r="O1131" t="str">
            <v>TuKCCSB60750@fpt.edu.vn</v>
          </cell>
          <cell r="P1131" t="str">
            <v>TuKCCSB60750</v>
          </cell>
        </row>
        <row r="1132">
          <cell r="D1132" t="str">
            <v>SB60751</v>
          </cell>
          <cell r="E1132" t="str">
            <v>Hoàng Nhất Duy Tài</v>
          </cell>
          <cell r="F1132">
            <v>0</v>
          </cell>
          <cell r="G1132" t="str">
            <v>26/07/1994</v>
          </cell>
          <cell r="H1132">
            <v>0</v>
          </cell>
          <cell r="I1132" t="str">
            <v>Không có</v>
          </cell>
          <cell r="J1132" t="str">
            <v>0903700396</v>
          </cell>
          <cell r="K1132" t="str">
            <v>086236576</v>
          </cell>
          <cell r="L1132" t="str">
            <v>QTKD</v>
          </cell>
          <cell r="M1132">
            <v>1686361010</v>
          </cell>
          <cell r="N1132">
            <v>903180831</v>
          </cell>
          <cell r="O1132" t="str">
            <v>TaiHNDSB60751@fpt.edu.vn</v>
          </cell>
          <cell r="P1132" t="str">
            <v>TaiHNDSB60751</v>
          </cell>
        </row>
        <row r="1133">
          <cell r="D1133" t="str">
            <v>SB60755</v>
          </cell>
          <cell r="E1133" t="str">
            <v>Đào Duy Thuận</v>
          </cell>
          <cell r="F1133">
            <v>0</v>
          </cell>
          <cell r="G1133">
            <v>34165</v>
          </cell>
          <cell r="H1133">
            <v>0</v>
          </cell>
          <cell r="I1133" t="str">
            <v>Canh Vinh, Vân Canh, Bình Định</v>
          </cell>
          <cell r="J1133">
            <v>963240339</v>
          </cell>
          <cell r="K1133">
            <v>0</v>
          </cell>
          <cell r="L1133" t="str">
            <v>QTKD</v>
          </cell>
          <cell r="M1133">
            <v>0</v>
          </cell>
          <cell r="N1133">
            <v>0</v>
          </cell>
          <cell r="O1133" t="str">
            <v>ThuanDDSB60755@fpt.edu.vn</v>
          </cell>
          <cell r="P1133" t="str">
            <v>ThuanDDSB60755</v>
          </cell>
        </row>
        <row r="1134">
          <cell r="D1134" t="str">
            <v>SB60759</v>
          </cell>
          <cell r="E1134" t="str">
            <v>Võ Lê Thanh Huyền</v>
          </cell>
          <cell r="F1134">
            <v>0</v>
          </cell>
          <cell r="G1134">
            <v>34522</v>
          </cell>
          <cell r="H1134">
            <v>0</v>
          </cell>
          <cell r="I1134" t="str">
            <v>21/2E, KP4, thị trấn Hóc Môn, huyện Hóc Môn, TP.HCM</v>
          </cell>
          <cell r="J1134" t="str">
            <v>01647910355</v>
          </cell>
          <cell r="K1134" t="str">
            <v>08 62512409</v>
          </cell>
          <cell r="L1134" t="str">
            <v>TCNH</v>
          </cell>
          <cell r="M1134">
            <v>0</v>
          </cell>
          <cell r="N1134">
            <v>0</v>
          </cell>
          <cell r="O1134" t="str">
            <v>HuyenVLTSB60759@fpt.edu.vn</v>
          </cell>
          <cell r="P1134" t="str">
            <v>HuyenVLTSB60759</v>
          </cell>
        </row>
        <row r="1135">
          <cell r="D1135" t="str">
            <v>SB60760</v>
          </cell>
          <cell r="E1135" t="str">
            <v>Nguyễn Lê Hữu Đạt</v>
          </cell>
          <cell r="F1135">
            <v>0</v>
          </cell>
          <cell r="G1135">
            <v>34554</v>
          </cell>
          <cell r="H1135">
            <v>0</v>
          </cell>
          <cell r="I1135" t="str">
            <v>12 Hai Bà Trưng, P.Vạn Thạnh, Nha Trang, Khánh Hòa</v>
          </cell>
          <cell r="J1135" t="str">
            <v>0983588802</v>
          </cell>
          <cell r="K1135" t="str">
            <v>0583516623</v>
          </cell>
          <cell r="L1135" t="str">
            <v>TCNH</v>
          </cell>
          <cell r="M1135" t="str">
            <v>0983588803</v>
          </cell>
          <cell r="N1135" t="str">
            <v>0983588802</v>
          </cell>
          <cell r="O1135" t="str">
            <v>DatNLHSB60760@fpt.edu.vn</v>
          </cell>
          <cell r="P1135" t="str">
            <v>DatNLHSB60760</v>
          </cell>
        </row>
        <row r="1136">
          <cell r="D1136" t="str">
            <v>SB60762</v>
          </cell>
          <cell r="E1136" t="str">
            <v>Nguyễn Đỗ  Lâm Thảo</v>
          </cell>
          <cell r="F1136">
            <v>0</v>
          </cell>
          <cell r="G1136">
            <v>34596</v>
          </cell>
          <cell r="H1136">
            <v>0</v>
          </cell>
          <cell r="I1136" t="str">
            <v>Không có</v>
          </cell>
          <cell r="J1136" t="str">
            <v>0978641276</v>
          </cell>
          <cell r="K1136" t="str">
            <v>0633911659</v>
          </cell>
          <cell r="L1136" t="str">
            <v>TCNH</v>
          </cell>
          <cell r="M1136" t="str">
            <v>0984051789</v>
          </cell>
          <cell r="N1136">
            <v>1688749575</v>
          </cell>
          <cell r="O1136" t="str">
            <v>ThaoNDLSB60762@fpt.edu.vn</v>
          </cell>
          <cell r="P1136" t="str">
            <v>ThaoNDLSB60762</v>
          </cell>
        </row>
        <row r="1137">
          <cell r="D1137" t="str">
            <v>SB60764</v>
          </cell>
          <cell r="E1137" t="str">
            <v>Nguyễn An Thế Duy</v>
          </cell>
          <cell r="F1137">
            <v>0</v>
          </cell>
          <cell r="G1137">
            <v>34652</v>
          </cell>
          <cell r="H1137">
            <v>0</v>
          </cell>
          <cell r="I1137" t="str">
            <v>SE62735</v>
          </cell>
          <cell r="J1137" t="str">
            <v>01267600430</v>
          </cell>
          <cell r="K1137" t="str">
            <v>22474822</v>
          </cell>
          <cell r="L1137" t="str">
            <v>QTKD</v>
          </cell>
          <cell r="M1137" t="str">
            <v>0903739358</v>
          </cell>
          <cell r="N1137">
            <v>919070499</v>
          </cell>
          <cell r="O1137" t="str">
            <v>DuyNATSB60764@fpt.edu.vn</v>
          </cell>
          <cell r="P1137" t="str">
            <v>DuyNATSB60764</v>
          </cell>
        </row>
        <row r="1138">
          <cell r="D1138" t="str">
            <v>SB90274</v>
          </cell>
          <cell r="E1138" t="str">
            <v>Nguyễn Văn Cường</v>
          </cell>
          <cell r="F1138">
            <v>0</v>
          </cell>
          <cell r="G1138">
            <v>34484</v>
          </cell>
          <cell r="H1138">
            <v>0</v>
          </cell>
          <cell r="I1138" t="str">
            <v>Không có</v>
          </cell>
          <cell r="J1138" t="str">
            <v>0985788225</v>
          </cell>
          <cell r="K1138">
            <v>0</v>
          </cell>
          <cell r="L1138" t="str">
            <v>QTKD</v>
          </cell>
          <cell r="M1138" t="str">
            <v>0989666667</v>
          </cell>
          <cell r="N1138">
            <v>0</v>
          </cell>
          <cell r="O1138" t="str">
            <v>CuongNVSB90274@fpt.edu.vn</v>
          </cell>
          <cell r="P1138" t="str">
            <v>CuongNVSB90274</v>
          </cell>
        </row>
        <row r="1139">
          <cell r="D1139" t="str">
            <v>SB90277</v>
          </cell>
          <cell r="E1139" t="str">
            <v>Nguyễn Hoàng Nhật Linh</v>
          </cell>
          <cell r="F1139">
            <v>0</v>
          </cell>
          <cell r="G1139">
            <v>34080</v>
          </cell>
          <cell r="H1139">
            <v>0</v>
          </cell>
          <cell r="I1139" t="str">
            <v>Không có</v>
          </cell>
          <cell r="J1139" t="str">
            <v>01666163848</v>
          </cell>
          <cell r="K1139" t="str">
            <v>0543545858</v>
          </cell>
          <cell r="L1139" t="str">
            <v>TCNH</v>
          </cell>
          <cell r="M1139" t="str">
            <v>0912348758</v>
          </cell>
          <cell r="N1139">
            <v>0</v>
          </cell>
          <cell r="O1139" t="str">
            <v>LinhNHNSB90277@fpt.edu.vn</v>
          </cell>
          <cell r="P1139" t="str">
            <v>LinhNHNSB90277</v>
          </cell>
        </row>
        <row r="1140">
          <cell r="D1140" t="str">
            <v>SE61169</v>
          </cell>
          <cell r="E1140" t="str">
            <v>Phan Quốc Hùng</v>
          </cell>
          <cell r="F1140">
            <v>0</v>
          </cell>
          <cell r="G1140" t="str">
            <v>22/02/1994</v>
          </cell>
          <cell r="H1140">
            <v>0</v>
          </cell>
          <cell r="I1140" t="str">
            <v>96/35 Đỗ Tấn Phong, P9, Q.Phú Nhuận, TP.HCM</v>
          </cell>
          <cell r="J1140" t="str">
            <v>0933649000</v>
          </cell>
          <cell r="K1140" t="str">
            <v>083 8463542</v>
          </cell>
          <cell r="L1140" t="str">
            <v>KTPM</v>
          </cell>
          <cell r="M1140" t="str">
            <v>0909061164</v>
          </cell>
          <cell r="N1140">
            <v>0</v>
          </cell>
          <cell r="O1140" t="str">
            <v>HungPQSE61169@fpt.edu.vn</v>
          </cell>
          <cell r="P1140" t="str">
            <v>HungPQSE61169</v>
          </cell>
        </row>
        <row r="1141">
          <cell r="D1141" t="str">
            <v>SE61170</v>
          </cell>
          <cell r="E1141" t="str">
            <v>Nguyễn Tuấn Minh</v>
          </cell>
          <cell r="F1141">
            <v>0</v>
          </cell>
          <cell r="G1141" t="str">
            <v>09/07/1994</v>
          </cell>
          <cell r="H1141">
            <v>0</v>
          </cell>
          <cell r="I1141" t="str">
            <v>Không có</v>
          </cell>
          <cell r="J1141" t="str">
            <v>0933669522</v>
          </cell>
          <cell r="K1141" t="str">
            <v>0862652585</v>
          </cell>
          <cell r="L1141" t="str">
            <v>KTPM</v>
          </cell>
          <cell r="M1141" t="str">
            <v>0914195522</v>
          </cell>
          <cell r="N1141">
            <v>0</v>
          </cell>
          <cell r="O1141" t="str">
            <v>MinhNTSE61170@fpt.edu.vn</v>
          </cell>
          <cell r="P1141" t="str">
            <v>MinhNTSE61170</v>
          </cell>
        </row>
        <row r="1142">
          <cell r="D1142" t="str">
            <v>SE61171</v>
          </cell>
          <cell r="E1142" t="str">
            <v>Phạm Văn Ngọc</v>
          </cell>
          <cell r="F1142">
            <v>0</v>
          </cell>
          <cell r="G1142" t="str">
            <v>29/11/1994</v>
          </cell>
          <cell r="H1142">
            <v>0</v>
          </cell>
          <cell r="I1142" t="str">
            <v>Tổ 1, Thôn Phước Trung, xã Đá Bạc, huyện Châu Đức, Bà Rịa Vũng Tàu</v>
          </cell>
          <cell r="J1142" t="str">
            <v>01648133360</v>
          </cell>
          <cell r="K1142">
            <v>0</v>
          </cell>
          <cell r="L1142" t="str">
            <v>KTPM</v>
          </cell>
          <cell r="M1142" t="str">
            <v>0909495310</v>
          </cell>
          <cell r="N1142">
            <v>0</v>
          </cell>
          <cell r="O1142" t="str">
            <v>NgocPVSE61171@fpt.edu.vn</v>
          </cell>
          <cell r="P1142" t="str">
            <v>NgocPVSE61171</v>
          </cell>
        </row>
        <row r="1143">
          <cell r="D1143" t="str">
            <v>SE61175</v>
          </cell>
          <cell r="E1143" t="str">
            <v>Trương Châu Minh Huy</v>
          </cell>
          <cell r="F1143">
            <v>0</v>
          </cell>
          <cell r="G1143" t="str">
            <v>17/08/1994</v>
          </cell>
          <cell r="H1143">
            <v>0</v>
          </cell>
          <cell r="I1143" t="str">
            <v>65 Nguyễn Văn Cừ, Long Khánh, Đồng Nai</v>
          </cell>
          <cell r="J1143" t="str">
            <v>01646056680</v>
          </cell>
          <cell r="K1143">
            <v>0</v>
          </cell>
          <cell r="L1143" t="str">
            <v>KTPM</v>
          </cell>
          <cell r="M1143" t="str">
            <v>0902918270</v>
          </cell>
          <cell r="N1143">
            <v>0</v>
          </cell>
          <cell r="O1143" t="str">
            <v>HuyTCMSE61175@fpt.edu.vn</v>
          </cell>
          <cell r="P1143" t="str">
            <v>HuyTCMSE61175</v>
          </cell>
        </row>
        <row r="1144">
          <cell r="D1144" t="str">
            <v>SE61177</v>
          </cell>
          <cell r="E1144" t="str">
            <v>Nguyễn Hoàng Thy</v>
          </cell>
          <cell r="F1144">
            <v>0</v>
          </cell>
          <cell r="G1144" t="str">
            <v>16/10/1994</v>
          </cell>
          <cell r="H1144">
            <v>0</v>
          </cell>
          <cell r="I1144" t="str">
            <v>Không có</v>
          </cell>
          <cell r="J1144" t="str">
            <v>0908779631</v>
          </cell>
          <cell r="K1144">
            <v>839301387</v>
          </cell>
          <cell r="L1144" t="str">
            <v>KTPM</v>
          </cell>
          <cell r="M1144">
            <v>0</v>
          </cell>
          <cell r="N1144">
            <v>0</v>
          </cell>
          <cell r="O1144" t="str">
            <v>ThyNHSE61177@fpt.edu.vn</v>
          </cell>
          <cell r="P1144" t="str">
            <v>ThyNHSE61177</v>
          </cell>
        </row>
        <row r="1145">
          <cell r="D1145" t="str">
            <v>SE61179</v>
          </cell>
          <cell r="E1145" t="str">
            <v>Lê Võ Trà Giang</v>
          </cell>
          <cell r="F1145">
            <v>0</v>
          </cell>
          <cell r="G1145" t="str">
            <v>06/10/1994</v>
          </cell>
          <cell r="H1145">
            <v>0</v>
          </cell>
          <cell r="I1145" t="str">
            <v>Không có</v>
          </cell>
          <cell r="J1145" t="str">
            <v>01284944552</v>
          </cell>
          <cell r="K1145">
            <v>0</v>
          </cell>
          <cell r="L1145" t="str">
            <v>KTPM</v>
          </cell>
          <cell r="M1145">
            <v>903068652</v>
          </cell>
          <cell r="N1145">
            <v>932756352</v>
          </cell>
          <cell r="O1145" t="str">
            <v>GiangLVTSE61179@fpt.edu.vn</v>
          </cell>
          <cell r="P1145" t="str">
            <v>GiangLVTSE61179</v>
          </cell>
        </row>
        <row r="1146">
          <cell r="D1146" t="str">
            <v>SE61180</v>
          </cell>
          <cell r="E1146" t="str">
            <v>Phó Trí Thông</v>
          </cell>
          <cell r="F1146">
            <v>0</v>
          </cell>
          <cell r="G1146" t="str">
            <v>17/10/1993</v>
          </cell>
          <cell r="H1146">
            <v>0</v>
          </cell>
          <cell r="I1146" t="str">
            <v>51/9 Thống Nhất, P10, Q.Gò Vấp, TP.HCM</v>
          </cell>
          <cell r="J1146" t="str">
            <v>0987053883</v>
          </cell>
          <cell r="K1146" t="str">
            <v>0822164762</v>
          </cell>
          <cell r="L1146" t="str">
            <v>KTPM</v>
          </cell>
          <cell r="M1146">
            <v>933424308</v>
          </cell>
          <cell r="N1146">
            <v>0</v>
          </cell>
          <cell r="O1146" t="str">
            <v>ThongPTSE61180@fpt.edu.vn</v>
          </cell>
          <cell r="P1146" t="str">
            <v>ThongPTSE61180</v>
          </cell>
        </row>
        <row r="1147">
          <cell r="D1147" t="str">
            <v>SE61183</v>
          </cell>
          <cell r="E1147" t="str">
            <v>Mai Hiếu Trung</v>
          </cell>
          <cell r="F1147">
            <v>0</v>
          </cell>
          <cell r="G1147" t="str">
            <v>20/04/1994</v>
          </cell>
          <cell r="H1147">
            <v>0</v>
          </cell>
          <cell r="I1147" t="str">
            <v>888/15 Quang Trung, P8, Gò Vấp</v>
          </cell>
          <cell r="J1147" t="str">
            <v>0918475326</v>
          </cell>
          <cell r="K1147" t="str">
            <v>0854270734</v>
          </cell>
          <cell r="L1147" t="str">
            <v>KTPM</v>
          </cell>
          <cell r="M1147">
            <v>915367326</v>
          </cell>
          <cell r="N1147">
            <v>918475326</v>
          </cell>
          <cell r="O1147" t="str">
            <v>TrungMHSE61183@fpt.edu.vn</v>
          </cell>
          <cell r="P1147" t="str">
            <v>TrungMHSE61183</v>
          </cell>
        </row>
        <row r="1148">
          <cell r="D1148" t="str">
            <v>SE61184</v>
          </cell>
          <cell r="E1148" t="str">
            <v>Lương Thế Hai</v>
          </cell>
          <cell r="F1148">
            <v>0</v>
          </cell>
          <cell r="G1148" t="str">
            <v>02/09/1994</v>
          </cell>
          <cell r="H1148">
            <v>0</v>
          </cell>
          <cell r="I1148" t="str">
            <v>Không có</v>
          </cell>
          <cell r="J1148" t="str">
            <v>01669558099</v>
          </cell>
          <cell r="K1148" t="str">
            <v>05003850638</v>
          </cell>
          <cell r="L1148" t="str">
            <v>KTPM</v>
          </cell>
          <cell r="M1148">
            <v>0</v>
          </cell>
          <cell r="N1148">
            <v>0</v>
          </cell>
          <cell r="O1148" t="str">
            <v>HaiLTSE61184@fpt.edu.vn</v>
          </cell>
          <cell r="P1148" t="str">
            <v>HaiLTSE61184</v>
          </cell>
        </row>
        <row r="1149">
          <cell r="D1149" t="str">
            <v>SE61186</v>
          </cell>
          <cell r="E1149" t="str">
            <v>Võ Hồng Linh</v>
          </cell>
          <cell r="F1149">
            <v>0</v>
          </cell>
          <cell r="G1149">
            <v>34599</v>
          </cell>
          <cell r="H1149">
            <v>0</v>
          </cell>
          <cell r="I1149" t="str">
            <v>Gia Lạc, Cát Minh, Phù Cát, Bình Định</v>
          </cell>
          <cell r="J1149" t="str">
            <v>01696321419</v>
          </cell>
          <cell r="K1149">
            <v>0</v>
          </cell>
          <cell r="L1149" t="str">
            <v>KTPM</v>
          </cell>
          <cell r="M1149">
            <v>1685984489</v>
          </cell>
          <cell r="N1149">
            <v>978197672</v>
          </cell>
          <cell r="O1149" t="str">
            <v>LinhVHSE61186@fpt.edu.vn</v>
          </cell>
          <cell r="P1149" t="str">
            <v>LinhVHSE61186</v>
          </cell>
        </row>
        <row r="1150">
          <cell r="D1150" t="str">
            <v>SE61187</v>
          </cell>
          <cell r="E1150" t="str">
            <v>Đoàn Thanh Duy</v>
          </cell>
          <cell r="F1150">
            <v>0</v>
          </cell>
          <cell r="G1150" t="str">
            <v>22/08/1994</v>
          </cell>
          <cell r="H1150">
            <v>0</v>
          </cell>
          <cell r="I1150" t="str">
            <v>Không có</v>
          </cell>
          <cell r="J1150" t="str">
            <v>01657639679</v>
          </cell>
          <cell r="K1150" t="str">
            <v>0837952217</v>
          </cell>
          <cell r="L1150" t="str">
            <v>KTPM</v>
          </cell>
          <cell r="M1150">
            <v>918451819</v>
          </cell>
          <cell r="N1150">
            <v>986343656</v>
          </cell>
          <cell r="O1150" t="str">
            <v>DuyDTSE61187@fpt.edu.vn</v>
          </cell>
          <cell r="P1150" t="str">
            <v>DuyDTSE61187</v>
          </cell>
        </row>
        <row r="1151">
          <cell r="D1151" t="str">
            <v>SE61188</v>
          </cell>
          <cell r="E1151" t="str">
            <v>Đoàn Thành Thái</v>
          </cell>
          <cell r="F1151">
            <v>0</v>
          </cell>
          <cell r="G1151" t="str">
            <v>17/01/1994</v>
          </cell>
          <cell r="H1151">
            <v>0</v>
          </cell>
          <cell r="I1151" t="str">
            <v>137 Lê Văn Linh, P13, Q4, TP.HCM</v>
          </cell>
          <cell r="J1151" t="str">
            <v>01292527652</v>
          </cell>
          <cell r="K1151" t="str">
            <v>38413269</v>
          </cell>
          <cell r="L1151" t="str">
            <v>KTPM</v>
          </cell>
          <cell r="M1151">
            <v>937337221</v>
          </cell>
          <cell r="N1151">
            <v>913712852</v>
          </cell>
          <cell r="O1151" t="str">
            <v>ThaiDTSE61188@fpt.edu.vn</v>
          </cell>
          <cell r="P1151" t="str">
            <v>ThaiDTSE61188</v>
          </cell>
        </row>
        <row r="1152">
          <cell r="D1152" t="str">
            <v>SE61189</v>
          </cell>
          <cell r="E1152" t="str">
            <v>Hoàng Nhật Tân</v>
          </cell>
          <cell r="F1152">
            <v>0</v>
          </cell>
          <cell r="G1152" t="str">
            <v>30/04/1994</v>
          </cell>
          <cell r="H1152">
            <v>0</v>
          </cell>
          <cell r="I1152" t="str">
            <v>377 Huỳnh Văn Lũy, KP4, Phú Mỹ, Thủ Dầu Một, Bình Dương</v>
          </cell>
          <cell r="J1152" t="str">
            <v>01646682595</v>
          </cell>
          <cell r="K1152" t="str">
            <v>06503860004</v>
          </cell>
          <cell r="L1152" t="str">
            <v>KTPM</v>
          </cell>
          <cell r="M1152">
            <v>1699793141</v>
          </cell>
          <cell r="N1152">
            <v>1646682595</v>
          </cell>
          <cell r="O1152" t="str">
            <v>TanHNSE61189@fpt.edu.vn</v>
          </cell>
          <cell r="P1152" t="str">
            <v>TanHNSE61189</v>
          </cell>
        </row>
        <row r="1153">
          <cell r="D1153" t="str">
            <v>SE61191</v>
          </cell>
          <cell r="E1153" t="str">
            <v>Đỗ Thanh Dương</v>
          </cell>
          <cell r="F1153">
            <v>0</v>
          </cell>
          <cell r="G1153" t="str">
            <v>24/09/1994</v>
          </cell>
          <cell r="H1153">
            <v>0</v>
          </cell>
          <cell r="I1153" t="str">
            <v>Không có</v>
          </cell>
          <cell r="J1153" t="str">
            <v>01267171994</v>
          </cell>
          <cell r="K1153" t="str">
            <v>08 35891291</v>
          </cell>
          <cell r="L1153" t="str">
            <v>KTPM</v>
          </cell>
          <cell r="M1153">
            <v>983949970</v>
          </cell>
          <cell r="N1153">
            <v>908002670</v>
          </cell>
          <cell r="O1153" t="str">
            <v>DuongDTSE61191@fpt.edu.vn</v>
          </cell>
          <cell r="P1153" t="str">
            <v>DuongDTSE61191</v>
          </cell>
        </row>
        <row r="1154">
          <cell r="D1154" t="str">
            <v>SE61192</v>
          </cell>
          <cell r="E1154" t="str">
            <v>Mai Thế Quân</v>
          </cell>
          <cell r="F1154">
            <v>0</v>
          </cell>
          <cell r="G1154">
            <v>34522</v>
          </cell>
          <cell r="H1154">
            <v>0</v>
          </cell>
          <cell r="I1154" t="str">
            <v>Không có</v>
          </cell>
          <cell r="J1154" t="str">
            <v>0976690770</v>
          </cell>
          <cell r="K1154">
            <v>0</v>
          </cell>
          <cell r="L1154" t="str">
            <v>KTPM</v>
          </cell>
          <cell r="M1154">
            <v>976690770</v>
          </cell>
          <cell r="N1154">
            <v>1653679997</v>
          </cell>
          <cell r="O1154" t="str">
            <v>QuanMTSE61192@fpt.edu.vn</v>
          </cell>
          <cell r="P1154" t="str">
            <v>QuanMTSE61192</v>
          </cell>
        </row>
        <row r="1155">
          <cell r="D1155" t="str">
            <v>SE61193</v>
          </cell>
          <cell r="E1155" t="str">
            <v>Hồ Minh Quân</v>
          </cell>
          <cell r="F1155">
            <v>0</v>
          </cell>
          <cell r="G1155" t="str">
            <v>03/06/1994</v>
          </cell>
          <cell r="H1155">
            <v>0</v>
          </cell>
          <cell r="I1155" t="str">
            <v>Không có</v>
          </cell>
          <cell r="J1155" t="str">
            <v>0983747276</v>
          </cell>
          <cell r="K1155" t="str">
            <v>0633745781</v>
          </cell>
          <cell r="L1155" t="str">
            <v>KTPM</v>
          </cell>
          <cell r="M1155">
            <v>983747276</v>
          </cell>
          <cell r="N1155">
            <v>1686447264</v>
          </cell>
          <cell r="O1155" t="str">
            <v>QuanHMSE61193@fpt.edu.vn</v>
          </cell>
          <cell r="P1155" t="str">
            <v>QuanHMSE61193</v>
          </cell>
        </row>
        <row r="1156">
          <cell r="D1156" t="str">
            <v>SE61194</v>
          </cell>
          <cell r="E1156" t="str">
            <v>Nguyễn Văn Hùng</v>
          </cell>
          <cell r="F1156">
            <v>0</v>
          </cell>
          <cell r="G1156" t="str">
            <v>29/01/1994</v>
          </cell>
          <cell r="H1156">
            <v>0</v>
          </cell>
          <cell r="I1156" t="str">
            <v>Không có</v>
          </cell>
          <cell r="J1156" t="str">
            <v>0966252363</v>
          </cell>
          <cell r="K1156">
            <v>0</v>
          </cell>
          <cell r="L1156" t="str">
            <v>KTPM</v>
          </cell>
          <cell r="M1156">
            <v>908895388</v>
          </cell>
          <cell r="N1156">
            <v>907656179</v>
          </cell>
          <cell r="O1156" t="str">
            <v>HungNVSE61194@fpt.edu.vn</v>
          </cell>
          <cell r="P1156" t="str">
            <v>HungNVSE61194</v>
          </cell>
        </row>
        <row r="1157">
          <cell r="D1157" t="str">
            <v>SE61196</v>
          </cell>
          <cell r="E1157" t="str">
            <v>Phạm Mai Duy Khánh</v>
          </cell>
          <cell r="F1157">
            <v>0</v>
          </cell>
          <cell r="G1157" t="str">
            <v>11/05/1994</v>
          </cell>
          <cell r="H1157">
            <v>0</v>
          </cell>
          <cell r="I1157" t="str">
            <v>Không có</v>
          </cell>
          <cell r="J1157" t="str">
            <v>01268567856</v>
          </cell>
          <cell r="K1157" t="str">
            <v>05003953196</v>
          </cell>
          <cell r="L1157" t="str">
            <v>KTPM</v>
          </cell>
          <cell r="M1157">
            <v>905426142</v>
          </cell>
          <cell r="N1157">
            <v>905594459</v>
          </cell>
          <cell r="O1157" t="str">
            <v>KhanhPMDSE61196@fpt.edu.vn</v>
          </cell>
          <cell r="P1157" t="str">
            <v>KhanhPMDSE61196</v>
          </cell>
        </row>
        <row r="1158">
          <cell r="D1158" t="str">
            <v>SE61197</v>
          </cell>
          <cell r="E1158" t="str">
            <v>Huỳnh Gia Phát</v>
          </cell>
          <cell r="F1158">
            <v>0</v>
          </cell>
          <cell r="G1158" t="str">
            <v>17/01/1994</v>
          </cell>
          <cell r="H1158">
            <v>0</v>
          </cell>
          <cell r="I1158" t="str">
            <v>10 Trần Tướng Công, P10, Q5, Tp.HCM</v>
          </cell>
          <cell r="J1158" t="str">
            <v>0933781868</v>
          </cell>
          <cell r="K1158" t="str">
            <v>0838553387</v>
          </cell>
          <cell r="L1158" t="str">
            <v>KTPM</v>
          </cell>
          <cell r="M1158">
            <v>903999268</v>
          </cell>
          <cell r="N1158">
            <v>903309118</v>
          </cell>
          <cell r="O1158" t="str">
            <v>PhatHGSE61197@fpt.edu.vn</v>
          </cell>
          <cell r="P1158" t="str">
            <v>PhatHGSE61197</v>
          </cell>
        </row>
        <row r="1159">
          <cell r="D1159" t="str">
            <v>SE61198</v>
          </cell>
          <cell r="E1159" t="str">
            <v>Trương Quốc Quy</v>
          </cell>
          <cell r="F1159">
            <v>0</v>
          </cell>
          <cell r="G1159" t="str">
            <v>26/01/1994</v>
          </cell>
          <cell r="H1159">
            <v>0</v>
          </cell>
          <cell r="I1159" t="str">
            <v>431/9 Phan Văn Trị, P7, Q5, TP.HCM</v>
          </cell>
          <cell r="J1159" t="str">
            <v>01685787128</v>
          </cell>
          <cell r="K1159" t="str">
            <v>0839230564</v>
          </cell>
          <cell r="L1159" t="str">
            <v>KTPM</v>
          </cell>
          <cell r="M1159">
            <v>908134149</v>
          </cell>
          <cell r="N1159">
            <v>8392305</v>
          </cell>
          <cell r="O1159" t="str">
            <v>QuyTQSE61198@fpt.edu.vn</v>
          </cell>
          <cell r="P1159" t="str">
            <v>QuyTQSE61198</v>
          </cell>
        </row>
        <row r="1160">
          <cell r="D1160" t="str">
            <v>SE61199</v>
          </cell>
          <cell r="E1160" t="str">
            <v>Nguyễn Tấn Phát</v>
          </cell>
          <cell r="F1160">
            <v>0</v>
          </cell>
          <cell r="G1160" t="str">
            <v>24/06/1994</v>
          </cell>
          <cell r="H1160">
            <v>0</v>
          </cell>
          <cell r="I1160" t="str">
            <v>39/11 Trừ Văn Thố, P5, Mỹ Tho, Tiền Giang</v>
          </cell>
          <cell r="J1160" t="str">
            <v>01868247102</v>
          </cell>
          <cell r="K1160" t="str">
            <v>0733874905</v>
          </cell>
          <cell r="L1160" t="str">
            <v>KTPM</v>
          </cell>
          <cell r="M1160">
            <v>919873873</v>
          </cell>
          <cell r="N1160">
            <v>917139685</v>
          </cell>
          <cell r="O1160" t="str">
            <v>PhatNTSE61199@fpt.edu.vn</v>
          </cell>
          <cell r="P1160" t="str">
            <v>PhatNTSE61199</v>
          </cell>
        </row>
        <row r="1161">
          <cell r="D1161" t="str">
            <v>SE61200</v>
          </cell>
          <cell r="E1161" t="str">
            <v>Nguyễn Thanh Trung</v>
          </cell>
          <cell r="F1161">
            <v>0</v>
          </cell>
          <cell r="G1161" t="str">
            <v>10/02/1994</v>
          </cell>
          <cell r="H1161">
            <v>0</v>
          </cell>
          <cell r="I1161" t="str">
            <v>477, Xô Viết Nghệ Tĩnh, P26, Q.Bình Thạnh, TP.HCM</v>
          </cell>
          <cell r="J1161" t="str">
            <v>01699443594</v>
          </cell>
          <cell r="K1161">
            <v>0</v>
          </cell>
          <cell r="L1161" t="str">
            <v>KTPM</v>
          </cell>
          <cell r="M1161">
            <v>987645429</v>
          </cell>
          <cell r="N1161">
            <v>1664079184</v>
          </cell>
          <cell r="O1161" t="str">
            <v>TrungNTSE61200@fpt.edu.vn</v>
          </cell>
          <cell r="P1161" t="str">
            <v>TrungNTSE61200</v>
          </cell>
        </row>
        <row r="1162">
          <cell r="D1162" t="str">
            <v>SE61201</v>
          </cell>
          <cell r="E1162" t="str">
            <v>Võ Thanh Hiếu</v>
          </cell>
          <cell r="F1162">
            <v>0</v>
          </cell>
          <cell r="G1162">
            <v>34163</v>
          </cell>
          <cell r="H1162">
            <v>0</v>
          </cell>
          <cell r="I1162" t="str">
            <v>477 Xô Viết Nghệ Tĩnh, P26, Q.Bình Thạnh</v>
          </cell>
          <cell r="J1162" t="str">
            <v>01632923834</v>
          </cell>
          <cell r="K1162" t="str">
            <v>01632923834</v>
          </cell>
          <cell r="L1162" t="str">
            <v>KTPM</v>
          </cell>
          <cell r="M1162">
            <v>978218207</v>
          </cell>
          <cell r="N1162">
            <v>978218207</v>
          </cell>
          <cell r="O1162" t="str">
            <v>HieuVTSE61201@fpt.edu.vn</v>
          </cell>
          <cell r="P1162" t="str">
            <v>HieuVTSE61201</v>
          </cell>
        </row>
        <row r="1163">
          <cell r="D1163" t="str">
            <v>SE61203</v>
          </cell>
          <cell r="E1163" t="str">
            <v>Nguyễn Chí Nghĩa</v>
          </cell>
          <cell r="F1163">
            <v>0</v>
          </cell>
          <cell r="G1163" t="str">
            <v>14/08/1994</v>
          </cell>
          <cell r="H1163">
            <v>0</v>
          </cell>
          <cell r="I1163" t="str">
            <v>Không có</v>
          </cell>
          <cell r="J1163" t="str">
            <v>0934071232</v>
          </cell>
          <cell r="K1163">
            <v>0</v>
          </cell>
          <cell r="L1163" t="str">
            <v>KTPM</v>
          </cell>
          <cell r="M1163">
            <v>938985398</v>
          </cell>
          <cell r="N1163">
            <v>934071232</v>
          </cell>
          <cell r="O1163" t="str">
            <v>NghiaNCSE61203@fpt.edu.vn</v>
          </cell>
          <cell r="P1163" t="str">
            <v>NghiaNCSE61203</v>
          </cell>
        </row>
        <row r="1164">
          <cell r="D1164" t="str">
            <v>SE61204</v>
          </cell>
          <cell r="E1164" t="str">
            <v>Huỳnh Thanh Quy</v>
          </cell>
          <cell r="F1164">
            <v>0</v>
          </cell>
          <cell r="G1164" t="str">
            <v>03/05/1994</v>
          </cell>
          <cell r="H1164">
            <v>0</v>
          </cell>
          <cell r="I1164" t="str">
            <v>1173/2 KP2, P.Binh Chiểu, Q.Thủ Đức, TP.HCM</v>
          </cell>
          <cell r="J1164" t="str">
            <v>0903665963</v>
          </cell>
          <cell r="K1164" t="str">
            <v>0837291138</v>
          </cell>
          <cell r="L1164" t="str">
            <v>KTPM</v>
          </cell>
          <cell r="M1164">
            <v>903665963</v>
          </cell>
          <cell r="N1164">
            <v>0</v>
          </cell>
          <cell r="O1164" t="str">
            <v>QuyHTSE61204@fpt.edu.vn</v>
          </cell>
          <cell r="P1164" t="str">
            <v>QuyHTSE61204</v>
          </cell>
        </row>
        <row r="1165">
          <cell r="D1165" t="str">
            <v>SE61205</v>
          </cell>
          <cell r="E1165" t="str">
            <v>Đỗ Hoàng Quốc Khánh</v>
          </cell>
          <cell r="F1165">
            <v>0</v>
          </cell>
          <cell r="G1165" t="str">
            <v>22/11/1994</v>
          </cell>
          <cell r="H1165">
            <v>0</v>
          </cell>
          <cell r="I1165" t="str">
            <v>195/49 Ba Cu, P4, TP.Vũng Tàu</v>
          </cell>
          <cell r="J1165" t="str">
            <v>0937427417</v>
          </cell>
          <cell r="K1165" t="str">
            <v>0643858346</v>
          </cell>
          <cell r="L1165" t="str">
            <v>KTPM</v>
          </cell>
          <cell r="M1165">
            <v>913172177</v>
          </cell>
          <cell r="N1165">
            <v>917801270</v>
          </cell>
          <cell r="O1165" t="str">
            <v>KhanhDHQSE61205@fpt.edu.vn</v>
          </cell>
          <cell r="P1165" t="str">
            <v>KhanhDHQSE61205</v>
          </cell>
        </row>
        <row r="1166">
          <cell r="D1166" t="str">
            <v>SE61206</v>
          </cell>
          <cell r="E1166" t="str">
            <v>Huỳnh Trung Chánh</v>
          </cell>
          <cell r="F1166">
            <v>0</v>
          </cell>
          <cell r="G1166" t="str">
            <v>24/10/1994</v>
          </cell>
          <cell r="H1166">
            <v>0</v>
          </cell>
          <cell r="I1166" t="str">
            <v>Hiệp An, Hiệp Tân, Hòa Thành, Tây Ninh</v>
          </cell>
          <cell r="J1166" t="str">
            <v>01694446761</v>
          </cell>
          <cell r="K1166">
            <v>0</v>
          </cell>
          <cell r="L1166" t="str">
            <v>KTPM</v>
          </cell>
          <cell r="M1166">
            <v>0</v>
          </cell>
          <cell r="N1166">
            <v>0</v>
          </cell>
          <cell r="O1166" t="str">
            <v>ChanhHTSE61206@fpt.edu.vn</v>
          </cell>
          <cell r="P1166" t="str">
            <v>ChanhHTSE61206</v>
          </cell>
        </row>
        <row r="1167">
          <cell r="D1167" t="str">
            <v>SE61208</v>
          </cell>
          <cell r="E1167" t="str">
            <v>Nguyễn Huỳnh Đức</v>
          </cell>
          <cell r="F1167">
            <v>0</v>
          </cell>
          <cell r="G1167">
            <v>34043</v>
          </cell>
          <cell r="H1167">
            <v>0</v>
          </cell>
          <cell r="I1167" t="str">
            <v>Không có</v>
          </cell>
          <cell r="J1167" t="str">
            <v>0907214844</v>
          </cell>
          <cell r="K1167" t="str">
            <v>08 38060153</v>
          </cell>
          <cell r="L1167" t="str">
            <v>KTPM</v>
          </cell>
          <cell r="M1167">
            <v>913731617</v>
          </cell>
          <cell r="N1167">
            <v>932700870</v>
          </cell>
          <cell r="O1167" t="str">
            <v>DucNHSE61208@fpt.edu.vn</v>
          </cell>
          <cell r="P1167" t="str">
            <v>DucNHSE61208</v>
          </cell>
        </row>
        <row r="1168">
          <cell r="D1168" t="str">
            <v>SE61210</v>
          </cell>
          <cell r="E1168" t="str">
            <v>Trần Nhật Khánh</v>
          </cell>
          <cell r="F1168">
            <v>0</v>
          </cell>
          <cell r="G1168" t="str">
            <v>03/02/1994</v>
          </cell>
          <cell r="H1168">
            <v>0</v>
          </cell>
          <cell r="I1168" t="str">
            <v>171B ấp Bình Hòa, Bình Nhâm, Thuận An, Bình Dương</v>
          </cell>
          <cell r="J1168" t="str">
            <v>0932345703</v>
          </cell>
          <cell r="K1168" t="str">
            <v>06503753440</v>
          </cell>
          <cell r="L1168" t="str">
            <v>KTPM</v>
          </cell>
          <cell r="M1168">
            <v>0</v>
          </cell>
          <cell r="N1168">
            <v>0</v>
          </cell>
          <cell r="O1168" t="str">
            <v>KhanhTNSE61210@fpt.edu.vn</v>
          </cell>
          <cell r="P1168" t="str">
            <v>KhanhTNSE61210</v>
          </cell>
        </row>
        <row r="1169">
          <cell r="D1169" t="str">
            <v>SE61211</v>
          </cell>
          <cell r="E1169" t="str">
            <v>Nguyễn Chí Cường</v>
          </cell>
          <cell r="F1169">
            <v>0</v>
          </cell>
          <cell r="G1169" t="str">
            <v>06/11/1994</v>
          </cell>
          <cell r="H1169">
            <v>0</v>
          </cell>
          <cell r="I1169" t="str">
            <v>Không có</v>
          </cell>
          <cell r="J1169" t="str">
            <v>0936706755</v>
          </cell>
          <cell r="K1169">
            <v>0</v>
          </cell>
          <cell r="L1169" t="str">
            <v>KTPM</v>
          </cell>
          <cell r="M1169">
            <v>1262590578</v>
          </cell>
          <cell r="N1169">
            <v>1228816898</v>
          </cell>
          <cell r="O1169" t="str">
            <v>CuongNCSE61211@fpt.edu.vn</v>
          </cell>
          <cell r="P1169" t="str">
            <v>CuongNCSE61211</v>
          </cell>
        </row>
        <row r="1170">
          <cell r="D1170" t="str">
            <v>SE61213</v>
          </cell>
          <cell r="E1170" t="str">
            <v>Võ Đức Việt Khoa</v>
          </cell>
          <cell r="F1170">
            <v>0</v>
          </cell>
          <cell r="G1170" t="str">
            <v>01/01/1994</v>
          </cell>
          <cell r="H1170">
            <v>0</v>
          </cell>
          <cell r="I1170" t="str">
            <v>Hiền Hòa, Phước Thái, Long Thành, Đồng Nai</v>
          </cell>
          <cell r="J1170" t="str">
            <v>0925572570</v>
          </cell>
          <cell r="K1170" t="str">
            <v>0613541855</v>
          </cell>
          <cell r="L1170" t="str">
            <v>KTPM</v>
          </cell>
          <cell r="M1170">
            <v>1227715033</v>
          </cell>
          <cell r="N1170">
            <v>0</v>
          </cell>
          <cell r="O1170" t="str">
            <v>KhoaVDVSE61213@fpt.edu.vn</v>
          </cell>
          <cell r="P1170" t="str">
            <v>KhoaVDVSE61213</v>
          </cell>
        </row>
        <row r="1171">
          <cell r="D1171" t="str">
            <v>SE61215</v>
          </cell>
          <cell r="E1171" t="str">
            <v>Trần Công Khiêm</v>
          </cell>
          <cell r="F1171">
            <v>0</v>
          </cell>
          <cell r="G1171" t="str">
            <v>27/08/1994</v>
          </cell>
          <cell r="H1171">
            <v>0</v>
          </cell>
          <cell r="I1171" t="str">
            <v>7A, D1/7 Long Thời, Long Thành Bắc, Hòa Thành, Tây Ninh</v>
          </cell>
          <cell r="J1171" t="str">
            <v>01992286616</v>
          </cell>
          <cell r="K1171" t="str">
            <v>0663503078</v>
          </cell>
          <cell r="L1171" t="str">
            <v>KTPM</v>
          </cell>
          <cell r="M1171">
            <v>0</v>
          </cell>
          <cell r="N1171">
            <v>0</v>
          </cell>
          <cell r="O1171" t="str">
            <v>KhiemTCSE61215@fpt.edu.vn</v>
          </cell>
          <cell r="P1171" t="str">
            <v>KhiemTCSE61215</v>
          </cell>
        </row>
        <row r="1172">
          <cell r="D1172" t="str">
            <v>SE61216</v>
          </cell>
          <cell r="E1172" t="str">
            <v>Võ Quốc Hướng</v>
          </cell>
          <cell r="F1172">
            <v>0</v>
          </cell>
          <cell r="G1172" t="str">
            <v>03/01/1994</v>
          </cell>
          <cell r="H1172">
            <v>0</v>
          </cell>
          <cell r="I1172" t="str">
            <v>136/2 Ấp Thân Hòa, xã Thân Cửu Nghĩa Châu Thành, Tiền Giang</v>
          </cell>
          <cell r="J1172" t="str">
            <v>01664998987</v>
          </cell>
          <cell r="K1172" t="str">
            <v>0733831253</v>
          </cell>
          <cell r="L1172" t="str">
            <v>KTPM</v>
          </cell>
          <cell r="M1172">
            <v>982713923</v>
          </cell>
          <cell r="N1172">
            <v>978305951</v>
          </cell>
          <cell r="O1172" t="str">
            <v>HuongVQSE61216@fpt.edu.vn</v>
          </cell>
          <cell r="P1172" t="str">
            <v>HuongVQSE61216</v>
          </cell>
        </row>
        <row r="1173">
          <cell r="D1173" t="str">
            <v>SE61217</v>
          </cell>
          <cell r="E1173" t="str">
            <v>Võ Trần Chí</v>
          </cell>
          <cell r="F1173">
            <v>0</v>
          </cell>
          <cell r="G1173" t="str">
            <v>22/03/1994</v>
          </cell>
          <cell r="H1173">
            <v>0</v>
          </cell>
          <cell r="I1173" t="str">
            <v>53/3 Vườn Chuối, P4, Q3, TP.HCM</v>
          </cell>
          <cell r="J1173" t="str">
            <v>0902477168</v>
          </cell>
          <cell r="K1173">
            <v>0</v>
          </cell>
          <cell r="L1173" t="str">
            <v>KTPM</v>
          </cell>
          <cell r="M1173">
            <v>902777168</v>
          </cell>
          <cell r="N1173">
            <v>963477168</v>
          </cell>
          <cell r="O1173" t="str">
            <v>ChiVTSE61217@fpt.edu.vn</v>
          </cell>
          <cell r="P1173" t="str">
            <v>ChiVTSE61217</v>
          </cell>
        </row>
        <row r="1174">
          <cell r="D1174" t="str">
            <v>SE61219</v>
          </cell>
          <cell r="E1174" t="str">
            <v>Lê Hửu Phúc</v>
          </cell>
          <cell r="F1174">
            <v>0</v>
          </cell>
          <cell r="G1174" t="str">
            <v>29/10/1994</v>
          </cell>
          <cell r="H1174">
            <v>0</v>
          </cell>
          <cell r="I1174" t="str">
            <v>Không có</v>
          </cell>
          <cell r="J1174" t="str">
            <v>01235061161</v>
          </cell>
          <cell r="K1174">
            <v>743823536</v>
          </cell>
          <cell r="L1174" t="str">
            <v>KTPM</v>
          </cell>
          <cell r="M1174">
            <v>0</v>
          </cell>
          <cell r="N1174">
            <v>918296559</v>
          </cell>
          <cell r="O1174" t="str">
            <v>PhucLHSE61219@fpt.edu.vn</v>
          </cell>
          <cell r="P1174" t="str">
            <v>PhucLHSE61219</v>
          </cell>
        </row>
        <row r="1175">
          <cell r="D1175" t="str">
            <v>SE61221</v>
          </cell>
          <cell r="E1175" t="str">
            <v>Bảo Khánh</v>
          </cell>
          <cell r="F1175">
            <v>0</v>
          </cell>
          <cell r="G1175" t="str">
            <v>07/03/1994</v>
          </cell>
          <cell r="H1175">
            <v>0</v>
          </cell>
          <cell r="I1175" t="str">
            <v>166/34 E Thích Quảng Đức, P4, Q.Phú Nhuận, TP.HCM</v>
          </cell>
          <cell r="J1175" t="str">
            <v>0913627628</v>
          </cell>
          <cell r="K1175" t="str">
            <v>0838442912</v>
          </cell>
          <cell r="L1175" t="str">
            <v>KTPM</v>
          </cell>
          <cell r="M1175">
            <v>38439540</v>
          </cell>
          <cell r="N1175">
            <v>0</v>
          </cell>
          <cell r="O1175" t="str">
            <v>KhanhBSE61221@fpt.edu.vn</v>
          </cell>
          <cell r="P1175" t="str">
            <v>KhanhBSE61221</v>
          </cell>
        </row>
        <row r="1176">
          <cell r="D1176" t="str">
            <v>SB60961</v>
          </cell>
          <cell r="E1176" t="str">
            <v>Nguyễn Đinh Phúc Lộc</v>
          </cell>
          <cell r="F1176">
            <v>0</v>
          </cell>
          <cell r="G1176" t="str">
            <v>04/05/1994</v>
          </cell>
          <cell r="H1176">
            <v>0</v>
          </cell>
          <cell r="I1176" t="str">
            <v>B7-11 Chung cư Tín Phong, Phan Văn Hớn, Q12, TP.HCM</v>
          </cell>
          <cell r="J1176" t="str">
            <v>01667412762</v>
          </cell>
          <cell r="K1176" t="str">
            <v>0633828482</v>
          </cell>
          <cell r="L1176" t="str">
            <v>QTKD</v>
          </cell>
          <cell r="M1176">
            <v>909376249</v>
          </cell>
          <cell r="N1176">
            <v>913266249</v>
          </cell>
          <cell r="O1176" t="str">
            <v>LocNDPSB60961@fpt.edu.vn</v>
          </cell>
          <cell r="P1176" t="str">
            <v>LocNDPSB60961</v>
          </cell>
        </row>
        <row r="1177">
          <cell r="D1177" t="str">
            <v>SE61224</v>
          </cell>
          <cell r="E1177" t="str">
            <v>Nguyễn Lê Hùng</v>
          </cell>
          <cell r="F1177">
            <v>0</v>
          </cell>
          <cell r="G1177" t="str">
            <v>12/11/1988</v>
          </cell>
          <cell r="H1177">
            <v>0</v>
          </cell>
          <cell r="I1177" t="str">
            <v>Không có</v>
          </cell>
          <cell r="J1177" t="str">
            <v>0903947174</v>
          </cell>
          <cell r="K1177" t="str">
            <v>0838610508</v>
          </cell>
          <cell r="L1177" t="str">
            <v>KTPM</v>
          </cell>
          <cell r="M1177">
            <v>0</v>
          </cell>
          <cell r="N1177">
            <v>908201124</v>
          </cell>
          <cell r="O1177" t="str">
            <v>HungNLSE61224@fpt.edu.vn</v>
          </cell>
          <cell r="P1177" t="str">
            <v>HungNLSE61224</v>
          </cell>
        </row>
        <row r="1178">
          <cell r="D1178" t="str">
            <v>SE61225</v>
          </cell>
          <cell r="E1178" t="str">
            <v>Phạm Hoàng Nhân</v>
          </cell>
          <cell r="F1178">
            <v>0</v>
          </cell>
          <cell r="G1178" t="str">
            <v>24/11/1994</v>
          </cell>
          <cell r="H1178">
            <v>0</v>
          </cell>
          <cell r="I1178" t="str">
            <v>47A Nguyễn Minh Đường, P4, TT Tân An , tỉnh Long An</v>
          </cell>
          <cell r="J1178" t="str">
            <v>01234560180
0909519168</v>
          </cell>
          <cell r="K1178" t="str">
            <v>0723525435</v>
          </cell>
          <cell r="L1178" t="str">
            <v>KTPM</v>
          </cell>
          <cell r="M1178">
            <v>0</v>
          </cell>
          <cell r="N1178">
            <v>909519168</v>
          </cell>
          <cell r="O1178" t="str">
            <v>NhanPHSE61225@fpt.edu.vn</v>
          </cell>
          <cell r="P1178" t="str">
            <v>NhanPHSE61225</v>
          </cell>
        </row>
        <row r="1179">
          <cell r="D1179" t="str">
            <v>SE61227</v>
          </cell>
          <cell r="E1179" t="str">
            <v>Nguyễn Hoàng Tuấn</v>
          </cell>
          <cell r="F1179">
            <v>0</v>
          </cell>
          <cell r="G1179" t="str">
            <v>15/05/1994</v>
          </cell>
          <cell r="H1179">
            <v>0</v>
          </cell>
          <cell r="I1179" t="str">
            <v>Không có</v>
          </cell>
          <cell r="J1179" t="str">
            <v>0937983072</v>
          </cell>
          <cell r="K1179" t="str">
            <v>067-3615047</v>
          </cell>
          <cell r="L1179" t="str">
            <v>KTPM</v>
          </cell>
          <cell r="M1179">
            <v>938588793</v>
          </cell>
          <cell r="N1179">
            <v>1289621829</v>
          </cell>
          <cell r="O1179" t="str">
            <v>TuanNHSE61227@fpt.edu.vn</v>
          </cell>
          <cell r="P1179" t="str">
            <v>TuanNHSE61227</v>
          </cell>
        </row>
        <row r="1180">
          <cell r="D1180" t="str">
            <v>SE61230</v>
          </cell>
          <cell r="E1180" t="str">
            <v>Nguyễn Trung Nghĩa</v>
          </cell>
          <cell r="F1180">
            <v>0</v>
          </cell>
          <cell r="G1180" t="str">
            <v>06/10/1994</v>
          </cell>
          <cell r="H1180">
            <v>0</v>
          </cell>
          <cell r="I1180" t="str">
            <v>Không có</v>
          </cell>
          <cell r="J1180" t="str">
            <v>01285682111</v>
          </cell>
          <cell r="K1180">
            <v>837470152</v>
          </cell>
          <cell r="L1180" t="str">
            <v>KTPM</v>
          </cell>
          <cell r="M1180">
            <v>903610232</v>
          </cell>
          <cell r="N1180">
            <v>0</v>
          </cell>
          <cell r="O1180" t="str">
            <v>NghiaNTSE61230@fpt.edu.vn</v>
          </cell>
          <cell r="P1180" t="str">
            <v>NghiaNTSE61230</v>
          </cell>
        </row>
        <row r="1181">
          <cell r="D1181" t="str">
            <v>SE61232</v>
          </cell>
          <cell r="E1181" t="str">
            <v>Trần Ngọc Long</v>
          </cell>
          <cell r="F1181">
            <v>0</v>
          </cell>
          <cell r="G1181" t="str">
            <v>24/07/1994</v>
          </cell>
          <cell r="H1181">
            <v>0</v>
          </cell>
          <cell r="I1181" t="str">
            <v>27 Trịnh Phong, P.Phước Tiến, TP.Nha Trang,Khánh Hòa</v>
          </cell>
          <cell r="J1181" t="str">
            <v>0935887231</v>
          </cell>
          <cell r="K1181" t="str">
            <v>0583512265</v>
          </cell>
          <cell r="L1181" t="str">
            <v>KTPM</v>
          </cell>
          <cell r="M1181">
            <v>914302103</v>
          </cell>
          <cell r="N1181">
            <v>914143212</v>
          </cell>
          <cell r="O1181" t="str">
            <v>LongTNSE61232@fpt.edu.vn</v>
          </cell>
          <cell r="P1181" t="str">
            <v>LongTNSE61232</v>
          </cell>
        </row>
        <row r="1182">
          <cell r="D1182" t="str">
            <v>SE61233</v>
          </cell>
          <cell r="E1182" t="str">
            <v>Nguyễn Tâm Long</v>
          </cell>
          <cell r="F1182">
            <v>0</v>
          </cell>
          <cell r="G1182" t="str">
            <v>02/05/1994</v>
          </cell>
          <cell r="H1182">
            <v>0</v>
          </cell>
          <cell r="I1182" t="str">
            <v>Không có</v>
          </cell>
          <cell r="J1182" t="str">
            <v>0972140945</v>
          </cell>
          <cell r="K1182">
            <v>0</v>
          </cell>
          <cell r="L1182" t="str">
            <v>KTPM</v>
          </cell>
          <cell r="M1182">
            <v>972140945</v>
          </cell>
          <cell r="N1182">
            <v>1694327706</v>
          </cell>
          <cell r="O1182" t="str">
            <v>LongNTSE61233@fpt.edu.vn</v>
          </cell>
          <cell r="P1182" t="str">
            <v>LongNTSE61233</v>
          </cell>
        </row>
        <row r="1183">
          <cell r="D1183" t="str">
            <v>SE61234</v>
          </cell>
          <cell r="E1183" t="str">
            <v>Nguyễn Hữu Lâm</v>
          </cell>
          <cell r="F1183">
            <v>0</v>
          </cell>
          <cell r="G1183" t="str">
            <v>08/11/1994</v>
          </cell>
          <cell r="H1183">
            <v>0</v>
          </cell>
          <cell r="I1183" t="str">
            <v>146 Nguyễn Cư Trinh , P.Nguyễn Cư Trinh , Q1 ,TP.HCM</v>
          </cell>
          <cell r="J1183" t="str">
            <v>0932081194</v>
          </cell>
          <cell r="K1183">
            <v>838367842</v>
          </cell>
          <cell r="L1183" t="str">
            <v>KTPM</v>
          </cell>
          <cell r="M1183" t="str">
            <v>08 38367842</v>
          </cell>
          <cell r="N1183">
            <v>1212101067</v>
          </cell>
          <cell r="O1183" t="str">
            <v>LamNHSE61234@fpt.edu.vn</v>
          </cell>
          <cell r="P1183" t="str">
            <v>LamNHSE61234</v>
          </cell>
        </row>
        <row r="1184">
          <cell r="D1184" t="str">
            <v>SE61235</v>
          </cell>
          <cell r="E1184" t="str">
            <v>Trương Thế Thọ</v>
          </cell>
          <cell r="F1184">
            <v>0</v>
          </cell>
          <cell r="G1184" t="str">
            <v>20/05/1994</v>
          </cell>
          <cell r="H1184">
            <v>0</v>
          </cell>
          <cell r="I1184" t="str">
            <v>14-16 Calmete , Q1, TP.HCM</v>
          </cell>
          <cell r="J1184" t="str">
            <v>0936734944</v>
          </cell>
          <cell r="K1184" t="str">
            <v>0839411567</v>
          </cell>
          <cell r="L1184" t="str">
            <v>KTPM</v>
          </cell>
          <cell r="M1184">
            <v>903743600</v>
          </cell>
          <cell r="N1184">
            <v>936734944</v>
          </cell>
          <cell r="O1184" t="str">
            <v>ThoTTSE61235@fpt.edu.vn</v>
          </cell>
          <cell r="P1184" t="str">
            <v>ThoTTSE61235</v>
          </cell>
        </row>
        <row r="1185">
          <cell r="D1185" t="str">
            <v>SE61236</v>
          </cell>
          <cell r="E1185" t="str">
            <v>Nguyễn Thanh Nhã</v>
          </cell>
          <cell r="F1185">
            <v>0</v>
          </cell>
          <cell r="G1185" t="str">
            <v>08/03/1991</v>
          </cell>
          <cell r="H1185">
            <v>0</v>
          </cell>
          <cell r="I1185" t="str">
            <v>Không có</v>
          </cell>
          <cell r="J1185" t="str">
            <v>0909805424</v>
          </cell>
          <cell r="K1185" t="str">
            <v>0723852182</v>
          </cell>
          <cell r="L1185" t="str">
            <v>KTPM</v>
          </cell>
          <cell r="M1185">
            <v>936143922</v>
          </cell>
          <cell r="N1185">
            <v>732852182</v>
          </cell>
          <cell r="O1185" t="str">
            <v>NhaNTSE61236@fpt.edu.vn</v>
          </cell>
          <cell r="P1185" t="str">
            <v>NhaNTSE61236</v>
          </cell>
        </row>
        <row r="1186">
          <cell r="D1186" t="str">
            <v>SE61237</v>
          </cell>
          <cell r="E1186" t="str">
            <v>Nguyễn Hồng Lâm</v>
          </cell>
          <cell r="F1186">
            <v>0</v>
          </cell>
          <cell r="G1186" t="str">
            <v>02/10/1994</v>
          </cell>
          <cell r="H1186">
            <v>0</v>
          </cell>
          <cell r="I1186" t="str">
            <v>1A/13 Đường 18B, KP 10, P.Bình Hưng Hòa A, Q.Bình Tân,TP.HCM</v>
          </cell>
          <cell r="J1186" t="str">
            <v>0977583343</v>
          </cell>
          <cell r="K1186" t="str">
            <v>0918290844</v>
          </cell>
          <cell r="L1186" t="str">
            <v>KTPM</v>
          </cell>
          <cell r="M1186">
            <v>918290844</v>
          </cell>
          <cell r="N1186">
            <v>977583343</v>
          </cell>
          <cell r="O1186" t="str">
            <v>LamNHSE61237@fpt.edu.vn</v>
          </cell>
          <cell r="P1186" t="str">
            <v>LamNHSE61237</v>
          </cell>
        </row>
        <row r="1187">
          <cell r="D1187" t="str">
            <v>SE61238</v>
          </cell>
          <cell r="E1187" t="str">
            <v>Lê Vũ Đăng Khoa</v>
          </cell>
          <cell r="F1187">
            <v>0</v>
          </cell>
          <cell r="G1187" t="str">
            <v>24/12/1994</v>
          </cell>
          <cell r="H1187">
            <v>0</v>
          </cell>
          <cell r="I1187" t="str">
            <v>Không có</v>
          </cell>
          <cell r="J1187" t="str">
            <v>01685520626</v>
          </cell>
          <cell r="K1187" t="str">
            <v>0603866605</v>
          </cell>
          <cell r="L1187" t="str">
            <v>KTPM</v>
          </cell>
          <cell r="M1187">
            <v>914033415</v>
          </cell>
          <cell r="N1187">
            <v>1687357678</v>
          </cell>
          <cell r="O1187" t="str">
            <v>KhoaLVDSE61238@fpt.edu.vn</v>
          </cell>
          <cell r="P1187" t="str">
            <v>KhoaLVDSE61238</v>
          </cell>
        </row>
        <row r="1188">
          <cell r="D1188" t="str">
            <v>SE61239</v>
          </cell>
          <cell r="E1188" t="str">
            <v>Lê Minh Mẫn</v>
          </cell>
          <cell r="F1188">
            <v>0</v>
          </cell>
          <cell r="G1188" t="str">
            <v>18/03/1994</v>
          </cell>
          <cell r="H1188">
            <v>0</v>
          </cell>
          <cell r="I1188" t="str">
            <v>252/29D Cao Thắng, P12, Q10</v>
          </cell>
          <cell r="J1188" t="str">
            <v>0908590811</v>
          </cell>
          <cell r="K1188" t="str">
            <v>08 38957860</v>
          </cell>
          <cell r="L1188" t="str">
            <v>KTPM</v>
          </cell>
          <cell r="M1188">
            <v>913920996</v>
          </cell>
          <cell r="N1188">
            <v>918906692</v>
          </cell>
          <cell r="O1188" t="str">
            <v>ManLMSE61239@fpt.edu.vn</v>
          </cell>
          <cell r="P1188" t="str">
            <v>ManLMSE61239</v>
          </cell>
        </row>
        <row r="1189">
          <cell r="D1189" t="str">
            <v>SE61240</v>
          </cell>
          <cell r="E1189" t="str">
            <v>Phương Xương Quang</v>
          </cell>
          <cell r="F1189">
            <v>0</v>
          </cell>
          <cell r="G1189" t="str">
            <v>16/09/1994</v>
          </cell>
          <cell r="H1189">
            <v>0</v>
          </cell>
          <cell r="I1189" t="str">
            <v>11/2A Bà Điểm 9 ấp Nam Lâu xã Bà Điểm huyện Hóc Môn</v>
          </cell>
          <cell r="J1189" t="str">
            <v>0903816334</v>
          </cell>
          <cell r="K1189" t="str">
            <v>0866782208</v>
          </cell>
          <cell r="L1189" t="str">
            <v>KTPM</v>
          </cell>
          <cell r="M1189">
            <v>903816334</v>
          </cell>
          <cell r="N1189">
            <v>0</v>
          </cell>
          <cell r="O1189" t="str">
            <v>QuangPXSE61240@fpt.edu.vn</v>
          </cell>
          <cell r="P1189" t="str">
            <v>QuangPXSE61240</v>
          </cell>
        </row>
        <row r="1190">
          <cell r="D1190" t="str">
            <v>SE61244</v>
          </cell>
          <cell r="E1190" t="str">
            <v>Lê Thanh Tân</v>
          </cell>
          <cell r="F1190">
            <v>0</v>
          </cell>
          <cell r="G1190">
            <v>34421</v>
          </cell>
          <cell r="H1190">
            <v>0</v>
          </cell>
          <cell r="I1190" t="str">
            <v>Không có</v>
          </cell>
          <cell r="J1190" t="str">
            <v>0936714994</v>
          </cell>
          <cell r="K1190" t="str">
            <v>0838414548</v>
          </cell>
          <cell r="L1190" t="str">
            <v>KTPM</v>
          </cell>
          <cell r="M1190" t="str">
            <v>0903866484</v>
          </cell>
          <cell r="N1190" t="str">
            <v>0907613628</v>
          </cell>
          <cell r="O1190" t="str">
            <v>TanLTSE61244@fpt.edu.vn</v>
          </cell>
          <cell r="P1190" t="str">
            <v>TanLTSE61244</v>
          </cell>
        </row>
        <row r="1191">
          <cell r="D1191" t="str">
            <v>SE61246</v>
          </cell>
          <cell r="E1191" t="str">
            <v>Đỗ Ngọc Hoàng</v>
          </cell>
          <cell r="F1191">
            <v>0</v>
          </cell>
          <cell r="G1191">
            <v>34618</v>
          </cell>
          <cell r="H1191">
            <v>0</v>
          </cell>
          <cell r="I1191" t="str">
            <v>Không có</v>
          </cell>
          <cell r="J1191" t="str">
            <v>01649501938</v>
          </cell>
          <cell r="K1191" t="str">
            <v>0633873841</v>
          </cell>
          <cell r="L1191" t="str">
            <v>KTPM</v>
          </cell>
          <cell r="M1191" t="str">
            <v>0974442030</v>
          </cell>
          <cell r="N1191" t="str">
            <v>0168707424</v>
          </cell>
          <cell r="O1191" t="str">
            <v>HoangDNSE61246@fpt.edu.vn</v>
          </cell>
          <cell r="P1191" t="str">
            <v>HoangDNSE61246</v>
          </cell>
        </row>
        <row r="1192">
          <cell r="D1192" t="str">
            <v>SE61247</v>
          </cell>
          <cell r="E1192" t="str">
            <v>Nguyễn Vũ Linh</v>
          </cell>
          <cell r="F1192">
            <v>0</v>
          </cell>
          <cell r="G1192">
            <v>34422</v>
          </cell>
          <cell r="H1192">
            <v>0</v>
          </cell>
          <cell r="I1192" t="str">
            <v>Không có</v>
          </cell>
          <cell r="J1192" t="str">
            <v>01697256897</v>
          </cell>
          <cell r="K1192">
            <v>633657093</v>
          </cell>
          <cell r="L1192" t="str">
            <v>KTPM</v>
          </cell>
          <cell r="M1192">
            <v>988250226</v>
          </cell>
          <cell r="N1192">
            <v>974678083</v>
          </cell>
          <cell r="O1192" t="str">
            <v>LinhNVSE61247@fpt.edu.vn</v>
          </cell>
          <cell r="P1192" t="str">
            <v>LinhNVSE61247</v>
          </cell>
        </row>
        <row r="1193">
          <cell r="D1193" t="str">
            <v>SE61248</v>
          </cell>
          <cell r="E1193" t="str">
            <v>Vũ Đăng Đạt</v>
          </cell>
          <cell r="F1193">
            <v>0</v>
          </cell>
          <cell r="G1193">
            <v>34562</v>
          </cell>
          <cell r="H1193">
            <v>0</v>
          </cell>
          <cell r="I1193" t="str">
            <v>Không có</v>
          </cell>
          <cell r="J1193" t="str">
            <v>01636659711</v>
          </cell>
          <cell r="K1193">
            <v>633877817</v>
          </cell>
          <cell r="L1193" t="str">
            <v>KTPM</v>
          </cell>
          <cell r="M1193">
            <v>974938954</v>
          </cell>
          <cell r="N1193">
            <v>1677242622</v>
          </cell>
          <cell r="O1193" t="str">
            <v>DatVDSE61248@fpt.edu.vn</v>
          </cell>
          <cell r="P1193" t="str">
            <v>DatVDSE61248</v>
          </cell>
        </row>
        <row r="1194">
          <cell r="D1194" t="str">
            <v>SE61249</v>
          </cell>
          <cell r="E1194" t="str">
            <v>Trần Việt Huy</v>
          </cell>
          <cell r="F1194">
            <v>0</v>
          </cell>
          <cell r="G1194">
            <v>34622</v>
          </cell>
          <cell r="H1194">
            <v>0</v>
          </cell>
          <cell r="I1194" t="str">
            <v>Cao Ốc Thái An, P.Trung Mỹ Tây, Q12</v>
          </cell>
          <cell r="J1194" t="str">
            <v>0907618541</v>
          </cell>
          <cell r="K1194" t="str">
            <v>08 38627198</v>
          </cell>
          <cell r="L1194" t="str">
            <v>KTPM</v>
          </cell>
          <cell r="M1194">
            <v>1699290847</v>
          </cell>
          <cell r="N1194">
            <v>903746304</v>
          </cell>
          <cell r="O1194" t="str">
            <v>HuyTVSE61249@fpt.edu.vn</v>
          </cell>
          <cell r="P1194" t="str">
            <v>HuyTVSE61249</v>
          </cell>
        </row>
        <row r="1195">
          <cell r="D1195" t="str">
            <v>SE61251</v>
          </cell>
          <cell r="E1195" t="str">
            <v>Đỗ Đức Hải</v>
          </cell>
          <cell r="F1195">
            <v>0</v>
          </cell>
          <cell r="G1195">
            <v>34625</v>
          </cell>
          <cell r="H1195">
            <v>0</v>
          </cell>
          <cell r="I1195" t="str">
            <v>179 Cô Giang, P.Cô Giang, Q1, TP.HCM</v>
          </cell>
          <cell r="J1195" t="str">
            <v>01655479584</v>
          </cell>
          <cell r="K1195">
            <v>0</v>
          </cell>
          <cell r="L1195" t="str">
            <v>KTPM</v>
          </cell>
          <cell r="M1195">
            <v>913815548</v>
          </cell>
          <cell r="N1195">
            <v>1264550574</v>
          </cell>
          <cell r="O1195" t="str">
            <v>HaiDDSE61251@fpt.edu.vn</v>
          </cell>
          <cell r="P1195" t="str">
            <v>HaiDDSE61251</v>
          </cell>
        </row>
        <row r="1196">
          <cell r="D1196" t="str">
            <v>SE61252</v>
          </cell>
          <cell r="E1196" t="str">
            <v>Phan Thành Sang</v>
          </cell>
          <cell r="F1196">
            <v>0</v>
          </cell>
          <cell r="G1196">
            <v>34623</v>
          </cell>
          <cell r="H1196">
            <v>0</v>
          </cell>
          <cell r="I1196" t="str">
            <v>43.H71 CMT8, Hiệp Bình, Hiệp Ninh, Tây Ninh</v>
          </cell>
          <cell r="J1196" t="str">
            <v>01692389400</v>
          </cell>
          <cell r="K1196" t="str">
            <v>0663626265</v>
          </cell>
          <cell r="L1196" t="str">
            <v>KTPM</v>
          </cell>
          <cell r="M1196" t="str">
            <v>01677138389</v>
          </cell>
          <cell r="N1196" t="str">
            <v>0937780094</v>
          </cell>
          <cell r="O1196" t="str">
            <v>SangPTSE61252@fpt.edu.vn</v>
          </cell>
          <cell r="P1196" t="str">
            <v>SangPTSE61252</v>
          </cell>
        </row>
        <row r="1197">
          <cell r="D1197" t="str">
            <v>SE61253</v>
          </cell>
          <cell r="E1197" t="str">
            <v>Nguyễn Bá Thông</v>
          </cell>
          <cell r="F1197">
            <v>0</v>
          </cell>
          <cell r="G1197">
            <v>34437</v>
          </cell>
          <cell r="H1197">
            <v>0</v>
          </cell>
          <cell r="I1197" t="str">
            <v>Không có</v>
          </cell>
          <cell r="J1197" t="str">
            <v>0983859772</v>
          </cell>
          <cell r="K1197" t="str">
            <v>053 3859772</v>
          </cell>
          <cell r="L1197" t="str">
            <v>KTPM</v>
          </cell>
          <cell r="M1197">
            <v>983859772</v>
          </cell>
          <cell r="N1197">
            <v>916859772</v>
          </cell>
          <cell r="O1197" t="str">
            <v>ThongNBSE61253@fpt.edu.vn</v>
          </cell>
          <cell r="P1197" t="str">
            <v>ThongNBSE61253</v>
          </cell>
        </row>
        <row r="1198">
          <cell r="D1198" t="str">
            <v>SE61255</v>
          </cell>
          <cell r="E1198" t="str">
            <v>Bùi Văn Lợi</v>
          </cell>
          <cell r="F1198">
            <v>0</v>
          </cell>
          <cell r="G1198">
            <v>34590</v>
          </cell>
          <cell r="H1198">
            <v>0</v>
          </cell>
          <cell r="I1198" t="str">
            <v>87/41, Tổ 41, Khu 2, P.Phú Thọ, TP.Thủ Dầu Một, Tỉnh Bình Dương</v>
          </cell>
          <cell r="J1198" t="str">
            <v>01203880883</v>
          </cell>
          <cell r="K1198">
            <v>6503832654</v>
          </cell>
          <cell r="L1198" t="str">
            <v>KTPM</v>
          </cell>
          <cell r="M1198">
            <v>1679842136</v>
          </cell>
          <cell r="N1198">
            <v>1645739770</v>
          </cell>
          <cell r="O1198" t="str">
            <v>LoiBVSE61255@fpt.edu.vn</v>
          </cell>
          <cell r="P1198" t="str">
            <v>LoiBVSE61255</v>
          </cell>
        </row>
        <row r="1199">
          <cell r="D1199" t="str">
            <v>SE61256</v>
          </cell>
          <cell r="E1199" t="str">
            <v>Trần Công Đức Huy</v>
          </cell>
          <cell r="F1199">
            <v>0</v>
          </cell>
          <cell r="G1199">
            <v>34486</v>
          </cell>
          <cell r="H1199">
            <v>0</v>
          </cell>
          <cell r="I1199" t="str">
            <v>212/220 Nguyễn Văn Nguyễn, P.Tân Định, Q1, TP.HCM</v>
          </cell>
          <cell r="J1199" t="str">
            <v>0909964522</v>
          </cell>
          <cell r="K1199">
            <v>909964522</v>
          </cell>
          <cell r="L1199" t="str">
            <v>KTPM</v>
          </cell>
          <cell r="M1199" t="str">
            <v>0909964522</v>
          </cell>
          <cell r="N1199" t="str">
            <v>0909964522</v>
          </cell>
          <cell r="O1199" t="str">
            <v>HuyTCDSE61256@fpt.edu.vn</v>
          </cell>
          <cell r="P1199" t="str">
            <v>HuyTCDSE61256</v>
          </cell>
        </row>
        <row r="1200">
          <cell r="D1200" t="str">
            <v>SE61257</v>
          </cell>
          <cell r="E1200" t="str">
            <v>Trương Thanh Lâm</v>
          </cell>
          <cell r="F1200">
            <v>0</v>
          </cell>
          <cell r="G1200">
            <v>34383</v>
          </cell>
          <cell r="H1200">
            <v>0</v>
          </cell>
          <cell r="I1200" t="str">
            <v>52/5 KP1 - Phú Mỹ - Thủ Dầu Một - Bình Dương</v>
          </cell>
          <cell r="J1200" t="str">
            <v>01663253023</v>
          </cell>
          <cell r="K1200">
            <v>0</v>
          </cell>
          <cell r="L1200" t="str">
            <v>KTPM</v>
          </cell>
          <cell r="M1200">
            <v>918344338</v>
          </cell>
          <cell r="N1200">
            <v>938830174</v>
          </cell>
          <cell r="O1200" t="str">
            <v>LamTTSE61257@fpt.edu.vn</v>
          </cell>
          <cell r="P1200" t="str">
            <v>LamTTSE61257</v>
          </cell>
        </row>
        <row r="1201">
          <cell r="D1201" t="str">
            <v>SE61258</v>
          </cell>
          <cell r="E1201" t="str">
            <v>Trần Tuấn An</v>
          </cell>
          <cell r="F1201">
            <v>0</v>
          </cell>
          <cell r="G1201">
            <v>34561</v>
          </cell>
          <cell r="H1201">
            <v>0</v>
          </cell>
          <cell r="I1201" t="str">
            <v>136A6, KP2, P.Phú Tân, TP Bến Tre, tỉnh Bến Tre</v>
          </cell>
          <cell r="J1201" t="str">
            <v>0989144981</v>
          </cell>
          <cell r="K1201" t="str">
            <v>075 3575819</v>
          </cell>
          <cell r="L1201" t="str">
            <v>KTPM</v>
          </cell>
          <cell r="M1201">
            <v>942151619</v>
          </cell>
          <cell r="N1201">
            <v>0</v>
          </cell>
          <cell r="O1201" t="str">
            <v>AnTTSE61258@fpt.edu.vn</v>
          </cell>
          <cell r="P1201" t="str">
            <v>AnTTSE61258</v>
          </cell>
        </row>
        <row r="1202">
          <cell r="D1202" t="str">
            <v>SE61259</v>
          </cell>
          <cell r="E1202" t="str">
            <v>Trang Duy Thông</v>
          </cell>
          <cell r="F1202">
            <v>0</v>
          </cell>
          <cell r="G1202">
            <v>34432</v>
          </cell>
          <cell r="H1202">
            <v>0</v>
          </cell>
          <cell r="I1202" t="str">
            <v>Hiệp Hòa, Hiệp Tân, Hòa Thành, Tây Ninh</v>
          </cell>
          <cell r="J1202" t="str">
            <v>01688262194</v>
          </cell>
          <cell r="K1202">
            <v>0</v>
          </cell>
          <cell r="L1202" t="str">
            <v>KTPM</v>
          </cell>
          <cell r="M1202">
            <v>908049498</v>
          </cell>
          <cell r="N1202">
            <v>933626432</v>
          </cell>
          <cell r="O1202" t="str">
            <v>ThongTDSE61259@fpt.edu.vn</v>
          </cell>
          <cell r="P1202" t="str">
            <v>ThongTDSE61259</v>
          </cell>
        </row>
        <row r="1203">
          <cell r="D1203" t="str">
            <v>SE61261</v>
          </cell>
          <cell r="E1203" t="str">
            <v>Đoàn Thái Dương</v>
          </cell>
          <cell r="F1203">
            <v>0</v>
          </cell>
          <cell r="G1203">
            <v>34631</v>
          </cell>
          <cell r="H1203">
            <v>0</v>
          </cell>
          <cell r="I1203" t="str">
            <v>Ấp Thạnh Hiệp, xã Thạnh Tân, TP.Tây Ninh, tỉnh Tây Ninh</v>
          </cell>
          <cell r="J1203" t="str">
            <v>0984997117</v>
          </cell>
          <cell r="K1203">
            <v>663839249</v>
          </cell>
          <cell r="L1203" t="str">
            <v>KTPM</v>
          </cell>
          <cell r="M1203">
            <v>984997117</v>
          </cell>
          <cell r="N1203">
            <v>983956752</v>
          </cell>
          <cell r="O1203" t="str">
            <v>DuongDTSE61261@fpt.edu.vn</v>
          </cell>
          <cell r="P1203" t="str">
            <v>DuongDTSE61261</v>
          </cell>
        </row>
        <row r="1204">
          <cell r="D1204" t="str">
            <v>SE61263</v>
          </cell>
          <cell r="E1204" t="str">
            <v>Đinh Bảo Trân</v>
          </cell>
          <cell r="F1204">
            <v>0</v>
          </cell>
          <cell r="G1204">
            <v>34498</v>
          </cell>
          <cell r="H1204">
            <v>0</v>
          </cell>
          <cell r="I1204" t="str">
            <v>Không có</v>
          </cell>
          <cell r="J1204" t="str">
            <v>01669730396</v>
          </cell>
          <cell r="K1204" t="str">
            <v>0839271098</v>
          </cell>
          <cell r="L1204" t="str">
            <v>KTPM</v>
          </cell>
          <cell r="M1204" t="str">
            <v>01265106886</v>
          </cell>
          <cell r="N1204" t="str">
            <v>0839271098</v>
          </cell>
          <cell r="O1204" t="str">
            <v>TranDBSE61263@fpt.edu.vn</v>
          </cell>
          <cell r="P1204" t="str">
            <v>TranDBSE61263</v>
          </cell>
        </row>
        <row r="1205">
          <cell r="D1205" t="str">
            <v>SE61264</v>
          </cell>
          <cell r="E1205" t="str">
            <v>Lê Ngọc Hiển</v>
          </cell>
          <cell r="F1205">
            <v>0</v>
          </cell>
          <cell r="G1205">
            <v>34346</v>
          </cell>
          <cell r="H1205">
            <v>0</v>
          </cell>
          <cell r="I1205" t="str">
            <v>Mỹ Sơn, huyện Ninh Sơn, tỉnh Ninh Thuận</v>
          </cell>
          <cell r="J1205" t="str">
            <v>01285903625</v>
          </cell>
          <cell r="K1205">
            <v>0</v>
          </cell>
          <cell r="L1205" t="str">
            <v>KTPM</v>
          </cell>
          <cell r="M1205">
            <v>0</v>
          </cell>
          <cell r="N1205">
            <v>0</v>
          </cell>
          <cell r="O1205" t="str">
            <v>HienLNSE61264@fpt.edu.vn</v>
          </cell>
          <cell r="P1205" t="str">
            <v>HienLNSE61264</v>
          </cell>
        </row>
        <row r="1206">
          <cell r="D1206" t="str">
            <v>SE61267</v>
          </cell>
          <cell r="E1206" t="str">
            <v>Nguyễn Đoàn Khánh Huy</v>
          </cell>
          <cell r="F1206">
            <v>0</v>
          </cell>
          <cell r="G1206">
            <v>34492</v>
          </cell>
          <cell r="H1206">
            <v>0</v>
          </cell>
          <cell r="I1206" t="str">
            <v>3/14 Nơ Trang Long, P7, Q.Bình Thạnh, TP.HCM</v>
          </cell>
          <cell r="J1206" t="str">
            <v>01283642724</v>
          </cell>
          <cell r="K1206" t="str">
            <v>08 38030075</v>
          </cell>
          <cell r="L1206" t="str">
            <v>KTPM</v>
          </cell>
          <cell r="M1206">
            <v>908126153</v>
          </cell>
          <cell r="N1206">
            <v>909648348</v>
          </cell>
          <cell r="O1206" t="str">
            <v>HuyNDKSE61267@fpt.edu.vn</v>
          </cell>
          <cell r="P1206" t="str">
            <v>HuyNDKSE61267</v>
          </cell>
        </row>
        <row r="1207">
          <cell r="D1207" t="str">
            <v>SE61268</v>
          </cell>
          <cell r="E1207" t="str">
            <v>Giang Song Trúc</v>
          </cell>
          <cell r="F1207">
            <v>0</v>
          </cell>
          <cell r="G1207">
            <v>34546</v>
          </cell>
          <cell r="H1207">
            <v>0</v>
          </cell>
          <cell r="I1207" t="str">
            <v>Không có</v>
          </cell>
          <cell r="J1207" t="str">
            <v>01697398775</v>
          </cell>
          <cell r="K1207">
            <v>663825605</v>
          </cell>
          <cell r="L1207" t="str">
            <v>KTPM</v>
          </cell>
          <cell r="M1207">
            <v>918239407</v>
          </cell>
          <cell r="N1207">
            <v>1228775760</v>
          </cell>
          <cell r="O1207" t="str">
            <v>TrucGSSE61268@fpt.edu.vn</v>
          </cell>
          <cell r="P1207" t="str">
            <v>TrucGSSE61268</v>
          </cell>
        </row>
        <row r="1208">
          <cell r="D1208" t="str">
            <v>SE61269</v>
          </cell>
          <cell r="E1208" t="str">
            <v>Lý Tiến</v>
          </cell>
          <cell r="F1208">
            <v>0</v>
          </cell>
          <cell r="G1208">
            <v>34635</v>
          </cell>
          <cell r="H1208">
            <v>0</v>
          </cell>
          <cell r="I1208" t="str">
            <v>131 Nguyễn Chí Thanh, Rạch Sỏi, Rạch Giá, Kiên Giang</v>
          </cell>
          <cell r="J1208" t="str">
            <v>0939894262</v>
          </cell>
          <cell r="K1208" t="str">
            <v>077 3912666</v>
          </cell>
          <cell r="L1208" t="str">
            <v>KTPM</v>
          </cell>
          <cell r="M1208">
            <v>1234488449</v>
          </cell>
          <cell r="N1208">
            <v>0</v>
          </cell>
          <cell r="O1208" t="str">
            <v>TienLSE61269@fpt.edu.vn</v>
          </cell>
          <cell r="P1208" t="str">
            <v>TienLSE61269</v>
          </cell>
        </row>
        <row r="1209">
          <cell r="D1209" t="str">
            <v>SE61270</v>
          </cell>
          <cell r="E1209" t="str">
            <v>Dương Ánh Linh</v>
          </cell>
          <cell r="F1209">
            <v>0</v>
          </cell>
          <cell r="G1209">
            <v>34485</v>
          </cell>
          <cell r="H1209">
            <v>0</v>
          </cell>
          <cell r="I1209" t="str">
            <v>Không có</v>
          </cell>
          <cell r="J1209" t="str">
            <v>0978846519</v>
          </cell>
          <cell r="K1209" t="str">
            <v>0703721566</v>
          </cell>
          <cell r="L1209" t="str">
            <v>KTPM</v>
          </cell>
          <cell r="M1209" t="str">
            <v>0978846519</v>
          </cell>
          <cell r="N1209">
            <v>0</v>
          </cell>
          <cell r="O1209" t="str">
            <v>LinhDASE61270@fpt.edu.vn</v>
          </cell>
          <cell r="P1209" t="str">
            <v>LinhDASE61270</v>
          </cell>
        </row>
        <row r="1210">
          <cell r="D1210" t="str">
            <v>SE61271</v>
          </cell>
          <cell r="E1210" t="str">
            <v>Nguyễn Văn Mạnh</v>
          </cell>
          <cell r="F1210">
            <v>0</v>
          </cell>
          <cell r="G1210">
            <v>34558</v>
          </cell>
          <cell r="H1210">
            <v>0</v>
          </cell>
          <cell r="I1210" t="str">
            <v>Nha Hố 1 - Nhơn Sơn - Ninh Sơn - Ninh Thuận</v>
          </cell>
          <cell r="J1210" t="str">
            <v>01259251208</v>
          </cell>
          <cell r="K1210" t="str">
            <v>0683853351</v>
          </cell>
          <cell r="L1210" t="str">
            <v>KTPM</v>
          </cell>
          <cell r="M1210" t="str">
            <v>0937785240</v>
          </cell>
          <cell r="N1210" t="str">
            <v>0930403951</v>
          </cell>
          <cell r="O1210" t="str">
            <v>ManhNVSE61271@fpt.edu.vn</v>
          </cell>
          <cell r="P1210" t="str">
            <v>ManhNVSE61271</v>
          </cell>
        </row>
        <row r="1211">
          <cell r="D1211" t="str">
            <v>SE61273</v>
          </cell>
          <cell r="E1211" t="str">
            <v>Huỳnh Thành Đạt</v>
          </cell>
          <cell r="F1211">
            <v>0</v>
          </cell>
          <cell r="G1211">
            <v>34340</v>
          </cell>
          <cell r="H1211">
            <v>0</v>
          </cell>
          <cell r="I1211" t="str">
            <v>383/23 Quang Trung, P10, Q.Gò Vấp, TP.HCM</v>
          </cell>
          <cell r="J1211" t="str">
            <v>01648696595</v>
          </cell>
          <cell r="K1211" t="str">
            <v>077 3910909</v>
          </cell>
          <cell r="L1211" t="str">
            <v>KTPM</v>
          </cell>
          <cell r="M1211" t="str">
            <v>077 3910909</v>
          </cell>
          <cell r="N1211">
            <v>0</v>
          </cell>
          <cell r="O1211" t="str">
            <v>DatHTSE61273@fpt.edu.vn</v>
          </cell>
          <cell r="P1211" t="str">
            <v>DatHTSE61273</v>
          </cell>
        </row>
        <row r="1212">
          <cell r="D1212" t="str">
            <v>SE61274</v>
          </cell>
          <cell r="E1212" t="str">
            <v>Đoàn Hiếu Nghĩa</v>
          </cell>
          <cell r="F1212">
            <v>0</v>
          </cell>
          <cell r="G1212">
            <v>34625</v>
          </cell>
          <cell r="H1212">
            <v>0</v>
          </cell>
          <cell r="I1212" t="str">
            <v>86/45 A Trương Vĩnh Ký, P.Rạch Sỏi, TP.Rạch Giá, Tỉnh Kiên Giang</v>
          </cell>
          <cell r="J1212" t="str">
            <v>0942203990</v>
          </cell>
          <cell r="K1212">
            <v>773865959</v>
          </cell>
          <cell r="L1212" t="str">
            <v>KTPM</v>
          </cell>
          <cell r="M1212" t="str">
            <v>077 3865959</v>
          </cell>
          <cell r="N1212">
            <v>942134459</v>
          </cell>
          <cell r="O1212" t="str">
            <v>NghiaDHSE61274@fpt.edu.vn</v>
          </cell>
          <cell r="P1212" t="str">
            <v>NghiaDHSE61274</v>
          </cell>
        </row>
        <row r="1213">
          <cell r="D1213" t="str">
            <v>SE61275</v>
          </cell>
          <cell r="E1213" t="str">
            <v>Nguyễn Hoàng Giang</v>
          </cell>
          <cell r="F1213">
            <v>0</v>
          </cell>
          <cell r="G1213">
            <v>34603</v>
          </cell>
          <cell r="H1213">
            <v>0</v>
          </cell>
          <cell r="I1213" t="str">
            <v>Hội An, Tân Hội, Tân Châu, Tây Ninh</v>
          </cell>
          <cell r="J1213" t="str">
            <v>01203614123</v>
          </cell>
          <cell r="K1213">
            <v>663755126</v>
          </cell>
          <cell r="L1213" t="str">
            <v>KTPM</v>
          </cell>
          <cell r="M1213">
            <v>908451368</v>
          </cell>
          <cell r="N1213">
            <v>907744051</v>
          </cell>
          <cell r="O1213" t="str">
            <v>GiangNHSE61275@fpt.edu.vn</v>
          </cell>
          <cell r="P1213" t="str">
            <v>GiangNHSE61275</v>
          </cell>
        </row>
        <row r="1214">
          <cell r="D1214" t="str">
            <v>SE61278</v>
          </cell>
          <cell r="E1214" t="str">
            <v>Đoàn Công Toàn</v>
          </cell>
          <cell r="F1214">
            <v>0</v>
          </cell>
          <cell r="G1214">
            <v>34401</v>
          </cell>
          <cell r="H1214">
            <v>0</v>
          </cell>
          <cell r="I1214" t="str">
            <v>Thôn Phú Ân, xã Hòa An, huyện Phú Hòa, tỉnh Phú Yên</v>
          </cell>
          <cell r="J1214" t="str">
            <v>01698235907</v>
          </cell>
          <cell r="K1214">
            <v>0</v>
          </cell>
          <cell r="L1214" t="str">
            <v>KTPM</v>
          </cell>
          <cell r="M1214">
            <v>0</v>
          </cell>
          <cell r="N1214">
            <v>1665712887</v>
          </cell>
          <cell r="O1214" t="str">
            <v>ToanDCSE61278@fpt.edu.vn</v>
          </cell>
          <cell r="P1214" t="str">
            <v>ToanDCSE61278</v>
          </cell>
        </row>
        <row r="1215">
          <cell r="D1215" t="str">
            <v>SE61279</v>
          </cell>
          <cell r="E1215" t="str">
            <v>Trần Quang Tùng</v>
          </cell>
          <cell r="F1215">
            <v>0</v>
          </cell>
          <cell r="G1215">
            <v>34512</v>
          </cell>
          <cell r="H1215">
            <v>0</v>
          </cell>
          <cell r="I1215" t="str">
            <v>Không có</v>
          </cell>
          <cell r="J1215" t="str">
            <v>01658618929</v>
          </cell>
          <cell r="K1215">
            <v>0</v>
          </cell>
          <cell r="L1215" t="str">
            <v>KTPM</v>
          </cell>
          <cell r="M1215">
            <v>633840019</v>
          </cell>
          <cell r="N1215">
            <v>0</v>
          </cell>
          <cell r="O1215" t="str">
            <v>TungTQSE61279@fpt.edu.vn</v>
          </cell>
          <cell r="P1215" t="str">
            <v>TungTQSE61279</v>
          </cell>
        </row>
        <row r="1216">
          <cell r="D1216" t="str">
            <v>SE61282</v>
          </cell>
          <cell r="E1216" t="str">
            <v>Lưu Tuấn Anh</v>
          </cell>
          <cell r="F1216">
            <v>0</v>
          </cell>
          <cell r="G1216" t="str">
            <v>07/11/1994</v>
          </cell>
          <cell r="H1216">
            <v>0</v>
          </cell>
          <cell r="I1216" t="str">
            <v>A10-03 Chung cư An Lộc,P.17,Q.Gò Vấp</v>
          </cell>
          <cell r="J1216" t="str">
            <v>01284521107</v>
          </cell>
          <cell r="K1216" t="str">
            <v>0643815416</v>
          </cell>
          <cell r="L1216" t="str">
            <v>KTPM</v>
          </cell>
          <cell r="M1216">
            <v>913783935</v>
          </cell>
          <cell r="N1216">
            <v>0</v>
          </cell>
          <cell r="O1216" t="str">
            <v>AnhLTSE61282@fpt.edu.vn</v>
          </cell>
          <cell r="P1216" t="str">
            <v>AnhLTSE61282</v>
          </cell>
        </row>
        <row r="1217">
          <cell r="D1217" t="str">
            <v>SE61283</v>
          </cell>
          <cell r="E1217" t="str">
            <v>Lương Phúc Bảo</v>
          </cell>
          <cell r="F1217">
            <v>0</v>
          </cell>
          <cell r="G1217" t="str">
            <v>20/06/1993</v>
          </cell>
          <cell r="H1217">
            <v>0</v>
          </cell>
          <cell r="I1217" t="str">
            <v>45 Nguyễn Sĩ Sách, P.15, Q.Tân Bình, TP.HCM</v>
          </cell>
          <cell r="J1217" t="str">
            <v>0909775446</v>
          </cell>
          <cell r="K1217" t="str">
            <v>0838155286</v>
          </cell>
          <cell r="L1217" t="str">
            <v>KTPM</v>
          </cell>
          <cell r="M1217">
            <v>913110109</v>
          </cell>
          <cell r="N1217">
            <v>0</v>
          </cell>
          <cell r="O1217" t="str">
            <v>BaoLPSE61283@fpt.edu.vn</v>
          </cell>
          <cell r="P1217" t="str">
            <v>BaoLPSE61283</v>
          </cell>
        </row>
        <row r="1218">
          <cell r="D1218" t="str">
            <v>SE61284</v>
          </cell>
          <cell r="E1218" t="str">
            <v>Nguyễn Đình Tùng</v>
          </cell>
          <cell r="F1218">
            <v>0</v>
          </cell>
          <cell r="G1218" t="str">
            <v>17/07/1994</v>
          </cell>
          <cell r="H1218">
            <v>0</v>
          </cell>
          <cell r="I1218" t="str">
            <v>51 Đường số 6, P4, Q4, TP.HCM</v>
          </cell>
          <cell r="J1218" t="str">
            <v>0909621095</v>
          </cell>
          <cell r="K1218" t="str">
            <v>0839406630</v>
          </cell>
          <cell r="L1218" t="str">
            <v>KTPM</v>
          </cell>
          <cell r="M1218">
            <v>909621095</v>
          </cell>
          <cell r="N1218">
            <v>933098551</v>
          </cell>
          <cell r="O1218" t="str">
            <v>TungNDSE61284@fpt.edu.vn</v>
          </cell>
          <cell r="P1218" t="str">
            <v>TungNDSE61284</v>
          </cell>
        </row>
        <row r="1219">
          <cell r="D1219" t="str">
            <v>SE61286</v>
          </cell>
          <cell r="E1219" t="str">
            <v>Lê Phương Quang</v>
          </cell>
          <cell r="F1219">
            <v>0</v>
          </cell>
          <cell r="G1219" t="str">
            <v>04/07/1994</v>
          </cell>
          <cell r="H1219">
            <v>0</v>
          </cell>
          <cell r="I1219" t="str">
            <v>Không có</v>
          </cell>
          <cell r="J1219" t="str">
            <v>0905354968</v>
          </cell>
          <cell r="K1219">
            <v>0</v>
          </cell>
          <cell r="L1219" t="str">
            <v>KTPM</v>
          </cell>
          <cell r="M1219">
            <v>0</v>
          </cell>
          <cell r="N1219">
            <v>0</v>
          </cell>
          <cell r="O1219" t="str">
            <v>QuangLPSE61286@fpt.edu.vn</v>
          </cell>
          <cell r="P1219" t="str">
            <v>QuangLPSE61286</v>
          </cell>
        </row>
        <row r="1220">
          <cell r="D1220" t="str">
            <v>SE61287</v>
          </cell>
          <cell r="E1220" t="str">
            <v>Nguyễn Quang Trực</v>
          </cell>
          <cell r="F1220">
            <v>0</v>
          </cell>
          <cell r="G1220">
            <v>34587</v>
          </cell>
          <cell r="H1220">
            <v>0</v>
          </cell>
          <cell r="I1220" t="str">
            <v>Không có</v>
          </cell>
          <cell r="J1220" t="str">
            <v>01685568140</v>
          </cell>
          <cell r="K1220" t="str">
            <v>0543567005</v>
          </cell>
          <cell r="L1220" t="str">
            <v>KTPM</v>
          </cell>
          <cell r="M1220">
            <v>982056151</v>
          </cell>
          <cell r="N1220">
            <v>0</v>
          </cell>
          <cell r="O1220" t="str">
            <v>TrucNQSE61287@fpt.edu.vn</v>
          </cell>
          <cell r="P1220" t="str">
            <v>TrucNQSE61287</v>
          </cell>
        </row>
        <row r="1221">
          <cell r="D1221" t="str">
            <v>SE61288</v>
          </cell>
          <cell r="E1221" t="str">
            <v>Phan Trung Thành</v>
          </cell>
          <cell r="F1221">
            <v>0</v>
          </cell>
          <cell r="G1221" t="str">
            <v>12/05/1994</v>
          </cell>
          <cell r="H1221">
            <v>0</v>
          </cell>
          <cell r="I1221" t="str">
            <v>Không có</v>
          </cell>
          <cell r="J1221" t="str">
            <v>01689129170</v>
          </cell>
          <cell r="K1221" t="str">
            <v>06513690195</v>
          </cell>
          <cell r="L1221" t="str">
            <v>KTPM</v>
          </cell>
          <cell r="M1221">
            <v>1687185799</v>
          </cell>
          <cell r="N1221">
            <v>1668646861</v>
          </cell>
          <cell r="O1221" t="str">
            <v>ThanhPTSE61288@fpt.edu.vn</v>
          </cell>
          <cell r="P1221" t="str">
            <v>ThanhPTSE61288</v>
          </cell>
        </row>
        <row r="1222">
          <cell r="D1222" t="str">
            <v>SE61290</v>
          </cell>
          <cell r="E1222" t="str">
            <v>Nguyễn Đăng Thiện</v>
          </cell>
          <cell r="F1222">
            <v>0</v>
          </cell>
          <cell r="G1222">
            <v>34430</v>
          </cell>
          <cell r="H1222">
            <v>0</v>
          </cell>
          <cell r="I1222" t="str">
            <v>117/3 Phạm Viết Chánh, P19, Q.Bình Thạnh, TP.HCM</v>
          </cell>
          <cell r="J1222" t="str">
            <v>01239304293</v>
          </cell>
          <cell r="K1222" t="str">
            <v>08 35141563</v>
          </cell>
          <cell r="L1222" t="str">
            <v>KTPM</v>
          </cell>
          <cell r="M1222">
            <v>0</v>
          </cell>
          <cell r="N1222">
            <v>0</v>
          </cell>
          <cell r="O1222" t="str">
            <v>ThienNDSE61290@fpt.edu.vn</v>
          </cell>
          <cell r="P1222" t="str">
            <v>ThienNDSE61290</v>
          </cell>
        </row>
        <row r="1223">
          <cell r="D1223" t="str">
            <v>SE61292</v>
          </cell>
          <cell r="E1223" t="str">
            <v>Lê Thanh Hải</v>
          </cell>
          <cell r="F1223">
            <v>0</v>
          </cell>
          <cell r="G1223">
            <v>34647</v>
          </cell>
          <cell r="H1223">
            <v>0</v>
          </cell>
          <cell r="I1223" t="str">
            <v>Khóm 1, P1, TP.Cao Lãnh, Đồng Tháp</v>
          </cell>
          <cell r="J1223" t="str">
            <v>01275318620</v>
          </cell>
          <cell r="K1223" t="str">
            <v>0673852545</v>
          </cell>
          <cell r="L1223" t="str">
            <v>KTPM</v>
          </cell>
          <cell r="M1223">
            <v>913887013</v>
          </cell>
          <cell r="N1223">
            <v>919467468</v>
          </cell>
          <cell r="O1223" t="str">
            <v>HaiLTSE61292@fpt.edu.vn</v>
          </cell>
          <cell r="P1223" t="str">
            <v>HaiLTSE61292</v>
          </cell>
        </row>
        <row r="1224">
          <cell r="D1224" t="str">
            <v>SE61294</v>
          </cell>
          <cell r="E1224" t="str">
            <v>Đặng Mạnh Hùng</v>
          </cell>
          <cell r="F1224">
            <v>0</v>
          </cell>
          <cell r="G1224" t="str">
            <v>24/09/1994</v>
          </cell>
          <cell r="H1224">
            <v>0</v>
          </cell>
          <cell r="I1224" t="str">
            <v>Không có</v>
          </cell>
          <cell r="J1224" t="str">
            <v>0913922437</v>
          </cell>
          <cell r="K1224" t="str">
            <v>0839915644</v>
          </cell>
          <cell r="L1224" t="str">
            <v>KTPM</v>
          </cell>
          <cell r="M1224" t="str">
            <v>0913922437</v>
          </cell>
          <cell r="N1224">
            <v>0</v>
          </cell>
          <cell r="O1224" t="str">
            <v>HungDMSE61294@fpt.edu.vn</v>
          </cell>
          <cell r="P1224" t="str">
            <v>HungDMSE61294</v>
          </cell>
        </row>
        <row r="1225">
          <cell r="D1225" t="str">
            <v>SE61295</v>
          </cell>
          <cell r="E1225" t="str">
            <v>Võ Quang Chánh</v>
          </cell>
          <cell r="F1225">
            <v>0</v>
          </cell>
          <cell r="G1225">
            <v>34655</v>
          </cell>
          <cell r="H1225">
            <v>0</v>
          </cell>
          <cell r="I1225" t="str">
            <v>94 Bùi Văn Danh, P Mỹ Xuyên, TP Long Xuyên, tỉnh An Giang</v>
          </cell>
          <cell r="J1225" t="str">
            <v>01669317675</v>
          </cell>
          <cell r="K1225">
            <v>0</v>
          </cell>
          <cell r="L1225" t="str">
            <v>KTPM</v>
          </cell>
          <cell r="M1225" t="str">
            <v>0918599646</v>
          </cell>
          <cell r="N1225">
            <v>986234929</v>
          </cell>
          <cell r="O1225" t="str">
            <v>ChanhVQSE61295@fpt.edu.vn</v>
          </cell>
          <cell r="P1225" t="str">
            <v>ChanhVQSE61295</v>
          </cell>
        </row>
        <row r="1226">
          <cell r="D1226" t="str">
            <v>SE61296</v>
          </cell>
          <cell r="E1226" t="str">
            <v>Nguyễn Thành Phúc</v>
          </cell>
          <cell r="F1226">
            <v>0</v>
          </cell>
          <cell r="G1226">
            <v>34633</v>
          </cell>
          <cell r="H1226">
            <v>0</v>
          </cell>
          <cell r="I1226" t="str">
            <v>334A KP2, P.An Phú, Q2, TP.HCM</v>
          </cell>
          <cell r="J1226" t="str">
            <v>01204439003</v>
          </cell>
          <cell r="K1226" t="str">
            <v>0837197536</v>
          </cell>
          <cell r="L1226" t="str">
            <v>KTPM</v>
          </cell>
          <cell r="M1226">
            <v>0</v>
          </cell>
          <cell r="N1226">
            <v>0</v>
          </cell>
          <cell r="O1226" t="str">
            <v>PhucNTSE61296@fpt.edu.vn</v>
          </cell>
          <cell r="P1226" t="str">
            <v>PhucNTSE61296</v>
          </cell>
        </row>
        <row r="1227">
          <cell r="D1227" t="str">
            <v>SE61297</v>
          </cell>
          <cell r="E1227" t="str">
            <v>Huỳnh Công Thành</v>
          </cell>
          <cell r="F1227">
            <v>0</v>
          </cell>
          <cell r="G1227">
            <v>34505</v>
          </cell>
          <cell r="H1227">
            <v>0</v>
          </cell>
          <cell r="I1227" t="str">
            <v>Không có</v>
          </cell>
          <cell r="J1227" t="str">
            <v>01687548624</v>
          </cell>
          <cell r="K1227">
            <v>0</v>
          </cell>
          <cell r="L1227" t="str">
            <v>KTPM</v>
          </cell>
          <cell r="M1227" t="str">
            <v>0944275262</v>
          </cell>
          <cell r="N1227">
            <v>1635813584</v>
          </cell>
          <cell r="O1227" t="str">
            <v>ThanhHCSE61297@fpt.edu.vn</v>
          </cell>
          <cell r="P1227" t="str">
            <v>ThanhHCSE61297</v>
          </cell>
        </row>
        <row r="1228">
          <cell r="D1228" t="str">
            <v>SE61298</v>
          </cell>
          <cell r="E1228" t="str">
            <v>Nguyễn Đình Trung</v>
          </cell>
          <cell r="F1228">
            <v>0</v>
          </cell>
          <cell r="G1228" t="str">
            <v>19/07/1994</v>
          </cell>
          <cell r="H1228">
            <v>0</v>
          </cell>
          <cell r="I1228" t="str">
            <v>Phổ Cường -  Đức Phổ - Quảng Ngãi</v>
          </cell>
          <cell r="J1228" t="str">
            <v>01657676140</v>
          </cell>
          <cell r="K1228" t="str">
            <v>0553971187</v>
          </cell>
          <cell r="L1228" t="str">
            <v>KTPM</v>
          </cell>
          <cell r="M1228">
            <v>0</v>
          </cell>
          <cell r="N1228">
            <v>0</v>
          </cell>
          <cell r="O1228" t="str">
            <v>TrungNDSE61298@fpt.edu.vn</v>
          </cell>
          <cell r="P1228" t="str">
            <v>TrungNDSE61298</v>
          </cell>
        </row>
        <row r="1229">
          <cell r="D1229" t="str">
            <v>SE61299</v>
          </cell>
          <cell r="E1229" t="str">
            <v>Nguyễn Bá Lê Huyên</v>
          </cell>
          <cell r="F1229">
            <v>0</v>
          </cell>
          <cell r="G1229" t="str">
            <v>29/04/1994</v>
          </cell>
          <cell r="H1229">
            <v>0</v>
          </cell>
          <cell r="I1229" t="str">
            <v>Không có</v>
          </cell>
          <cell r="J1229" t="str">
            <v>01887679225</v>
          </cell>
          <cell r="K1229" t="str">
            <v>083 8108798</v>
          </cell>
          <cell r="L1229" t="str">
            <v>KTPM</v>
          </cell>
          <cell r="M1229">
            <v>903951953</v>
          </cell>
          <cell r="N1229" t="str">
            <v>Bệnh viện ĐK Mỹ Đức</v>
          </cell>
          <cell r="O1229" t="str">
            <v>HuyenNBLSE61299@fpt.edu.vn</v>
          </cell>
          <cell r="P1229" t="str">
            <v>HuyenNBLSE61299</v>
          </cell>
        </row>
        <row r="1230">
          <cell r="D1230" t="str">
            <v>SE61301</v>
          </cell>
          <cell r="E1230" t="str">
            <v>Trần Lê Nhân</v>
          </cell>
          <cell r="F1230">
            <v>0</v>
          </cell>
          <cell r="G1230">
            <v>34132</v>
          </cell>
          <cell r="H1230">
            <v>0</v>
          </cell>
          <cell r="I1230" t="str">
            <v>Không có</v>
          </cell>
          <cell r="J1230" t="str">
            <v>01255264171</v>
          </cell>
          <cell r="K1230" t="str">
            <v>01639085738</v>
          </cell>
          <cell r="L1230" t="str">
            <v>KTPM</v>
          </cell>
          <cell r="M1230" t="str">
            <v>01668456565</v>
          </cell>
          <cell r="N1230" t="str">
            <v>Kinh doanh</v>
          </cell>
          <cell r="O1230" t="str">
            <v>NhanTLSE61301@fpt.edu.vn</v>
          </cell>
          <cell r="P1230" t="str">
            <v>NhanTLSE61301</v>
          </cell>
        </row>
        <row r="1231">
          <cell r="D1231" t="str">
            <v>SE61302</v>
          </cell>
          <cell r="E1231" t="str">
            <v>Từ Trung Quân</v>
          </cell>
          <cell r="F1231">
            <v>0</v>
          </cell>
          <cell r="G1231" t="str">
            <v>15/01/1994</v>
          </cell>
          <cell r="H1231">
            <v>0</v>
          </cell>
          <cell r="I1231" t="str">
            <v>83 Văn Thân, P8, Q6, TP.HCM</v>
          </cell>
          <cell r="J1231" t="str">
            <v>01224881223</v>
          </cell>
          <cell r="K1231" t="str">
            <v>0838540722</v>
          </cell>
          <cell r="L1231" t="str">
            <v>KTPM</v>
          </cell>
          <cell r="M1231">
            <v>0</v>
          </cell>
          <cell r="N1231">
            <v>0</v>
          </cell>
          <cell r="O1231" t="str">
            <v>QuanTTSE61302@fpt.edu.vn</v>
          </cell>
          <cell r="P1231" t="str">
            <v>QuanTTSE61302</v>
          </cell>
        </row>
        <row r="1232">
          <cell r="D1232" t="str">
            <v>SE61304</v>
          </cell>
          <cell r="E1232" t="str">
            <v>Phạm Kim Cương</v>
          </cell>
          <cell r="F1232">
            <v>0</v>
          </cell>
          <cell r="G1232" t="str">
            <v>26/01/1994</v>
          </cell>
          <cell r="H1232">
            <v>0</v>
          </cell>
          <cell r="I1232" t="str">
            <v>Không có</v>
          </cell>
          <cell r="J1232" t="str">
            <v>0922000005</v>
          </cell>
          <cell r="K1232">
            <v>0</v>
          </cell>
          <cell r="L1232" t="str">
            <v>KTPM</v>
          </cell>
          <cell r="M1232">
            <v>0</v>
          </cell>
          <cell r="N1232">
            <v>0</v>
          </cell>
          <cell r="O1232" t="str">
            <v>CuongPKSE61304@fpt.edu.vn</v>
          </cell>
          <cell r="P1232" t="str">
            <v>CuongPKSE61304</v>
          </cell>
        </row>
        <row r="1233">
          <cell r="D1233" t="str">
            <v>SE61305</v>
          </cell>
          <cell r="E1233" t="str">
            <v>Nguyễn Văn Hùng</v>
          </cell>
          <cell r="F1233">
            <v>0</v>
          </cell>
          <cell r="G1233">
            <v>34280</v>
          </cell>
          <cell r="H1233">
            <v>0</v>
          </cell>
          <cell r="I1233" t="str">
            <v>Không có</v>
          </cell>
          <cell r="J1233" t="str">
            <v>0977373022</v>
          </cell>
          <cell r="K1233">
            <v>0</v>
          </cell>
          <cell r="L1233" t="str">
            <v>KTPM</v>
          </cell>
          <cell r="M1233">
            <v>0</v>
          </cell>
          <cell r="N1233">
            <v>986462019</v>
          </cell>
          <cell r="O1233" t="str">
            <v>HungNVSE61305@fpt.edu.vn</v>
          </cell>
          <cell r="P1233" t="str">
            <v>HungNVSE61305</v>
          </cell>
        </row>
        <row r="1234">
          <cell r="D1234" t="str">
            <v>SE61307</v>
          </cell>
          <cell r="E1234" t="str">
            <v>Nguyễn Thanh Bảo</v>
          </cell>
          <cell r="F1234">
            <v>0</v>
          </cell>
          <cell r="G1234" t="str">
            <v>09/09/1994</v>
          </cell>
          <cell r="H1234">
            <v>0</v>
          </cell>
          <cell r="I1234" t="str">
            <v>Tổ dân phố Trường Thọ Đông, P Trương Quang Trọng, TP Quảng Ngãi, tỉnh Quảng Ngãi</v>
          </cell>
          <cell r="J1234" t="str">
            <v>01889475756</v>
          </cell>
          <cell r="K1234">
            <v>0</v>
          </cell>
          <cell r="L1234" t="str">
            <v>KTPM</v>
          </cell>
          <cell r="M1234">
            <v>985012988</v>
          </cell>
          <cell r="N1234">
            <v>1685967838</v>
          </cell>
          <cell r="O1234" t="str">
            <v>BaoNTSE61307@fpt.edu.vn</v>
          </cell>
          <cell r="P1234" t="str">
            <v>BaoNTSE61307</v>
          </cell>
        </row>
        <row r="1235">
          <cell r="D1235" t="str">
            <v>SE61308</v>
          </cell>
          <cell r="E1235" t="str">
            <v>Nguyễn Ngọc Minh Duy</v>
          </cell>
          <cell r="F1235">
            <v>0</v>
          </cell>
          <cell r="G1235" t="str">
            <v>04/08/1994</v>
          </cell>
          <cell r="H1235">
            <v>0</v>
          </cell>
          <cell r="I1235" t="str">
            <v>3137/1 Phạm Thế Hiển, P7, Q8, TP.HCM</v>
          </cell>
          <cell r="J1235" t="str">
            <v>01267901664</v>
          </cell>
          <cell r="K1235" t="str">
            <v>0839813036</v>
          </cell>
          <cell r="L1235" t="str">
            <v>KTPM</v>
          </cell>
          <cell r="M1235" t="str">
            <v>0906396379</v>
          </cell>
          <cell r="N1235">
            <v>988274412</v>
          </cell>
          <cell r="O1235" t="str">
            <v>DuyNNMSE61308@fpt.edu.vn</v>
          </cell>
          <cell r="P1235" t="str">
            <v>DuyNNMSE61308</v>
          </cell>
        </row>
        <row r="1236">
          <cell r="D1236" t="str">
            <v>SE61311</v>
          </cell>
          <cell r="E1236" t="str">
            <v>Trần Trung Hòa</v>
          </cell>
          <cell r="F1236">
            <v>0</v>
          </cell>
          <cell r="G1236" t="str">
            <v>15/08/1994</v>
          </cell>
          <cell r="H1236">
            <v>0</v>
          </cell>
          <cell r="I1236" t="str">
            <v>Không có</v>
          </cell>
          <cell r="J1236" t="str">
            <v>01233321800</v>
          </cell>
          <cell r="K1236" t="str">
            <v>0839292448</v>
          </cell>
          <cell r="L1236" t="str">
            <v>KTPM</v>
          </cell>
          <cell r="M1236">
            <v>0</v>
          </cell>
          <cell r="N1236">
            <v>0</v>
          </cell>
          <cell r="O1236" t="str">
            <v>HoaTTSE61311@fpt.edu.vn</v>
          </cell>
          <cell r="P1236" t="str">
            <v>HoaTTSE61311</v>
          </cell>
        </row>
        <row r="1237">
          <cell r="D1237" t="str">
            <v>SE61312</v>
          </cell>
          <cell r="E1237" t="str">
            <v>Nguyễn Hữu Lộc</v>
          </cell>
          <cell r="F1237">
            <v>0</v>
          </cell>
          <cell r="G1237">
            <v>34484</v>
          </cell>
          <cell r="H1237">
            <v>0</v>
          </cell>
          <cell r="I1237" t="str">
            <v>Số 6, khóm Tân Hòa, P.An Hòa, TP Sadec, tỉnh Đồng Tháp</v>
          </cell>
          <cell r="J1237" t="str">
            <v>01282965878</v>
          </cell>
          <cell r="K1237" t="str">
            <v>0673761149</v>
          </cell>
          <cell r="L1237" t="str">
            <v>KTPM</v>
          </cell>
          <cell r="M1237">
            <v>1666441081</v>
          </cell>
          <cell r="N1237">
            <v>979191298</v>
          </cell>
          <cell r="O1237" t="str">
            <v>LocNHSE61312@fpt.edu.vn</v>
          </cell>
          <cell r="P1237" t="str">
            <v>LocNHSE61312</v>
          </cell>
        </row>
        <row r="1238">
          <cell r="D1238" t="str">
            <v>SE61314</v>
          </cell>
          <cell r="E1238" t="str">
            <v>Trần Việt Hưng</v>
          </cell>
          <cell r="F1238">
            <v>0</v>
          </cell>
          <cell r="G1238" t="str">
            <v>12/02/1994</v>
          </cell>
          <cell r="H1238">
            <v>0</v>
          </cell>
          <cell r="I1238" t="str">
            <v>Không có</v>
          </cell>
          <cell r="J1238" t="str">
            <v>0908080334</v>
          </cell>
          <cell r="K1238">
            <v>0</v>
          </cell>
          <cell r="L1238" t="str">
            <v>KTPM</v>
          </cell>
          <cell r="M1238" t="str">
            <v>0908080334</v>
          </cell>
          <cell r="N1238">
            <v>0</v>
          </cell>
          <cell r="O1238" t="str">
            <v>HungTVSE61314@fpt.edu.vn</v>
          </cell>
          <cell r="P1238" t="str">
            <v>HungTVSE61314</v>
          </cell>
        </row>
        <row r="1239">
          <cell r="D1239" t="str">
            <v>SE61315</v>
          </cell>
          <cell r="E1239" t="str">
            <v>Lê Anh Tuấn</v>
          </cell>
          <cell r="F1239">
            <v>0</v>
          </cell>
          <cell r="G1239">
            <v>34057</v>
          </cell>
          <cell r="H1239">
            <v>0</v>
          </cell>
          <cell r="I1239" t="str">
            <v>Không có</v>
          </cell>
          <cell r="J1239" t="str">
            <v>01699992426</v>
          </cell>
          <cell r="K1239" t="str">
            <v>0663824831</v>
          </cell>
          <cell r="L1239" t="str">
            <v>KTPM</v>
          </cell>
          <cell r="M1239" t="str">
            <v>0909857525</v>
          </cell>
          <cell r="N1239">
            <v>0</v>
          </cell>
          <cell r="O1239" t="str">
            <v>TuanLASE61315@fpt.edu.vn</v>
          </cell>
          <cell r="P1239" t="str">
            <v>TuanLASE61315</v>
          </cell>
        </row>
        <row r="1240">
          <cell r="D1240" t="str">
            <v>SE61316</v>
          </cell>
          <cell r="E1240" t="str">
            <v>Nguyễn Việt Tiến</v>
          </cell>
          <cell r="F1240">
            <v>0</v>
          </cell>
          <cell r="G1240" t="str">
            <v>22/04/1994</v>
          </cell>
          <cell r="H1240">
            <v>0</v>
          </cell>
          <cell r="I1240" t="str">
            <v>66 Lê Thị Hồng, P17, Q.Gò Vấp, TP.HCM</v>
          </cell>
          <cell r="J1240" t="str">
            <v>01282994011</v>
          </cell>
          <cell r="K1240" t="str">
            <v>0839891950</v>
          </cell>
          <cell r="L1240" t="str">
            <v>KTPM</v>
          </cell>
          <cell r="M1240" t="str">
            <v>0989099528</v>
          </cell>
          <cell r="N1240">
            <v>988513424</v>
          </cell>
          <cell r="O1240" t="str">
            <v>TienNVSE61316@fpt.edu.vn</v>
          </cell>
          <cell r="P1240" t="str">
            <v>TienNVSE61316</v>
          </cell>
        </row>
        <row r="1241">
          <cell r="D1241" t="str">
            <v>SE61317</v>
          </cell>
          <cell r="E1241" t="str">
            <v>Lê Nguyên Công Danh</v>
          </cell>
          <cell r="F1241">
            <v>0</v>
          </cell>
          <cell r="G1241">
            <v>33834</v>
          </cell>
          <cell r="H1241">
            <v>0</v>
          </cell>
          <cell r="I1241" t="str">
            <v>Không có</v>
          </cell>
          <cell r="J1241" t="str">
            <v>01212103030</v>
          </cell>
          <cell r="K1241">
            <v>0</v>
          </cell>
          <cell r="L1241" t="str">
            <v>KTPM</v>
          </cell>
          <cell r="M1241" t="str">
            <v>01252662666</v>
          </cell>
          <cell r="N1241">
            <v>0</v>
          </cell>
          <cell r="O1241" t="str">
            <v>DanhLNCSE61317@fpt.edu.vn</v>
          </cell>
          <cell r="P1241" t="str">
            <v>DanhLNCSE61317</v>
          </cell>
        </row>
        <row r="1242">
          <cell r="D1242" t="str">
            <v>SE61318</v>
          </cell>
          <cell r="E1242" t="str">
            <v>Đặng Xuân Huy</v>
          </cell>
          <cell r="F1242">
            <v>0</v>
          </cell>
          <cell r="G1242">
            <v>34335</v>
          </cell>
          <cell r="H1242">
            <v>0</v>
          </cell>
          <cell r="I1242" t="str">
            <v>Không có</v>
          </cell>
          <cell r="J1242" t="str">
            <v>0984516100</v>
          </cell>
          <cell r="K1242" t="str">
            <v>0613812317</v>
          </cell>
          <cell r="L1242" t="str">
            <v>KTPM</v>
          </cell>
          <cell r="M1242">
            <v>0</v>
          </cell>
          <cell r="N1242">
            <v>1654492400</v>
          </cell>
          <cell r="O1242" t="str">
            <v>HuyDXSE61318@fpt.edu.vn</v>
          </cell>
          <cell r="P1242" t="str">
            <v>HuyDXSE61318</v>
          </cell>
        </row>
        <row r="1243">
          <cell r="D1243" t="str">
            <v>SE61322</v>
          </cell>
          <cell r="E1243" t="str">
            <v>Nguyễn Hoàng Linh</v>
          </cell>
          <cell r="F1243">
            <v>0</v>
          </cell>
          <cell r="G1243" t="str">
            <v>08/03/1993</v>
          </cell>
          <cell r="H1243">
            <v>0</v>
          </cell>
          <cell r="I1243" t="str">
            <v>Không có</v>
          </cell>
          <cell r="J1243" t="str">
            <v>01676991083</v>
          </cell>
          <cell r="K1243">
            <v>5003795041</v>
          </cell>
          <cell r="L1243" t="str">
            <v>KTPM</v>
          </cell>
          <cell r="M1243">
            <v>0</v>
          </cell>
          <cell r="N1243">
            <v>0</v>
          </cell>
          <cell r="O1243" t="str">
            <v>LinhNHSE61322@fpt.edu.vn</v>
          </cell>
          <cell r="P1243" t="str">
            <v>LinhNHSE61322</v>
          </cell>
        </row>
        <row r="1244">
          <cell r="D1244" t="str">
            <v>SE61324</v>
          </cell>
          <cell r="E1244" t="str">
            <v>Nguyễn Lê Nhật Trường</v>
          </cell>
          <cell r="F1244">
            <v>0</v>
          </cell>
          <cell r="G1244">
            <v>34520</v>
          </cell>
          <cell r="H1244">
            <v>0</v>
          </cell>
          <cell r="I1244" t="str">
            <v>243 tổ 8, KP 2, Mỹ Phước, Bến Cát, Bình Dương</v>
          </cell>
          <cell r="J1244" t="str">
            <v>01633981825</v>
          </cell>
          <cell r="K1244" t="str">
            <v>06503558689</v>
          </cell>
          <cell r="L1244" t="str">
            <v>KTPM</v>
          </cell>
          <cell r="M1244">
            <v>0</v>
          </cell>
          <cell r="N1244">
            <v>1638721242</v>
          </cell>
          <cell r="O1244" t="str">
            <v>TruongNLNSE61324@fpt.edu.vn</v>
          </cell>
          <cell r="P1244" t="str">
            <v>TruongNLNSE61324</v>
          </cell>
        </row>
        <row r="1245">
          <cell r="D1245" t="str">
            <v>SE61325</v>
          </cell>
          <cell r="E1245" t="str">
            <v>Nguyễn Võ Thanh Duy</v>
          </cell>
          <cell r="F1245">
            <v>0</v>
          </cell>
          <cell r="G1245">
            <v>34659</v>
          </cell>
          <cell r="H1245">
            <v>0</v>
          </cell>
          <cell r="I1245" t="str">
            <v>Không có</v>
          </cell>
          <cell r="J1245" t="str">
            <v>0977855277</v>
          </cell>
          <cell r="K1245" t="str">
            <v>0613842498</v>
          </cell>
          <cell r="L1245" t="str">
            <v>KTPM</v>
          </cell>
          <cell r="M1245">
            <v>909192577</v>
          </cell>
          <cell r="N1245">
            <v>972867769</v>
          </cell>
          <cell r="O1245" t="str">
            <v>DuyNVTSE61325@fpt.edu.vn</v>
          </cell>
          <cell r="P1245" t="str">
            <v>DuyNVTSE61325</v>
          </cell>
        </row>
        <row r="1246">
          <cell r="D1246" t="str">
            <v>SE61326</v>
          </cell>
          <cell r="E1246" t="str">
            <v>Nguyễn Phạm Minh Quân</v>
          </cell>
          <cell r="F1246">
            <v>0</v>
          </cell>
          <cell r="G1246">
            <v>34392</v>
          </cell>
          <cell r="H1246">
            <v>0</v>
          </cell>
          <cell r="I1246" t="str">
            <v>1299 Ấp Trần Cao Vân, Bàu Hàm 2, Thống Nhất, Đồng Nai</v>
          </cell>
          <cell r="J1246" t="str">
            <v>01668848161</v>
          </cell>
          <cell r="K1246">
            <v>0</v>
          </cell>
          <cell r="L1246" t="str">
            <v>KTPM</v>
          </cell>
          <cell r="M1246" t="str">
            <v>0908471352</v>
          </cell>
          <cell r="N1246">
            <v>1228579040</v>
          </cell>
          <cell r="O1246" t="str">
            <v>QuanNPMSE61326@fpt.edu.vn</v>
          </cell>
          <cell r="P1246" t="str">
            <v>QuanNPMSE61326</v>
          </cell>
        </row>
        <row r="1247">
          <cell r="D1247" t="str">
            <v>SE61327</v>
          </cell>
          <cell r="E1247" t="str">
            <v>Lâm Tiến Chung</v>
          </cell>
          <cell r="F1247">
            <v>0</v>
          </cell>
          <cell r="G1247" t="str">
            <v>03/03/1994</v>
          </cell>
          <cell r="H1247">
            <v>0</v>
          </cell>
          <cell r="I1247" t="str">
            <v>Không có</v>
          </cell>
          <cell r="J1247" t="str">
            <v>0903055283</v>
          </cell>
          <cell r="K1247" t="str">
            <v>0838396724</v>
          </cell>
          <cell r="L1247" t="str">
            <v>KTPM</v>
          </cell>
          <cell r="M1247">
            <v>0</v>
          </cell>
          <cell r="N1247">
            <v>0</v>
          </cell>
          <cell r="O1247" t="str">
            <v>ChungLTSE61327@fpt.edu.vn</v>
          </cell>
          <cell r="P1247" t="str">
            <v>ChungLTSE61327</v>
          </cell>
        </row>
        <row r="1248">
          <cell r="D1248" t="str">
            <v>SE61328</v>
          </cell>
          <cell r="E1248" t="str">
            <v>Nguyễn Tấn Luân</v>
          </cell>
          <cell r="F1248">
            <v>0</v>
          </cell>
          <cell r="G1248" t="str">
            <v>19/11/1994</v>
          </cell>
          <cell r="H1248">
            <v>0</v>
          </cell>
          <cell r="I1248" t="str">
            <v>Không có</v>
          </cell>
          <cell r="J1248" t="str">
            <v>0914458615</v>
          </cell>
          <cell r="K1248" t="str">
            <v>01238565374</v>
          </cell>
          <cell r="L1248" t="str">
            <v>KTPM</v>
          </cell>
          <cell r="M1248" t="str">
            <v>0918349222</v>
          </cell>
          <cell r="N1248">
            <v>914458615</v>
          </cell>
          <cell r="O1248" t="str">
            <v>LuanNTSE61328@fpt.edu.vn</v>
          </cell>
          <cell r="P1248" t="str">
            <v>LuanNTSE61328</v>
          </cell>
        </row>
        <row r="1249">
          <cell r="D1249" t="str">
            <v>SE61330</v>
          </cell>
          <cell r="E1249" t="str">
            <v>Vũ Nhật Chiến</v>
          </cell>
          <cell r="F1249">
            <v>0</v>
          </cell>
          <cell r="G1249">
            <v>34365</v>
          </cell>
          <cell r="H1249">
            <v>0</v>
          </cell>
          <cell r="I1249" t="str">
            <v>Không có</v>
          </cell>
          <cell r="J1249" t="str">
            <v>0902731121</v>
          </cell>
          <cell r="K1249" t="str">
            <v>0643812685</v>
          </cell>
          <cell r="L1249" t="str">
            <v>KTPM</v>
          </cell>
          <cell r="M1249" t="str">
            <v>0983581995</v>
          </cell>
          <cell r="N1249">
            <v>1652616753</v>
          </cell>
          <cell r="O1249" t="str">
            <v>ChienVNSE61330@fpt.edu.vn</v>
          </cell>
          <cell r="P1249" t="str">
            <v>ChienVNSE61330</v>
          </cell>
        </row>
        <row r="1250">
          <cell r="D1250" t="str">
            <v>SE61333</v>
          </cell>
          <cell r="E1250" t="str">
            <v>Trần Ngọc Minh Hoàng</v>
          </cell>
          <cell r="F1250">
            <v>0</v>
          </cell>
          <cell r="G1250" t="str">
            <v>16/10/1994</v>
          </cell>
          <cell r="H1250">
            <v>0</v>
          </cell>
          <cell r="I1250" t="str">
            <v>280 Liên Tỉnh 5, P6, Q8</v>
          </cell>
          <cell r="J1250" t="str">
            <v>0938931567</v>
          </cell>
          <cell r="K1250" t="str">
            <v>08 39815400</v>
          </cell>
          <cell r="L1250" t="str">
            <v>KTPM</v>
          </cell>
          <cell r="M1250" t="str">
            <v>0913900081</v>
          </cell>
          <cell r="N1250">
            <v>938931567</v>
          </cell>
          <cell r="O1250" t="str">
            <v>HoangTNMSE61333@fpt.edu.vn</v>
          </cell>
          <cell r="P1250" t="str">
            <v>HoangTNMSE61333</v>
          </cell>
        </row>
        <row r="1251">
          <cell r="D1251" t="str">
            <v>SE61334</v>
          </cell>
          <cell r="E1251" t="str">
            <v>Nguyễn Lăng Phước Thịnh</v>
          </cell>
          <cell r="F1251">
            <v>0</v>
          </cell>
          <cell r="G1251">
            <v>34358</v>
          </cell>
          <cell r="H1251">
            <v>0</v>
          </cell>
          <cell r="I1251" t="str">
            <v>Không có</v>
          </cell>
          <cell r="J1251" t="str">
            <v>01867609154</v>
          </cell>
          <cell r="K1251" t="str">
            <v>08 9973591</v>
          </cell>
          <cell r="L1251" t="str">
            <v>KTPM</v>
          </cell>
          <cell r="M1251" t="str">
            <v>0903725708</v>
          </cell>
          <cell r="N1251">
            <v>1283624541</v>
          </cell>
          <cell r="O1251" t="str">
            <v>ThinhNLPSE61334@fpt.edu.vn</v>
          </cell>
          <cell r="P1251" t="str">
            <v>ThinhNLPSE61334</v>
          </cell>
        </row>
        <row r="1252">
          <cell r="D1252" t="str">
            <v>SE61335</v>
          </cell>
          <cell r="E1252" t="str">
            <v>Trương Quốc Khánh</v>
          </cell>
          <cell r="F1252">
            <v>0</v>
          </cell>
          <cell r="G1252">
            <v>34579</v>
          </cell>
          <cell r="H1252">
            <v>0</v>
          </cell>
          <cell r="I1252" t="str">
            <v>144A Bình Thới, P14,Q 11, TP.HCM</v>
          </cell>
          <cell r="J1252" t="str">
            <v>0932792243</v>
          </cell>
          <cell r="K1252" t="str">
            <v>0838658411</v>
          </cell>
          <cell r="L1252" t="str">
            <v>KTPM</v>
          </cell>
          <cell r="M1252" t="str">
            <v>0938558384</v>
          </cell>
          <cell r="N1252">
            <v>0</v>
          </cell>
          <cell r="O1252" t="str">
            <v>KhanhTQSE61335@fpt.edu.vn</v>
          </cell>
          <cell r="P1252" t="str">
            <v>KhanhTQSE61335</v>
          </cell>
        </row>
        <row r="1253">
          <cell r="D1253" t="str">
            <v>SE61337</v>
          </cell>
          <cell r="E1253" t="str">
            <v>Trương Trọng Minh Khuyên</v>
          </cell>
          <cell r="F1253">
            <v>0</v>
          </cell>
          <cell r="G1253">
            <v>34436</v>
          </cell>
          <cell r="H1253">
            <v>0</v>
          </cell>
          <cell r="I1253" t="str">
            <v>Không có</v>
          </cell>
          <cell r="J1253" t="str">
            <v>0946842494</v>
          </cell>
          <cell r="K1253" t="str">
            <v>0623860364</v>
          </cell>
          <cell r="L1253" t="str">
            <v>KTPM</v>
          </cell>
          <cell r="M1253" t="str">
            <v>0908018798</v>
          </cell>
          <cell r="N1253">
            <v>0</v>
          </cell>
          <cell r="O1253" t="str">
            <v>KhuyenTTMSE61337@fpt.edu.vn</v>
          </cell>
          <cell r="P1253" t="str">
            <v>KhuyenTTMSE61337</v>
          </cell>
        </row>
        <row r="1254">
          <cell r="D1254" t="str">
            <v>SE61338</v>
          </cell>
          <cell r="E1254" t="str">
            <v>Trương Văn Quyền</v>
          </cell>
          <cell r="F1254">
            <v>0</v>
          </cell>
          <cell r="G1254">
            <v>34524</v>
          </cell>
          <cell r="H1254">
            <v>0</v>
          </cell>
          <cell r="I1254" t="str">
            <v>Không có</v>
          </cell>
          <cell r="J1254" t="str">
            <v>01644052385</v>
          </cell>
          <cell r="K1254">
            <v>0</v>
          </cell>
          <cell r="L1254" t="str">
            <v>KTPM</v>
          </cell>
          <cell r="M1254">
            <v>0</v>
          </cell>
          <cell r="N1254">
            <v>0</v>
          </cell>
          <cell r="O1254" t="str">
            <v>QuyenTVSE61338@fpt.edu.vn</v>
          </cell>
          <cell r="P1254" t="str">
            <v>QuyenTVSE61338</v>
          </cell>
        </row>
        <row r="1255">
          <cell r="D1255" t="str">
            <v>SE61340</v>
          </cell>
          <cell r="E1255" t="str">
            <v>Phùng Minh Trí</v>
          </cell>
          <cell r="F1255">
            <v>0</v>
          </cell>
          <cell r="G1255" t="str">
            <v>08/02/1994</v>
          </cell>
          <cell r="H1255">
            <v>0</v>
          </cell>
          <cell r="I1255" t="str">
            <v>Không có</v>
          </cell>
          <cell r="J1255" t="str">
            <v>0932522428</v>
          </cell>
          <cell r="K1255" t="str">
            <v>0838576287</v>
          </cell>
          <cell r="L1255" t="str">
            <v>KTPM</v>
          </cell>
          <cell r="M1255" t="str">
            <v>0913919712</v>
          </cell>
          <cell r="N1255">
            <v>908585746</v>
          </cell>
          <cell r="O1255" t="str">
            <v>TriPMSE61340@fpt.edu.vn</v>
          </cell>
          <cell r="P1255" t="str">
            <v>TriPMSE61340</v>
          </cell>
        </row>
        <row r="1256">
          <cell r="D1256" t="str">
            <v>SE61341</v>
          </cell>
          <cell r="E1256" t="str">
            <v>Võ Tăng Kỳ Quan</v>
          </cell>
          <cell r="F1256">
            <v>0</v>
          </cell>
          <cell r="G1256">
            <v>34228</v>
          </cell>
          <cell r="H1256">
            <v>0</v>
          </cell>
          <cell r="I1256" t="str">
            <v>Không có</v>
          </cell>
          <cell r="J1256" t="str">
            <v>01264732678</v>
          </cell>
          <cell r="K1256">
            <v>862577342</v>
          </cell>
          <cell r="L1256" t="str">
            <v>KTPM</v>
          </cell>
          <cell r="M1256">
            <v>963930414</v>
          </cell>
          <cell r="N1256">
            <v>918890190</v>
          </cell>
          <cell r="O1256" t="str">
            <v>QuanVTKSE61341@fpt.edu.vn</v>
          </cell>
          <cell r="P1256" t="str">
            <v>QuanVTKSE61341</v>
          </cell>
        </row>
        <row r="1257">
          <cell r="D1257" t="str">
            <v>SE61342</v>
          </cell>
          <cell r="E1257" t="str">
            <v>Nguyễn Vĩnh Nguyên</v>
          </cell>
          <cell r="F1257">
            <v>0</v>
          </cell>
          <cell r="G1257" t="str">
            <v>12/05/1994</v>
          </cell>
          <cell r="H1257">
            <v>0</v>
          </cell>
          <cell r="I1257" t="str">
            <v>Không có</v>
          </cell>
          <cell r="J1257" t="str">
            <v>01649498129</v>
          </cell>
          <cell r="K1257" t="str">
            <v>0573820888</v>
          </cell>
          <cell r="L1257" t="str">
            <v>KTPM</v>
          </cell>
          <cell r="M1257" t="str">
            <v>0918,00,4454: di sv</v>
          </cell>
          <cell r="N1257">
            <v>0</v>
          </cell>
          <cell r="O1257" t="str">
            <v>NguyenNVSE61342@fpt.edu.vn</v>
          </cell>
          <cell r="P1257" t="str">
            <v>NguyenNVSE61342</v>
          </cell>
        </row>
        <row r="1258">
          <cell r="D1258" t="str">
            <v>SE61346</v>
          </cell>
          <cell r="E1258" t="str">
            <v>Phan Tấn Liêm</v>
          </cell>
          <cell r="F1258">
            <v>0</v>
          </cell>
          <cell r="G1258" t="str">
            <v>22/05/1994</v>
          </cell>
          <cell r="H1258">
            <v>0</v>
          </cell>
          <cell r="I1258" t="str">
            <v>Không có</v>
          </cell>
          <cell r="J1258" t="str">
            <v>0909951879</v>
          </cell>
          <cell r="K1258">
            <v>908707246</v>
          </cell>
          <cell r="L1258" t="str">
            <v>KTPM</v>
          </cell>
          <cell r="M1258">
            <v>0</v>
          </cell>
          <cell r="N1258">
            <v>0</v>
          </cell>
          <cell r="O1258" t="str">
            <v>LiemPTSE61346@fpt.edu.vn</v>
          </cell>
          <cell r="P1258" t="str">
            <v>LiemPTSE61346</v>
          </cell>
        </row>
        <row r="1259">
          <cell r="D1259" t="str">
            <v>SE61350</v>
          </cell>
          <cell r="E1259" t="str">
            <v>Nguyễn Nhã Huy</v>
          </cell>
          <cell r="F1259">
            <v>0</v>
          </cell>
          <cell r="G1259">
            <v>34654</v>
          </cell>
          <cell r="H1259">
            <v>0</v>
          </cell>
          <cell r="I1259" t="str">
            <v>15/2B Lê Đức Thọ, P16, Q.Gò Vấp</v>
          </cell>
          <cell r="J1259" t="str">
            <v>01652110218</v>
          </cell>
          <cell r="K1259" t="str">
            <v>08 39160762</v>
          </cell>
          <cell r="L1259" t="str">
            <v>KTPM</v>
          </cell>
          <cell r="M1259" t="str">
            <v>0902136340</v>
          </cell>
          <cell r="N1259">
            <v>0</v>
          </cell>
          <cell r="O1259" t="str">
            <v>HuyNNSE61350@fpt.edu.vn</v>
          </cell>
          <cell r="P1259" t="str">
            <v>HuyNNSE61350</v>
          </cell>
        </row>
        <row r="1260">
          <cell r="D1260" t="str">
            <v>SE61351</v>
          </cell>
          <cell r="E1260" t="str">
            <v>Lương Quang Khang</v>
          </cell>
          <cell r="F1260">
            <v>0</v>
          </cell>
          <cell r="G1260">
            <v>34669</v>
          </cell>
          <cell r="H1260">
            <v>0</v>
          </cell>
          <cell r="I1260" t="str">
            <v>Thôn Bình Tân, xã Trà Bình, huyện Trà Bồng, tỉnh Quảng Ngãi</v>
          </cell>
          <cell r="J1260" t="str">
            <v>0976306911</v>
          </cell>
          <cell r="K1260" t="str">
            <v>055 3865483</v>
          </cell>
          <cell r="L1260" t="str">
            <v>KTPM</v>
          </cell>
          <cell r="M1260">
            <v>979902166</v>
          </cell>
          <cell r="N1260">
            <v>979865483</v>
          </cell>
          <cell r="O1260" t="str">
            <v>KhangLQSE61351@fpt.edu.vn</v>
          </cell>
          <cell r="P1260" t="str">
            <v>KhangLQSE61351</v>
          </cell>
        </row>
        <row r="1261">
          <cell r="D1261" t="str">
            <v>SE61352</v>
          </cell>
          <cell r="E1261" t="str">
            <v>Võ Mạnh Hùng</v>
          </cell>
          <cell r="F1261">
            <v>0</v>
          </cell>
          <cell r="G1261" t="str">
            <v>18/01/1994</v>
          </cell>
          <cell r="H1261">
            <v>0</v>
          </cell>
          <cell r="I1261" t="str">
            <v>Không có</v>
          </cell>
          <cell r="J1261" t="str">
            <v>0914527888</v>
          </cell>
          <cell r="K1261" t="str">
            <v>0383582989</v>
          </cell>
          <cell r="L1261" t="str">
            <v>KTPM</v>
          </cell>
          <cell r="M1261">
            <v>914433373</v>
          </cell>
          <cell r="N1261">
            <v>0</v>
          </cell>
          <cell r="O1261" t="str">
            <v>HungVMSE61352@fpt.edu.vn</v>
          </cell>
          <cell r="P1261" t="str">
            <v>HungVMSE61352</v>
          </cell>
        </row>
        <row r="1262">
          <cell r="D1262" t="str">
            <v>SE61353</v>
          </cell>
          <cell r="E1262" t="str">
            <v>Phạm Nguyễn Thế Khang</v>
          </cell>
          <cell r="F1262">
            <v>0</v>
          </cell>
          <cell r="G1262">
            <v>34155</v>
          </cell>
          <cell r="H1262">
            <v>0</v>
          </cell>
          <cell r="I1262" t="str">
            <v>40/55A Bình Đức 1, P.Bình Đức, TP.Long Xuyên, tỉnh An Giang</v>
          </cell>
          <cell r="J1262" t="str">
            <v>0915646764</v>
          </cell>
          <cell r="K1262" t="str">
            <v>0763989979</v>
          </cell>
          <cell r="L1262" t="str">
            <v>KTPM</v>
          </cell>
          <cell r="M1262" t="str">
            <v>0913102223</v>
          </cell>
          <cell r="N1262">
            <v>1234044440</v>
          </cell>
          <cell r="O1262" t="str">
            <v>KhangPNTSE61353@fpt.edu.vn</v>
          </cell>
          <cell r="P1262" t="str">
            <v>KhangPNTSE61353</v>
          </cell>
        </row>
        <row r="1263">
          <cell r="D1263" t="str">
            <v>SB60962</v>
          </cell>
          <cell r="E1263" t="str">
            <v>Phạm Châu Quang</v>
          </cell>
          <cell r="F1263">
            <v>0</v>
          </cell>
          <cell r="G1263">
            <v>34401</v>
          </cell>
          <cell r="H1263">
            <v>0</v>
          </cell>
          <cell r="I1263" t="str">
            <v>Không có</v>
          </cell>
          <cell r="J1263" t="str">
            <v>0908301895</v>
          </cell>
          <cell r="K1263" t="str">
            <v>0839966263</v>
          </cell>
          <cell r="L1263" t="str">
            <v>QTKD</v>
          </cell>
          <cell r="M1263">
            <v>0</v>
          </cell>
          <cell r="N1263">
            <v>903633648</v>
          </cell>
          <cell r="O1263" t="str">
            <v>QuangPCSB60962@fpt.edu.vn</v>
          </cell>
          <cell r="P1263" t="str">
            <v>QuangPCSB60962</v>
          </cell>
        </row>
        <row r="1264">
          <cell r="D1264" t="str">
            <v>SE61355</v>
          </cell>
          <cell r="E1264" t="str">
            <v>Ngô Quang Hải Nguyện</v>
          </cell>
          <cell r="F1264">
            <v>0</v>
          </cell>
          <cell r="G1264">
            <v>34620</v>
          </cell>
          <cell r="H1264">
            <v>0</v>
          </cell>
          <cell r="I1264" t="str">
            <v>TK 47/20 Nguyễn Cảnh Chân, P.Cầu Kho, Q1, TP.HCM</v>
          </cell>
          <cell r="J1264" t="str">
            <v>01647556104</v>
          </cell>
          <cell r="K1264">
            <v>0</v>
          </cell>
          <cell r="L1264" t="str">
            <v>KTPM</v>
          </cell>
          <cell r="M1264">
            <v>0</v>
          </cell>
          <cell r="N1264">
            <v>0</v>
          </cell>
          <cell r="O1264" t="str">
            <v>NguyenNQHSE61355@fpt.edu.vn</v>
          </cell>
          <cell r="P1264" t="str">
            <v>NguyenNQHSE61355</v>
          </cell>
        </row>
        <row r="1265">
          <cell r="D1265" t="str">
            <v>SE61356</v>
          </cell>
          <cell r="E1265" t="str">
            <v>Lê Tạ Đăng Khoa</v>
          </cell>
          <cell r="F1265">
            <v>0</v>
          </cell>
          <cell r="G1265">
            <v>34525</v>
          </cell>
          <cell r="H1265">
            <v>0</v>
          </cell>
          <cell r="I1265" t="str">
            <v>128/78H Đinh Tiên Hoàng, P1, Q.Bình Thạnh, TP.HCM</v>
          </cell>
          <cell r="J1265" t="str">
            <v>0935526733</v>
          </cell>
          <cell r="K1265" t="str">
            <v>08 38418735</v>
          </cell>
          <cell r="L1265" t="str">
            <v>KTPM</v>
          </cell>
          <cell r="M1265">
            <v>945464778</v>
          </cell>
          <cell r="N1265">
            <v>1669128188</v>
          </cell>
          <cell r="O1265" t="str">
            <v>KhoaLTDSE61356@fpt.edu.vn</v>
          </cell>
          <cell r="P1265" t="str">
            <v>KhoaLTDSE61356</v>
          </cell>
        </row>
        <row r="1266">
          <cell r="D1266" t="str">
            <v>SE61357</v>
          </cell>
          <cell r="E1266" t="str">
            <v>Đặng Nhật Thiên</v>
          </cell>
          <cell r="F1266">
            <v>0</v>
          </cell>
          <cell r="G1266">
            <v>34531</v>
          </cell>
          <cell r="H1266">
            <v>0</v>
          </cell>
          <cell r="I1266" t="str">
            <v>Không có</v>
          </cell>
          <cell r="J1266" t="str">
            <v>01633759442</v>
          </cell>
          <cell r="K1266" t="str">
            <v>0563650066</v>
          </cell>
          <cell r="L1266" t="str">
            <v>KTPM</v>
          </cell>
          <cell r="M1266">
            <v>0</v>
          </cell>
          <cell r="N1266">
            <v>1632830042</v>
          </cell>
          <cell r="O1266" t="str">
            <v>ThienDNSE61357@fpt.edu.vn</v>
          </cell>
          <cell r="P1266" t="str">
            <v>ThienDNSE61357</v>
          </cell>
        </row>
        <row r="1267">
          <cell r="D1267" t="str">
            <v>SE61358</v>
          </cell>
          <cell r="E1267" t="str">
            <v>Nguyễn Đổ Phương Huy</v>
          </cell>
          <cell r="F1267">
            <v>0</v>
          </cell>
          <cell r="G1267">
            <v>34546</v>
          </cell>
          <cell r="H1267">
            <v>0</v>
          </cell>
          <cell r="I1267" t="str">
            <v>1680F Phước Thới C - Bình Phước - Mang Thít - Vĩnh Long</v>
          </cell>
          <cell r="J1267" t="str">
            <v>0987081094</v>
          </cell>
          <cell r="K1267" t="str">
            <v>0702484849</v>
          </cell>
          <cell r="L1267" t="str">
            <v>KTPM</v>
          </cell>
          <cell r="M1267" t="str">
            <v>01296422142</v>
          </cell>
          <cell r="N1267">
            <v>944288727</v>
          </cell>
          <cell r="O1267" t="str">
            <v>HuyNDPSE61358@fpt.edu.vn</v>
          </cell>
          <cell r="P1267" t="str">
            <v>HuyNDPSE61358</v>
          </cell>
        </row>
        <row r="1268">
          <cell r="D1268" t="str">
            <v>SE61362</v>
          </cell>
          <cell r="E1268" t="str">
            <v>Hồ Minh Đức</v>
          </cell>
          <cell r="F1268">
            <v>0</v>
          </cell>
          <cell r="G1268">
            <v>34337</v>
          </cell>
          <cell r="H1268">
            <v>0</v>
          </cell>
          <cell r="I1268" t="str">
            <v>260/10 Nguyễn Văn Quá, Q12, TP.HCM</v>
          </cell>
          <cell r="J1268" t="str">
            <v>07629109410</v>
          </cell>
          <cell r="K1268" t="str">
            <v>0613872265</v>
          </cell>
          <cell r="L1268" t="str">
            <v>KTPM</v>
          </cell>
          <cell r="M1268" t="str">
            <v>0918303957</v>
          </cell>
          <cell r="N1268">
            <v>913835838</v>
          </cell>
          <cell r="O1268" t="str">
            <v>DucHMSE61362@fpt.edu.vn</v>
          </cell>
          <cell r="P1268" t="str">
            <v>DucHMSE61362</v>
          </cell>
        </row>
        <row r="1269">
          <cell r="D1269" t="str">
            <v>SE61365</v>
          </cell>
          <cell r="E1269" t="str">
            <v>Nguyễn Thanh Phong</v>
          </cell>
          <cell r="F1269">
            <v>0</v>
          </cell>
          <cell r="G1269">
            <v>34611</v>
          </cell>
          <cell r="H1269">
            <v>0</v>
          </cell>
          <cell r="I1269" t="str">
            <v>1001 Quang Trung, Q,Gò Vấp, TP.HCM</v>
          </cell>
          <cell r="J1269" t="str">
            <v>01249807295</v>
          </cell>
          <cell r="K1269">
            <v>779865685</v>
          </cell>
          <cell r="L1269" t="str">
            <v>KTPM</v>
          </cell>
          <cell r="M1269" t="str">
            <v>01283851718</v>
          </cell>
          <cell r="N1269">
            <v>773865685</v>
          </cell>
          <cell r="O1269" t="str">
            <v>PhongNTSE61365@fpt.edu.vn</v>
          </cell>
          <cell r="P1269" t="str">
            <v>PhongNTSE61365</v>
          </cell>
        </row>
        <row r="1270">
          <cell r="D1270" t="str">
            <v>SE61366</v>
          </cell>
          <cell r="E1270" t="str">
            <v>Huỳnh Văn Phi Vũ</v>
          </cell>
          <cell r="F1270">
            <v>0</v>
          </cell>
          <cell r="G1270" t="str">
            <v>03/05/1994</v>
          </cell>
          <cell r="H1270">
            <v>0</v>
          </cell>
          <cell r="I1270" t="str">
            <v>628 Hồng Bàng, P16, Q11, TP.HCM</v>
          </cell>
          <cell r="J1270" t="str">
            <v>01268723528</v>
          </cell>
          <cell r="K1270" t="str">
            <v>0839692677</v>
          </cell>
          <cell r="L1270" t="str">
            <v>KTPM</v>
          </cell>
          <cell r="M1270">
            <v>0</v>
          </cell>
          <cell r="N1270">
            <v>933388389</v>
          </cell>
          <cell r="O1270" t="str">
            <v>VuHVPSE61366@fpt.edu.vn</v>
          </cell>
          <cell r="P1270" t="str">
            <v>VuHVPSE61366</v>
          </cell>
        </row>
        <row r="1271">
          <cell r="D1271" t="str">
            <v>SE61367</v>
          </cell>
          <cell r="E1271" t="str">
            <v>Nguyễn Su Ni</v>
          </cell>
          <cell r="F1271">
            <v>0</v>
          </cell>
          <cell r="G1271">
            <v>34335</v>
          </cell>
          <cell r="H1271">
            <v>0</v>
          </cell>
          <cell r="I1271" t="str">
            <v>Không có</v>
          </cell>
          <cell r="J1271" t="str">
            <v>01262622638</v>
          </cell>
          <cell r="K1271" t="str">
            <v>054 3860642</v>
          </cell>
          <cell r="L1271" t="str">
            <v>KTPM</v>
          </cell>
          <cell r="M1271" t="str">
            <v>0906508156</v>
          </cell>
          <cell r="N1271">
            <v>905067696</v>
          </cell>
          <cell r="O1271" t="str">
            <v>NiNSSE61367@fpt.edu.vn</v>
          </cell>
          <cell r="P1271" t="str">
            <v>NiNSSE61367</v>
          </cell>
        </row>
        <row r="1272">
          <cell r="D1272" t="str">
            <v>SE61368</v>
          </cell>
          <cell r="E1272" t="str">
            <v>Đoàn Ngọc Đắc Ân</v>
          </cell>
          <cell r="F1272">
            <v>0</v>
          </cell>
          <cell r="G1272">
            <v>34635</v>
          </cell>
          <cell r="H1272">
            <v>0</v>
          </cell>
          <cell r="I1272" t="str">
            <v>Không có</v>
          </cell>
          <cell r="J1272" t="str">
            <v>01658564969</v>
          </cell>
          <cell r="K1272" t="str">
            <v>0623838248</v>
          </cell>
          <cell r="L1272" t="str">
            <v>KTPM</v>
          </cell>
          <cell r="M1272" t="str">
            <v>0919217349</v>
          </cell>
          <cell r="N1272">
            <v>1657064642</v>
          </cell>
          <cell r="O1272" t="str">
            <v>AnDNDSE61368@fpt.edu.vn</v>
          </cell>
          <cell r="P1272" t="str">
            <v>AnDNDSE61368</v>
          </cell>
        </row>
        <row r="1273">
          <cell r="D1273" t="str">
            <v>SE61372</v>
          </cell>
          <cell r="E1273" t="str">
            <v>Đặng Thế Anh</v>
          </cell>
          <cell r="F1273">
            <v>0</v>
          </cell>
          <cell r="G1273">
            <v>34543</v>
          </cell>
          <cell r="H1273">
            <v>0</v>
          </cell>
          <cell r="I1273" t="str">
            <v>Không có</v>
          </cell>
          <cell r="J1273" t="str">
            <v>01649443009</v>
          </cell>
          <cell r="K1273">
            <v>0</v>
          </cell>
          <cell r="L1273" t="str">
            <v>KTPM</v>
          </cell>
          <cell r="M1273">
            <v>0</v>
          </cell>
          <cell r="N1273">
            <v>0</v>
          </cell>
          <cell r="O1273" t="str">
            <v>AnhDTSE61372@fpt.edu.vn</v>
          </cell>
          <cell r="P1273" t="str">
            <v>AnhDTSE61372</v>
          </cell>
        </row>
        <row r="1274">
          <cell r="D1274" t="str">
            <v>SE61373</v>
          </cell>
          <cell r="E1274" t="str">
            <v>Trần Văn Thành</v>
          </cell>
          <cell r="F1274">
            <v>0</v>
          </cell>
          <cell r="G1274">
            <v>34674</v>
          </cell>
          <cell r="H1274">
            <v>0</v>
          </cell>
          <cell r="I1274" t="str">
            <v>36/33 Nguyễn Hới - P.Nguyễn An Ninh, TP.Vũng Tàu</v>
          </cell>
          <cell r="J1274" t="str">
            <v>0973231684</v>
          </cell>
          <cell r="K1274" t="str">
            <v>0643580435</v>
          </cell>
          <cell r="L1274" t="str">
            <v>KTPM</v>
          </cell>
          <cell r="M1274">
            <v>0</v>
          </cell>
          <cell r="N1274">
            <v>0</v>
          </cell>
          <cell r="O1274" t="str">
            <v>ThanhTVSE61373@fpt.edu.vn</v>
          </cell>
          <cell r="P1274" t="str">
            <v>ThanhTVSE61373</v>
          </cell>
        </row>
        <row r="1275">
          <cell r="D1275" t="str">
            <v>SE61374</v>
          </cell>
          <cell r="E1275" t="str">
            <v>Lê Hùng Thiện</v>
          </cell>
          <cell r="F1275">
            <v>0</v>
          </cell>
          <cell r="G1275" t="str">
            <v>09/03/1994</v>
          </cell>
          <cell r="H1275">
            <v>0</v>
          </cell>
          <cell r="I1275" t="str">
            <v>C3/31H, Nữ dân công, Vĩnh Lộc A, Bình Chánh, TP.HCM</v>
          </cell>
          <cell r="J1275" t="str">
            <v>01687136795</v>
          </cell>
          <cell r="K1275" t="str">
            <v>059.3716400</v>
          </cell>
          <cell r="L1275" t="str">
            <v>KTPM</v>
          </cell>
          <cell r="M1275">
            <v>1687136795</v>
          </cell>
          <cell r="N1275">
            <v>1679771068</v>
          </cell>
          <cell r="O1275" t="str">
            <v>ThienLHSE61374@fpt.edu.vn</v>
          </cell>
          <cell r="P1275" t="str">
            <v>ThienLHSE61374</v>
          </cell>
        </row>
        <row r="1276">
          <cell r="D1276" t="str">
            <v>SE61375</v>
          </cell>
          <cell r="E1276" t="str">
            <v>Nguyễn Trọng Vũ Huy</v>
          </cell>
          <cell r="F1276">
            <v>0</v>
          </cell>
          <cell r="G1276">
            <v>34682</v>
          </cell>
          <cell r="H1276">
            <v>0</v>
          </cell>
          <cell r="I1276" t="str">
            <v>65 Nguyễn Cửu Vân, P17, Q.Bình Thạnh, TP.HCM</v>
          </cell>
          <cell r="J1276" t="str">
            <v>01227464893</v>
          </cell>
          <cell r="K1276" t="str">
            <v>08 38992655</v>
          </cell>
          <cell r="L1276" t="str">
            <v>KTPM</v>
          </cell>
          <cell r="M1276" t="str">
            <v>0908191497</v>
          </cell>
          <cell r="N1276">
            <v>983992655</v>
          </cell>
          <cell r="O1276" t="str">
            <v>HuyNTVSE61375@fpt.edu.vn</v>
          </cell>
          <cell r="P1276" t="str">
            <v>HuyNTVSE61375</v>
          </cell>
        </row>
        <row r="1277">
          <cell r="D1277" t="str">
            <v>SB60960</v>
          </cell>
          <cell r="E1277" t="str">
            <v>Ngô Xuân Dũng</v>
          </cell>
          <cell r="F1277">
            <v>0</v>
          </cell>
          <cell r="G1277" t="str">
            <v>13/5/1994</v>
          </cell>
          <cell r="H1277">
            <v>0</v>
          </cell>
          <cell r="I1277" t="str">
            <v>KV5, P.Trần Quang Diệu, TP.Quy Nhơn, tỉnh Bình Định</v>
          </cell>
          <cell r="J1277" t="str">
            <v>0905161033</v>
          </cell>
          <cell r="K1277">
            <v>0</v>
          </cell>
          <cell r="L1277" t="str">
            <v>QTKD</v>
          </cell>
          <cell r="M1277">
            <v>0</v>
          </cell>
          <cell r="N1277">
            <v>905161033</v>
          </cell>
          <cell r="O1277" t="str">
            <v>DungNXSB60960@fpt.edu.vn</v>
          </cell>
          <cell r="P1277" t="str">
            <v>DungNXSB60960</v>
          </cell>
        </row>
        <row r="1278">
          <cell r="D1278" t="str">
            <v>SB60963</v>
          </cell>
          <cell r="E1278" t="str">
            <v>Phạm Văn Tiên</v>
          </cell>
          <cell r="F1278">
            <v>0</v>
          </cell>
          <cell r="G1278">
            <v>34278</v>
          </cell>
          <cell r="H1278">
            <v>0</v>
          </cell>
          <cell r="I1278" t="str">
            <v>Không có</v>
          </cell>
          <cell r="J1278" t="str">
            <v>01636302274</v>
          </cell>
          <cell r="K1278">
            <v>0</v>
          </cell>
          <cell r="L1278" t="str">
            <v>QTKD</v>
          </cell>
          <cell r="M1278">
            <v>0</v>
          </cell>
          <cell r="N1278">
            <v>0</v>
          </cell>
          <cell r="O1278" t="str">
            <v>TienPVSB60963@fpt.edu.vn</v>
          </cell>
          <cell r="P1278" t="str">
            <v>TienPVSB60963</v>
          </cell>
        </row>
        <row r="1279">
          <cell r="D1279" t="str">
            <v>SE61379</v>
          </cell>
          <cell r="E1279" t="str">
            <v>Ngô Quốc Duy</v>
          </cell>
          <cell r="F1279">
            <v>0</v>
          </cell>
          <cell r="G1279" t="str">
            <v>03/01/1994</v>
          </cell>
          <cell r="H1279">
            <v>0</v>
          </cell>
          <cell r="I1279" t="str">
            <v>1F2 Lý Chiêu Hoàng, P10, Q6, TP.HCM</v>
          </cell>
          <cell r="J1279" t="str">
            <v>0909379842</v>
          </cell>
          <cell r="K1279" t="str">
            <v>0838767221</v>
          </cell>
          <cell r="L1279" t="str">
            <v>KTPM</v>
          </cell>
          <cell r="M1279">
            <v>0</v>
          </cell>
          <cell r="N1279">
            <v>0</v>
          </cell>
          <cell r="O1279" t="str">
            <v>DuyNQSE61379@fpt.edu.vn</v>
          </cell>
          <cell r="P1279" t="str">
            <v>DuyNQSE61379</v>
          </cell>
        </row>
        <row r="1280">
          <cell r="D1280" t="str">
            <v>SB60806</v>
          </cell>
          <cell r="E1280" t="str">
            <v>Trương Phúc Ngọc Minh</v>
          </cell>
          <cell r="F1280">
            <v>0</v>
          </cell>
          <cell r="G1280">
            <v>33537</v>
          </cell>
          <cell r="H1280">
            <v>0</v>
          </cell>
          <cell r="I1280" t="str">
            <v>Không có</v>
          </cell>
          <cell r="J1280" t="str">
            <v>01254472587</v>
          </cell>
          <cell r="K1280" t="str">
            <v>0722200432</v>
          </cell>
          <cell r="L1280" t="str">
            <v>TCNH</v>
          </cell>
          <cell r="M1280">
            <v>0</v>
          </cell>
          <cell r="N1280">
            <v>0</v>
          </cell>
          <cell r="O1280" t="str">
            <v>MinhTPNSB60806@fpt.edu.vn</v>
          </cell>
          <cell r="P1280" t="str">
            <v>MinhTPNSB60806</v>
          </cell>
        </row>
        <row r="1281">
          <cell r="D1281" t="str">
            <v>SE61382</v>
          </cell>
          <cell r="E1281" t="str">
            <v>Trần Bảo Anh</v>
          </cell>
          <cell r="F1281">
            <v>0</v>
          </cell>
          <cell r="G1281">
            <v>33990</v>
          </cell>
          <cell r="H1281">
            <v>0</v>
          </cell>
          <cell r="I1281" t="str">
            <v>Không có</v>
          </cell>
          <cell r="J1281" t="str">
            <v>01672020081</v>
          </cell>
          <cell r="K1281">
            <v>543507767</v>
          </cell>
          <cell r="L1281" t="str">
            <v>KTPM</v>
          </cell>
          <cell r="M1281">
            <v>0</v>
          </cell>
          <cell r="N1281">
            <v>0</v>
          </cell>
          <cell r="O1281" t="str">
            <v>AnhTBSE61382@fpt.edu.vn</v>
          </cell>
          <cell r="P1281" t="str">
            <v>AnhTBSE61382</v>
          </cell>
        </row>
        <row r="1282">
          <cell r="D1282" t="str">
            <v>SE61383</v>
          </cell>
          <cell r="E1282" t="str">
            <v>Dương Hải Quang</v>
          </cell>
          <cell r="F1282">
            <v>0</v>
          </cell>
          <cell r="G1282">
            <v>34587</v>
          </cell>
          <cell r="H1282">
            <v>0</v>
          </cell>
          <cell r="I1282" t="str">
            <v>Không có</v>
          </cell>
          <cell r="J1282" t="str">
            <v>0909852450</v>
          </cell>
          <cell r="K1282" t="str">
            <v>08 38943071</v>
          </cell>
          <cell r="L1282" t="str">
            <v>KTPM</v>
          </cell>
          <cell r="M1282">
            <v>0</v>
          </cell>
          <cell r="N1282">
            <v>909852950</v>
          </cell>
          <cell r="O1282" t="str">
            <v>QuangDHSE61383@fpt.edu.vn</v>
          </cell>
          <cell r="P1282" t="str">
            <v>QuangDHSE61383</v>
          </cell>
        </row>
        <row r="1283">
          <cell r="D1283" t="str">
            <v>SE61384</v>
          </cell>
          <cell r="E1283" t="str">
            <v>Nguyễn Tường Tâm</v>
          </cell>
          <cell r="F1283">
            <v>0</v>
          </cell>
          <cell r="G1283" t="str">
            <v>25/07/1994</v>
          </cell>
          <cell r="H1283">
            <v>0</v>
          </cell>
          <cell r="I1283" t="str">
            <v>Không có</v>
          </cell>
          <cell r="J1283" t="str">
            <v>01646560468</v>
          </cell>
          <cell r="K1283">
            <v>0</v>
          </cell>
          <cell r="L1283" t="str">
            <v>KTPM</v>
          </cell>
          <cell r="M1283">
            <v>1666489614</v>
          </cell>
          <cell r="N1283">
            <v>975420837</v>
          </cell>
          <cell r="O1283" t="str">
            <v>TamNTSE61384@fpt.edu.vn</v>
          </cell>
          <cell r="P1283" t="str">
            <v>TamNTSE61384</v>
          </cell>
        </row>
        <row r="1284">
          <cell r="D1284" t="str">
            <v>SE61387</v>
          </cell>
          <cell r="E1284" t="str">
            <v>Lê Duy Phát Tài</v>
          </cell>
          <cell r="F1284">
            <v>0</v>
          </cell>
          <cell r="G1284">
            <v>34449</v>
          </cell>
          <cell r="H1284">
            <v>0</v>
          </cell>
          <cell r="I1284" t="str">
            <v>Không có</v>
          </cell>
          <cell r="J1284" t="str">
            <v>01647582074</v>
          </cell>
          <cell r="K1284" t="str">
            <v>0633602074</v>
          </cell>
          <cell r="L1284" t="str">
            <v>KTPM</v>
          </cell>
          <cell r="M1284" t="str">
            <v>0909458294</v>
          </cell>
          <cell r="N1284" t="str">
            <v>0633602074</v>
          </cell>
          <cell r="O1284" t="str">
            <v>TaiLDPSE61387@fpt.edu.vn</v>
          </cell>
          <cell r="P1284" t="str">
            <v>TaiLDPSE61387</v>
          </cell>
        </row>
        <row r="1285">
          <cell r="D1285" t="str">
            <v>SE61388</v>
          </cell>
          <cell r="E1285" t="str">
            <v>Nguyễn Mạnh Hùng</v>
          </cell>
          <cell r="F1285">
            <v>0</v>
          </cell>
          <cell r="G1285">
            <v>34453</v>
          </cell>
          <cell r="H1285">
            <v>0</v>
          </cell>
          <cell r="I1285" t="str">
            <v>179/45/11, TCH13, KP7, P.TCH, Q12, TP.HCM</v>
          </cell>
          <cell r="J1285" t="str">
            <v>0983759270</v>
          </cell>
          <cell r="K1285" t="str">
            <v>0672210335</v>
          </cell>
          <cell r="L1285" t="str">
            <v>KTPM</v>
          </cell>
          <cell r="M1285" t="str">
            <v>0919663789</v>
          </cell>
          <cell r="N1285" t="str">
            <v>0919279269</v>
          </cell>
          <cell r="O1285" t="str">
            <v>HungNMSE61388@fpt.edu.vn</v>
          </cell>
          <cell r="P1285" t="str">
            <v>HungNMSE61388</v>
          </cell>
        </row>
        <row r="1286">
          <cell r="D1286" t="str">
            <v>SE61389</v>
          </cell>
          <cell r="E1286" t="str">
            <v>Lê Đắc Hoàng Thái</v>
          </cell>
          <cell r="F1286">
            <v>0</v>
          </cell>
          <cell r="G1286" t="str">
            <v>20/04/1994</v>
          </cell>
          <cell r="H1286">
            <v>0</v>
          </cell>
          <cell r="I1286" t="str">
            <v>Không có</v>
          </cell>
          <cell r="J1286" t="str">
            <v>01656471392</v>
          </cell>
          <cell r="K1286" t="str">
            <v>01652240653</v>
          </cell>
          <cell r="L1286" t="str">
            <v>KTPM</v>
          </cell>
          <cell r="M1286" t="str">
            <v>01656471392</v>
          </cell>
          <cell r="N1286" t="str">
            <v>01667144360</v>
          </cell>
          <cell r="O1286" t="str">
            <v>ThaiLDHSE61389@fpt.edu.vn</v>
          </cell>
          <cell r="P1286" t="str">
            <v>ThaiLDHSE61389</v>
          </cell>
        </row>
        <row r="1287">
          <cell r="D1287" t="str">
            <v>SE61390</v>
          </cell>
          <cell r="E1287" t="str">
            <v>Vũ Nhật Minh</v>
          </cell>
          <cell r="F1287">
            <v>0</v>
          </cell>
          <cell r="G1287" t="str">
            <v>01/06/1993</v>
          </cell>
          <cell r="H1287">
            <v>0</v>
          </cell>
          <cell r="I1287" t="str">
            <v>Không có</v>
          </cell>
          <cell r="J1287" t="str">
            <v>01692571346</v>
          </cell>
          <cell r="K1287">
            <v>0</v>
          </cell>
          <cell r="L1287" t="str">
            <v>TKDH</v>
          </cell>
          <cell r="M1287" t="str">
            <v>01633722093</v>
          </cell>
          <cell r="N1287" t="str">
            <v>0909357460</v>
          </cell>
          <cell r="O1287" t="str">
            <v>MinhVNSE61390@fpt.edu.vn</v>
          </cell>
          <cell r="P1287" t="str">
            <v>MinhVNSE61390</v>
          </cell>
        </row>
        <row r="1288">
          <cell r="D1288" t="str">
            <v>SE90214</v>
          </cell>
          <cell r="E1288" t="str">
            <v>Hồ Thị Ánh Ngọc</v>
          </cell>
          <cell r="F1288">
            <v>0</v>
          </cell>
          <cell r="G1288">
            <v>34576</v>
          </cell>
          <cell r="H1288">
            <v>0</v>
          </cell>
          <cell r="I1288" t="str">
            <v>Không có</v>
          </cell>
          <cell r="J1288" t="str">
            <v>01659867334</v>
          </cell>
          <cell r="K1288">
            <v>0</v>
          </cell>
          <cell r="L1288" t="str">
            <v>KTPM</v>
          </cell>
          <cell r="M1288" t="str">
            <v>0979578761</v>
          </cell>
          <cell r="N1288" t="str">
            <v>01626327572</v>
          </cell>
          <cell r="O1288" t="str">
            <v>NgocHTASE90214@fpt.edu.vn</v>
          </cell>
          <cell r="P1288" t="str">
            <v>NgocHTASE90214</v>
          </cell>
        </row>
        <row r="1289">
          <cell r="D1289" t="str">
            <v>SE90223</v>
          </cell>
          <cell r="E1289" t="str">
            <v>Nguyễn Thế An</v>
          </cell>
          <cell r="F1289">
            <v>0</v>
          </cell>
          <cell r="G1289">
            <v>34376</v>
          </cell>
          <cell r="H1289">
            <v>0</v>
          </cell>
          <cell r="I1289" t="str">
            <v>Không có</v>
          </cell>
          <cell r="J1289" t="str">
            <v>1213580487</v>
          </cell>
          <cell r="K1289">
            <v>0</v>
          </cell>
          <cell r="L1289" t="str">
            <v>KTPM</v>
          </cell>
          <cell r="M1289" t="str">
            <v>1262513542</v>
          </cell>
          <cell r="N1289" t="str">
            <v>0905949874</v>
          </cell>
          <cell r="O1289" t="str">
            <v>AnNTSE90223@fpt.edu.vn</v>
          </cell>
          <cell r="P1289" t="str">
            <v>AnNTSE90223</v>
          </cell>
        </row>
        <row r="1290">
          <cell r="D1290" t="str">
            <v>SE90225</v>
          </cell>
          <cell r="E1290" t="str">
            <v>Trần Thanh Tuấn</v>
          </cell>
          <cell r="F1290">
            <v>0</v>
          </cell>
          <cell r="G1290">
            <v>34426</v>
          </cell>
          <cell r="H1290">
            <v>0</v>
          </cell>
          <cell r="I1290" t="str">
            <v>259/5 tổ 4, KP1, P.Tân Chánh Hiệp, Q12, TP.HCM</v>
          </cell>
          <cell r="J1290" t="str">
            <v>0905662240</v>
          </cell>
          <cell r="K1290" t="str">
            <v>05103820393</v>
          </cell>
          <cell r="L1290" t="str">
            <v>KTPM</v>
          </cell>
          <cell r="M1290" t="str">
            <v>090566240</v>
          </cell>
          <cell r="N1290">
            <v>0</v>
          </cell>
          <cell r="O1290" t="str">
            <v>TuanTTSE90225@fpt.edu.vn</v>
          </cell>
          <cell r="P1290" t="str">
            <v>TuanTTSE90225</v>
          </cell>
        </row>
        <row r="1291">
          <cell r="D1291" t="str">
            <v>SE61394</v>
          </cell>
          <cell r="E1291" t="str">
            <v>Võ Hồng Hà</v>
          </cell>
          <cell r="F1291">
            <v>0</v>
          </cell>
          <cell r="G1291">
            <v>0</v>
          </cell>
          <cell r="H1291">
            <v>0</v>
          </cell>
          <cell r="I1291" t="str">
            <v>Không có</v>
          </cell>
          <cell r="J1291">
            <v>1635782661</v>
          </cell>
          <cell r="K1291">
            <v>0</v>
          </cell>
          <cell r="L1291" t="str">
            <v>KTPM</v>
          </cell>
          <cell r="M1291">
            <v>0</v>
          </cell>
          <cell r="N1291">
            <v>0</v>
          </cell>
          <cell r="O1291" t="str">
            <v>HaVHSE61394@fpt.edu.vn</v>
          </cell>
          <cell r="P1291" t="str">
            <v>HaVHSE61394</v>
          </cell>
        </row>
        <row r="1292">
          <cell r="D1292" t="str">
            <v>SE90195</v>
          </cell>
          <cell r="E1292" t="str">
            <v>Nguyễn Thanh Hải</v>
          </cell>
          <cell r="F1292">
            <v>0</v>
          </cell>
          <cell r="G1292">
            <v>34252</v>
          </cell>
          <cell r="H1292">
            <v>0</v>
          </cell>
          <cell r="I1292" t="str">
            <v>68C Nguyễn Khuyến, TP.Buôn Ma Thuột, tỉnh Đăk lăk</v>
          </cell>
          <cell r="J1292" t="str">
            <v>01659029695</v>
          </cell>
          <cell r="K1292">
            <v>0</v>
          </cell>
          <cell r="L1292" t="str">
            <v>KTPM</v>
          </cell>
          <cell r="M1292">
            <v>0</v>
          </cell>
          <cell r="N1292">
            <v>0</v>
          </cell>
          <cell r="O1292" t="str">
            <v>HaiNTSE90195@fpt.edu.vn</v>
          </cell>
          <cell r="P1292" t="str">
            <v>HaiNTSE90195</v>
          </cell>
        </row>
        <row r="1293">
          <cell r="D1293" t="str">
            <v>SB60778</v>
          </cell>
          <cell r="E1293" t="str">
            <v>Nguyễn Nhật Tân</v>
          </cell>
          <cell r="F1293">
            <v>0</v>
          </cell>
          <cell r="G1293" t="str">
            <v>29/03/1995</v>
          </cell>
          <cell r="H1293">
            <v>0</v>
          </cell>
          <cell r="I1293" t="str">
            <v>Không có</v>
          </cell>
          <cell r="J1293" t="str">
            <v>01223344937</v>
          </cell>
          <cell r="K1293" t="str">
            <v>08 39894352</v>
          </cell>
          <cell r="L1293" t="str">
            <v>QTKD</v>
          </cell>
          <cell r="M1293" t="str">
            <v>01668600277</v>
          </cell>
          <cell r="N1293" t="str">
            <v>0939829179</v>
          </cell>
          <cell r="O1293" t="str">
            <v>tannnSB60778@fpt.edu.vn</v>
          </cell>
          <cell r="P1293" t="str">
            <v>tannnSB60778</v>
          </cell>
        </row>
        <row r="1294">
          <cell r="D1294" t="str">
            <v>SB60779</v>
          </cell>
          <cell r="E1294" t="str">
            <v>Dương Bảo Huy</v>
          </cell>
          <cell r="F1294">
            <v>0</v>
          </cell>
          <cell r="G1294" t="str">
            <v>03/11/1995</v>
          </cell>
          <cell r="H1294">
            <v>0</v>
          </cell>
          <cell r="I1294" t="str">
            <v>Không có</v>
          </cell>
          <cell r="J1294" t="str">
            <v>0945008048</v>
          </cell>
          <cell r="K1294">
            <v>0</v>
          </cell>
          <cell r="L1294" t="str">
            <v>QTKD</v>
          </cell>
          <cell r="M1294" t="str">
            <v>0913892192</v>
          </cell>
          <cell r="N1294" t="str">
            <v>0916747777</v>
          </cell>
          <cell r="O1294" t="str">
            <v>huydbSB60779@fpt.edu.vn</v>
          </cell>
          <cell r="P1294" t="str">
            <v>huydbSB60779</v>
          </cell>
        </row>
        <row r="1295">
          <cell r="D1295" t="str">
            <v>SB60780</v>
          </cell>
          <cell r="E1295" t="str">
            <v>Lưu Huỳnh Quốc Bảo</v>
          </cell>
          <cell r="F1295">
            <v>0</v>
          </cell>
          <cell r="G1295" t="str">
            <v>05/03/1995</v>
          </cell>
          <cell r="H1295">
            <v>0</v>
          </cell>
          <cell r="I1295" t="str">
            <v>Không có</v>
          </cell>
          <cell r="J1295" t="str">
            <v>0947039797</v>
          </cell>
          <cell r="K1295">
            <v>0</v>
          </cell>
          <cell r="L1295" t="str">
            <v>QTKD</v>
          </cell>
          <cell r="M1295" t="str">
            <v>0903714773</v>
          </cell>
          <cell r="N1295" t="str">
            <v>0947039797</v>
          </cell>
          <cell r="O1295" t="str">
            <v>baolhqSB60780@fpt.edu.vn</v>
          </cell>
          <cell r="P1295" t="str">
            <v>baolhqSB60780</v>
          </cell>
        </row>
        <row r="1296">
          <cell r="D1296" t="str">
            <v>SB60781</v>
          </cell>
          <cell r="E1296" t="str">
            <v>Nguyễn Thị Thanh Hoa</v>
          </cell>
          <cell r="F1296">
            <v>0</v>
          </cell>
          <cell r="G1296" t="str">
            <v>28/02/1994</v>
          </cell>
          <cell r="H1296">
            <v>0</v>
          </cell>
          <cell r="I1296" t="str">
            <v>Không có</v>
          </cell>
          <cell r="J1296" t="str">
            <v>01696926697</v>
          </cell>
          <cell r="K1296" t="str">
            <v>01636454590</v>
          </cell>
          <cell r="L1296" t="str">
            <v>QTKD</v>
          </cell>
          <cell r="M1296" t="str">
            <v>0985095206</v>
          </cell>
          <cell r="N1296">
            <v>0</v>
          </cell>
          <cell r="O1296" t="str">
            <v>hoanttSB60781@fpt.edu.vn</v>
          </cell>
          <cell r="P1296" t="str">
            <v>hoanttSB60781</v>
          </cell>
        </row>
        <row r="1297">
          <cell r="D1297" t="str">
            <v>SB60782</v>
          </cell>
          <cell r="E1297" t="str">
            <v>Nguyễn Hoàng Ngọc Châu</v>
          </cell>
          <cell r="F1297">
            <v>0</v>
          </cell>
          <cell r="G1297" t="str">
            <v>16/10/1995</v>
          </cell>
          <cell r="H1297">
            <v>0</v>
          </cell>
          <cell r="I1297" t="str">
            <v>Không có</v>
          </cell>
          <cell r="J1297" t="str">
            <v>0933330799</v>
          </cell>
          <cell r="K1297" t="str">
            <v>0613845096</v>
          </cell>
          <cell r="L1297" t="str">
            <v>QTKD</v>
          </cell>
          <cell r="M1297" t="str">
            <v>0913144799</v>
          </cell>
          <cell r="N1297" t="str">
            <v>0933199499</v>
          </cell>
          <cell r="O1297" t="str">
            <v>chaunhnSB60782@fpt.edu.vn</v>
          </cell>
          <cell r="P1297" t="str">
            <v>chaunhnSB60782</v>
          </cell>
        </row>
        <row r="1298">
          <cell r="D1298" t="str">
            <v>SB60783</v>
          </cell>
          <cell r="E1298" t="str">
            <v>Hoàng Thị Thảo</v>
          </cell>
          <cell r="F1298">
            <v>0</v>
          </cell>
          <cell r="G1298" t="str">
            <v>07/02/1995</v>
          </cell>
          <cell r="H1298">
            <v>0</v>
          </cell>
          <cell r="I1298" t="str">
            <v>Không có</v>
          </cell>
          <cell r="J1298" t="str">
            <v>0963606079</v>
          </cell>
          <cell r="K1298">
            <v>0</v>
          </cell>
          <cell r="L1298" t="str">
            <v>QTKD</v>
          </cell>
          <cell r="M1298" t="str">
            <v>0984745675</v>
          </cell>
          <cell r="N1298" t="str">
            <v>0984021252</v>
          </cell>
          <cell r="O1298" t="str">
            <v>thaohtSB60783@fpt.edu.vn</v>
          </cell>
          <cell r="P1298" t="str">
            <v>thaohtSB60783</v>
          </cell>
        </row>
        <row r="1299">
          <cell r="D1299" t="str">
            <v>SB60784</v>
          </cell>
          <cell r="E1299" t="str">
            <v>Lê Nguyễn Ý Nhi</v>
          </cell>
          <cell r="F1299">
            <v>0</v>
          </cell>
          <cell r="G1299">
            <v>35033</v>
          </cell>
          <cell r="H1299">
            <v>0</v>
          </cell>
          <cell r="I1299" t="str">
            <v>Không có</v>
          </cell>
          <cell r="J1299" t="str">
            <v>01639426843</v>
          </cell>
          <cell r="K1299" t="str">
            <v>0563848502</v>
          </cell>
          <cell r="L1299" t="str">
            <v>QTKD</v>
          </cell>
          <cell r="M1299" t="str">
            <v>0942848502</v>
          </cell>
          <cell r="N1299" t="str">
            <v>0984865319</v>
          </cell>
          <cell r="O1299" t="str">
            <v>nhilnySB60784@fpt.edu.vn</v>
          </cell>
          <cell r="P1299" t="str">
            <v>nhilnySB60784</v>
          </cell>
        </row>
        <row r="1300">
          <cell r="D1300" t="str">
            <v>SB60785</v>
          </cell>
          <cell r="E1300" t="str">
            <v>Trương Phan Anh Vũ</v>
          </cell>
          <cell r="F1300">
            <v>0</v>
          </cell>
          <cell r="G1300" t="str">
            <v>27/11/1995</v>
          </cell>
          <cell r="H1300">
            <v>0</v>
          </cell>
          <cell r="I1300" t="str">
            <v>916/8 Lạc Long Quân, P8, Q.Tân Bình, TP.HCM</v>
          </cell>
          <cell r="J1300" t="str">
            <v>0906686092</v>
          </cell>
          <cell r="K1300" t="str">
            <v>08 38601880</v>
          </cell>
          <cell r="L1300" t="str">
            <v>QTKD</v>
          </cell>
          <cell r="M1300">
            <v>0</v>
          </cell>
          <cell r="N1300">
            <v>0</v>
          </cell>
          <cell r="O1300" t="str">
            <v>vutpaSB60785@fpt.edu.vn</v>
          </cell>
          <cell r="P1300" t="str">
            <v>vutpaSB60785</v>
          </cell>
        </row>
        <row r="1301">
          <cell r="D1301" t="str">
            <v>SB60786</v>
          </cell>
          <cell r="E1301" t="str">
            <v>Nguyễn Anh Khoa</v>
          </cell>
          <cell r="F1301">
            <v>0</v>
          </cell>
          <cell r="G1301" t="str">
            <v>26/03/1995</v>
          </cell>
          <cell r="H1301">
            <v>0</v>
          </cell>
          <cell r="I1301" t="str">
            <v>Không có</v>
          </cell>
          <cell r="J1301" t="str">
            <v>0996373976</v>
          </cell>
          <cell r="K1301">
            <v>0</v>
          </cell>
          <cell r="L1301" t="str">
            <v>QTKD</v>
          </cell>
          <cell r="M1301" t="str">
            <v>0913674153</v>
          </cell>
          <cell r="N1301" t="str">
            <v>0913674153</v>
          </cell>
          <cell r="O1301" t="str">
            <v>khoanaSB60786@fpt.edu.vn</v>
          </cell>
          <cell r="P1301" t="str">
            <v>khoanaSB60786</v>
          </cell>
        </row>
        <row r="1302">
          <cell r="D1302" t="str">
            <v>SB60787</v>
          </cell>
          <cell r="E1302" t="str">
            <v>Nguyễn Thùy Trang</v>
          </cell>
          <cell r="F1302">
            <v>0</v>
          </cell>
          <cell r="G1302" t="str">
            <v>28/12/1995</v>
          </cell>
          <cell r="H1302">
            <v>0</v>
          </cell>
          <cell r="I1302" t="str">
            <v>Không có</v>
          </cell>
          <cell r="J1302" t="str">
            <v>0969880879</v>
          </cell>
          <cell r="K1302" t="str">
            <v>0918279602</v>
          </cell>
          <cell r="L1302" t="str">
            <v>QTKD</v>
          </cell>
          <cell r="M1302" t="str">
            <v>0913693987</v>
          </cell>
          <cell r="N1302" t="str">
            <v>0918279602</v>
          </cell>
          <cell r="O1302" t="str">
            <v>trangntSB60787@fpt.edu.vn</v>
          </cell>
          <cell r="P1302" t="str">
            <v>trangntSB60787</v>
          </cell>
        </row>
        <row r="1303">
          <cell r="D1303" t="str">
            <v>SB60788</v>
          </cell>
          <cell r="E1303" t="str">
            <v>Vũ Thị Phương Thảo</v>
          </cell>
          <cell r="F1303">
            <v>0</v>
          </cell>
          <cell r="G1303" t="str">
            <v>04/11/1995</v>
          </cell>
          <cell r="H1303">
            <v>0</v>
          </cell>
          <cell r="I1303" t="str">
            <v>Không có</v>
          </cell>
          <cell r="J1303" t="str">
            <v>0904953063</v>
          </cell>
          <cell r="K1303" t="str">
            <v>08 38345284</v>
          </cell>
          <cell r="L1303" t="str">
            <v>QTKD</v>
          </cell>
          <cell r="M1303">
            <v>0</v>
          </cell>
          <cell r="N1303" t="str">
            <v>0904953063</v>
          </cell>
          <cell r="O1303" t="str">
            <v>thaovtpSB60788@fpt.edu.vn</v>
          </cell>
          <cell r="P1303" t="str">
            <v>thaovtpSB60788</v>
          </cell>
        </row>
        <row r="1304">
          <cell r="D1304" t="str">
            <v>SB60789</v>
          </cell>
          <cell r="E1304" t="str">
            <v>Quý Trọng</v>
          </cell>
          <cell r="F1304">
            <v>0</v>
          </cell>
          <cell r="G1304" t="str">
            <v>05/05/1995</v>
          </cell>
          <cell r="H1304">
            <v>0</v>
          </cell>
          <cell r="I1304" t="str">
            <v>Không có</v>
          </cell>
          <cell r="J1304" t="str">
            <v>0903817533</v>
          </cell>
          <cell r="K1304" t="str">
            <v>08 38200855</v>
          </cell>
          <cell r="L1304" t="str">
            <v>QTKD</v>
          </cell>
          <cell r="M1304" t="str">
            <v>0903817533</v>
          </cell>
          <cell r="N1304" t="str">
            <v>01223994378</v>
          </cell>
          <cell r="O1304" t="str">
            <v>trongqSB60789@fpt.edu.vn</v>
          </cell>
          <cell r="P1304" t="str">
            <v>trongqSB60789</v>
          </cell>
        </row>
        <row r="1305">
          <cell r="D1305" t="str">
            <v>SB60790</v>
          </cell>
          <cell r="E1305" t="str">
            <v>Dương Việt Phương</v>
          </cell>
          <cell r="F1305">
            <v>0</v>
          </cell>
          <cell r="G1305" t="str">
            <v>03/09/1995</v>
          </cell>
          <cell r="H1305">
            <v>0</v>
          </cell>
          <cell r="I1305" t="str">
            <v>487/23/12 Huỳnh Tấn Phát, Q7, TP.HCM</v>
          </cell>
          <cell r="J1305" t="str">
            <v>01264401480</v>
          </cell>
          <cell r="K1305" t="str">
            <v>08 38733527</v>
          </cell>
          <cell r="L1305" t="str">
            <v>QTKD</v>
          </cell>
          <cell r="M1305">
            <v>0</v>
          </cell>
          <cell r="N1305">
            <v>0</v>
          </cell>
          <cell r="O1305" t="str">
            <v>phuongdvSB60790@fpt.edu.vn</v>
          </cell>
          <cell r="P1305" t="str">
            <v>phuongdvSB60790</v>
          </cell>
        </row>
        <row r="1306">
          <cell r="D1306" t="str">
            <v>SB60793</v>
          </cell>
          <cell r="E1306" t="str">
            <v>Đỗ Đức Thanh Duy</v>
          </cell>
          <cell r="F1306">
            <v>0</v>
          </cell>
          <cell r="G1306" t="str">
            <v>14/02/1995</v>
          </cell>
          <cell r="H1306">
            <v>0</v>
          </cell>
          <cell r="I1306" t="str">
            <v>54/6/8 Đường số 21, P8, Gò Vấp, TP.HCM</v>
          </cell>
          <cell r="J1306" t="str">
            <v>0904643479</v>
          </cell>
          <cell r="K1306" t="str">
            <v>08 39876321</v>
          </cell>
          <cell r="L1306" t="str">
            <v>QTKD</v>
          </cell>
          <cell r="M1306" t="str">
            <v>0908301320</v>
          </cell>
          <cell r="N1306" t="str">
            <v>0903773730</v>
          </cell>
          <cell r="O1306" t="str">
            <v>duyddtSB60793@fpt.edu.vn</v>
          </cell>
          <cell r="P1306" t="str">
            <v>duyddtSB60793</v>
          </cell>
        </row>
        <row r="1307">
          <cell r="D1307" t="str">
            <v>SB60794</v>
          </cell>
          <cell r="E1307" t="str">
            <v>Võ Hà Thiện Mỹ</v>
          </cell>
          <cell r="F1307">
            <v>0</v>
          </cell>
          <cell r="G1307" t="str">
            <v>17/06/1995</v>
          </cell>
          <cell r="H1307">
            <v>0</v>
          </cell>
          <cell r="I1307" t="str">
            <v>Không có</v>
          </cell>
          <cell r="J1307" t="str">
            <v>0917031555</v>
          </cell>
          <cell r="K1307" t="str">
            <v>0723850592</v>
          </cell>
          <cell r="L1307" t="str">
            <v>QTKD</v>
          </cell>
          <cell r="M1307" t="str">
            <v>0917031555</v>
          </cell>
          <cell r="N1307" t="str">
            <v>0917940246</v>
          </cell>
          <cell r="O1307" t="str">
            <v>myvhtSB60794@fpt.edu.vn</v>
          </cell>
          <cell r="P1307" t="str">
            <v>myvhtSB60794</v>
          </cell>
        </row>
        <row r="1308">
          <cell r="D1308" t="str">
            <v>SB60795</v>
          </cell>
          <cell r="E1308" t="str">
            <v>Nguyễn Tấn Hải</v>
          </cell>
          <cell r="F1308">
            <v>0</v>
          </cell>
          <cell r="G1308" t="str">
            <v>14/03/1995</v>
          </cell>
          <cell r="H1308">
            <v>0</v>
          </cell>
          <cell r="I1308" t="str">
            <v>Không có</v>
          </cell>
          <cell r="J1308" t="str">
            <v>01649809189</v>
          </cell>
          <cell r="K1308" t="str">
            <v>05013544057</v>
          </cell>
          <cell r="L1308" t="str">
            <v>QTKD</v>
          </cell>
          <cell r="M1308" t="str">
            <v>0989487777</v>
          </cell>
          <cell r="N1308" t="str">
            <v>0935661010</v>
          </cell>
          <cell r="O1308" t="str">
            <v>haintSB60795@fpt.edu.vn</v>
          </cell>
          <cell r="P1308" t="str">
            <v>haintSB60795</v>
          </cell>
        </row>
        <row r="1309">
          <cell r="D1309" t="str">
            <v>SB60796</v>
          </cell>
          <cell r="E1309" t="str">
            <v>Nguyễn Thảo Nguyên</v>
          </cell>
          <cell r="F1309">
            <v>0</v>
          </cell>
          <cell r="G1309" t="str">
            <v>14/01/1995</v>
          </cell>
          <cell r="H1309">
            <v>0</v>
          </cell>
          <cell r="I1309" t="str">
            <v>Không có</v>
          </cell>
          <cell r="J1309" t="str">
            <v>01884671707</v>
          </cell>
          <cell r="K1309" t="str">
            <v>08 38452699</v>
          </cell>
          <cell r="L1309" t="str">
            <v>QTKD</v>
          </cell>
          <cell r="M1309" t="str">
            <v>0905172327</v>
          </cell>
          <cell r="N1309" t="str">
            <v>0905411867</v>
          </cell>
          <cell r="O1309" t="str">
            <v>nguyenntSB60796@fpt.edu.vn</v>
          </cell>
          <cell r="P1309" t="str">
            <v>nguyenntSB60796</v>
          </cell>
        </row>
        <row r="1310">
          <cell r="D1310" t="str">
            <v>SB60798</v>
          </cell>
          <cell r="E1310" t="str">
            <v>Phạm Vũ Thiên Ân</v>
          </cell>
          <cell r="F1310">
            <v>0</v>
          </cell>
          <cell r="G1310" t="str">
            <v>12/10/1995</v>
          </cell>
          <cell r="H1310">
            <v>0</v>
          </cell>
          <cell r="I1310" t="str">
            <v>Không có</v>
          </cell>
          <cell r="J1310" t="str">
            <v>0982361080</v>
          </cell>
          <cell r="K1310" t="str">
            <v>08 54327250</v>
          </cell>
          <cell r="L1310" t="str">
            <v>QTKD</v>
          </cell>
          <cell r="M1310" t="str">
            <v>0982361080</v>
          </cell>
          <cell r="N1310" t="str">
            <v>01258694916</v>
          </cell>
          <cell r="O1310" t="str">
            <v>anpvtSB60798@fpt.edu.vn</v>
          </cell>
          <cell r="P1310" t="str">
            <v>anpvtSB60798</v>
          </cell>
        </row>
        <row r="1311">
          <cell r="D1311" t="str">
            <v>SB60799</v>
          </cell>
          <cell r="E1311" t="str">
            <v>Đỗ Thị Bích Vân</v>
          </cell>
          <cell r="F1311">
            <v>0</v>
          </cell>
          <cell r="G1311" t="str">
            <v>28/02/1995</v>
          </cell>
          <cell r="H1311">
            <v>0</v>
          </cell>
          <cell r="I1311" t="str">
            <v>Không có</v>
          </cell>
          <cell r="J1311" t="str">
            <v>0982806816</v>
          </cell>
          <cell r="K1311" t="str">
            <v>0613939265</v>
          </cell>
          <cell r="L1311" t="str">
            <v>QTKD</v>
          </cell>
          <cell r="M1311" t="str">
            <v>0982806816</v>
          </cell>
          <cell r="N1311" t="str">
            <v>0979615285</v>
          </cell>
          <cell r="O1311" t="str">
            <v>vandtbSB60799@fpt.edu.vn</v>
          </cell>
          <cell r="P1311" t="str">
            <v>vandtbSB60799</v>
          </cell>
        </row>
        <row r="1312">
          <cell r="D1312" t="str">
            <v>SB60800</v>
          </cell>
          <cell r="E1312" t="str">
            <v>Hà Hoàng Ngân</v>
          </cell>
          <cell r="F1312">
            <v>0</v>
          </cell>
          <cell r="G1312" t="str">
            <v>19/06/1995</v>
          </cell>
          <cell r="H1312">
            <v>0</v>
          </cell>
          <cell r="I1312" t="str">
            <v>Không có</v>
          </cell>
          <cell r="J1312" t="str">
            <v>0903757918</v>
          </cell>
          <cell r="K1312" t="str">
            <v>0862512383</v>
          </cell>
          <cell r="L1312" t="str">
            <v>QTKD</v>
          </cell>
          <cell r="M1312" t="str">
            <v>0903757918</v>
          </cell>
          <cell r="N1312" t="str">
            <v>0907360453</v>
          </cell>
          <cell r="O1312" t="str">
            <v>nganhhSB60800@fpt.edu.vn</v>
          </cell>
          <cell r="P1312" t="str">
            <v>nganhhSB60800</v>
          </cell>
        </row>
        <row r="1313">
          <cell r="D1313" t="str">
            <v>SB60801</v>
          </cell>
          <cell r="E1313" t="str">
            <v>Lê Hoàng Tuấn</v>
          </cell>
          <cell r="F1313">
            <v>0</v>
          </cell>
          <cell r="G1313" t="str">
            <v>23/02/1993</v>
          </cell>
          <cell r="H1313">
            <v>0</v>
          </cell>
          <cell r="I1313" t="str">
            <v>41A Cô Bắc, P4, TP.Vũng Tàu, tỉnh Bà Rịa - Vũng Tàu</v>
          </cell>
          <cell r="J1313" t="str">
            <v>0982495191</v>
          </cell>
          <cell r="K1313" t="str">
            <v>0974525639</v>
          </cell>
          <cell r="L1313" t="str">
            <v>QTKD</v>
          </cell>
          <cell r="M1313" t="str">
            <v>0982495191</v>
          </cell>
          <cell r="N1313" t="str">
            <v>0982851563</v>
          </cell>
          <cell r="O1313" t="str">
            <v>tuanlhSB60801@fpt.edu.vn</v>
          </cell>
          <cell r="P1313" t="str">
            <v>tuanlhSB60801</v>
          </cell>
        </row>
        <row r="1314">
          <cell r="D1314" t="str">
            <v>SB60802</v>
          </cell>
          <cell r="E1314" t="str">
            <v>Đặng Hoàng Kỳ Anh</v>
          </cell>
          <cell r="F1314">
            <v>0</v>
          </cell>
          <cell r="G1314" t="str">
            <v>15/05/1995</v>
          </cell>
          <cell r="H1314">
            <v>0</v>
          </cell>
          <cell r="I1314" t="str">
            <v>105, Nguyễn Trãi, P2, TP.Cao Lãnh, Đồng Tháp</v>
          </cell>
          <cell r="J1314" t="str">
            <v>0925224324</v>
          </cell>
          <cell r="K1314" t="str">
            <v>0673851191</v>
          </cell>
          <cell r="L1314" t="str">
            <v>QTKD</v>
          </cell>
          <cell r="M1314" t="str">
            <v>0903981989</v>
          </cell>
          <cell r="N1314" t="str">
            <v>0906799569</v>
          </cell>
          <cell r="O1314" t="str">
            <v>anhdhkSB60802@fpt.edu.vn</v>
          </cell>
          <cell r="P1314" t="str">
            <v>anhdhkSB60802</v>
          </cell>
        </row>
        <row r="1315">
          <cell r="D1315" t="str">
            <v>SB60803</v>
          </cell>
          <cell r="E1315" t="str">
            <v>Lê Thị Diễm Xuân</v>
          </cell>
          <cell r="F1315">
            <v>0</v>
          </cell>
          <cell r="G1315" t="str">
            <v>04/02/1995</v>
          </cell>
          <cell r="H1315">
            <v>0</v>
          </cell>
          <cell r="I1315" t="str">
            <v>Không có</v>
          </cell>
          <cell r="J1315" t="str">
            <v>01687156903</v>
          </cell>
          <cell r="K1315" t="str">
            <v>0938116698</v>
          </cell>
          <cell r="L1315" t="str">
            <v>QTKD</v>
          </cell>
          <cell r="M1315" t="str">
            <v>09388116698</v>
          </cell>
          <cell r="N1315" t="str">
            <v>0938313252</v>
          </cell>
          <cell r="O1315" t="str">
            <v>xuanltdSB60803@fpt.edu.vn</v>
          </cell>
          <cell r="P1315" t="str">
            <v>xuanltdSB60803</v>
          </cell>
        </row>
        <row r="1316">
          <cell r="D1316" t="str">
            <v>SB60805</v>
          </cell>
          <cell r="E1316" t="str">
            <v>Thái Y Đạt</v>
          </cell>
          <cell r="F1316">
            <v>0</v>
          </cell>
          <cell r="G1316" t="str">
            <v>20/04/1995</v>
          </cell>
          <cell r="H1316">
            <v>0</v>
          </cell>
          <cell r="I1316" t="str">
            <v>Xã Phong Hòa, huyện Lai Vung, tỉnh Đồng Tháp</v>
          </cell>
          <cell r="J1316" t="str">
            <v>01889897169</v>
          </cell>
          <cell r="K1316">
            <v>673630318</v>
          </cell>
          <cell r="L1316" t="str">
            <v>QTKD</v>
          </cell>
          <cell r="M1316" t="str">
            <v>0913763976</v>
          </cell>
          <cell r="N1316" t="str">
            <v>0945193959</v>
          </cell>
          <cell r="O1316" t="str">
            <v>dattySB60805@fpt.edu.vn</v>
          </cell>
          <cell r="P1316" t="str">
            <v>dattySB60805</v>
          </cell>
        </row>
        <row r="1317">
          <cell r="D1317" t="str">
            <v>SB60807</v>
          </cell>
          <cell r="E1317" t="str">
            <v>Nguyễn Hữu Minh Trâm</v>
          </cell>
          <cell r="F1317">
            <v>0</v>
          </cell>
          <cell r="G1317" t="str">
            <v>06/07/1995</v>
          </cell>
          <cell r="H1317">
            <v>0</v>
          </cell>
          <cell r="I1317" t="str">
            <v>Không có</v>
          </cell>
          <cell r="J1317" t="str">
            <v>0903728154</v>
          </cell>
          <cell r="K1317" t="str">
            <v>08 38517945</v>
          </cell>
          <cell r="L1317" t="str">
            <v>QTKD</v>
          </cell>
          <cell r="M1317" t="str">
            <v>0903728154</v>
          </cell>
          <cell r="N1317" t="str">
            <v>0902883899</v>
          </cell>
          <cell r="O1317" t="str">
            <v>tramnhmSB60807@fpt.edu.vn</v>
          </cell>
          <cell r="P1317" t="str">
            <v>tramnhmSB60807</v>
          </cell>
        </row>
        <row r="1318">
          <cell r="D1318" t="str">
            <v>SB60810</v>
          </cell>
          <cell r="E1318" t="str">
            <v>Trần Ngọc Duy</v>
          </cell>
          <cell r="F1318">
            <v>0</v>
          </cell>
          <cell r="G1318" t="str">
            <v>07/12/1995</v>
          </cell>
          <cell r="H1318">
            <v>0</v>
          </cell>
          <cell r="I1318" t="str">
            <v>73 Cao Thắng, P3, Q3</v>
          </cell>
          <cell r="J1318" t="str">
            <v>01884654968</v>
          </cell>
          <cell r="K1318" t="str">
            <v>0839631606</v>
          </cell>
          <cell r="L1318" t="str">
            <v>QTKD</v>
          </cell>
          <cell r="M1318" t="str">
            <v>0906637829</v>
          </cell>
          <cell r="N1318" t="str">
            <v>0979876060</v>
          </cell>
          <cell r="O1318" t="str">
            <v>duytnSB60810@fpt.edu.vn</v>
          </cell>
          <cell r="P1318" t="str">
            <v>duytnSB60810</v>
          </cell>
        </row>
        <row r="1319">
          <cell r="D1319" t="str">
            <v>SB60811</v>
          </cell>
          <cell r="E1319" t="str">
            <v>Nguyễn Trung Kỳ</v>
          </cell>
          <cell r="F1319">
            <v>0</v>
          </cell>
          <cell r="G1319" t="str">
            <v>26/08/1995</v>
          </cell>
          <cell r="H1319">
            <v>0</v>
          </cell>
          <cell r="I1319" t="str">
            <v>Không có</v>
          </cell>
          <cell r="J1319" t="str">
            <v>0903137809</v>
          </cell>
          <cell r="K1319">
            <v>5003539028</v>
          </cell>
          <cell r="L1319" t="str">
            <v>QTKD</v>
          </cell>
          <cell r="M1319" t="str">
            <v>0903137809</v>
          </cell>
          <cell r="N1319">
            <v>0</v>
          </cell>
          <cell r="O1319" t="str">
            <v>kyntSB60811@fpt.edu.vn</v>
          </cell>
          <cell r="P1319" t="str">
            <v>kyntSB60811</v>
          </cell>
        </row>
        <row r="1320">
          <cell r="D1320" t="str">
            <v>SB60812</v>
          </cell>
          <cell r="E1320" t="str">
            <v>Phạm Quốc Trung</v>
          </cell>
          <cell r="F1320">
            <v>0</v>
          </cell>
          <cell r="G1320">
            <v>34427</v>
          </cell>
          <cell r="H1320">
            <v>0</v>
          </cell>
          <cell r="I1320" t="str">
            <v>102/92 Lê Văn Thọ, P11, Gò Vấp, TP.HCM</v>
          </cell>
          <cell r="J1320" t="str">
            <v>0933306328</v>
          </cell>
          <cell r="K1320" t="str">
            <v>01688221166</v>
          </cell>
          <cell r="L1320" t="str">
            <v>QTKD</v>
          </cell>
          <cell r="M1320" t="str">
            <v>0985920928</v>
          </cell>
          <cell r="N1320">
            <v>0</v>
          </cell>
          <cell r="O1320" t="str">
            <v>trungpqSB60812@fpt.edu.vn</v>
          </cell>
          <cell r="P1320" t="str">
            <v>trungpqSB60812</v>
          </cell>
        </row>
        <row r="1321">
          <cell r="D1321" t="str">
            <v>SB60814</v>
          </cell>
          <cell r="E1321" t="str">
            <v>Lê Hoàng Vinh</v>
          </cell>
          <cell r="F1321">
            <v>0</v>
          </cell>
          <cell r="G1321">
            <v>34984</v>
          </cell>
          <cell r="H1321">
            <v>0</v>
          </cell>
          <cell r="I1321" t="str">
            <v>66C, KP6, P.Phú Khương, TP.Bến Tre</v>
          </cell>
          <cell r="J1321" t="str">
            <v>01649885833</v>
          </cell>
          <cell r="K1321">
            <v>0</v>
          </cell>
          <cell r="L1321" t="str">
            <v>QTKD</v>
          </cell>
          <cell r="M1321">
            <v>0</v>
          </cell>
          <cell r="N1321">
            <v>0</v>
          </cell>
          <cell r="O1321" t="str">
            <v>vinhlhSB60814@fpt.edu.vn</v>
          </cell>
          <cell r="P1321" t="str">
            <v>vinhlhSB60814</v>
          </cell>
        </row>
        <row r="1322">
          <cell r="D1322" t="str">
            <v>SB60816</v>
          </cell>
          <cell r="E1322" t="str">
            <v>Ngô Thị Thương</v>
          </cell>
          <cell r="F1322">
            <v>0</v>
          </cell>
          <cell r="G1322" t="str">
            <v>22/11/1995</v>
          </cell>
          <cell r="H1322">
            <v>0</v>
          </cell>
          <cell r="I1322" t="str">
            <v>Không có</v>
          </cell>
          <cell r="J1322" t="str">
            <v>0978808001</v>
          </cell>
          <cell r="K1322" t="str">
            <v>0663877603</v>
          </cell>
          <cell r="L1322" t="str">
            <v>QTKD</v>
          </cell>
          <cell r="M1322" t="str">
            <v>0909113061</v>
          </cell>
          <cell r="N1322" t="str">
            <v>0978808001</v>
          </cell>
          <cell r="O1322" t="str">
            <v>thuongntSB60816@fpt.edu.vn</v>
          </cell>
          <cell r="P1322" t="str">
            <v>thuongntSB60816</v>
          </cell>
        </row>
        <row r="1323">
          <cell r="D1323" t="str">
            <v>SB60819</v>
          </cell>
          <cell r="E1323" t="str">
            <v>Trần Xuân Đắc</v>
          </cell>
          <cell r="F1323">
            <v>0</v>
          </cell>
          <cell r="G1323" t="str">
            <v>08/02/1994</v>
          </cell>
          <cell r="H1323">
            <v>0</v>
          </cell>
          <cell r="I1323" t="str">
            <v>Không có</v>
          </cell>
          <cell r="J1323" t="str">
            <v>0968550168</v>
          </cell>
          <cell r="K1323">
            <v>0</v>
          </cell>
          <cell r="L1323" t="str">
            <v>QTKD</v>
          </cell>
          <cell r="M1323" t="str">
            <v>0974381868</v>
          </cell>
          <cell r="N1323" t="str">
            <v>0982160668</v>
          </cell>
          <cell r="O1323" t="str">
            <v>dactxSB60819@fpt.edu.vn</v>
          </cell>
          <cell r="P1323" t="str">
            <v>dactxSB60819</v>
          </cell>
        </row>
        <row r="1324">
          <cell r="D1324" t="str">
            <v>SB60820</v>
          </cell>
          <cell r="E1324" t="str">
            <v>Nguyễn Hoàn Vũ</v>
          </cell>
          <cell r="F1324">
            <v>0</v>
          </cell>
          <cell r="G1324" t="str">
            <v>26/02/1995</v>
          </cell>
          <cell r="H1324">
            <v>0</v>
          </cell>
          <cell r="I1324" t="str">
            <v>36 Ba Gia, P7,Q.Tân Bình, TP.HCM</v>
          </cell>
          <cell r="J1324" t="str">
            <v>0994449096</v>
          </cell>
          <cell r="K1324">
            <v>0</v>
          </cell>
          <cell r="L1324" t="str">
            <v>QTKD</v>
          </cell>
          <cell r="M1324">
            <v>0</v>
          </cell>
          <cell r="N1324">
            <v>0</v>
          </cell>
          <cell r="O1324" t="str">
            <v>vunhSB60820@fpt.edu.vn</v>
          </cell>
          <cell r="P1324" t="str">
            <v>vunhSB60820</v>
          </cell>
        </row>
        <row r="1325">
          <cell r="D1325" t="str">
            <v>SB60822</v>
          </cell>
          <cell r="E1325" t="str">
            <v>Nguyễn Lê Tân Yên</v>
          </cell>
          <cell r="F1325">
            <v>0</v>
          </cell>
          <cell r="G1325" t="str">
            <v>11/11/1995</v>
          </cell>
          <cell r="H1325">
            <v>0</v>
          </cell>
          <cell r="I1325" t="str">
            <v>Không có</v>
          </cell>
          <cell r="J1325" t="str">
            <v>01663729603</v>
          </cell>
          <cell r="K1325" t="str">
            <v>0583850027</v>
          </cell>
          <cell r="L1325" t="str">
            <v>QTKD</v>
          </cell>
          <cell r="M1325">
            <v>0</v>
          </cell>
          <cell r="N1325">
            <v>0</v>
          </cell>
          <cell r="O1325" t="str">
            <v>yennltSB60822@fpt.edu.vn</v>
          </cell>
          <cell r="P1325" t="str">
            <v>yennltSB60822</v>
          </cell>
        </row>
        <row r="1326">
          <cell r="D1326" t="str">
            <v>SB60823</v>
          </cell>
          <cell r="E1326" t="str">
            <v>Nguyễn Thị Quý Lộc</v>
          </cell>
          <cell r="F1326">
            <v>0</v>
          </cell>
          <cell r="G1326" t="str">
            <v>18/07/1995</v>
          </cell>
          <cell r="H1326">
            <v>0</v>
          </cell>
          <cell r="I1326" t="str">
            <v>Không có</v>
          </cell>
          <cell r="J1326" t="str">
            <v>0909760879</v>
          </cell>
          <cell r="K1326">
            <v>0</v>
          </cell>
          <cell r="L1326" t="str">
            <v>QTKD</v>
          </cell>
          <cell r="M1326" t="str">
            <v>0909295411</v>
          </cell>
          <cell r="N1326" t="str">
            <v>0908220639</v>
          </cell>
          <cell r="O1326" t="str">
            <v>locntqSB60823@fpt.edu.vn</v>
          </cell>
          <cell r="P1326" t="str">
            <v>locntqSB60823</v>
          </cell>
        </row>
        <row r="1327">
          <cell r="D1327" t="str">
            <v>SB60824</v>
          </cell>
          <cell r="E1327" t="str">
            <v>Hà Nhật Linh</v>
          </cell>
          <cell r="F1327">
            <v>0</v>
          </cell>
          <cell r="G1327">
            <v>35009</v>
          </cell>
          <cell r="H1327">
            <v>0</v>
          </cell>
          <cell r="I1327" t="str">
            <v>Không có</v>
          </cell>
          <cell r="J1327" t="str">
            <v>0903649756</v>
          </cell>
          <cell r="K1327" t="str">
            <v>08 66712770</v>
          </cell>
          <cell r="L1327" t="str">
            <v>QTKD</v>
          </cell>
          <cell r="M1327" t="str">
            <v>0903 649756</v>
          </cell>
          <cell r="N1327" t="str">
            <v>01666919744</v>
          </cell>
          <cell r="O1327" t="str">
            <v>linhhnSB60824@fpt.edu.vn</v>
          </cell>
          <cell r="P1327" t="str">
            <v>linhhnSB60824</v>
          </cell>
        </row>
        <row r="1328">
          <cell r="D1328" t="str">
            <v>SB60825</v>
          </cell>
          <cell r="E1328" t="str">
            <v>Nguyễn Hữu Quốc</v>
          </cell>
          <cell r="F1328">
            <v>0</v>
          </cell>
          <cell r="G1328" t="str">
            <v>25/02/1995</v>
          </cell>
          <cell r="H1328">
            <v>0</v>
          </cell>
          <cell r="I1328" t="str">
            <v>16B, Trung Mỹ Tây, Q12, TP.HCM</v>
          </cell>
          <cell r="J1328" t="str">
            <v>SB60783</v>
          </cell>
          <cell r="K1328" t="str">
            <v>0663843849</v>
          </cell>
          <cell r="L1328" t="str">
            <v>QTKD</v>
          </cell>
          <cell r="M1328" t="str">
            <v>0904477157</v>
          </cell>
          <cell r="N1328" t="str">
            <v>01235813406</v>
          </cell>
          <cell r="O1328" t="str">
            <v>quocnhSB60825@fpt.edu.vn</v>
          </cell>
          <cell r="P1328" t="str">
            <v>quocnhSB60825</v>
          </cell>
        </row>
        <row r="1329">
          <cell r="D1329" t="str">
            <v>SB60827</v>
          </cell>
          <cell r="E1329" t="str">
            <v>Trần Hưng Thiện</v>
          </cell>
          <cell r="F1329">
            <v>0</v>
          </cell>
          <cell r="G1329" t="str">
            <v>29/06/1990</v>
          </cell>
          <cell r="H1329">
            <v>0</v>
          </cell>
          <cell r="I1329" t="str">
            <v>66 Đường 1B, P.Bình Trị Đông B, Q.Bình Tân, TP.HCM</v>
          </cell>
          <cell r="J1329" t="str">
            <v>0913946105</v>
          </cell>
          <cell r="K1329">
            <v>0</v>
          </cell>
          <cell r="L1329" t="str">
            <v>QTKD</v>
          </cell>
          <cell r="M1329" t="str">
            <v>0903949503</v>
          </cell>
          <cell r="N1329" t="str">
            <v>0913946105</v>
          </cell>
          <cell r="O1329" t="str">
            <v>thienthSB60827@fpt.edu.vn</v>
          </cell>
          <cell r="P1329" t="str">
            <v>thienthSB60827</v>
          </cell>
        </row>
        <row r="1330">
          <cell r="D1330" t="str">
            <v>SB60830</v>
          </cell>
          <cell r="E1330" t="str">
            <v>Phùng Mai Khanh</v>
          </cell>
          <cell r="F1330">
            <v>0</v>
          </cell>
          <cell r="G1330" t="str">
            <v>16/10/1995</v>
          </cell>
          <cell r="H1330">
            <v>0</v>
          </cell>
          <cell r="I1330" t="str">
            <v>Không có</v>
          </cell>
          <cell r="J1330" t="str">
            <v>0985616565</v>
          </cell>
          <cell r="K1330" t="str">
            <v>06513819224</v>
          </cell>
          <cell r="L1330" t="str">
            <v>QTKD</v>
          </cell>
          <cell r="M1330" t="str">
            <v>0972596679</v>
          </cell>
          <cell r="N1330" t="str">
            <v>0985616565</v>
          </cell>
          <cell r="O1330" t="str">
            <v>khanhpmSB60830@fpt.edu.vn</v>
          </cell>
          <cell r="P1330" t="str">
            <v>khanhpmSB60830</v>
          </cell>
        </row>
        <row r="1331">
          <cell r="D1331" t="str">
            <v>SB60831</v>
          </cell>
          <cell r="E1331" t="str">
            <v>Văn Viết Anh Minh</v>
          </cell>
          <cell r="F1331">
            <v>0</v>
          </cell>
          <cell r="G1331" t="str">
            <v>22/06/1995</v>
          </cell>
          <cell r="H1331">
            <v>0</v>
          </cell>
          <cell r="I1331" t="str">
            <v>118/8 Ni Sư Huỳnh Liên,P10, Q.Tân Bình, TP.HCM</v>
          </cell>
          <cell r="J1331" t="str">
            <v>01869630035</v>
          </cell>
          <cell r="K1331" t="str">
            <v>01889630031</v>
          </cell>
          <cell r="L1331" t="str">
            <v>QTKD</v>
          </cell>
          <cell r="M1331" t="str">
            <v>0918598179</v>
          </cell>
          <cell r="N1331" t="str">
            <v>0936135445</v>
          </cell>
          <cell r="O1331" t="str">
            <v>minhvvaSB60831@fpt.edu.vn</v>
          </cell>
          <cell r="P1331" t="str">
            <v>minhvvaSB60831</v>
          </cell>
        </row>
        <row r="1332">
          <cell r="D1332" t="str">
            <v>SB60832</v>
          </cell>
          <cell r="E1332" t="str">
            <v>Nguyễn Thị Thu Hương</v>
          </cell>
          <cell r="F1332">
            <v>0</v>
          </cell>
          <cell r="G1332" t="str">
            <v>13/12/1995</v>
          </cell>
          <cell r="H1332">
            <v>0</v>
          </cell>
          <cell r="I1332" t="str">
            <v>Không có</v>
          </cell>
          <cell r="J1332" t="str">
            <v>01276364350</v>
          </cell>
          <cell r="K1332" t="str">
            <v>05003818774</v>
          </cell>
          <cell r="L1332" t="str">
            <v>QTKD</v>
          </cell>
          <cell r="M1332" t="str">
            <v>0905506689</v>
          </cell>
          <cell r="N1332" t="str">
            <v>0983818774</v>
          </cell>
          <cell r="O1332" t="str">
            <v>huongnttSB60832@fpt.edu.vn</v>
          </cell>
          <cell r="P1332" t="str">
            <v>huongnttSB60832</v>
          </cell>
        </row>
        <row r="1333">
          <cell r="D1333" t="str">
            <v>SB60834</v>
          </cell>
          <cell r="E1333" t="str">
            <v>Nguyễn Nhật Trường</v>
          </cell>
          <cell r="F1333">
            <v>0</v>
          </cell>
          <cell r="G1333" t="str">
            <v>26/07/1995</v>
          </cell>
          <cell r="H1333">
            <v>0</v>
          </cell>
          <cell r="I1333" t="str">
            <v>269 Nguyễn Duy, P9, Q8, TP.HCM</v>
          </cell>
          <cell r="J1333" t="str">
            <v>0968989250</v>
          </cell>
          <cell r="K1333">
            <v>0</v>
          </cell>
          <cell r="L1333" t="str">
            <v>QTKD</v>
          </cell>
          <cell r="M1333">
            <v>0</v>
          </cell>
          <cell r="N1333" t="str">
            <v>0968989250</v>
          </cell>
          <cell r="O1333" t="str">
            <v>truongnnSB60834@fpt.edu.vn</v>
          </cell>
          <cell r="P1333" t="str">
            <v>truongnnSB60834</v>
          </cell>
        </row>
        <row r="1334">
          <cell r="D1334" t="str">
            <v>SB60835</v>
          </cell>
          <cell r="E1334" t="str">
            <v>Trần Văn Thanh</v>
          </cell>
          <cell r="F1334">
            <v>0</v>
          </cell>
          <cell r="G1334">
            <v>35038</v>
          </cell>
          <cell r="H1334">
            <v>0</v>
          </cell>
          <cell r="I1334" t="str">
            <v>Không có</v>
          </cell>
          <cell r="J1334" t="str">
            <v>0948966650</v>
          </cell>
          <cell r="K1334">
            <v>0</v>
          </cell>
          <cell r="L1334" t="str">
            <v>QTKD</v>
          </cell>
          <cell r="M1334" t="str">
            <v>0977989638</v>
          </cell>
          <cell r="N1334" t="str">
            <v>0972737281</v>
          </cell>
          <cell r="O1334" t="str">
            <v>thanhtvSB60835@fpt.edu.vn</v>
          </cell>
          <cell r="P1334" t="str">
            <v>thanhtvSB60835</v>
          </cell>
        </row>
        <row r="1335">
          <cell r="D1335" t="str">
            <v>SB60837</v>
          </cell>
          <cell r="E1335" t="str">
            <v>Lê Nguyễn Thanh Tâm</v>
          </cell>
          <cell r="F1335">
            <v>0</v>
          </cell>
          <cell r="G1335">
            <v>34897</v>
          </cell>
          <cell r="H1335">
            <v>0</v>
          </cell>
          <cell r="I1335" t="str">
            <v>Không có</v>
          </cell>
          <cell r="J1335" t="str">
            <v>01695606871</v>
          </cell>
          <cell r="K1335" t="str">
            <v>056.3826503</v>
          </cell>
          <cell r="L1335" t="str">
            <v>QTKD</v>
          </cell>
          <cell r="M1335">
            <v>0</v>
          </cell>
          <cell r="N1335" t="str">
            <v>0914 115 268</v>
          </cell>
          <cell r="O1335" t="str">
            <v>tamlntSB60837@fpt.edu.vn</v>
          </cell>
          <cell r="P1335" t="str">
            <v>tamlntSB60837</v>
          </cell>
        </row>
        <row r="1336">
          <cell r="D1336" t="str">
            <v>SB60846</v>
          </cell>
          <cell r="E1336" t="str">
            <v>Hồ Thị Diệu Huyền</v>
          </cell>
          <cell r="F1336">
            <v>0</v>
          </cell>
          <cell r="G1336" t="str">
            <v>03/02/1995</v>
          </cell>
          <cell r="H1336">
            <v>0</v>
          </cell>
          <cell r="I1336" t="str">
            <v>Không có</v>
          </cell>
          <cell r="J1336" t="str">
            <v>0906460409</v>
          </cell>
          <cell r="K1336" t="str">
            <v>0500386611</v>
          </cell>
          <cell r="L1336" t="str">
            <v>QTKD</v>
          </cell>
          <cell r="M1336" t="str">
            <v>0905081010</v>
          </cell>
          <cell r="N1336" t="str">
            <v>0935442121</v>
          </cell>
          <cell r="O1336" t="str">
            <v>huyenhtdSB60846@fpt.edu.vn</v>
          </cell>
          <cell r="P1336" t="str">
            <v>huyenhtdSB60846</v>
          </cell>
        </row>
        <row r="1337">
          <cell r="D1337" t="str">
            <v>SB60847</v>
          </cell>
          <cell r="E1337" t="str">
            <v>Ngô Hoàng Mai Anh</v>
          </cell>
          <cell r="F1337">
            <v>0</v>
          </cell>
          <cell r="G1337">
            <v>35019</v>
          </cell>
          <cell r="H1337">
            <v>0</v>
          </cell>
          <cell r="I1337" t="str">
            <v>Không có</v>
          </cell>
          <cell r="J1337" t="str">
            <v>0122698336</v>
          </cell>
          <cell r="K1337" t="str">
            <v>0838567499</v>
          </cell>
          <cell r="L1337" t="str">
            <v>QTKD</v>
          </cell>
          <cell r="M1337" t="str">
            <v>0903919059</v>
          </cell>
          <cell r="N1337" t="str">
            <v>0903919459</v>
          </cell>
          <cell r="O1337" t="str">
            <v>anhnhmSB60847@fpt.edu.vn</v>
          </cell>
          <cell r="P1337" t="str">
            <v>anhnhmSB60847</v>
          </cell>
        </row>
        <row r="1338">
          <cell r="D1338" t="str">
            <v>SB60849</v>
          </cell>
          <cell r="E1338" t="str">
            <v>Huỳnh Quốc Nam</v>
          </cell>
          <cell r="F1338">
            <v>0</v>
          </cell>
          <cell r="G1338" t="str">
            <v>02/09/1992</v>
          </cell>
          <cell r="H1338">
            <v>0</v>
          </cell>
          <cell r="I1338" t="str">
            <v>06 Nguyễn Khuyến, P.Bình Định, thị xã An Nhơn, tỉnh Bình Định</v>
          </cell>
          <cell r="J1338" t="str">
            <v>01679585787</v>
          </cell>
          <cell r="K1338">
            <v>0</v>
          </cell>
          <cell r="L1338" t="str">
            <v>QTKD</v>
          </cell>
          <cell r="M1338" t="str">
            <v>0932562681</v>
          </cell>
          <cell r="N1338" t="str">
            <v>01667699269</v>
          </cell>
          <cell r="O1338" t="str">
            <v>namhqSB60849@fpt.edu.vn</v>
          </cell>
          <cell r="P1338" t="str">
            <v>namhqSB60849</v>
          </cell>
        </row>
        <row r="1339">
          <cell r="D1339" t="str">
            <v>SB60852</v>
          </cell>
          <cell r="E1339" t="str">
            <v>Trương Nguyễn Quỳnh Chi</v>
          </cell>
          <cell r="F1339">
            <v>0</v>
          </cell>
          <cell r="G1339">
            <v>34976</v>
          </cell>
          <cell r="H1339">
            <v>0</v>
          </cell>
          <cell r="I1339" t="str">
            <v>Không có</v>
          </cell>
          <cell r="J1339" t="str">
            <v>01652675635</v>
          </cell>
          <cell r="K1339" t="str">
            <v>08 22426274</v>
          </cell>
          <cell r="L1339" t="str">
            <v>QTKD</v>
          </cell>
          <cell r="M1339">
            <v>0</v>
          </cell>
          <cell r="N1339" t="str">
            <v>0977612479</v>
          </cell>
          <cell r="O1339" t="str">
            <v>chitnqSB60852@fpt.edu.vn</v>
          </cell>
          <cell r="P1339" t="str">
            <v>chitnqSB60852</v>
          </cell>
        </row>
        <row r="1340">
          <cell r="D1340" t="str">
            <v>SB60854</v>
          </cell>
          <cell r="E1340" t="str">
            <v>Hồ Thanh Xuân</v>
          </cell>
          <cell r="F1340">
            <v>0</v>
          </cell>
          <cell r="G1340" t="str">
            <v>14/09/1995</v>
          </cell>
          <cell r="H1340">
            <v>0</v>
          </cell>
          <cell r="I1340" t="str">
            <v>Không có</v>
          </cell>
          <cell r="J1340" t="str">
            <v>0973343095</v>
          </cell>
          <cell r="K1340" t="str">
            <v>0763944767</v>
          </cell>
          <cell r="L1340" t="str">
            <v>QTKD</v>
          </cell>
          <cell r="M1340" t="str">
            <v>0973343095</v>
          </cell>
          <cell r="N1340" t="str">
            <v>09763944767</v>
          </cell>
          <cell r="O1340" t="str">
            <v>xuanhtSB60854@fpt.edu.vn</v>
          </cell>
          <cell r="P1340" t="str">
            <v>xuanhtSB60854</v>
          </cell>
        </row>
        <row r="1341">
          <cell r="D1341" t="str">
            <v>SB60855</v>
          </cell>
          <cell r="E1341" t="str">
            <v>Đỗ Cao Nguyên</v>
          </cell>
          <cell r="F1341">
            <v>0</v>
          </cell>
          <cell r="G1341">
            <v>34601</v>
          </cell>
          <cell r="H1341">
            <v>0</v>
          </cell>
          <cell r="I1341" t="str">
            <v>Không có</v>
          </cell>
          <cell r="J1341" t="str">
            <v>0905976775</v>
          </cell>
          <cell r="K1341">
            <v>0</v>
          </cell>
          <cell r="L1341" t="str">
            <v>QTKD</v>
          </cell>
          <cell r="M1341" t="str">
            <v>0913471360</v>
          </cell>
          <cell r="N1341" t="str">
            <v>0905976775</v>
          </cell>
          <cell r="O1341" t="str">
            <v>nguyendcSB60855@fpt.edu.vn</v>
          </cell>
          <cell r="P1341" t="str">
            <v>nguyendcSB60855</v>
          </cell>
        </row>
        <row r="1342">
          <cell r="D1342" t="str">
            <v>SB60856</v>
          </cell>
          <cell r="E1342" t="str">
            <v>Nguyễn Ngọc Huyền Trâm</v>
          </cell>
          <cell r="F1342">
            <v>0</v>
          </cell>
          <cell r="G1342" t="str">
            <v>18/02/1995</v>
          </cell>
          <cell r="H1342">
            <v>0</v>
          </cell>
          <cell r="I1342" t="str">
            <v>Không có</v>
          </cell>
          <cell r="J1342" t="str">
            <v>0982039375</v>
          </cell>
          <cell r="K1342" t="str">
            <v>0613528442</v>
          </cell>
          <cell r="L1342" t="str">
            <v>QTKD</v>
          </cell>
          <cell r="M1342" t="str">
            <v>0982039375</v>
          </cell>
          <cell r="N1342" t="str">
            <v>01633299590</v>
          </cell>
          <cell r="O1342" t="str">
            <v>tramnnhSB60856@fpt.edu.vn</v>
          </cell>
          <cell r="P1342" t="str">
            <v>tramnnhSB60856</v>
          </cell>
        </row>
        <row r="1343">
          <cell r="D1343" t="str">
            <v>SB60860</v>
          </cell>
          <cell r="E1343" t="str">
            <v>Bùi Uyên Phương Trang</v>
          </cell>
          <cell r="F1343">
            <v>0</v>
          </cell>
          <cell r="G1343" t="str">
            <v>03/08/1995</v>
          </cell>
          <cell r="H1343">
            <v>0</v>
          </cell>
          <cell r="I1343" t="str">
            <v>Không có</v>
          </cell>
          <cell r="J1343" t="str">
            <v>0974263625</v>
          </cell>
          <cell r="K1343" t="str">
            <v>0613764185</v>
          </cell>
          <cell r="L1343" t="str">
            <v>QTKD</v>
          </cell>
          <cell r="M1343" t="str">
            <v>0974263625</v>
          </cell>
          <cell r="N1343" t="str">
            <v>0917648828</v>
          </cell>
          <cell r="O1343" t="str">
            <v>trangbupSB60860@fpt.edu.vn</v>
          </cell>
          <cell r="P1343" t="str">
            <v>trangbupSB60860</v>
          </cell>
        </row>
        <row r="1344">
          <cell r="D1344" t="str">
            <v>SB60861</v>
          </cell>
          <cell r="E1344" t="str">
            <v>Võ Thị Tuyết Nhi</v>
          </cell>
          <cell r="F1344">
            <v>0</v>
          </cell>
          <cell r="G1344">
            <v>34815</v>
          </cell>
          <cell r="H1344">
            <v>0</v>
          </cell>
          <cell r="I1344" t="str">
            <v>Không có</v>
          </cell>
          <cell r="J1344" t="str">
            <v>0949448873</v>
          </cell>
          <cell r="K1344" t="str">
            <v>07102245652</v>
          </cell>
          <cell r="L1344" t="str">
            <v>QTKD</v>
          </cell>
          <cell r="M1344">
            <v>0</v>
          </cell>
          <cell r="N1344">
            <v>0</v>
          </cell>
          <cell r="O1344" t="str">
            <v>nhivttSB60861@fpt.edu.vn</v>
          </cell>
          <cell r="P1344" t="str">
            <v>nhivttSB60861</v>
          </cell>
        </row>
        <row r="1345">
          <cell r="D1345" t="str">
            <v>SB60867</v>
          </cell>
          <cell r="E1345" t="str">
            <v>Vũ Thị Hợi</v>
          </cell>
          <cell r="F1345">
            <v>0</v>
          </cell>
          <cell r="G1345">
            <v>34905</v>
          </cell>
          <cell r="H1345">
            <v>0</v>
          </cell>
          <cell r="I1345" t="str">
            <v>Không có</v>
          </cell>
          <cell r="J1345" t="str">
            <v>0966677706</v>
          </cell>
          <cell r="K1345" t="str">
            <v>0854441682</v>
          </cell>
          <cell r="L1345" t="str">
            <v>QTKD</v>
          </cell>
          <cell r="M1345" t="str">
            <v>0944493444</v>
          </cell>
          <cell r="N1345">
            <v>0</v>
          </cell>
          <cell r="O1345" t="str">
            <v>hoivtSB60867@fpt.edu.vn</v>
          </cell>
          <cell r="P1345" t="str">
            <v>hoivtSB60867</v>
          </cell>
        </row>
        <row r="1346">
          <cell r="D1346" t="str">
            <v>SB60868</v>
          </cell>
          <cell r="E1346" t="str">
            <v>Trần Quảng Trường</v>
          </cell>
          <cell r="F1346">
            <v>0</v>
          </cell>
          <cell r="G1346">
            <v>34183</v>
          </cell>
          <cell r="H1346">
            <v>0</v>
          </cell>
          <cell r="I1346" t="str">
            <v>Không có</v>
          </cell>
          <cell r="J1346" t="str">
            <v>01689198055</v>
          </cell>
          <cell r="K1346" t="str">
            <v>0633710277</v>
          </cell>
          <cell r="L1346" t="str">
            <v>QTKD</v>
          </cell>
          <cell r="M1346" t="str">
            <v>0947004357</v>
          </cell>
          <cell r="N1346" t="str">
            <v>0913837096</v>
          </cell>
          <cell r="O1346" t="str">
            <v>truongtqSB60868@fpt.edu.vn</v>
          </cell>
          <cell r="P1346" t="str">
            <v>truongtqSB60868</v>
          </cell>
        </row>
        <row r="1347">
          <cell r="D1347" t="str">
            <v>SB60871</v>
          </cell>
          <cell r="E1347" t="str">
            <v>Huỳnh Nguyễn Yến Anh</v>
          </cell>
          <cell r="F1347">
            <v>0</v>
          </cell>
          <cell r="G1347">
            <v>35050</v>
          </cell>
          <cell r="H1347">
            <v>0</v>
          </cell>
          <cell r="I1347" t="str">
            <v>Không có</v>
          </cell>
          <cell r="J1347" t="str">
            <v>01286189778</v>
          </cell>
          <cell r="K1347" t="str">
            <v>08 8941946</v>
          </cell>
          <cell r="L1347" t="str">
            <v>QTKD</v>
          </cell>
          <cell r="M1347" t="str">
            <v>0947449479</v>
          </cell>
          <cell r="N1347" t="str">
            <v>0906819232</v>
          </cell>
          <cell r="O1347" t="str">
            <v>anhhnySB60871@fpt.edu.vn</v>
          </cell>
          <cell r="P1347" t="str">
            <v>anhhnySB60871</v>
          </cell>
        </row>
        <row r="1348">
          <cell r="D1348" t="str">
            <v>SB60874</v>
          </cell>
          <cell r="E1348" t="str">
            <v>Nguyễn Thị Kiều Trang</v>
          </cell>
          <cell r="F1348">
            <v>0</v>
          </cell>
          <cell r="G1348">
            <v>34311</v>
          </cell>
          <cell r="H1348">
            <v>0</v>
          </cell>
          <cell r="I1348" t="str">
            <v>Không có</v>
          </cell>
          <cell r="J1348" t="str">
            <v>01223188802</v>
          </cell>
          <cell r="K1348" t="str">
            <v>0663750873</v>
          </cell>
          <cell r="L1348" t="str">
            <v>QTKD</v>
          </cell>
          <cell r="M1348">
            <v>0</v>
          </cell>
          <cell r="N1348">
            <v>0</v>
          </cell>
          <cell r="O1348" t="str">
            <v>trangntkSB60874@fpt.edu.vn</v>
          </cell>
          <cell r="P1348" t="str">
            <v>trangntkSB60874</v>
          </cell>
        </row>
        <row r="1349">
          <cell r="D1349" t="str">
            <v>SB60876</v>
          </cell>
          <cell r="E1349" t="str">
            <v>Nguyễn Thị Thanh Thuỷ</v>
          </cell>
          <cell r="F1349">
            <v>0</v>
          </cell>
          <cell r="G1349">
            <v>34992</v>
          </cell>
          <cell r="H1349">
            <v>0</v>
          </cell>
          <cell r="I1349" t="str">
            <v>Không có</v>
          </cell>
          <cell r="J1349" t="str">
            <v>0128 7814007</v>
          </cell>
          <cell r="K1349" t="str">
            <v>0918 790709</v>
          </cell>
          <cell r="L1349" t="str">
            <v>QTKD</v>
          </cell>
          <cell r="M1349">
            <v>0</v>
          </cell>
          <cell r="N1349">
            <v>0</v>
          </cell>
          <cell r="O1349" t="str">
            <v>thuynttSB60876@fpt.edu.vn</v>
          </cell>
          <cell r="P1349" t="str">
            <v>thuynttSB60876</v>
          </cell>
        </row>
        <row r="1350">
          <cell r="D1350" t="str">
            <v>SB60877</v>
          </cell>
          <cell r="E1350" t="str">
            <v>Nguyễn Thị Minh Luyến</v>
          </cell>
          <cell r="F1350">
            <v>0</v>
          </cell>
          <cell r="G1350">
            <v>34780</v>
          </cell>
          <cell r="H1350">
            <v>0</v>
          </cell>
          <cell r="I1350" t="str">
            <v>Không có</v>
          </cell>
          <cell r="J1350">
            <v>974160579</v>
          </cell>
          <cell r="K1350">
            <v>0</v>
          </cell>
          <cell r="L1350" t="str">
            <v>QTKD</v>
          </cell>
          <cell r="M1350">
            <v>0</v>
          </cell>
          <cell r="N1350">
            <v>0</v>
          </cell>
          <cell r="O1350" t="str">
            <v>luyenntmSB60877@fpt.edu.vn</v>
          </cell>
          <cell r="P1350" t="str">
            <v>luyenntmSB60877</v>
          </cell>
        </row>
        <row r="1351">
          <cell r="D1351" t="str">
            <v>SE61397</v>
          </cell>
          <cell r="E1351" t="str">
            <v>Hồ Sĩ Hoàng</v>
          </cell>
          <cell r="F1351">
            <v>0</v>
          </cell>
          <cell r="G1351" t="str">
            <v>16/04/1995</v>
          </cell>
          <cell r="H1351">
            <v>0</v>
          </cell>
          <cell r="I1351" t="str">
            <v>Lô A4, P.306 C/c 1A- 1B Nguyễn Đình Chiểu, P.Đa Kao, Q1, TP.HCM</v>
          </cell>
          <cell r="J1351" t="str">
            <v>01255558927</v>
          </cell>
          <cell r="K1351" t="str">
            <v>08 39870046</v>
          </cell>
          <cell r="L1351" t="str">
            <v>KTPM</v>
          </cell>
          <cell r="M1351" t="str">
            <v>0903963089</v>
          </cell>
          <cell r="N1351" t="str">
            <v>0919612047</v>
          </cell>
          <cell r="O1351" t="str">
            <v>hoanghsSE61397@fpt.edu.vn</v>
          </cell>
          <cell r="P1351" t="str">
            <v>hoanghsSE61397</v>
          </cell>
        </row>
        <row r="1352">
          <cell r="D1352" t="str">
            <v>SE61398</v>
          </cell>
          <cell r="E1352" t="str">
            <v>Vũ Thế Sang</v>
          </cell>
          <cell r="F1352">
            <v>0</v>
          </cell>
          <cell r="G1352" t="str">
            <v>26/07/1995</v>
          </cell>
          <cell r="H1352">
            <v>0</v>
          </cell>
          <cell r="I1352" t="str">
            <v>Không có</v>
          </cell>
          <cell r="J1352" t="str">
            <v>01687125242</v>
          </cell>
          <cell r="K1352" t="str">
            <v>0918205216</v>
          </cell>
          <cell r="L1352" t="str">
            <v>KTPM</v>
          </cell>
          <cell r="M1352" t="str">
            <v>01687125242</v>
          </cell>
          <cell r="N1352" t="str">
            <v>0918205216</v>
          </cell>
          <cell r="O1352" t="str">
            <v>sangvtSE61398@fpt.edu.vn</v>
          </cell>
          <cell r="P1352" t="str">
            <v>sangvtSE61398</v>
          </cell>
        </row>
        <row r="1353">
          <cell r="D1353" t="str">
            <v>SE61400</v>
          </cell>
          <cell r="E1353" t="str">
            <v>Hoàng Việt Tuấn</v>
          </cell>
          <cell r="F1353">
            <v>0</v>
          </cell>
          <cell r="G1353" t="str">
            <v>01/07/1995</v>
          </cell>
          <cell r="H1353">
            <v>0</v>
          </cell>
          <cell r="I1353" t="str">
            <v>22/8 , Đường số 8, P9, Q.Gò Vấp, TP.HCM</v>
          </cell>
          <cell r="J1353" t="str">
            <v>01265359515</v>
          </cell>
          <cell r="K1353" t="str">
            <v>0838947827</v>
          </cell>
          <cell r="L1353" t="str">
            <v>KTPM</v>
          </cell>
          <cell r="M1353" t="str">
            <v>01265359515</v>
          </cell>
          <cell r="N1353" t="str">
            <v>0908528535</v>
          </cell>
          <cell r="O1353" t="str">
            <v>tuanhvSE61400@fpt.edu.vn</v>
          </cell>
          <cell r="P1353" t="str">
            <v>tuanhvSE61400</v>
          </cell>
        </row>
        <row r="1354">
          <cell r="D1354" t="str">
            <v>SE61404</v>
          </cell>
          <cell r="E1354" t="str">
            <v>Vũ Khánh Hưng</v>
          </cell>
          <cell r="F1354">
            <v>0</v>
          </cell>
          <cell r="G1354" t="str">
            <v>18/06/1995</v>
          </cell>
          <cell r="H1354">
            <v>0</v>
          </cell>
          <cell r="I1354" t="str">
            <v>Không có</v>
          </cell>
          <cell r="J1354" t="str">
            <v>0915434491</v>
          </cell>
          <cell r="K1354" t="str">
            <v>08 22237040</v>
          </cell>
          <cell r="L1354" t="str">
            <v>KTPM</v>
          </cell>
          <cell r="M1354">
            <v>0</v>
          </cell>
          <cell r="N1354">
            <v>0</v>
          </cell>
          <cell r="O1354" t="str">
            <v>hungvkSE61404@fpt.edu.vn</v>
          </cell>
          <cell r="P1354" t="str">
            <v>hungvkSE61404</v>
          </cell>
        </row>
        <row r="1355">
          <cell r="D1355" t="str">
            <v>SE61408</v>
          </cell>
          <cell r="E1355" t="str">
            <v>Trần Doãn Thiện</v>
          </cell>
          <cell r="F1355">
            <v>0</v>
          </cell>
          <cell r="G1355" t="str">
            <v>15/01/1995</v>
          </cell>
          <cell r="H1355">
            <v>0</v>
          </cell>
          <cell r="I1355" t="str">
            <v>Không có</v>
          </cell>
          <cell r="J1355" t="str">
            <v>01677725261</v>
          </cell>
          <cell r="K1355" t="str">
            <v>08 38256449</v>
          </cell>
          <cell r="L1355" t="str">
            <v>KTPM</v>
          </cell>
          <cell r="M1355" t="str">
            <v>01636454011</v>
          </cell>
          <cell r="N1355" t="str">
            <v>0982399206</v>
          </cell>
          <cell r="O1355" t="str">
            <v>thientdSE61408@fpt.edu.vn</v>
          </cell>
          <cell r="P1355" t="str">
            <v>thientdSE61408</v>
          </cell>
        </row>
        <row r="1356">
          <cell r="D1356" t="str">
            <v>SE61409</v>
          </cell>
          <cell r="E1356" t="str">
            <v>Phan Hữu Tài</v>
          </cell>
          <cell r="F1356">
            <v>0</v>
          </cell>
          <cell r="G1356" t="str">
            <v>03/10/1994</v>
          </cell>
          <cell r="H1356">
            <v>0</v>
          </cell>
          <cell r="I1356" t="str">
            <v>Không có</v>
          </cell>
          <cell r="J1356" t="str">
            <v>0937781003</v>
          </cell>
          <cell r="K1356" t="str">
            <v>08 38101331</v>
          </cell>
          <cell r="L1356" t="str">
            <v>KTPM</v>
          </cell>
          <cell r="M1356" t="str">
            <v>0907449392</v>
          </cell>
          <cell r="N1356">
            <v>0</v>
          </cell>
          <cell r="O1356" t="str">
            <v>taiphSE61409@fpt.edu.vn</v>
          </cell>
          <cell r="P1356" t="str">
            <v>taiphSE61409</v>
          </cell>
        </row>
        <row r="1357">
          <cell r="D1357" t="str">
            <v>SE61411</v>
          </cell>
          <cell r="E1357" t="str">
            <v>Nguyễn Vũ Long</v>
          </cell>
          <cell r="F1357">
            <v>0</v>
          </cell>
          <cell r="G1357" t="str">
            <v>03/10/1995</v>
          </cell>
          <cell r="H1357">
            <v>0</v>
          </cell>
          <cell r="I1357" t="str">
            <v>Không có</v>
          </cell>
          <cell r="J1357" t="str">
            <v>01206772695</v>
          </cell>
          <cell r="K1357" t="str">
            <v>08 37125317</v>
          </cell>
          <cell r="L1357" t="str">
            <v>KTPM</v>
          </cell>
          <cell r="M1357" t="str">
            <v>0908240418</v>
          </cell>
          <cell r="N1357" t="str">
            <v>01228856562</v>
          </cell>
          <cell r="O1357" t="str">
            <v>longnvSE61411@fpt.edu.vn</v>
          </cell>
          <cell r="P1357" t="str">
            <v>longnvSE61411</v>
          </cell>
        </row>
        <row r="1358">
          <cell r="D1358" t="str">
            <v>SE61412</v>
          </cell>
          <cell r="E1358" t="str">
            <v>Nguyễn Thanh Phong</v>
          </cell>
          <cell r="F1358">
            <v>0</v>
          </cell>
          <cell r="G1358" t="str">
            <v>18/09/1995</v>
          </cell>
          <cell r="H1358">
            <v>0</v>
          </cell>
          <cell r="I1358" t="str">
            <v>Không có</v>
          </cell>
          <cell r="J1358" t="str">
            <v>0188267223</v>
          </cell>
          <cell r="K1358" t="str">
            <v>05003819615</v>
          </cell>
          <cell r="L1358" t="str">
            <v>KTPM</v>
          </cell>
          <cell r="M1358" t="str">
            <v>0905199441</v>
          </cell>
          <cell r="N1358">
            <v>0</v>
          </cell>
          <cell r="O1358" t="str">
            <v>phongntSE61412@fpt.edu.vn</v>
          </cell>
          <cell r="P1358" t="str">
            <v>phongntSE61412</v>
          </cell>
        </row>
        <row r="1359">
          <cell r="D1359" t="str">
            <v>SE61413</v>
          </cell>
          <cell r="E1359" t="str">
            <v>Nguyễn Thanh Tùng</v>
          </cell>
          <cell r="F1359">
            <v>0</v>
          </cell>
          <cell r="G1359" t="str">
            <v>22/10/1995</v>
          </cell>
          <cell r="H1359">
            <v>0</v>
          </cell>
          <cell r="I1359" t="str">
            <v>Không có</v>
          </cell>
          <cell r="J1359" t="str">
            <v>0932150404</v>
          </cell>
          <cell r="K1359" t="str">
            <v>08 38640518</v>
          </cell>
          <cell r="L1359" t="str">
            <v>KTPM</v>
          </cell>
          <cell r="M1359" t="str">
            <v>0903848004/0903612885</v>
          </cell>
          <cell r="N1359" t="str">
            <v>0903612885</v>
          </cell>
          <cell r="O1359" t="str">
            <v>tungntSE61413@fpt.edu.vn</v>
          </cell>
          <cell r="P1359" t="str">
            <v>tungntSE61413</v>
          </cell>
        </row>
        <row r="1360">
          <cell r="D1360" t="str">
            <v>SE61414</v>
          </cell>
          <cell r="E1360" t="str">
            <v>Phan Thành Lộc</v>
          </cell>
          <cell r="F1360">
            <v>0</v>
          </cell>
          <cell r="G1360" t="str">
            <v>17/05/1995</v>
          </cell>
          <cell r="H1360">
            <v>0</v>
          </cell>
          <cell r="I1360" t="str">
            <v>194A,Quốc lộ 1A, P.Bình Hưng Hòa B ,Q.Bình Tân , TP.HCM</v>
          </cell>
          <cell r="J1360" t="str">
            <v>01257748323</v>
          </cell>
          <cell r="K1360" t="str">
            <v>08 37651411</v>
          </cell>
          <cell r="L1360" t="str">
            <v>KTPM</v>
          </cell>
          <cell r="M1360" t="str">
            <v>0903692521</v>
          </cell>
          <cell r="N1360">
            <v>0</v>
          </cell>
          <cell r="O1360" t="str">
            <v>locptSE61414@fpt.edu.vn</v>
          </cell>
          <cell r="P1360" t="str">
            <v>locptSE61414</v>
          </cell>
        </row>
        <row r="1361">
          <cell r="D1361" t="str">
            <v>SE61416</v>
          </cell>
          <cell r="E1361" t="str">
            <v>Trần Duy Nhật Tùng</v>
          </cell>
          <cell r="F1361">
            <v>0</v>
          </cell>
          <cell r="G1361" t="str">
            <v>12/01/1995</v>
          </cell>
          <cell r="H1361">
            <v>0</v>
          </cell>
          <cell r="I1361" t="str">
            <v>200 Vườn Lài, Phú Thọ Hòa, Q.Tân Phú, TP.HCM</v>
          </cell>
          <cell r="J1361" t="str">
            <v>0913124833</v>
          </cell>
          <cell r="K1361" t="str">
            <v>08 38610344</v>
          </cell>
          <cell r="L1361" t="str">
            <v>KTPM</v>
          </cell>
          <cell r="M1361" t="str">
            <v>0913124833</v>
          </cell>
          <cell r="N1361" t="str">
            <v>01662354767</v>
          </cell>
          <cell r="O1361" t="str">
            <v>tungtdnSE61416@fpt.edu.vn</v>
          </cell>
          <cell r="P1361" t="str">
            <v>tungtdnSE61416</v>
          </cell>
        </row>
        <row r="1362">
          <cell r="D1362" t="str">
            <v>SE61417</v>
          </cell>
          <cell r="E1362" t="str">
            <v>Vũ Hoàng Long</v>
          </cell>
          <cell r="F1362">
            <v>0</v>
          </cell>
          <cell r="G1362" t="str">
            <v>21/07/1995</v>
          </cell>
          <cell r="H1362">
            <v>0</v>
          </cell>
          <cell r="I1362" t="str">
            <v>Không có</v>
          </cell>
          <cell r="J1362" t="str">
            <v>01267708763</v>
          </cell>
          <cell r="K1362" t="str">
            <v>0838975789</v>
          </cell>
          <cell r="L1362" t="str">
            <v>KTPM</v>
          </cell>
          <cell r="M1362">
            <v>0</v>
          </cell>
          <cell r="N1362" t="str">
            <v>0903957853</v>
          </cell>
          <cell r="O1362" t="str">
            <v>longvhSE61417@fpt.edu.vn</v>
          </cell>
          <cell r="P1362" t="str">
            <v>longvhSE61417</v>
          </cell>
        </row>
        <row r="1363">
          <cell r="D1363" t="str">
            <v>SE61418</v>
          </cell>
          <cell r="E1363" t="str">
            <v>Vũ Huỳnh Nguyên Nhật</v>
          </cell>
          <cell r="F1363">
            <v>0</v>
          </cell>
          <cell r="G1363" t="str">
            <v>31/08/1995</v>
          </cell>
          <cell r="H1363">
            <v>0</v>
          </cell>
          <cell r="I1363" t="str">
            <v>Không có</v>
          </cell>
          <cell r="J1363" t="str">
            <v>0966602619</v>
          </cell>
          <cell r="K1363">
            <v>0</v>
          </cell>
          <cell r="L1363" t="str">
            <v>KTPM</v>
          </cell>
          <cell r="M1363" t="str">
            <v>0909355300</v>
          </cell>
          <cell r="N1363" t="str">
            <v>098897840</v>
          </cell>
          <cell r="O1363" t="str">
            <v>nhatvhnSE61418@fpt.edu.vn</v>
          </cell>
          <cell r="P1363" t="str">
            <v>nhatvhnSE61418</v>
          </cell>
        </row>
        <row r="1364">
          <cell r="D1364" t="str">
            <v>SE61419</v>
          </cell>
          <cell r="E1364" t="str">
            <v>Châu Minh Ý</v>
          </cell>
          <cell r="F1364">
            <v>0</v>
          </cell>
          <cell r="G1364" t="str">
            <v>21/07/1995</v>
          </cell>
          <cell r="H1364">
            <v>0</v>
          </cell>
          <cell r="I1364" t="str">
            <v>Không có</v>
          </cell>
          <cell r="J1364" t="str">
            <v>0922508438</v>
          </cell>
          <cell r="K1364" t="str">
            <v>0918241422</v>
          </cell>
          <cell r="L1364" t="str">
            <v>KTPM</v>
          </cell>
          <cell r="M1364">
            <v>0</v>
          </cell>
          <cell r="N1364" t="str">
            <v>0918141422</v>
          </cell>
          <cell r="O1364" t="str">
            <v>ycmSE61419@fpt.edu.vn</v>
          </cell>
          <cell r="P1364" t="str">
            <v>ycmSE61419</v>
          </cell>
        </row>
        <row r="1365">
          <cell r="D1365" t="str">
            <v>SE61420</v>
          </cell>
          <cell r="E1365" t="str">
            <v>Nguyễn Ngọc Luân</v>
          </cell>
          <cell r="F1365">
            <v>0</v>
          </cell>
          <cell r="G1365" t="str">
            <v>17/11/1995</v>
          </cell>
          <cell r="H1365">
            <v>0</v>
          </cell>
          <cell r="I1365" t="str">
            <v>358/6/18 Cách Mạng Tháng 8, P10, Q3, TP.HCM</v>
          </cell>
          <cell r="J1365" t="str">
            <v>0975092175</v>
          </cell>
          <cell r="K1365" t="str">
            <v>08 39314143</v>
          </cell>
          <cell r="L1365" t="str">
            <v>KTPM</v>
          </cell>
          <cell r="M1365" t="str">
            <v>0913676259</v>
          </cell>
          <cell r="N1365" t="str">
            <v>0904185104</v>
          </cell>
          <cell r="O1365" t="str">
            <v>luannnSE61420@fpt.edu.vn</v>
          </cell>
          <cell r="P1365" t="str">
            <v>luannnSE61420</v>
          </cell>
        </row>
        <row r="1366">
          <cell r="D1366" t="str">
            <v>SE61422</v>
          </cell>
          <cell r="E1366" t="str">
            <v>Nguyễn Ngọc Bình</v>
          </cell>
          <cell r="F1366">
            <v>0</v>
          </cell>
          <cell r="G1366" t="str">
            <v>23/06/1995</v>
          </cell>
          <cell r="H1366">
            <v>0</v>
          </cell>
          <cell r="I1366" t="str">
            <v>199/4 Lê Quang Định, P7, Q.Bình Thạnh, TP.HCM</v>
          </cell>
          <cell r="J1366" t="str">
            <v>01885663533</v>
          </cell>
          <cell r="K1366" t="str">
            <v>08 38411888</v>
          </cell>
          <cell r="L1366" t="str">
            <v>TKDH</v>
          </cell>
          <cell r="M1366" t="str">
            <v>0913743167</v>
          </cell>
          <cell r="N1366" t="str">
            <v>0932345467</v>
          </cell>
          <cell r="O1366" t="str">
            <v>binhnnSE61422@fpt.edu.vn</v>
          </cell>
          <cell r="P1366" t="str">
            <v>binhnnSE61422</v>
          </cell>
        </row>
        <row r="1367">
          <cell r="D1367" t="str">
            <v>SE61424</v>
          </cell>
          <cell r="E1367" t="str">
            <v>Trần Quang Khôi Nguyên</v>
          </cell>
          <cell r="F1367">
            <v>0</v>
          </cell>
          <cell r="G1367">
            <v>34713</v>
          </cell>
          <cell r="H1367">
            <v>0</v>
          </cell>
          <cell r="I1367" t="str">
            <v>28 Phó Đức Chính, P.Thắng Tam, TP.Vũng Tàu</v>
          </cell>
          <cell r="J1367" t="str">
            <v>01689923404</v>
          </cell>
          <cell r="K1367" t="str">
            <v>0643851449</v>
          </cell>
          <cell r="L1367" t="str">
            <v>KTPM</v>
          </cell>
          <cell r="M1367" t="str">
            <v>0919314317</v>
          </cell>
          <cell r="N1367" t="str">
            <v>0986445959</v>
          </cell>
          <cell r="O1367" t="str">
            <v>nguyentqkSE61424@fpt.edu.vn</v>
          </cell>
          <cell r="P1367" t="str">
            <v>nguyentqkSE61424</v>
          </cell>
        </row>
        <row r="1368">
          <cell r="D1368" t="str">
            <v>SE61425</v>
          </cell>
          <cell r="E1368" t="str">
            <v>Lương Công Thuận</v>
          </cell>
          <cell r="F1368">
            <v>0</v>
          </cell>
          <cell r="G1368">
            <v>35028</v>
          </cell>
          <cell r="H1368">
            <v>0</v>
          </cell>
          <cell r="I1368" t="str">
            <v>9/6B Nguyễn Thiện Thuật, P.Lộc Thọ, TP.Nha Trang, tỉnh Khánh Hòa</v>
          </cell>
          <cell r="J1368" t="str">
            <v>0914671770
01224402799</v>
          </cell>
          <cell r="K1368" t="str">
            <v>0583837626</v>
          </cell>
          <cell r="L1368" t="str">
            <v>KTPM</v>
          </cell>
          <cell r="M1368" t="str">
            <v>0905977731</v>
          </cell>
          <cell r="N1368" t="str">
            <v>0914671770</v>
          </cell>
          <cell r="O1368" t="str">
            <v>thuanlcSE61425@fpt.edu.vn</v>
          </cell>
          <cell r="P1368" t="str">
            <v>thuanlcSE61425</v>
          </cell>
        </row>
        <row r="1369">
          <cell r="D1369" t="str">
            <v>SE61426</v>
          </cell>
          <cell r="E1369" t="str">
            <v>Phan Hữu Thiện</v>
          </cell>
          <cell r="F1369">
            <v>0</v>
          </cell>
          <cell r="G1369" t="str">
            <v>26/04/1995</v>
          </cell>
          <cell r="H1369">
            <v>0</v>
          </cell>
          <cell r="I1369" t="str">
            <v>Không có</v>
          </cell>
          <cell r="J1369" t="str">
            <v>01283559307</v>
          </cell>
          <cell r="K1369" t="str">
            <v>08 62659554</v>
          </cell>
          <cell r="L1369" t="str">
            <v>KTPM</v>
          </cell>
          <cell r="M1369" t="str">
            <v>0907435942</v>
          </cell>
          <cell r="N1369" t="str">
            <v>0909075676</v>
          </cell>
          <cell r="O1369" t="str">
            <v>thienphSE61426@fpt.edu.vn</v>
          </cell>
          <cell r="P1369" t="str">
            <v>thienphSE61426</v>
          </cell>
        </row>
        <row r="1370">
          <cell r="D1370" t="str">
            <v>SE61427</v>
          </cell>
          <cell r="E1370" t="str">
            <v>Hoàng Bách Tỷ</v>
          </cell>
          <cell r="F1370">
            <v>0</v>
          </cell>
          <cell r="G1370" t="str">
            <v>10/12/1994</v>
          </cell>
          <cell r="H1370">
            <v>0</v>
          </cell>
          <cell r="I1370" t="str">
            <v>373/224/9A Lý Thường Kiệt, P8, Q.Tân Bình, TP.HCM</v>
          </cell>
          <cell r="J1370" t="str">
            <v>01698866573</v>
          </cell>
          <cell r="K1370" t="str">
            <v>0838600320</v>
          </cell>
          <cell r="L1370" t="str">
            <v>KTPM</v>
          </cell>
          <cell r="M1370" t="str">
            <v>01642222144</v>
          </cell>
          <cell r="N1370" t="str">
            <v>0989105346</v>
          </cell>
          <cell r="O1370" t="str">
            <v>tyhbSE61427@fpt.edu.vn</v>
          </cell>
          <cell r="P1370" t="str">
            <v>tyhbSE61427</v>
          </cell>
        </row>
        <row r="1371">
          <cell r="D1371" t="str">
            <v>SE61428</v>
          </cell>
          <cell r="E1371" t="str">
            <v>Hoàng Phi Hồng</v>
          </cell>
          <cell r="F1371">
            <v>0</v>
          </cell>
          <cell r="G1371" t="str">
            <v>11/09/1995</v>
          </cell>
          <cell r="H1371">
            <v>0</v>
          </cell>
          <cell r="I1371" t="str">
            <v>Không có</v>
          </cell>
          <cell r="J1371" t="str">
            <v>0984976769</v>
          </cell>
          <cell r="K1371" t="str">
            <v>0975074176</v>
          </cell>
          <cell r="L1371" t="str">
            <v>KTPM</v>
          </cell>
          <cell r="M1371" t="str">
            <v>0984976769</v>
          </cell>
          <cell r="N1371" t="str">
            <v>0972362113</v>
          </cell>
          <cell r="O1371" t="str">
            <v>honghpSE61428@fpt.edu.vn</v>
          </cell>
          <cell r="P1371" t="str">
            <v>honghpSE61428</v>
          </cell>
        </row>
        <row r="1372">
          <cell r="D1372" t="str">
            <v>SE61429</v>
          </cell>
          <cell r="E1372" t="str">
            <v>Hồ Hoàng Phương</v>
          </cell>
          <cell r="F1372">
            <v>0</v>
          </cell>
          <cell r="G1372" t="str">
            <v>05/03/1995</v>
          </cell>
          <cell r="H1372">
            <v>0</v>
          </cell>
          <cell r="I1372" t="str">
            <v>Phú Nguyên, Phú Riềng, Bù Gia Mập, Bình Phước</v>
          </cell>
          <cell r="J1372" t="str">
            <v>01635231030</v>
          </cell>
          <cell r="K1372">
            <v>0</v>
          </cell>
          <cell r="L1372" t="str">
            <v>KTPM</v>
          </cell>
          <cell r="M1372">
            <v>0</v>
          </cell>
          <cell r="N1372" t="str">
            <v>01673885374</v>
          </cell>
          <cell r="O1372" t="str">
            <v>phuonghhSE61429@fpt.edu.vn</v>
          </cell>
          <cell r="P1372" t="str">
            <v>phuonghhSE61429</v>
          </cell>
        </row>
        <row r="1373">
          <cell r="D1373" t="str">
            <v>SE61430</v>
          </cell>
          <cell r="E1373" t="str">
            <v>Bùi Phúc Vĩnh</v>
          </cell>
          <cell r="F1373">
            <v>0</v>
          </cell>
          <cell r="G1373" t="str">
            <v>13/10/1995</v>
          </cell>
          <cell r="H1373">
            <v>0</v>
          </cell>
          <cell r="I1373" t="str">
            <v>63/4 Lê Lai, P3, Q.Gò Vấp, TP.HCM</v>
          </cell>
          <cell r="J1373" t="str">
            <v>0906750308</v>
          </cell>
          <cell r="K1373" t="str">
            <v>0839852022</v>
          </cell>
          <cell r="L1373" t="str">
            <v>KTPM</v>
          </cell>
          <cell r="M1373">
            <v>0</v>
          </cell>
          <cell r="N1373">
            <v>0</v>
          </cell>
          <cell r="O1373" t="str">
            <v>vinhbpSE61430@fpt.edu.vn</v>
          </cell>
          <cell r="P1373" t="str">
            <v>vinhbpSE61430</v>
          </cell>
        </row>
        <row r="1374">
          <cell r="D1374" t="str">
            <v>SE61431</v>
          </cell>
          <cell r="E1374" t="str">
            <v>Nguyễn Nhật Nam</v>
          </cell>
          <cell r="F1374">
            <v>0</v>
          </cell>
          <cell r="G1374" t="str">
            <v>04/05/1995</v>
          </cell>
          <cell r="H1374">
            <v>0</v>
          </cell>
          <cell r="I1374" t="str">
            <v>138 Yersin, P4, TP.Mỹ Tho, Tiền Giang</v>
          </cell>
          <cell r="J1374" t="str">
            <v>01638160758</v>
          </cell>
          <cell r="K1374" t="str">
            <v>0733870246</v>
          </cell>
          <cell r="L1374" t="str">
            <v>KTPM</v>
          </cell>
          <cell r="M1374" t="str">
            <v>073976254</v>
          </cell>
          <cell r="N1374">
            <v>0</v>
          </cell>
          <cell r="O1374" t="str">
            <v>namnnSE61431@fpt.edu.vn</v>
          </cell>
          <cell r="P1374" t="str">
            <v>namnnSE61431</v>
          </cell>
        </row>
        <row r="1375">
          <cell r="D1375" t="str">
            <v>SE61432</v>
          </cell>
          <cell r="E1375" t="str">
            <v>Phùng Lê Duy Hùng</v>
          </cell>
          <cell r="F1375">
            <v>0</v>
          </cell>
          <cell r="G1375" t="str">
            <v>19/07/1994</v>
          </cell>
          <cell r="H1375">
            <v>0</v>
          </cell>
          <cell r="I1375" t="str">
            <v>Không có</v>
          </cell>
          <cell r="J1375" t="str">
            <v>0982180447</v>
          </cell>
          <cell r="K1375">
            <v>0</v>
          </cell>
          <cell r="L1375" t="str">
            <v>KTPM</v>
          </cell>
          <cell r="M1375" t="str">
            <v>0918530304</v>
          </cell>
          <cell r="N1375">
            <v>0</v>
          </cell>
          <cell r="O1375" t="str">
            <v>hungpldSE61432@fpt.edu.vn</v>
          </cell>
          <cell r="P1375" t="str">
            <v>hungpldSE61432</v>
          </cell>
        </row>
        <row r="1376">
          <cell r="D1376" t="str">
            <v>SE61435</v>
          </cell>
          <cell r="E1376" t="str">
            <v>Phạm Đức Nguyên</v>
          </cell>
          <cell r="F1376">
            <v>0</v>
          </cell>
          <cell r="G1376" t="str">
            <v>11/11/1995</v>
          </cell>
          <cell r="H1376">
            <v>0</v>
          </cell>
          <cell r="I1376" t="str">
            <v>533/58 Huỳnh Văn Bánh, P14, Q Phú Nhuận</v>
          </cell>
          <cell r="J1376" t="str">
            <v>0989109024</v>
          </cell>
          <cell r="K1376" t="str">
            <v>08 39900156</v>
          </cell>
          <cell r="L1376" t="str">
            <v>KTPM</v>
          </cell>
          <cell r="M1376">
            <v>0</v>
          </cell>
          <cell r="N1376" t="str">
            <v>0988545908</v>
          </cell>
          <cell r="O1376" t="str">
            <v>nguyenpdSE61435@fpt.edu.vn</v>
          </cell>
          <cell r="P1376" t="str">
            <v>nguyenpdSE61435</v>
          </cell>
        </row>
        <row r="1377">
          <cell r="D1377" t="str">
            <v>SE61436</v>
          </cell>
          <cell r="E1377" t="str">
            <v>Vũ Tuấn Anh</v>
          </cell>
          <cell r="F1377">
            <v>0</v>
          </cell>
          <cell r="G1377" t="str">
            <v>22/01/1995</v>
          </cell>
          <cell r="H1377">
            <v>0</v>
          </cell>
          <cell r="I1377" t="str">
            <v>143A Lí Chính Thắng, P7, Q3,TP.HCM</v>
          </cell>
          <cell r="J1377" t="str">
            <v>0932508703</v>
          </cell>
          <cell r="K1377">
            <v>0</v>
          </cell>
          <cell r="L1377" t="str">
            <v>KTPM</v>
          </cell>
          <cell r="M1377" t="str">
            <v>0909361156</v>
          </cell>
          <cell r="N1377" t="str">
            <v>0909820577</v>
          </cell>
          <cell r="O1377" t="str">
            <v>anhvtSE61436@fpt.edu.vn</v>
          </cell>
          <cell r="P1377" t="str">
            <v>anhvtSE61436</v>
          </cell>
        </row>
        <row r="1378">
          <cell r="D1378" t="str">
            <v>SE61437</v>
          </cell>
          <cell r="E1378" t="str">
            <v>Tô Thành Thuyền</v>
          </cell>
          <cell r="F1378">
            <v>0</v>
          </cell>
          <cell r="G1378" t="str">
            <v>12/11/1995</v>
          </cell>
          <cell r="H1378">
            <v>0</v>
          </cell>
          <cell r="I1378" t="str">
            <v>411/11 Tân Phú B, Tân Châu, An Giang</v>
          </cell>
          <cell r="J1378" t="str">
            <v>01683524714</v>
          </cell>
          <cell r="K1378" t="str">
            <v>0763824652</v>
          </cell>
          <cell r="L1378" t="str">
            <v>ANATTT</v>
          </cell>
          <cell r="M1378">
            <v>0</v>
          </cell>
          <cell r="N1378">
            <v>0</v>
          </cell>
          <cell r="O1378" t="str">
            <v>thuyenttSE61437@fpt.edu.vn</v>
          </cell>
          <cell r="P1378" t="str">
            <v>thuyenttSE61437</v>
          </cell>
        </row>
        <row r="1379">
          <cell r="D1379" t="str">
            <v>SE61438</v>
          </cell>
          <cell r="E1379" t="str">
            <v>Bùi Phú Hiệp</v>
          </cell>
          <cell r="F1379">
            <v>0</v>
          </cell>
          <cell r="G1379" t="str">
            <v>11/03/1995</v>
          </cell>
          <cell r="H1379">
            <v>0</v>
          </cell>
          <cell r="I1379" t="str">
            <v>Không có</v>
          </cell>
          <cell r="J1379" t="str">
            <v>01275904362</v>
          </cell>
          <cell r="K1379" t="str">
            <v>08 37294752</v>
          </cell>
          <cell r="L1379" t="str">
            <v>KTPM</v>
          </cell>
          <cell r="M1379" t="str">
            <v>0918770880</v>
          </cell>
          <cell r="N1379" t="str">
            <v>0903803576</v>
          </cell>
          <cell r="O1379" t="str">
            <v>hiepbpSE61438@fpt.edu.vn</v>
          </cell>
          <cell r="P1379" t="str">
            <v>hiepbpSE61438</v>
          </cell>
        </row>
        <row r="1380">
          <cell r="D1380" t="str">
            <v>SE61439</v>
          </cell>
          <cell r="E1380" t="str">
            <v>Đỗ Việt Sơn</v>
          </cell>
          <cell r="F1380">
            <v>0</v>
          </cell>
          <cell r="G1380" t="str">
            <v>01/03/1995</v>
          </cell>
          <cell r="H1380">
            <v>0</v>
          </cell>
          <cell r="I1380" t="str">
            <v>977 Nguyễn Trãi, P14, Q5, TP.HCM</v>
          </cell>
          <cell r="J1380" t="str">
            <v>01238391310</v>
          </cell>
          <cell r="K1380">
            <v>0</v>
          </cell>
          <cell r="L1380" t="str">
            <v>KTPM</v>
          </cell>
          <cell r="M1380">
            <v>0</v>
          </cell>
          <cell r="N1380" t="str">
            <v>01238391310</v>
          </cell>
          <cell r="O1380" t="str">
            <v>sondvSE61439@fpt.edu.vn</v>
          </cell>
          <cell r="P1380" t="str">
            <v>sondvSE61439</v>
          </cell>
        </row>
        <row r="1381">
          <cell r="D1381" t="str">
            <v>SE61440</v>
          </cell>
          <cell r="E1381" t="str">
            <v>Trần Hoàng Huy</v>
          </cell>
          <cell r="F1381">
            <v>0</v>
          </cell>
          <cell r="G1381" t="str">
            <v>20/12/1995</v>
          </cell>
          <cell r="H1381">
            <v>0</v>
          </cell>
          <cell r="I1381" t="str">
            <v>197 Ấp 2, xã Thạnh Đức, huyện Bến Lức, tỉnh Long An</v>
          </cell>
          <cell r="J1381" t="str">
            <v>0918116393</v>
          </cell>
          <cell r="K1381" t="str">
            <v>0723871567</v>
          </cell>
          <cell r="L1381" t="str">
            <v>KTPM</v>
          </cell>
          <cell r="M1381">
            <v>918116393</v>
          </cell>
          <cell r="N1381" t="str">
            <v>0919104548</v>
          </cell>
          <cell r="O1381" t="str">
            <v>huythSE61440@fpt.edu.vn</v>
          </cell>
          <cell r="P1381" t="str">
            <v>huythSE61440</v>
          </cell>
        </row>
        <row r="1382">
          <cell r="D1382" t="str">
            <v>SE61441</v>
          </cell>
          <cell r="E1382" t="str">
            <v>Bùi Hoàng Đăng Thanh</v>
          </cell>
          <cell r="F1382">
            <v>0</v>
          </cell>
          <cell r="G1382" t="str">
            <v>27/11/1995</v>
          </cell>
          <cell r="H1382">
            <v>0</v>
          </cell>
          <cell r="I1382" t="str">
            <v>Ấp Thanh Nhung 2, xã Phước Trung, huyện Gò Công Đông, tỉnh Tiền Giang</v>
          </cell>
          <cell r="J1382" t="str">
            <v>0913762405</v>
          </cell>
          <cell r="K1382" t="str">
            <v>0733943625</v>
          </cell>
          <cell r="L1382" t="str">
            <v>KTPM</v>
          </cell>
          <cell r="M1382" t="str">
            <v>097528797</v>
          </cell>
          <cell r="N1382" t="str">
            <v>0913762405</v>
          </cell>
          <cell r="O1382" t="str">
            <v>thanhbhdSE61441@fpt.edu.vn</v>
          </cell>
          <cell r="P1382" t="str">
            <v>thanhbhdSE61441</v>
          </cell>
        </row>
        <row r="1383">
          <cell r="D1383" t="str">
            <v>SE61443</v>
          </cell>
          <cell r="E1383" t="str">
            <v>Lê Khải Thông</v>
          </cell>
          <cell r="F1383">
            <v>0</v>
          </cell>
          <cell r="G1383" t="str">
            <v>21/11/1995</v>
          </cell>
          <cell r="H1383">
            <v>0</v>
          </cell>
          <cell r="I1383" t="str">
            <v>26A Nguyễn Văn Tiết, P.Hiệp Thành, Thủ Dầu Một, tỉnh Bình Dương</v>
          </cell>
          <cell r="J1383" t="str">
            <v>0903808123</v>
          </cell>
          <cell r="K1383" t="str">
            <v>06503811656</v>
          </cell>
          <cell r="L1383" t="str">
            <v>KTPM</v>
          </cell>
          <cell r="M1383" t="str">
            <v>0903808123</v>
          </cell>
          <cell r="N1383" t="str">
            <v>0917180970</v>
          </cell>
          <cell r="O1383" t="str">
            <v>thonglkSE61443@fpt.edu.vn</v>
          </cell>
          <cell r="P1383" t="str">
            <v>thonglkSE61443</v>
          </cell>
        </row>
        <row r="1384">
          <cell r="D1384" t="str">
            <v>SE61444</v>
          </cell>
          <cell r="E1384" t="str">
            <v>Vũ Thịnh Hưng</v>
          </cell>
          <cell r="F1384">
            <v>0</v>
          </cell>
          <cell r="G1384" t="str">
            <v>25/07/1995</v>
          </cell>
          <cell r="H1384">
            <v>0</v>
          </cell>
          <cell r="I1384" t="str">
            <v>6/27 Long Hòa, Long Thạnh Mỹ, Q9, TP.HCM</v>
          </cell>
          <cell r="J1384" t="str">
            <v>0903980738</v>
          </cell>
          <cell r="K1384" t="str">
            <v>08 37331358</v>
          </cell>
          <cell r="L1384" t="str">
            <v>KTPM</v>
          </cell>
          <cell r="M1384" t="str">
            <v>0903980738</v>
          </cell>
          <cell r="N1384" t="str">
            <v>01264536387</v>
          </cell>
          <cell r="O1384" t="str">
            <v>hungvtSE61444@fpt.edu.vn</v>
          </cell>
          <cell r="P1384" t="str">
            <v>hungvtSE61444</v>
          </cell>
        </row>
        <row r="1385">
          <cell r="D1385" t="str">
            <v>SE61446</v>
          </cell>
          <cell r="E1385" t="str">
            <v>Nguyễn Đình Thiện</v>
          </cell>
          <cell r="F1385">
            <v>0</v>
          </cell>
          <cell r="G1385" t="str">
            <v>28/04/1995</v>
          </cell>
          <cell r="H1385">
            <v>0</v>
          </cell>
          <cell r="I1385" t="str">
            <v>656/68/28 Quang Trung. P11, Q.Gò Vấp, TP.HCM</v>
          </cell>
          <cell r="J1385" t="str">
            <v>0903032317</v>
          </cell>
          <cell r="K1385" t="str">
            <v>08 62575348</v>
          </cell>
          <cell r="L1385" t="str">
            <v>KTPM</v>
          </cell>
          <cell r="M1385">
            <v>0</v>
          </cell>
          <cell r="N1385" t="str">
            <v>0903032317</v>
          </cell>
          <cell r="O1385" t="str">
            <v>thienndSE61446@fpt.edu.vn</v>
          </cell>
          <cell r="P1385" t="str">
            <v>thienndSE61446</v>
          </cell>
        </row>
        <row r="1386">
          <cell r="D1386" t="str">
            <v>SE61448</v>
          </cell>
          <cell r="E1386" t="str">
            <v>Trần Hữu Đức</v>
          </cell>
          <cell r="F1386">
            <v>0</v>
          </cell>
          <cell r="G1386" t="str">
            <v>28/06/1995</v>
          </cell>
          <cell r="H1386">
            <v>0</v>
          </cell>
          <cell r="I1386" t="str">
            <v>10 Nguyễn Tất Thành, ấp Bà Điền, xã Lý Văn Lâm, TP.Cà Mau, Cà Mau</v>
          </cell>
          <cell r="J1386" t="str">
            <v>0944006278</v>
          </cell>
          <cell r="K1386">
            <v>0</v>
          </cell>
          <cell r="L1386" t="str">
            <v>KTPM</v>
          </cell>
          <cell r="M1386">
            <v>0</v>
          </cell>
          <cell r="N1386">
            <v>0</v>
          </cell>
          <cell r="O1386" t="str">
            <v>ducthSE61448@fpt.edu.vn</v>
          </cell>
          <cell r="P1386" t="str">
            <v>ducthSE61448</v>
          </cell>
        </row>
        <row r="1387">
          <cell r="D1387" t="str">
            <v>SE61449</v>
          </cell>
          <cell r="E1387" t="str">
            <v>Trần Gia Huy</v>
          </cell>
          <cell r="F1387">
            <v>0</v>
          </cell>
          <cell r="G1387" t="str">
            <v>02/11/1995</v>
          </cell>
          <cell r="H1387">
            <v>0</v>
          </cell>
          <cell r="I1387" t="str">
            <v>164/23A Bùi Quang Là, P12, Q.Gò Vấp, TP.HCM</v>
          </cell>
          <cell r="J1387" t="str">
            <v>0913693152</v>
          </cell>
          <cell r="K1387" t="str">
            <v>0613845248</v>
          </cell>
          <cell r="L1387" t="str">
            <v>KTPM</v>
          </cell>
          <cell r="M1387" t="str">
            <v>0913693152</v>
          </cell>
          <cell r="N1387" t="str">
            <v>0613845248</v>
          </cell>
          <cell r="O1387" t="str">
            <v>huytgSE61449@fpt.edu.vn</v>
          </cell>
          <cell r="P1387" t="str">
            <v>huytgSE61449</v>
          </cell>
        </row>
        <row r="1388">
          <cell r="D1388" t="str">
            <v>SE61451</v>
          </cell>
          <cell r="E1388" t="str">
            <v>Nguyễn Tuấn Huy</v>
          </cell>
          <cell r="F1388">
            <v>0</v>
          </cell>
          <cell r="G1388" t="str">
            <v>20/07/1995</v>
          </cell>
          <cell r="H1388">
            <v>0</v>
          </cell>
          <cell r="I1388" t="str">
            <v>100/2B Ấp 5, xã Xuân Thới Thượng, huyện Hóc Môn, TP.HCM</v>
          </cell>
          <cell r="J1388" t="str">
            <v>01863726702</v>
          </cell>
          <cell r="K1388" t="str">
            <v>0837135647</v>
          </cell>
          <cell r="L1388" t="str">
            <v>KTPM</v>
          </cell>
          <cell r="M1388" t="str">
            <v>0982408070</v>
          </cell>
          <cell r="N1388" t="str">
            <v>0977261109</v>
          </cell>
          <cell r="O1388" t="str">
            <v>huyntSE61451@fpt.edu.vn</v>
          </cell>
          <cell r="P1388" t="str">
            <v>huyntSE61451</v>
          </cell>
        </row>
        <row r="1389">
          <cell r="D1389" t="str">
            <v>SE61453</v>
          </cell>
          <cell r="E1389" t="str">
            <v>Huỳnh Hữu Nhân</v>
          </cell>
          <cell r="F1389">
            <v>0</v>
          </cell>
          <cell r="G1389" t="str">
            <v>07/06/1995</v>
          </cell>
          <cell r="H1389">
            <v>0</v>
          </cell>
          <cell r="I1389" t="str">
            <v>47/8C Thới Tứ 2, Thới Tam Thôn, Hóc Môn</v>
          </cell>
          <cell r="J1389" t="str">
            <v>01644776798</v>
          </cell>
          <cell r="K1389" t="str">
            <v>08 37104933</v>
          </cell>
          <cell r="L1389" t="str">
            <v>KTPM</v>
          </cell>
          <cell r="M1389">
            <v>0</v>
          </cell>
          <cell r="N1389">
            <v>0</v>
          </cell>
          <cell r="O1389" t="str">
            <v>nhanhhSE61453@fpt.edu.vn</v>
          </cell>
          <cell r="P1389" t="str">
            <v>nhanhhSE61453</v>
          </cell>
        </row>
        <row r="1390">
          <cell r="D1390" t="str">
            <v>SE61454</v>
          </cell>
          <cell r="E1390" t="str">
            <v>Lại Trương Hoàng Tâm</v>
          </cell>
          <cell r="F1390">
            <v>0</v>
          </cell>
          <cell r="G1390" t="str">
            <v>16/05/1995</v>
          </cell>
          <cell r="H1390">
            <v>0</v>
          </cell>
          <cell r="I1390" t="str">
            <v>Không có</v>
          </cell>
          <cell r="J1390" t="str">
            <v>0938125994</v>
          </cell>
          <cell r="K1390" t="str">
            <v>08 37181939</v>
          </cell>
          <cell r="L1390" t="str">
            <v>KTPM</v>
          </cell>
          <cell r="M1390">
            <v>0</v>
          </cell>
          <cell r="N1390">
            <v>0</v>
          </cell>
          <cell r="O1390" t="str">
            <v>tamlthSE61454@fpt.edu.vn</v>
          </cell>
          <cell r="P1390" t="str">
            <v>tamlthSE61454</v>
          </cell>
        </row>
        <row r="1391">
          <cell r="D1391" t="str">
            <v>SE61455</v>
          </cell>
          <cell r="E1391" t="str">
            <v>Nguyễn Văn Bách</v>
          </cell>
          <cell r="F1391">
            <v>0</v>
          </cell>
          <cell r="G1391" t="str">
            <v>04/08/1995</v>
          </cell>
          <cell r="H1391">
            <v>0</v>
          </cell>
          <cell r="I1391" t="str">
            <v>Không có</v>
          </cell>
          <cell r="J1391" t="str">
            <v>01677056410</v>
          </cell>
          <cell r="K1391" t="str">
            <v>0613731192</v>
          </cell>
          <cell r="L1391" t="str">
            <v>KTPM</v>
          </cell>
          <cell r="M1391" t="str">
            <v>01664353358</v>
          </cell>
          <cell r="N1391" t="str">
            <v>0908184721</v>
          </cell>
          <cell r="O1391" t="str">
            <v>bachnvSE61455@fpt.edu.vn</v>
          </cell>
          <cell r="P1391" t="str">
            <v>bachnvSE61455</v>
          </cell>
        </row>
        <row r="1392">
          <cell r="D1392" t="str">
            <v>SE61456</v>
          </cell>
          <cell r="E1392" t="str">
            <v>Ngô Quang Tuấn Anh</v>
          </cell>
          <cell r="F1392">
            <v>0</v>
          </cell>
          <cell r="G1392" t="str">
            <v>25/04/1995</v>
          </cell>
          <cell r="H1392">
            <v>0</v>
          </cell>
          <cell r="I1392" t="str">
            <v>Không có</v>
          </cell>
          <cell r="J1392" t="str">
            <v>01666421234</v>
          </cell>
          <cell r="K1392">
            <v>633855101</v>
          </cell>
          <cell r="L1392" t="str">
            <v>KTPM</v>
          </cell>
          <cell r="M1392">
            <v>0</v>
          </cell>
          <cell r="N1392">
            <v>0</v>
          </cell>
          <cell r="O1392" t="str">
            <v>anhnqtSE61456@fpt.edu.vn</v>
          </cell>
          <cell r="P1392" t="str">
            <v>anhnqtSE61456</v>
          </cell>
        </row>
        <row r="1393">
          <cell r="D1393" t="str">
            <v>SE61457</v>
          </cell>
          <cell r="E1393" t="str">
            <v>Vũ Huy Quân</v>
          </cell>
          <cell r="F1393">
            <v>0</v>
          </cell>
          <cell r="G1393">
            <v>34931</v>
          </cell>
          <cell r="H1393">
            <v>0</v>
          </cell>
          <cell r="I1393" t="str">
            <v>176B CMT8, P10, Q3, TP.HCM</v>
          </cell>
          <cell r="J1393" t="str">
            <v>0918475999</v>
          </cell>
          <cell r="K1393" t="str">
            <v>08 39350086</v>
          </cell>
          <cell r="L1393" t="str">
            <v>KTPM</v>
          </cell>
          <cell r="M1393" t="str">
            <v>0918475999</v>
          </cell>
          <cell r="N1393" t="str">
            <v>0904888510</v>
          </cell>
          <cell r="O1393" t="str">
            <v>quanvhSE61457@fpt.edu.vn</v>
          </cell>
          <cell r="P1393" t="str">
            <v>quanvhSE61457</v>
          </cell>
        </row>
        <row r="1394">
          <cell r="D1394" t="str">
            <v>SE61458</v>
          </cell>
          <cell r="E1394" t="str">
            <v>Đậu Văn Quý</v>
          </cell>
          <cell r="F1394">
            <v>0</v>
          </cell>
          <cell r="G1394" t="str">
            <v>30/12/1995</v>
          </cell>
          <cell r="H1394">
            <v>0</v>
          </cell>
          <cell r="I1394" t="str">
            <v>Không có</v>
          </cell>
          <cell r="J1394" t="str">
            <v>0916051165</v>
          </cell>
          <cell r="K1394" t="str">
            <v>0643838053</v>
          </cell>
          <cell r="L1394" t="str">
            <v>KTPM</v>
          </cell>
          <cell r="M1394" t="str">
            <v>0988329777</v>
          </cell>
          <cell r="N1394" t="str">
            <v>0916051165</v>
          </cell>
          <cell r="O1394" t="str">
            <v>quydvSE61458@fpt.edu.vn</v>
          </cell>
          <cell r="P1394" t="str">
            <v>quydvSE61458</v>
          </cell>
        </row>
        <row r="1395">
          <cell r="D1395" t="str">
            <v>SE61460</v>
          </cell>
          <cell r="E1395" t="str">
            <v>Lê Đỗ Minh Sang</v>
          </cell>
          <cell r="F1395">
            <v>0</v>
          </cell>
          <cell r="G1395" t="str">
            <v>14/07/1995</v>
          </cell>
          <cell r="H1395">
            <v>0</v>
          </cell>
          <cell r="I1395" t="str">
            <v>Không có</v>
          </cell>
          <cell r="J1395" t="str">
            <v>01694521464</v>
          </cell>
          <cell r="K1395" t="str">
            <v>0753854118</v>
          </cell>
          <cell r="L1395" t="str">
            <v>KTPM</v>
          </cell>
          <cell r="M1395">
            <v>0</v>
          </cell>
          <cell r="N1395">
            <v>0</v>
          </cell>
          <cell r="O1395" t="str">
            <v>sangldmSE61460@fpt.edu.vn</v>
          </cell>
          <cell r="P1395" t="str">
            <v>sangldmSE61460</v>
          </cell>
        </row>
        <row r="1396">
          <cell r="D1396" t="str">
            <v>SE61461</v>
          </cell>
          <cell r="E1396" t="str">
            <v>Lý Phước Sang</v>
          </cell>
          <cell r="F1396">
            <v>0</v>
          </cell>
          <cell r="G1396" t="str">
            <v>12/09/1995</v>
          </cell>
          <cell r="H1396">
            <v>0</v>
          </cell>
          <cell r="I1396" t="str">
            <v>Không có</v>
          </cell>
          <cell r="J1396" t="str">
            <v>096 350 1265</v>
          </cell>
          <cell r="K1396" t="str">
            <v>057.3711287</v>
          </cell>
          <cell r="L1396" t="str">
            <v>KTPM</v>
          </cell>
          <cell r="M1396" t="str">
            <v>0573711287</v>
          </cell>
          <cell r="N1396" t="str">
            <v>0979425728</v>
          </cell>
          <cell r="O1396" t="str">
            <v>sanglpSE61461@fpt.edu.vn</v>
          </cell>
          <cell r="P1396" t="str">
            <v>sanglpSE61461</v>
          </cell>
        </row>
        <row r="1397">
          <cell r="D1397" t="str">
            <v>SE61462</v>
          </cell>
          <cell r="E1397" t="str">
            <v>Phan Nhật Lâm</v>
          </cell>
          <cell r="F1397">
            <v>0</v>
          </cell>
          <cell r="G1397" t="str">
            <v>30/08/1995</v>
          </cell>
          <cell r="H1397">
            <v>0</v>
          </cell>
          <cell r="I1397" t="str">
            <v>Không có</v>
          </cell>
          <cell r="J1397" t="str">
            <v>0122604647</v>
          </cell>
          <cell r="K1397">
            <v>0</v>
          </cell>
          <cell r="L1397" t="str">
            <v>KTPM</v>
          </cell>
          <cell r="M1397" t="str">
            <v>0909219570</v>
          </cell>
          <cell r="N1397" t="str">
            <v>0909533220</v>
          </cell>
          <cell r="O1397" t="str">
            <v>lampnSE61462@fpt.edu.vn</v>
          </cell>
          <cell r="P1397" t="str">
            <v>lampnSE61462</v>
          </cell>
        </row>
        <row r="1398">
          <cell r="D1398" t="str">
            <v>SE61463</v>
          </cell>
          <cell r="E1398" t="str">
            <v>Vũ Ngọc Hải</v>
          </cell>
          <cell r="F1398">
            <v>0</v>
          </cell>
          <cell r="G1398" t="str">
            <v>18/02/1995</v>
          </cell>
          <cell r="H1398">
            <v>0</v>
          </cell>
          <cell r="I1398" t="str">
            <v>Không có</v>
          </cell>
          <cell r="J1398" t="str">
            <v>01693857651</v>
          </cell>
          <cell r="K1398" t="str">
            <v>0919195728</v>
          </cell>
          <cell r="L1398" t="str">
            <v>KTPM</v>
          </cell>
          <cell r="M1398" t="str">
            <v>01693857651</v>
          </cell>
          <cell r="N1398" t="str">
            <v>0986021975</v>
          </cell>
          <cell r="O1398" t="str">
            <v>haivnSE61463@fpt.edu.vn</v>
          </cell>
          <cell r="P1398" t="str">
            <v>haivnSE61463</v>
          </cell>
        </row>
        <row r="1399">
          <cell r="D1399" t="str">
            <v>SB60964</v>
          </cell>
          <cell r="E1399" t="str">
            <v>Nguyễn Thiên Yêm</v>
          </cell>
          <cell r="F1399">
            <v>0</v>
          </cell>
          <cell r="G1399" t="str">
            <v>01/01/1995</v>
          </cell>
          <cell r="H1399">
            <v>0</v>
          </cell>
          <cell r="I1399" t="str">
            <v>Không có</v>
          </cell>
          <cell r="J1399" t="str">
            <v>01246240181</v>
          </cell>
          <cell r="K1399" t="str">
            <v>08 38940522</v>
          </cell>
          <cell r="L1399" t="str">
            <v>QTKD</v>
          </cell>
          <cell r="M1399" t="str">
            <v>0906315866</v>
          </cell>
          <cell r="N1399" t="str">
            <v>0983282438</v>
          </cell>
          <cell r="O1399" t="str">
            <v>yemntSB60964@fpt.edu.vn</v>
          </cell>
          <cell r="P1399" t="str">
            <v>yemntSB60964</v>
          </cell>
        </row>
        <row r="1400">
          <cell r="D1400" t="str">
            <v>SE61466</v>
          </cell>
          <cell r="E1400" t="str">
            <v>Bùi Quang Viễn</v>
          </cell>
          <cell r="F1400">
            <v>0</v>
          </cell>
          <cell r="G1400" t="str">
            <v>06/05/1995</v>
          </cell>
          <cell r="H1400">
            <v>0</v>
          </cell>
          <cell r="I1400" t="str">
            <v>25 Đường 5F, Bình Hưng Hòa A, Q.Bình Tân, TP.HCM</v>
          </cell>
          <cell r="J1400" t="str">
            <v>0934102800</v>
          </cell>
          <cell r="K1400" t="str">
            <v>0839780962</v>
          </cell>
          <cell r="L1400" t="str">
            <v>KTPM</v>
          </cell>
          <cell r="M1400" t="str">
            <v>0972861772</v>
          </cell>
          <cell r="N1400" t="str">
            <v>01693238020</v>
          </cell>
          <cell r="O1400" t="str">
            <v>vienbqSE61466@fpt.edu.vn</v>
          </cell>
          <cell r="P1400" t="str">
            <v>vienbqSE61466</v>
          </cell>
        </row>
        <row r="1401">
          <cell r="D1401" t="str">
            <v>SE61467</v>
          </cell>
          <cell r="E1401" t="str">
            <v>Nguyễn Thành Văn</v>
          </cell>
          <cell r="F1401">
            <v>0</v>
          </cell>
          <cell r="G1401" t="str">
            <v>16/08/1995</v>
          </cell>
          <cell r="H1401">
            <v>0</v>
          </cell>
          <cell r="I1401" t="str">
            <v>64 Hiệp Bình, KP8, P.Hiệp Bình Chánh, Q.Thủ Đức, TP.HCM</v>
          </cell>
          <cell r="J1401" t="str">
            <v>01677403402</v>
          </cell>
          <cell r="K1401" t="str">
            <v>0837267424</v>
          </cell>
          <cell r="L1401" t="str">
            <v>KTPM</v>
          </cell>
          <cell r="M1401" t="str">
            <v>0908108377</v>
          </cell>
          <cell r="N1401" t="str">
            <v>0938108377</v>
          </cell>
          <cell r="O1401" t="str">
            <v>vanntSE61467@fpt.edu.vn</v>
          </cell>
          <cell r="P1401" t="str">
            <v>vanntSE61467</v>
          </cell>
        </row>
        <row r="1402">
          <cell r="D1402" t="str">
            <v>SE61468</v>
          </cell>
          <cell r="E1402" t="str">
            <v>Đinh Đức Hoàng</v>
          </cell>
          <cell r="F1402">
            <v>0</v>
          </cell>
          <cell r="G1402" t="str">
            <v>18/12/1995</v>
          </cell>
          <cell r="H1402">
            <v>0</v>
          </cell>
          <cell r="I1402" t="str">
            <v>Không có</v>
          </cell>
          <cell r="J1402" t="str">
            <v>01647222307</v>
          </cell>
          <cell r="K1402" t="str">
            <v>0593790109</v>
          </cell>
          <cell r="L1402" t="str">
            <v>KTPM</v>
          </cell>
          <cell r="M1402" t="str">
            <v>0983296547</v>
          </cell>
          <cell r="N1402">
            <v>0</v>
          </cell>
          <cell r="O1402" t="str">
            <v>hoangddSE61468@fpt.edu.vn</v>
          </cell>
          <cell r="P1402" t="str">
            <v>hoangddSE61468</v>
          </cell>
        </row>
        <row r="1403">
          <cell r="D1403" t="str">
            <v>SE61469</v>
          </cell>
          <cell r="E1403" t="str">
            <v>Trần Anh Kiệt</v>
          </cell>
          <cell r="F1403">
            <v>0</v>
          </cell>
          <cell r="G1403" t="str">
            <v>13/03/1995</v>
          </cell>
          <cell r="H1403">
            <v>0</v>
          </cell>
          <cell r="I1403" t="str">
            <v>Không có</v>
          </cell>
          <cell r="J1403" t="str">
            <v>01234585756</v>
          </cell>
          <cell r="K1403" t="str">
            <v>091312963</v>
          </cell>
          <cell r="L1403" t="str">
            <v>KTPM</v>
          </cell>
          <cell r="M1403" t="str">
            <v>0913126963</v>
          </cell>
          <cell r="N1403" t="str">
            <v>0919028744</v>
          </cell>
          <cell r="O1403" t="str">
            <v>kiettaSE61469@fpt.edu.vn</v>
          </cell>
          <cell r="P1403" t="str">
            <v>kiettaSE61469</v>
          </cell>
        </row>
        <row r="1404">
          <cell r="D1404" t="str">
            <v>SE61470</v>
          </cell>
          <cell r="E1404" t="str">
            <v>Trần Hồng Sơn</v>
          </cell>
          <cell r="F1404">
            <v>0</v>
          </cell>
          <cell r="G1404" t="str">
            <v>20/06/1995</v>
          </cell>
          <cell r="H1404">
            <v>0</v>
          </cell>
          <cell r="I1404" t="str">
            <v>772 An Dương Vương, P13, Q6, TP.HCM</v>
          </cell>
          <cell r="J1404" t="str">
            <v>01699961295</v>
          </cell>
          <cell r="K1404">
            <v>0</v>
          </cell>
          <cell r="L1404" t="str">
            <v>KTPM</v>
          </cell>
          <cell r="M1404" t="str">
            <v>0986389354</v>
          </cell>
          <cell r="N1404" t="str">
            <v>0919223686</v>
          </cell>
          <cell r="O1404" t="str">
            <v>sonthSE61470@fpt.edu.vn</v>
          </cell>
          <cell r="P1404" t="str">
            <v>sonthSE61470</v>
          </cell>
        </row>
        <row r="1405">
          <cell r="D1405" t="str">
            <v>SE61471</v>
          </cell>
          <cell r="E1405" t="str">
            <v>Nguyễn Minh Khôi</v>
          </cell>
          <cell r="F1405">
            <v>0</v>
          </cell>
          <cell r="G1405" t="str">
            <v>28/08/1995</v>
          </cell>
          <cell r="H1405">
            <v>0</v>
          </cell>
          <cell r="I1405" t="str">
            <v>223 Tạ Quang Bửu, P3, Q8, TP.HCM</v>
          </cell>
          <cell r="J1405" t="str">
            <v>01262840510</v>
          </cell>
          <cell r="K1405" t="str">
            <v>08 38514391</v>
          </cell>
          <cell r="L1405" t="str">
            <v>KTPM</v>
          </cell>
          <cell r="M1405" t="str">
            <v>01292739679</v>
          </cell>
          <cell r="N1405" t="str">
            <v>01286681988</v>
          </cell>
          <cell r="O1405" t="str">
            <v>khoinmSE61471@fpt.edu.vn</v>
          </cell>
          <cell r="P1405" t="str">
            <v>khoinmSE61471</v>
          </cell>
        </row>
        <row r="1406">
          <cell r="D1406" t="str">
            <v>SE61472</v>
          </cell>
          <cell r="E1406" t="str">
            <v>Nguyễn Nhật Quang</v>
          </cell>
          <cell r="F1406">
            <v>0</v>
          </cell>
          <cell r="G1406" t="str">
            <v>30/10/1995</v>
          </cell>
          <cell r="H1406">
            <v>0</v>
          </cell>
          <cell r="I1406" t="str">
            <v>325/46 Bạch Đằng, Q,Bình Thạnh, TP.HCM</v>
          </cell>
          <cell r="J1406" t="str">
            <v>0903345868</v>
          </cell>
          <cell r="K1406" t="str">
            <v>0633540500</v>
          </cell>
          <cell r="L1406" t="str">
            <v>KTPM</v>
          </cell>
          <cell r="M1406" t="str">
            <v>0903345868</v>
          </cell>
          <cell r="N1406" t="str">
            <v>01668881318</v>
          </cell>
          <cell r="O1406" t="str">
            <v>quangnnSE61472@fpt.edu.vn</v>
          </cell>
          <cell r="P1406" t="str">
            <v>quangnnSE61472</v>
          </cell>
        </row>
        <row r="1407">
          <cell r="D1407" t="str">
            <v>SE61474</v>
          </cell>
          <cell r="E1407" t="str">
            <v>Trịnh Quốc Cường</v>
          </cell>
          <cell r="F1407">
            <v>0</v>
          </cell>
          <cell r="G1407" t="str">
            <v>27/12/1995</v>
          </cell>
          <cell r="H1407">
            <v>0</v>
          </cell>
          <cell r="I1407" t="str">
            <v>89/5 Tân Sơn, P12, Q.Gò Vấp, TP.HCM</v>
          </cell>
          <cell r="J1407" t="str">
            <v>0909761399</v>
          </cell>
          <cell r="K1407" t="str">
            <v>08 39967762</v>
          </cell>
          <cell r="L1407" t="str">
            <v>KTPM</v>
          </cell>
          <cell r="M1407" t="str">
            <v>0944686399</v>
          </cell>
          <cell r="N1407" t="str">
            <v>0909761399</v>
          </cell>
          <cell r="O1407" t="str">
            <v>cuongtqSE61474@fpt.edu.vn</v>
          </cell>
          <cell r="P1407" t="str">
            <v>cuongtqSE61474</v>
          </cell>
        </row>
        <row r="1408">
          <cell r="D1408" t="str">
            <v>SE61475</v>
          </cell>
          <cell r="E1408" t="str">
            <v>Hồ Xuân Minh</v>
          </cell>
          <cell r="F1408">
            <v>0</v>
          </cell>
          <cell r="G1408" t="str">
            <v>11/04/1995</v>
          </cell>
          <cell r="H1408">
            <v>0</v>
          </cell>
          <cell r="I1408" t="str">
            <v>Không có</v>
          </cell>
          <cell r="J1408" t="str">
            <v>0903879125</v>
          </cell>
          <cell r="K1408" t="str">
            <v>08 38476776</v>
          </cell>
          <cell r="L1408" t="str">
            <v>KTPM</v>
          </cell>
          <cell r="M1408" t="str">
            <v>0903377340</v>
          </cell>
          <cell r="N1408" t="str">
            <v>0908472196</v>
          </cell>
          <cell r="O1408" t="str">
            <v>minhhxSE61475@fpt.edu.vn</v>
          </cell>
          <cell r="P1408" t="str">
            <v>minhhxSE61475</v>
          </cell>
        </row>
        <row r="1409">
          <cell r="D1409" t="str">
            <v>SE61476</v>
          </cell>
          <cell r="E1409" t="str">
            <v>Nguyễn Tuấn Anh</v>
          </cell>
          <cell r="F1409">
            <v>0</v>
          </cell>
          <cell r="G1409" t="str">
            <v>26/04/1992</v>
          </cell>
          <cell r="H1409">
            <v>0</v>
          </cell>
          <cell r="I1409" t="str">
            <v>Không có</v>
          </cell>
          <cell r="J1409" t="str">
            <v>01692536559</v>
          </cell>
          <cell r="K1409" t="str">
            <v>08 38312896</v>
          </cell>
          <cell r="L1409" t="str">
            <v>KTPM</v>
          </cell>
          <cell r="M1409">
            <v>0</v>
          </cell>
          <cell r="N1409" t="str">
            <v>01229282715</v>
          </cell>
          <cell r="O1409" t="str">
            <v>anhntSE61476@fpt.edu.vn</v>
          </cell>
          <cell r="P1409" t="str">
            <v>anhntSE61476</v>
          </cell>
        </row>
        <row r="1410">
          <cell r="D1410" t="str">
            <v>SE61479</v>
          </cell>
          <cell r="E1410" t="str">
            <v>Lê Đại An</v>
          </cell>
          <cell r="F1410">
            <v>0</v>
          </cell>
          <cell r="G1410">
            <v>34703</v>
          </cell>
          <cell r="H1410">
            <v>0</v>
          </cell>
          <cell r="I1410" t="str">
            <v>100/44 Thiên Phước, P9, Q.Tân Bình</v>
          </cell>
          <cell r="J1410" t="str">
            <v>01203940225</v>
          </cell>
          <cell r="K1410" t="str">
            <v>08 38640634</v>
          </cell>
          <cell r="L1410" t="str">
            <v>KTPM</v>
          </cell>
          <cell r="M1410" t="str">
            <v>01627139707</v>
          </cell>
          <cell r="N1410">
            <v>0</v>
          </cell>
          <cell r="O1410" t="str">
            <v>anldSE61479@fpt.edu.vn</v>
          </cell>
          <cell r="P1410" t="str">
            <v>anldSE61479</v>
          </cell>
        </row>
        <row r="1411">
          <cell r="D1411" t="str">
            <v>SE61482</v>
          </cell>
          <cell r="E1411" t="str">
            <v>Võ Hoàng Lâm</v>
          </cell>
          <cell r="F1411">
            <v>0</v>
          </cell>
          <cell r="G1411">
            <v>35052</v>
          </cell>
          <cell r="H1411">
            <v>0</v>
          </cell>
          <cell r="I1411" t="str">
            <v>Không có</v>
          </cell>
          <cell r="J1411" t="str">
            <v>0937698293</v>
          </cell>
          <cell r="K1411" t="str">
            <v>0932548425</v>
          </cell>
          <cell r="L1411" t="str">
            <v>KTPM</v>
          </cell>
          <cell r="M1411" t="str">
            <v>0933724047</v>
          </cell>
          <cell r="N1411" t="str">
            <v>0932548425</v>
          </cell>
          <cell r="O1411" t="str">
            <v>lamvhSE61482@fpt.edu.vn</v>
          </cell>
          <cell r="P1411" t="str">
            <v>lamvhSE61482</v>
          </cell>
        </row>
        <row r="1412">
          <cell r="D1412" t="str">
            <v>SE61483</v>
          </cell>
          <cell r="E1412" t="str">
            <v>Nguyễn Chí Hiếu</v>
          </cell>
          <cell r="F1412">
            <v>0</v>
          </cell>
          <cell r="G1412">
            <v>35043</v>
          </cell>
          <cell r="H1412">
            <v>0</v>
          </cell>
          <cell r="I1412" t="str">
            <v>1203 Phạm Văn Bạch, P12, Q.Gò Vấp</v>
          </cell>
          <cell r="J1412" t="str">
            <v>0935526427</v>
          </cell>
          <cell r="K1412" t="str">
            <v>08 39873191</v>
          </cell>
          <cell r="L1412" t="str">
            <v>KTPM</v>
          </cell>
          <cell r="M1412" t="str">
            <v>0909354974</v>
          </cell>
          <cell r="N1412" t="str">
            <v>0903380457</v>
          </cell>
          <cell r="O1412" t="str">
            <v>hieuncSE61483@fpt.edu.vn</v>
          </cell>
          <cell r="P1412" t="str">
            <v>hieuncSE61483</v>
          </cell>
        </row>
        <row r="1413">
          <cell r="D1413" t="str">
            <v>SE61485</v>
          </cell>
          <cell r="E1413" t="str">
            <v>Phạm Gia Thiện</v>
          </cell>
          <cell r="F1413">
            <v>0</v>
          </cell>
          <cell r="G1413">
            <v>34644</v>
          </cell>
          <cell r="H1413">
            <v>0</v>
          </cell>
          <cell r="I1413" t="str">
            <v>16/6 Nguyễn Thái Học, KP4, P3, Tây Ninh</v>
          </cell>
          <cell r="J1413" t="str">
            <v>0913884415</v>
          </cell>
          <cell r="K1413">
            <v>0</v>
          </cell>
          <cell r="L1413" t="str">
            <v>KTPM</v>
          </cell>
          <cell r="M1413" t="str">
            <v>0913884415</v>
          </cell>
          <cell r="N1413" t="str">
            <v>0914857989</v>
          </cell>
          <cell r="O1413" t="str">
            <v>thienpgSE61485@fpt.edu.vn</v>
          </cell>
          <cell r="P1413" t="str">
            <v>thienpgSE61485</v>
          </cell>
        </row>
        <row r="1414">
          <cell r="D1414" t="str">
            <v>SE61486</v>
          </cell>
          <cell r="E1414" t="str">
            <v>Đoàn Minh Đức</v>
          </cell>
          <cell r="F1414">
            <v>0</v>
          </cell>
          <cell r="G1414" t="str">
            <v>30/05/1995</v>
          </cell>
          <cell r="H1414">
            <v>0</v>
          </cell>
          <cell r="I1414" t="str">
            <v>100/2 KP3, P.Thạnh Xuân, Q12, TP.HCM</v>
          </cell>
          <cell r="J1414" t="str">
            <v>01993916489</v>
          </cell>
          <cell r="K1414">
            <v>0</v>
          </cell>
          <cell r="L1414" t="str">
            <v>KTPM</v>
          </cell>
          <cell r="M1414" t="str">
            <v>0903926188</v>
          </cell>
          <cell r="N1414" t="str">
            <v>0937189229</v>
          </cell>
          <cell r="O1414" t="str">
            <v>ducdmSE61486@fpt.edu.vn</v>
          </cell>
          <cell r="P1414" t="str">
            <v>ducdmSE61486</v>
          </cell>
        </row>
        <row r="1415">
          <cell r="D1415" t="str">
            <v>SE61487</v>
          </cell>
          <cell r="E1415" t="str">
            <v>Nguyễn Đăng Huy</v>
          </cell>
          <cell r="F1415">
            <v>0</v>
          </cell>
          <cell r="G1415">
            <v>34911</v>
          </cell>
          <cell r="H1415">
            <v>0</v>
          </cell>
          <cell r="I1415" t="str">
            <v>8D Trần Quang Diệu, P13, Q3, TP.HCM</v>
          </cell>
          <cell r="J1415" t="str">
            <v>0903,31,07,95</v>
          </cell>
          <cell r="K1415" t="str">
            <v>0916,53,54,54: me</v>
          </cell>
          <cell r="L1415" t="str">
            <v>KTPM</v>
          </cell>
          <cell r="M1415" t="str">
            <v>0909900078;08 38467275</v>
          </cell>
          <cell r="N1415" t="str">
            <v>0903310795</v>
          </cell>
          <cell r="O1415" t="str">
            <v>huyndSE61487@fpt.edu.vn</v>
          </cell>
          <cell r="P1415" t="str">
            <v>huyndSE61487</v>
          </cell>
        </row>
        <row r="1416">
          <cell r="D1416" t="str">
            <v>SE61488</v>
          </cell>
          <cell r="E1416" t="str">
            <v>Trần Hải Anh</v>
          </cell>
          <cell r="F1416">
            <v>0</v>
          </cell>
          <cell r="G1416" t="str">
            <v>02/02/1995</v>
          </cell>
          <cell r="H1416">
            <v>0</v>
          </cell>
          <cell r="I1416" t="str">
            <v>Không có</v>
          </cell>
          <cell r="J1416" t="str">
            <v>0983991990</v>
          </cell>
          <cell r="K1416">
            <v>0</v>
          </cell>
          <cell r="L1416" t="str">
            <v>KTPM</v>
          </cell>
          <cell r="M1416">
            <v>0</v>
          </cell>
          <cell r="N1416">
            <v>0</v>
          </cell>
          <cell r="O1416" t="str">
            <v>anhthSE61488@fpt.edu.vn</v>
          </cell>
          <cell r="P1416" t="str">
            <v>anhthSE61488</v>
          </cell>
        </row>
        <row r="1417">
          <cell r="D1417" t="str">
            <v>SE61489</v>
          </cell>
          <cell r="E1417" t="str">
            <v>Đinh Duy Khiêm</v>
          </cell>
          <cell r="F1417">
            <v>0</v>
          </cell>
          <cell r="G1417">
            <v>35037</v>
          </cell>
          <cell r="H1417">
            <v>0</v>
          </cell>
          <cell r="I1417" t="str">
            <v>58/1 Trường Chinh, P.Tân Thới Nhất, Q12, TP.HCM</v>
          </cell>
          <cell r="J1417" t="str">
            <v>01233557885</v>
          </cell>
          <cell r="K1417">
            <v>0</v>
          </cell>
          <cell r="L1417" t="str">
            <v>KTPM</v>
          </cell>
          <cell r="M1417" t="str">
            <v>0918368626</v>
          </cell>
          <cell r="N1417" t="str">
            <v>0918232819</v>
          </cell>
          <cell r="O1417" t="str">
            <v>khiemddSE61489@fpt.edu.vn</v>
          </cell>
          <cell r="P1417" t="str">
            <v>khiemddSE61489</v>
          </cell>
        </row>
        <row r="1418">
          <cell r="D1418" t="str">
            <v>SE61490</v>
          </cell>
          <cell r="E1418" t="str">
            <v>Nguyễn Vũ Hoàng Sơn</v>
          </cell>
          <cell r="F1418">
            <v>0</v>
          </cell>
          <cell r="G1418" t="str">
            <v>20/12/1994</v>
          </cell>
          <cell r="H1418">
            <v>0</v>
          </cell>
          <cell r="I1418" t="str">
            <v>148H Lý Chính Thắng, P7, Q3, TP.HCM</v>
          </cell>
          <cell r="J1418" t="str">
            <v>0916398819</v>
          </cell>
          <cell r="K1418" t="str">
            <v>08 38480919</v>
          </cell>
          <cell r="L1418" t="str">
            <v>KTPM</v>
          </cell>
          <cell r="M1418">
            <v>0</v>
          </cell>
          <cell r="N1418" t="str">
            <v>0934020661</v>
          </cell>
          <cell r="O1418" t="str">
            <v>sonnvhSE61490@fpt.edu.vn</v>
          </cell>
          <cell r="P1418" t="str">
            <v>sonnvhSE61490</v>
          </cell>
        </row>
        <row r="1419">
          <cell r="D1419" t="str">
            <v>SE61491</v>
          </cell>
          <cell r="E1419" t="str">
            <v>Phùng Văn Bửu</v>
          </cell>
          <cell r="F1419">
            <v>0</v>
          </cell>
          <cell r="G1419" t="str">
            <v>06/05/1995</v>
          </cell>
          <cell r="H1419">
            <v>0</v>
          </cell>
          <cell r="I1419" t="str">
            <v>457 - 469 Nguyễn Chí Thanh, P15, Q5, TP.HCM</v>
          </cell>
          <cell r="J1419">
            <v>0</v>
          </cell>
          <cell r="K1419" t="str">
            <v>08 38556649</v>
          </cell>
          <cell r="L1419" t="str">
            <v>KTPM</v>
          </cell>
          <cell r="M1419" t="str">
            <v>0903812497</v>
          </cell>
          <cell r="N1419" t="str">
            <v>0913612497</v>
          </cell>
          <cell r="O1419" t="str">
            <v>buupvSE61491@fpt.edu.vn</v>
          </cell>
          <cell r="P1419" t="str">
            <v>buupvSE61491</v>
          </cell>
        </row>
        <row r="1420">
          <cell r="D1420" t="str">
            <v>SE61492</v>
          </cell>
          <cell r="E1420" t="str">
            <v>Nguyễn Hoàng Huy</v>
          </cell>
          <cell r="F1420">
            <v>0</v>
          </cell>
          <cell r="G1420">
            <v>34774</v>
          </cell>
          <cell r="H1420">
            <v>0</v>
          </cell>
          <cell r="I1420" t="str">
            <v>140, KP1, P.Tam Bình, Q.Thủ Đức, TP.HCM</v>
          </cell>
          <cell r="J1420" t="str">
            <v>0902954385</v>
          </cell>
          <cell r="K1420" t="str">
            <v>08 38977926</v>
          </cell>
          <cell r="L1420" t="str">
            <v>KTPM</v>
          </cell>
          <cell r="M1420">
            <v>0</v>
          </cell>
          <cell r="N1420">
            <v>0</v>
          </cell>
          <cell r="O1420" t="str">
            <v>huynhSE61492@fpt.edu.vn</v>
          </cell>
          <cell r="P1420" t="str">
            <v>huynhSE61492</v>
          </cell>
        </row>
        <row r="1421">
          <cell r="D1421" t="str">
            <v>SE61493</v>
          </cell>
          <cell r="E1421" t="str">
            <v>Trương Hữu Thành</v>
          </cell>
          <cell r="F1421">
            <v>0</v>
          </cell>
          <cell r="G1421">
            <v>34740</v>
          </cell>
          <cell r="H1421">
            <v>0</v>
          </cell>
          <cell r="I1421" t="str">
            <v>28/17A, KP2, Hiệp Thành, Q12, TP.HCM</v>
          </cell>
          <cell r="J1421" t="str">
            <v>0988670449</v>
          </cell>
          <cell r="K1421">
            <v>0</v>
          </cell>
          <cell r="L1421" t="str">
            <v>KTPM</v>
          </cell>
          <cell r="M1421" t="str">
            <v>0988670449</v>
          </cell>
          <cell r="N1421" t="str">
            <v>01659937863</v>
          </cell>
          <cell r="O1421" t="str">
            <v>thanhthSE61493@fpt.edu.vn</v>
          </cell>
          <cell r="P1421" t="str">
            <v>thanhthSE61493</v>
          </cell>
        </row>
        <row r="1422">
          <cell r="D1422" t="str">
            <v>SE61494</v>
          </cell>
          <cell r="E1422" t="str">
            <v>Dương Quang Hải</v>
          </cell>
          <cell r="F1422">
            <v>0</v>
          </cell>
          <cell r="G1422" t="str">
            <v>19/11/1995</v>
          </cell>
          <cell r="H1422">
            <v>0</v>
          </cell>
          <cell r="I1422" t="str">
            <v>Không có</v>
          </cell>
          <cell r="J1422" t="str">
            <v>01233104642</v>
          </cell>
          <cell r="K1422" t="str">
            <v>0613893083</v>
          </cell>
          <cell r="L1422" t="str">
            <v>KTPM</v>
          </cell>
          <cell r="M1422" t="str">
            <v>01233104642</v>
          </cell>
          <cell r="N1422" t="str">
            <v>01208715406</v>
          </cell>
          <cell r="O1422" t="str">
            <v>haidqSE61494@fpt.edu.vn</v>
          </cell>
          <cell r="P1422" t="str">
            <v>haidqSE61494</v>
          </cell>
        </row>
        <row r="1423">
          <cell r="D1423" t="str">
            <v>SE61496</v>
          </cell>
          <cell r="E1423" t="str">
            <v>Trần Nguyễn Minh Trung</v>
          </cell>
          <cell r="F1423">
            <v>0</v>
          </cell>
          <cell r="G1423" t="str">
            <v>21/02/1995</v>
          </cell>
          <cell r="H1423">
            <v>0</v>
          </cell>
          <cell r="I1423" t="str">
            <v>54-56 Lê Quang Định, P14, Q.Bình Thạnh, TP.HCM</v>
          </cell>
          <cell r="J1423" t="str">
            <v>0903954515</v>
          </cell>
          <cell r="K1423" t="str">
            <v>0838417996</v>
          </cell>
          <cell r="L1423" t="str">
            <v>KTPM</v>
          </cell>
          <cell r="M1423" t="str">
            <v>0903825280</v>
          </cell>
          <cell r="N1423" t="str">
            <v>0908417996</v>
          </cell>
          <cell r="O1423" t="str">
            <v>trungtnmSE61496@fpt.edu.vn</v>
          </cell>
          <cell r="P1423" t="str">
            <v>trungtnmSE61496</v>
          </cell>
        </row>
        <row r="1424">
          <cell r="D1424" t="str">
            <v>SE61498</v>
          </cell>
          <cell r="E1424" t="str">
            <v>Tạ Vĩ Đạt</v>
          </cell>
          <cell r="F1424">
            <v>0</v>
          </cell>
          <cell r="G1424" t="str">
            <v>14/02/1995</v>
          </cell>
          <cell r="H1424">
            <v>0</v>
          </cell>
          <cell r="I1424" t="str">
            <v>796/23 Hậu Giang , P12, Q6, TPHCM</v>
          </cell>
          <cell r="J1424" t="str">
            <v>0937548401</v>
          </cell>
          <cell r="K1424">
            <v>0</v>
          </cell>
          <cell r="L1424" t="str">
            <v>KTPM</v>
          </cell>
          <cell r="M1424" t="str">
            <v>0903012488</v>
          </cell>
          <cell r="N1424" t="str">
            <v>0908583625</v>
          </cell>
          <cell r="O1424" t="str">
            <v>dattvSE61498@fpt.edu.vn</v>
          </cell>
          <cell r="P1424" t="str">
            <v>dattvSE61498</v>
          </cell>
        </row>
        <row r="1425">
          <cell r="D1425" t="str">
            <v>SE61499</v>
          </cell>
          <cell r="E1425" t="str">
            <v>Nguyễn Tuấn Sang</v>
          </cell>
          <cell r="F1425">
            <v>0</v>
          </cell>
          <cell r="G1425" t="str">
            <v>07/08/1995</v>
          </cell>
          <cell r="H1425">
            <v>0</v>
          </cell>
          <cell r="I1425" t="str">
            <v>127/B3, KP Châu Thới, Bình An,Dĩ An, Bình Dương</v>
          </cell>
          <cell r="J1425" t="str">
            <v>01686413145</v>
          </cell>
          <cell r="K1425" t="str">
            <v>06503781450</v>
          </cell>
          <cell r="L1425" t="str">
            <v>KTPM</v>
          </cell>
          <cell r="M1425">
            <v>0</v>
          </cell>
          <cell r="N1425">
            <v>0</v>
          </cell>
          <cell r="O1425" t="str">
            <v>sangntSE61499@fpt.edu.vn</v>
          </cell>
          <cell r="P1425" t="str">
            <v>sangntSE61499</v>
          </cell>
        </row>
        <row r="1426">
          <cell r="D1426" t="str">
            <v>SE61500</v>
          </cell>
          <cell r="E1426" t="str">
            <v>Nguyễn Tấn Lộc</v>
          </cell>
          <cell r="F1426">
            <v>0</v>
          </cell>
          <cell r="G1426">
            <v>34594</v>
          </cell>
          <cell r="H1426">
            <v>0</v>
          </cell>
          <cell r="I1426" t="str">
            <v>10/83A Ấp Long Yên, xã Long Thành Nam, huyện Hòa Thành, tỉnh Tây Ninh</v>
          </cell>
          <cell r="J1426" t="str">
            <v>01688588040</v>
          </cell>
          <cell r="K1426">
            <v>0</v>
          </cell>
          <cell r="L1426" t="str">
            <v>KTPM</v>
          </cell>
          <cell r="M1426" t="str">
            <v>0976272708</v>
          </cell>
          <cell r="N1426" t="str">
            <v>01643789178</v>
          </cell>
          <cell r="O1426" t="str">
            <v>locntSE61500@fpt.edu.vn</v>
          </cell>
          <cell r="P1426" t="str">
            <v>locntSE61500</v>
          </cell>
        </row>
        <row r="1427">
          <cell r="D1427" t="str">
            <v>SE61501</v>
          </cell>
          <cell r="E1427" t="str">
            <v>Đoàn Trọng Lam Điền</v>
          </cell>
          <cell r="F1427">
            <v>0</v>
          </cell>
          <cell r="G1427" t="str">
            <v>22/12/1995</v>
          </cell>
          <cell r="H1427">
            <v>0</v>
          </cell>
          <cell r="I1427" t="str">
            <v>01 Phù Đổng Thiên Vương, P8, Đà Lạt, Lâm Đồng</v>
          </cell>
          <cell r="J1427" t="str">
            <v>0933991453</v>
          </cell>
          <cell r="K1427" t="str">
            <v>0633824936</v>
          </cell>
          <cell r="L1427" t="str">
            <v>KTPM</v>
          </cell>
          <cell r="M1427" t="str">
            <v>01688222726</v>
          </cell>
          <cell r="N1427" t="str">
            <v>0633824936</v>
          </cell>
          <cell r="O1427" t="str">
            <v>diendtlSE61501@fpt.edu.vn</v>
          </cell>
          <cell r="P1427" t="str">
            <v>diendtlSE61501</v>
          </cell>
        </row>
        <row r="1428">
          <cell r="D1428" t="str">
            <v>SE61503</v>
          </cell>
          <cell r="E1428" t="str">
            <v>Trần Tất Đạt</v>
          </cell>
          <cell r="F1428">
            <v>0</v>
          </cell>
          <cell r="G1428" t="str">
            <v>08/08/1995</v>
          </cell>
          <cell r="H1428">
            <v>0</v>
          </cell>
          <cell r="I1428" t="str">
            <v>95/21 Đường số 4, Cư xá Đô Thành, P4, Q3, TP.HCM</v>
          </cell>
          <cell r="J1428" t="str">
            <v>01224677949</v>
          </cell>
          <cell r="K1428" t="str">
            <v>08 38753313</v>
          </cell>
          <cell r="L1428" t="str">
            <v>KTPM</v>
          </cell>
          <cell r="M1428" t="str">
            <v>0909295411</v>
          </cell>
          <cell r="N1428" t="str">
            <v>0908220639</v>
          </cell>
          <cell r="O1428" t="str">
            <v>datttSE61503@fpt.edu.vn</v>
          </cell>
          <cell r="P1428" t="str">
            <v>datttSE61503</v>
          </cell>
        </row>
        <row r="1429">
          <cell r="D1429" t="str">
            <v>SE61504</v>
          </cell>
          <cell r="E1429" t="str">
            <v>Hoàng Phú Hồng</v>
          </cell>
          <cell r="F1429">
            <v>0</v>
          </cell>
          <cell r="G1429">
            <v>35040</v>
          </cell>
          <cell r="H1429">
            <v>0</v>
          </cell>
          <cell r="I1429" t="str">
            <v>113/10B Hàng Tre, Mỹ Thành, P.Long Thạnh Mỹ, Q9, TP.HCM</v>
          </cell>
          <cell r="J1429" t="str">
            <v>0987616177</v>
          </cell>
          <cell r="K1429" t="str">
            <v>08 54481981</v>
          </cell>
          <cell r="L1429" t="str">
            <v>KTPM</v>
          </cell>
          <cell r="M1429" t="str">
            <v>0987616177</v>
          </cell>
          <cell r="N1429" t="str">
            <v>0982396677</v>
          </cell>
          <cell r="O1429" t="str">
            <v>honghpSE61504@fpt.edu.vn</v>
          </cell>
          <cell r="P1429" t="str">
            <v>honghpSE61504</v>
          </cell>
        </row>
        <row r="1430">
          <cell r="D1430" t="str">
            <v>SE61505</v>
          </cell>
          <cell r="E1430" t="str">
            <v>Nguyễn Đức Hoàng</v>
          </cell>
          <cell r="F1430">
            <v>0</v>
          </cell>
          <cell r="G1430">
            <v>34974</v>
          </cell>
          <cell r="H1430">
            <v>0</v>
          </cell>
          <cell r="I1430" t="str">
            <v>320/34 Chiến Lược, Bình Tân, TP.HCM</v>
          </cell>
          <cell r="J1430" t="str">
            <v>0972706726</v>
          </cell>
          <cell r="K1430" t="str">
            <v>08 37625658</v>
          </cell>
          <cell r="L1430" t="str">
            <v>KTPM</v>
          </cell>
          <cell r="M1430" t="str">
            <v>0972706726</v>
          </cell>
          <cell r="N1430" t="str">
            <v>01667424763</v>
          </cell>
          <cell r="O1430" t="str">
            <v>hoangndSE61505@fpt.edu.vn</v>
          </cell>
          <cell r="P1430" t="str">
            <v>hoangndSE61505</v>
          </cell>
        </row>
        <row r="1431">
          <cell r="D1431" t="str">
            <v>SB61026</v>
          </cell>
          <cell r="E1431" t="str">
            <v>Bùi Khắc Đậm</v>
          </cell>
          <cell r="F1431">
            <v>0</v>
          </cell>
          <cell r="G1431">
            <v>34766</v>
          </cell>
          <cell r="H1431">
            <v>0</v>
          </cell>
          <cell r="I1431" t="str">
            <v>77/10/9, KP2, Đường 25A, P.Tân Qui, Q7, TP.HCM</v>
          </cell>
          <cell r="J1431" t="str">
            <v>0927414999</v>
          </cell>
          <cell r="K1431">
            <v>0</v>
          </cell>
          <cell r="L1431" t="str">
            <v>QTKD</v>
          </cell>
          <cell r="M1431" t="str">
            <v>0909113686</v>
          </cell>
          <cell r="N1431" t="str">
            <v>0909113687</v>
          </cell>
          <cell r="O1431" t="str">
            <v>dambkSB61026@fpt.edu.vn</v>
          </cell>
          <cell r="P1431" t="str">
            <v>dambkSB61026</v>
          </cell>
        </row>
        <row r="1432">
          <cell r="D1432" t="str">
            <v>SE61508</v>
          </cell>
          <cell r="E1432" t="str">
            <v>Đinh Hữu Tài</v>
          </cell>
          <cell r="F1432">
            <v>0</v>
          </cell>
          <cell r="G1432">
            <v>34922</v>
          </cell>
          <cell r="H1432">
            <v>0</v>
          </cell>
          <cell r="I1432" t="str">
            <v>Không có</v>
          </cell>
          <cell r="J1432" t="str">
            <v>0937337322</v>
          </cell>
          <cell r="K1432" t="str">
            <v>08 39930685</v>
          </cell>
          <cell r="L1432" t="str">
            <v>KTPM</v>
          </cell>
          <cell r="M1432" t="str">
            <v>0909138192</v>
          </cell>
          <cell r="N1432" t="str">
            <v>0937337322</v>
          </cell>
          <cell r="O1432" t="str">
            <v>taidhSE61508@fpt.edu.vn</v>
          </cell>
          <cell r="P1432" t="str">
            <v>taidhSE61508</v>
          </cell>
        </row>
        <row r="1433">
          <cell r="D1433" t="str">
            <v>SE61509</v>
          </cell>
          <cell r="E1433" t="str">
            <v>Nguyễn Phạm Nhưt Minh</v>
          </cell>
          <cell r="F1433">
            <v>0</v>
          </cell>
          <cell r="G1433" t="str">
            <v>02/09/1995</v>
          </cell>
          <cell r="H1433">
            <v>0</v>
          </cell>
          <cell r="I1433" t="str">
            <v>Không có</v>
          </cell>
          <cell r="J1433" t="str">
            <v>0933412880</v>
          </cell>
          <cell r="K1433" t="str">
            <v>08 37146409</v>
          </cell>
          <cell r="L1433" t="str">
            <v>KTPM</v>
          </cell>
          <cell r="M1433" t="str">
            <v>0913605409</v>
          </cell>
          <cell r="N1433">
            <v>0</v>
          </cell>
          <cell r="O1433" t="str">
            <v>minhnpnSE61509@fpt.edu.vn</v>
          </cell>
          <cell r="P1433" t="str">
            <v>minhnpnSE61509</v>
          </cell>
        </row>
        <row r="1434">
          <cell r="D1434" t="str">
            <v>SE61510</v>
          </cell>
          <cell r="E1434" t="str">
            <v>Lê Đại Phát</v>
          </cell>
          <cell r="F1434">
            <v>0</v>
          </cell>
          <cell r="G1434">
            <v>34868</v>
          </cell>
          <cell r="H1434">
            <v>0</v>
          </cell>
          <cell r="I1434" t="str">
            <v>16/4 Điện Biên Phủ , KP Ninh Phước, P.Ninh Thạnh, TP Tây Ninh, Tỉnh Tây Ninh</v>
          </cell>
          <cell r="J1434" t="str">
            <v>0976785147</v>
          </cell>
          <cell r="K1434" t="str">
            <v>0663820573</v>
          </cell>
          <cell r="L1434" t="str">
            <v>KTPM</v>
          </cell>
          <cell r="M1434" t="str">
            <v>0918785252</v>
          </cell>
          <cell r="N1434" t="str">
            <v>0914785252</v>
          </cell>
          <cell r="O1434" t="str">
            <v>phatldSE61510@fpt.edu.vn</v>
          </cell>
          <cell r="P1434" t="str">
            <v>phatldSE61510</v>
          </cell>
        </row>
        <row r="1435">
          <cell r="D1435" t="str">
            <v>SE61512</v>
          </cell>
          <cell r="E1435" t="str">
            <v>Huỳnh Minh Anh Tuấn</v>
          </cell>
          <cell r="F1435">
            <v>0</v>
          </cell>
          <cell r="G1435">
            <v>34746</v>
          </cell>
          <cell r="H1435">
            <v>0</v>
          </cell>
          <cell r="I1435" t="str">
            <v>1766/38A, Đường 30/04, P12, TP.Vũng Tàu</v>
          </cell>
          <cell r="J1435" t="str">
            <v>0938725843</v>
          </cell>
          <cell r="K1435" t="str">
            <v>0643621316</v>
          </cell>
          <cell r="L1435" t="str">
            <v>KTPM</v>
          </cell>
          <cell r="M1435">
            <v>938725843</v>
          </cell>
          <cell r="N1435" t="str">
            <v>0907988743</v>
          </cell>
          <cell r="O1435" t="str">
            <v>tuanhmaSE61512@fpt.edu.vn</v>
          </cell>
          <cell r="P1435" t="str">
            <v>tuanhmaSE61512</v>
          </cell>
        </row>
        <row r="1436">
          <cell r="D1436" t="str">
            <v>SE61514</v>
          </cell>
          <cell r="E1436" t="str">
            <v>Hoàng Quang Minh</v>
          </cell>
          <cell r="F1436">
            <v>0</v>
          </cell>
          <cell r="G1436">
            <v>34981</v>
          </cell>
          <cell r="H1436">
            <v>0</v>
          </cell>
          <cell r="I1436" t="str">
            <v>22/25/16, KP8, P.Phú Lợi, TP.Thủ Dầu Một, Bình Dương</v>
          </cell>
          <cell r="J1436" t="str">
            <v>0977723403</v>
          </cell>
          <cell r="K1436" t="str">
            <v>06503838171</v>
          </cell>
          <cell r="L1436" t="str">
            <v>KTPM</v>
          </cell>
          <cell r="M1436">
            <v>1238868979</v>
          </cell>
          <cell r="N1436" t="str">
            <v>0977723403</v>
          </cell>
          <cell r="O1436" t="str">
            <v>minhhqSE61514@fpt.edu.vn</v>
          </cell>
          <cell r="P1436" t="str">
            <v>minhhqSE61514</v>
          </cell>
        </row>
        <row r="1437">
          <cell r="D1437" t="str">
            <v>SE61515</v>
          </cell>
          <cell r="E1437" t="str">
            <v>Bùi Quang Vũ</v>
          </cell>
          <cell r="F1437">
            <v>0</v>
          </cell>
          <cell r="G1437">
            <v>35063</v>
          </cell>
          <cell r="H1437">
            <v>0</v>
          </cell>
          <cell r="I1437" t="str">
            <v>51/8/21 P4 Đường Phạm Thái Bường, TP.Vĩnh Long, tỉnh Vĩnh Long</v>
          </cell>
          <cell r="J1437" t="str">
            <v>01249981169</v>
          </cell>
          <cell r="K1437" t="str">
            <v>0703825890</v>
          </cell>
          <cell r="L1437" t="str">
            <v>KTPM</v>
          </cell>
          <cell r="M1437" t="str">
            <v>0936753119</v>
          </cell>
          <cell r="N1437" t="str">
            <v>01249981169</v>
          </cell>
          <cell r="O1437" t="str">
            <v>vubqSE61515@fpt.edu.vn</v>
          </cell>
          <cell r="P1437" t="str">
            <v>vubqSE61515</v>
          </cell>
        </row>
        <row r="1438">
          <cell r="D1438" t="str">
            <v>SE61516</v>
          </cell>
          <cell r="E1438" t="str">
            <v>Nguyễn Cao Thống</v>
          </cell>
          <cell r="F1438">
            <v>0</v>
          </cell>
          <cell r="G1438">
            <v>34906</v>
          </cell>
          <cell r="H1438">
            <v>0</v>
          </cell>
          <cell r="I1438" t="str">
            <v>Không có</v>
          </cell>
          <cell r="J1438" t="str">
            <v>098 8195159</v>
          </cell>
          <cell r="K1438" t="str">
            <v>056.6534768</v>
          </cell>
          <cell r="L1438" t="str">
            <v>KTPM</v>
          </cell>
          <cell r="M1438" t="str">
            <v>0988158870</v>
          </cell>
          <cell r="N1438" t="str">
            <v>0566534768</v>
          </cell>
          <cell r="O1438" t="str">
            <v>thongncSE61516@fpt.edu.vn</v>
          </cell>
          <cell r="P1438" t="str">
            <v>thongncSE61516</v>
          </cell>
        </row>
        <row r="1439">
          <cell r="D1439" t="str">
            <v>SE61518</v>
          </cell>
          <cell r="E1439" t="str">
            <v>Võ Thành Danh</v>
          </cell>
          <cell r="F1439">
            <v>0</v>
          </cell>
          <cell r="G1439">
            <v>34820</v>
          </cell>
          <cell r="H1439">
            <v>0</v>
          </cell>
          <cell r="I1439" t="str">
            <v>Tân Hưng, Tân Thành, Đức Trọng, Lâm Đồng</v>
          </cell>
          <cell r="J1439" t="str">
            <v>0973010868</v>
          </cell>
          <cell r="K1439" t="str">
            <v>0633845444</v>
          </cell>
          <cell r="L1439" t="str">
            <v>KTPM</v>
          </cell>
          <cell r="M1439" t="str">
            <v>098345444</v>
          </cell>
          <cell r="N1439" t="str">
            <v>0977845842</v>
          </cell>
          <cell r="O1439" t="str">
            <v>danhvtSE61518@fpt.edu.vn</v>
          </cell>
          <cell r="P1439" t="str">
            <v>danhvtSE61518</v>
          </cell>
        </row>
        <row r="1440">
          <cell r="D1440" t="str">
            <v>SE61520</v>
          </cell>
          <cell r="E1440" t="str">
            <v>Nguyễn Hoàng Phúc</v>
          </cell>
          <cell r="F1440">
            <v>0</v>
          </cell>
          <cell r="G1440">
            <v>34731</v>
          </cell>
          <cell r="H1440">
            <v>0</v>
          </cell>
          <cell r="I1440" t="str">
            <v>32G, Lý Chiêu Hoàng, P10, Q6, TP.HCM</v>
          </cell>
          <cell r="J1440" t="str">
            <v>0903861964</v>
          </cell>
          <cell r="K1440" t="str">
            <v>038751090</v>
          </cell>
          <cell r="L1440" t="str">
            <v>KTPM</v>
          </cell>
          <cell r="M1440" t="str">
            <v>0903861964</v>
          </cell>
          <cell r="N1440" t="str">
            <v>08 38751090</v>
          </cell>
          <cell r="O1440" t="str">
            <v>phucnhSE61520@fpt.edu.vn</v>
          </cell>
          <cell r="P1440" t="str">
            <v>phucnhSE61520</v>
          </cell>
        </row>
        <row r="1441">
          <cell r="D1441" t="str">
            <v>SE61521</v>
          </cell>
          <cell r="E1441" t="str">
            <v>Lê Minh Nhật Duy</v>
          </cell>
          <cell r="F1441">
            <v>0</v>
          </cell>
          <cell r="G1441" t="str">
            <v>27/06/1995</v>
          </cell>
          <cell r="H1441">
            <v>0</v>
          </cell>
          <cell r="I1441" t="str">
            <v>Không có</v>
          </cell>
          <cell r="J1441" t="str">
            <v>0903654546</v>
          </cell>
          <cell r="K1441" t="str">
            <v>0933124561</v>
          </cell>
          <cell r="L1441" t="str">
            <v>KTPM</v>
          </cell>
          <cell r="M1441" t="str">
            <v>0903365546</v>
          </cell>
          <cell r="N1441" t="str">
            <v>0938245499</v>
          </cell>
          <cell r="O1441" t="str">
            <v>duylmnSE61521@fpt.edu.vn</v>
          </cell>
          <cell r="P1441" t="str">
            <v>duylmnSE61521</v>
          </cell>
        </row>
        <row r="1442">
          <cell r="D1442" t="str">
            <v>SE61522</v>
          </cell>
          <cell r="E1442" t="str">
            <v>Vũ Thái Nam</v>
          </cell>
          <cell r="F1442">
            <v>0</v>
          </cell>
          <cell r="G1442">
            <v>34934</v>
          </cell>
          <cell r="H1442">
            <v>0</v>
          </cell>
          <cell r="I1442" t="str">
            <v>Không có</v>
          </cell>
          <cell r="J1442" t="str">
            <v>0988134127</v>
          </cell>
          <cell r="K1442" t="str">
            <v>0643855142</v>
          </cell>
          <cell r="L1442" t="str">
            <v>KTPM</v>
          </cell>
          <cell r="M1442" t="str">
            <v>0903805687</v>
          </cell>
          <cell r="N1442" t="str">
            <v>0933244889</v>
          </cell>
          <cell r="O1442" t="str">
            <v>namvtSE61522@fpt.edu.vn</v>
          </cell>
          <cell r="P1442" t="str">
            <v>namvtSE61522</v>
          </cell>
        </row>
        <row r="1443">
          <cell r="D1443" t="str">
            <v>SE61525</v>
          </cell>
          <cell r="E1443" t="str">
            <v>Nguyễn Quang Huy</v>
          </cell>
          <cell r="F1443">
            <v>0</v>
          </cell>
          <cell r="G1443">
            <v>34881</v>
          </cell>
          <cell r="H1443">
            <v>0</v>
          </cell>
          <cell r="I1443" t="str">
            <v>Xã Mỹ Lộc, huyện Cần Giuộc, tỉnh Long An</v>
          </cell>
          <cell r="J1443" t="str">
            <v>01659319974</v>
          </cell>
          <cell r="K1443" t="str">
            <v>0726545789</v>
          </cell>
          <cell r="L1443" t="str">
            <v>KTPM</v>
          </cell>
          <cell r="M1443" t="str">
            <v>01265291652</v>
          </cell>
          <cell r="N1443">
            <v>0</v>
          </cell>
          <cell r="O1443" t="str">
            <v>huynqSE61525@fpt.edu.vn</v>
          </cell>
          <cell r="P1443" t="str">
            <v>huynqSE61525</v>
          </cell>
        </row>
        <row r="1444">
          <cell r="D1444" t="str">
            <v>SE61526</v>
          </cell>
          <cell r="E1444" t="str">
            <v>Nguyễn Văn Thế Mỹ</v>
          </cell>
          <cell r="F1444">
            <v>0</v>
          </cell>
          <cell r="G1444" t="str">
            <v>30/07/1995</v>
          </cell>
          <cell r="H1444">
            <v>0</v>
          </cell>
          <cell r="I1444" t="str">
            <v>Không có</v>
          </cell>
          <cell r="J1444" t="str">
            <v>0963103203</v>
          </cell>
          <cell r="K1444" t="str">
            <v>0838447810</v>
          </cell>
          <cell r="L1444" t="str">
            <v>KTPM</v>
          </cell>
          <cell r="M1444" t="str">
            <v>01699990917</v>
          </cell>
          <cell r="N1444" t="str">
            <v>0935798670</v>
          </cell>
          <cell r="O1444" t="str">
            <v>mynvtSE61526@fpt.edu.vn</v>
          </cell>
          <cell r="P1444" t="str">
            <v>mynvtSE61526</v>
          </cell>
        </row>
        <row r="1445">
          <cell r="D1445" t="str">
            <v>SE61527</v>
          </cell>
          <cell r="E1445" t="str">
            <v>Nguyễn Xuân Quang</v>
          </cell>
          <cell r="F1445">
            <v>0</v>
          </cell>
          <cell r="G1445" t="str">
            <v>01/11/1995</v>
          </cell>
          <cell r="H1445">
            <v>0</v>
          </cell>
          <cell r="I1445" t="str">
            <v>120/29/80K Thích Quảng Đức, P4, Q.Phú Nhuận</v>
          </cell>
          <cell r="J1445" t="str">
            <v>01278061021</v>
          </cell>
          <cell r="K1445" t="str">
            <v>08 62942255</v>
          </cell>
          <cell r="L1445" t="str">
            <v>KTPM</v>
          </cell>
          <cell r="M1445">
            <v>0</v>
          </cell>
          <cell r="N1445">
            <v>0</v>
          </cell>
          <cell r="O1445" t="str">
            <v>quangnxSE61527@fpt.edu.vn</v>
          </cell>
          <cell r="P1445" t="str">
            <v>quangnxSE61527</v>
          </cell>
        </row>
        <row r="1446">
          <cell r="D1446" t="str">
            <v>SE61530</v>
          </cell>
          <cell r="E1446" t="str">
            <v>Nguyễn Lê Minh</v>
          </cell>
          <cell r="F1446">
            <v>0</v>
          </cell>
          <cell r="G1446" t="str">
            <v>22/06/1995</v>
          </cell>
          <cell r="H1446">
            <v>0</v>
          </cell>
          <cell r="I1446" t="str">
            <v>Không có</v>
          </cell>
          <cell r="J1446" t="str">
            <v>0989169059</v>
          </cell>
          <cell r="K1446" t="str">
            <v>0616504167</v>
          </cell>
          <cell r="L1446" t="str">
            <v>KTPM</v>
          </cell>
          <cell r="M1446" t="str">
            <v>0989169059</v>
          </cell>
          <cell r="N1446" t="str">
            <v>0976373936</v>
          </cell>
          <cell r="O1446" t="str">
            <v>minhnlSE61530@fpt.edu.vn</v>
          </cell>
          <cell r="P1446" t="str">
            <v>minhnlSE61530</v>
          </cell>
        </row>
        <row r="1447">
          <cell r="D1447" t="str">
            <v>SE61531</v>
          </cell>
          <cell r="E1447" t="str">
            <v>Phan Võ Quốc Bình</v>
          </cell>
          <cell r="F1447">
            <v>0</v>
          </cell>
          <cell r="G1447" t="str">
            <v>26/11/1995</v>
          </cell>
          <cell r="H1447">
            <v>0</v>
          </cell>
          <cell r="I1447" t="str">
            <v>Không có</v>
          </cell>
          <cell r="J1447" t="str">
            <v>0916466767</v>
          </cell>
          <cell r="K1447" t="str">
            <v>0663825248</v>
          </cell>
          <cell r="L1447" t="str">
            <v>KTPM</v>
          </cell>
          <cell r="M1447" t="str">
            <v>0916466767</v>
          </cell>
          <cell r="N1447" t="str">
            <v>0916554747</v>
          </cell>
          <cell r="O1447" t="str">
            <v>binhpvqSE61531@fpt.edu.vn</v>
          </cell>
          <cell r="P1447" t="str">
            <v>binhpvqSE61531</v>
          </cell>
        </row>
        <row r="1448">
          <cell r="D1448" t="str">
            <v>SE61532</v>
          </cell>
          <cell r="E1448" t="str">
            <v>La Hoài Vũ</v>
          </cell>
          <cell r="F1448">
            <v>0</v>
          </cell>
          <cell r="G1448" t="str">
            <v>26/06/1995</v>
          </cell>
          <cell r="H1448">
            <v>0</v>
          </cell>
          <cell r="I1448" t="str">
            <v>Không có</v>
          </cell>
          <cell r="J1448" t="str">
            <v>01244720222</v>
          </cell>
          <cell r="K1448" t="str">
            <v>0623741422</v>
          </cell>
          <cell r="L1448" t="str">
            <v>KTPM</v>
          </cell>
          <cell r="M1448" t="str">
            <v>0942148541</v>
          </cell>
          <cell r="N1448" t="str">
            <v>0949190069</v>
          </cell>
          <cell r="O1448" t="str">
            <v>vulhSE61532@fpt.edu.vn</v>
          </cell>
          <cell r="P1448" t="str">
            <v>vulhSE61532</v>
          </cell>
        </row>
        <row r="1449">
          <cell r="D1449" t="str">
            <v>SE61533</v>
          </cell>
          <cell r="E1449" t="str">
            <v>Huỳnh Ngọc Trương</v>
          </cell>
          <cell r="F1449">
            <v>0</v>
          </cell>
          <cell r="G1449" t="str">
            <v>20/11/1995</v>
          </cell>
          <cell r="H1449">
            <v>0</v>
          </cell>
          <cell r="I1449" t="str">
            <v>Không có</v>
          </cell>
          <cell r="J1449" t="str">
            <v>01647228674</v>
          </cell>
          <cell r="K1449" t="str">
            <v>0623826115</v>
          </cell>
          <cell r="L1449" t="str">
            <v>KTPM</v>
          </cell>
          <cell r="M1449" t="str">
            <v>0918022092</v>
          </cell>
          <cell r="N1449" t="str">
            <v>0919855468</v>
          </cell>
          <cell r="O1449" t="str">
            <v>truonghnSE61533@fpt.edu.vn</v>
          </cell>
          <cell r="P1449" t="str">
            <v>truonghnSE61533</v>
          </cell>
        </row>
        <row r="1450">
          <cell r="D1450" t="str">
            <v>SE61534</v>
          </cell>
          <cell r="E1450" t="str">
            <v>Vũ Văn Tình</v>
          </cell>
          <cell r="F1450">
            <v>0</v>
          </cell>
          <cell r="G1450">
            <v>35035</v>
          </cell>
          <cell r="H1450">
            <v>0</v>
          </cell>
          <cell r="I1450" t="str">
            <v>Không có</v>
          </cell>
          <cell r="J1450" t="str">
            <v>01226904555</v>
          </cell>
          <cell r="K1450">
            <v>0</v>
          </cell>
          <cell r="L1450" t="str">
            <v>KTPM</v>
          </cell>
          <cell r="M1450">
            <v>0</v>
          </cell>
          <cell r="N1450">
            <v>0</v>
          </cell>
          <cell r="O1450" t="str">
            <v>tinhvvSE61534@fpt.edu.vn</v>
          </cell>
          <cell r="P1450" t="str">
            <v>tinhvvSE61534</v>
          </cell>
        </row>
        <row r="1451">
          <cell r="D1451" t="str">
            <v>SE61535</v>
          </cell>
          <cell r="E1451" t="str">
            <v>Đoàn Tiến Dũng</v>
          </cell>
          <cell r="F1451">
            <v>0</v>
          </cell>
          <cell r="G1451">
            <v>34993</v>
          </cell>
          <cell r="H1451">
            <v>0</v>
          </cell>
          <cell r="I1451" t="str">
            <v>1207 CC 76C Ngô Tất Tố, P19, Q.Bình Thạnh</v>
          </cell>
          <cell r="J1451" t="str">
            <v>01695666684</v>
          </cell>
          <cell r="K1451" t="str">
            <v>069667202</v>
          </cell>
          <cell r="L1451" t="str">
            <v>KTPM</v>
          </cell>
          <cell r="M1451">
            <v>0</v>
          </cell>
          <cell r="N1451" t="str">
            <v>0982960396</v>
          </cell>
          <cell r="O1451" t="str">
            <v>dungdtSE61535@fpt.edu.vn</v>
          </cell>
          <cell r="P1451" t="str">
            <v>dungdtSE61535</v>
          </cell>
        </row>
        <row r="1452">
          <cell r="D1452" t="str">
            <v>SE61537</v>
          </cell>
          <cell r="E1452" t="str">
            <v>Đàm Tiến Nam</v>
          </cell>
          <cell r="F1452">
            <v>0</v>
          </cell>
          <cell r="G1452" t="str">
            <v>03/02/1995</v>
          </cell>
          <cell r="H1452">
            <v>0</v>
          </cell>
          <cell r="I1452" t="str">
            <v>Hải Sơn, Xã Phước Hòa, huyện Tân Thành, Bà Rịa Vũng Tàu</v>
          </cell>
          <cell r="J1452" t="str">
            <v>0967210220</v>
          </cell>
          <cell r="K1452">
            <v>0</v>
          </cell>
          <cell r="L1452" t="str">
            <v>KTPM</v>
          </cell>
          <cell r="M1452" t="str">
            <v>0913758003</v>
          </cell>
          <cell r="N1452" t="str">
            <v>0918885352</v>
          </cell>
          <cell r="O1452" t="str">
            <v>namdtSE61537@fpt.edu.vn</v>
          </cell>
          <cell r="P1452" t="str">
            <v>namdtSE61537</v>
          </cell>
        </row>
        <row r="1453">
          <cell r="D1453" t="str">
            <v>SE61538</v>
          </cell>
          <cell r="E1453" t="str">
            <v>Nguyễn Khai Trí</v>
          </cell>
          <cell r="F1453">
            <v>0</v>
          </cell>
          <cell r="G1453" t="str">
            <v>27/02/1995</v>
          </cell>
          <cell r="H1453">
            <v>0</v>
          </cell>
          <cell r="I1453" t="str">
            <v>Không có</v>
          </cell>
          <cell r="J1453" t="str">
            <v>01655375096</v>
          </cell>
          <cell r="K1453">
            <v>763840852</v>
          </cell>
          <cell r="L1453" t="str">
            <v>KTPM</v>
          </cell>
          <cell r="M1453" t="str">
            <v>0913877450</v>
          </cell>
          <cell r="N1453" t="str">
            <v>01638686169</v>
          </cell>
          <cell r="O1453" t="str">
            <v>trinkSE61538@fpt.edu.vn</v>
          </cell>
          <cell r="P1453" t="str">
            <v>trinkSE61538</v>
          </cell>
        </row>
        <row r="1454">
          <cell r="D1454" t="str">
            <v>SE61539</v>
          </cell>
          <cell r="E1454" t="str">
            <v>Phạm Đăng Nam</v>
          </cell>
          <cell r="F1454">
            <v>0</v>
          </cell>
          <cell r="G1454">
            <v>34850</v>
          </cell>
          <cell r="H1454">
            <v>0</v>
          </cell>
          <cell r="I1454" t="str">
            <v>19S3, KP1, Long Bình Tân, Biên Hòa, Đồng Nai</v>
          </cell>
          <cell r="J1454" t="str">
            <v>0974419854</v>
          </cell>
          <cell r="K1454" t="str">
            <v>0613831454</v>
          </cell>
          <cell r="L1454" t="str">
            <v>KTPM</v>
          </cell>
          <cell r="M1454" t="str">
            <v>0908128376</v>
          </cell>
          <cell r="N1454">
            <v>0</v>
          </cell>
          <cell r="O1454" t="str">
            <v>nampdSE61539@fpt.edu.vn</v>
          </cell>
          <cell r="P1454" t="str">
            <v>nampdSE61539</v>
          </cell>
        </row>
        <row r="1455">
          <cell r="D1455" t="str">
            <v>SE61546</v>
          </cell>
          <cell r="E1455" t="str">
            <v>Nguyễn Viết Công Hậu</v>
          </cell>
          <cell r="F1455">
            <v>0</v>
          </cell>
          <cell r="G1455">
            <v>34984</v>
          </cell>
          <cell r="H1455">
            <v>0</v>
          </cell>
          <cell r="I1455" t="str">
            <v>244, Đường 489 ấp 1, xã Phạm Văn Cội, Củ Chi, TP.HCM</v>
          </cell>
          <cell r="J1455" t="str">
            <v>01642070837</v>
          </cell>
          <cell r="K1455">
            <v>0</v>
          </cell>
          <cell r="L1455" t="str">
            <v>KTPM</v>
          </cell>
          <cell r="M1455">
            <v>0</v>
          </cell>
          <cell r="N1455">
            <v>0</v>
          </cell>
          <cell r="O1455" t="str">
            <v>haunvcSE61546@fpt.edu.vn</v>
          </cell>
          <cell r="P1455" t="str">
            <v>haunvcSE61546</v>
          </cell>
        </row>
        <row r="1456">
          <cell r="D1456" t="str">
            <v>SE61547</v>
          </cell>
          <cell r="E1456" t="str">
            <v>Lâm Quang Nhựt</v>
          </cell>
          <cell r="F1456">
            <v>0</v>
          </cell>
          <cell r="G1456">
            <v>34944</v>
          </cell>
          <cell r="H1456">
            <v>0</v>
          </cell>
          <cell r="I1456" t="str">
            <v>Không có</v>
          </cell>
          <cell r="J1456" t="str">
            <v>0939164283</v>
          </cell>
          <cell r="K1456">
            <v>0</v>
          </cell>
          <cell r="L1456" t="str">
            <v>KTPM</v>
          </cell>
          <cell r="M1456" t="str">
            <v>0905353800</v>
          </cell>
          <cell r="N1456" t="str">
            <v>0907191403</v>
          </cell>
          <cell r="O1456" t="str">
            <v>nhutlqSE61547@fpt.edu.vn</v>
          </cell>
          <cell r="P1456" t="str">
            <v>nhutlqSE61547</v>
          </cell>
        </row>
        <row r="1457">
          <cell r="D1457" t="str">
            <v>SE61548</v>
          </cell>
          <cell r="E1457" t="str">
            <v>Phạm Mạnh Lân</v>
          </cell>
          <cell r="F1457">
            <v>0</v>
          </cell>
          <cell r="G1457">
            <v>34470</v>
          </cell>
          <cell r="H1457">
            <v>0</v>
          </cell>
          <cell r="I1457" t="str">
            <v>Không có</v>
          </cell>
          <cell r="J1457" t="str">
            <v>01228886281</v>
          </cell>
          <cell r="K1457" t="str">
            <v>08 54366186</v>
          </cell>
          <cell r="L1457" t="str">
            <v>KTPM</v>
          </cell>
          <cell r="M1457" t="str">
            <v>0933783595</v>
          </cell>
          <cell r="N1457" t="str">
            <v>01264274669</v>
          </cell>
          <cell r="O1457" t="str">
            <v>lanpmSE61548@fpt.edu.vn</v>
          </cell>
          <cell r="P1457" t="str">
            <v>lanpmSE61548</v>
          </cell>
        </row>
        <row r="1458">
          <cell r="D1458" t="str">
            <v>SE61549</v>
          </cell>
          <cell r="E1458" t="str">
            <v>Nguyễn Trần Trung</v>
          </cell>
          <cell r="F1458">
            <v>0</v>
          </cell>
          <cell r="G1458">
            <v>34296</v>
          </cell>
          <cell r="H1458">
            <v>0</v>
          </cell>
          <cell r="I1458" t="str">
            <v>Không có</v>
          </cell>
          <cell r="J1458" t="str">
            <v>0918272415</v>
          </cell>
          <cell r="K1458">
            <v>0</v>
          </cell>
          <cell r="L1458" t="str">
            <v>KTPM</v>
          </cell>
          <cell r="M1458" t="str">
            <v>0918272415</v>
          </cell>
          <cell r="N1458" t="str">
            <v>01223101648</v>
          </cell>
          <cell r="O1458" t="str">
            <v>trungntSE61549@fpt.edu.vn</v>
          </cell>
          <cell r="P1458" t="str">
            <v>trungntSE61549</v>
          </cell>
        </row>
        <row r="1459">
          <cell r="D1459" t="str">
            <v>SE61550</v>
          </cell>
          <cell r="E1459" t="str">
            <v>Đặng Võ Anh Khoa</v>
          </cell>
          <cell r="F1459">
            <v>0</v>
          </cell>
          <cell r="G1459" t="str">
            <v>10/10/1995</v>
          </cell>
          <cell r="H1459">
            <v>0</v>
          </cell>
          <cell r="I1459" t="str">
            <v>Không có</v>
          </cell>
          <cell r="J1459" t="str">
            <v>01203600618</v>
          </cell>
          <cell r="K1459" t="str">
            <v>0866845464</v>
          </cell>
          <cell r="L1459" t="str">
            <v>KTPM</v>
          </cell>
          <cell r="M1459" t="str">
            <v>0908396675</v>
          </cell>
          <cell r="N1459" t="str">
            <v>0909398187</v>
          </cell>
          <cell r="O1459" t="str">
            <v>khoadvaSE61550@fpt.edu.vn</v>
          </cell>
          <cell r="P1459" t="str">
            <v>khoadvaSE61550</v>
          </cell>
        </row>
        <row r="1460">
          <cell r="D1460" t="str">
            <v>SE61551</v>
          </cell>
          <cell r="E1460" t="str">
            <v>Đinh Công Đức</v>
          </cell>
          <cell r="F1460">
            <v>0</v>
          </cell>
          <cell r="G1460" t="str">
            <v>05/11/1994</v>
          </cell>
          <cell r="H1460">
            <v>0</v>
          </cell>
          <cell r="I1460" t="str">
            <v>Không có</v>
          </cell>
          <cell r="J1460" t="str">
            <v>0967865437</v>
          </cell>
          <cell r="K1460" t="str">
            <v>0613528133</v>
          </cell>
          <cell r="L1460" t="str">
            <v>KTPM</v>
          </cell>
          <cell r="M1460" t="str">
            <v>01693899799</v>
          </cell>
          <cell r="N1460" t="str">
            <v>01652586521</v>
          </cell>
          <cell r="O1460" t="str">
            <v>ducdcSE61551@fpt.edu.vn</v>
          </cell>
          <cell r="P1460" t="str">
            <v>ducdcSE61551</v>
          </cell>
        </row>
        <row r="1461">
          <cell r="D1461" t="str">
            <v>SE61552</v>
          </cell>
          <cell r="E1461" t="str">
            <v>Nguyễn Thị Phượng Nhi</v>
          </cell>
          <cell r="F1461">
            <v>0</v>
          </cell>
          <cell r="G1461" t="str">
            <v>13/08/1995</v>
          </cell>
          <cell r="H1461">
            <v>0</v>
          </cell>
          <cell r="I1461" t="str">
            <v>Không có</v>
          </cell>
          <cell r="J1461" t="str">
            <v>0937996581</v>
          </cell>
          <cell r="K1461">
            <v>0</v>
          </cell>
          <cell r="L1461" t="str">
            <v>KTPM</v>
          </cell>
          <cell r="M1461" t="str">
            <v>01208502398</v>
          </cell>
          <cell r="N1461" t="str">
            <v>0937996581</v>
          </cell>
          <cell r="O1461" t="str">
            <v>nhintpSE61552@fpt.edu.vn</v>
          </cell>
          <cell r="P1461" t="str">
            <v>nhintpSE61552</v>
          </cell>
        </row>
        <row r="1462">
          <cell r="D1462" t="str">
            <v>SE61553</v>
          </cell>
          <cell r="E1462" t="str">
            <v xml:space="preserve">Trương Anh Phương </v>
          </cell>
          <cell r="F1462">
            <v>0</v>
          </cell>
          <cell r="G1462" t="str">
            <v>16/04/1995</v>
          </cell>
          <cell r="H1462">
            <v>0</v>
          </cell>
          <cell r="I1462" t="str">
            <v>Không có</v>
          </cell>
          <cell r="J1462" t="str">
            <v>01692343387</v>
          </cell>
          <cell r="K1462" t="str">
            <v>08 37951471</v>
          </cell>
          <cell r="L1462" t="str">
            <v>KTPM</v>
          </cell>
          <cell r="M1462" t="str">
            <v>08 37951471</v>
          </cell>
          <cell r="N1462" t="str">
            <v>0985759178</v>
          </cell>
          <cell r="O1462" t="str">
            <v>phuongtaSE61553@fpt.edu.vn</v>
          </cell>
          <cell r="P1462" t="str">
            <v>phuongtaSE61553</v>
          </cell>
        </row>
        <row r="1463">
          <cell r="D1463" t="str">
            <v>SE61554</v>
          </cell>
          <cell r="E1463" t="str">
            <v>Nguyễn Yến Nhi</v>
          </cell>
          <cell r="F1463">
            <v>0</v>
          </cell>
          <cell r="G1463" t="str">
            <v>05/03/1995</v>
          </cell>
          <cell r="H1463">
            <v>0</v>
          </cell>
          <cell r="I1463" t="str">
            <v>Không có</v>
          </cell>
          <cell r="J1463" t="str">
            <v>0918772226</v>
          </cell>
          <cell r="K1463" t="str">
            <v>07803878010</v>
          </cell>
          <cell r="L1463" t="str">
            <v>KTPM</v>
          </cell>
          <cell r="M1463" t="str">
            <v>0913767803</v>
          </cell>
          <cell r="N1463" t="str">
            <v>01684209990</v>
          </cell>
          <cell r="O1463" t="str">
            <v>nhinySE61554@fpt.edu.vn</v>
          </cell>
          <cell r="P1463" t="str">
            <v>nhinySE61554</v>
          </cell>
        </row>
        <row r="1464">
          <cell r="D1464" t="str">
            <v>SE61555</v>
          </cell>
          <cell r="E1464" t="str">
            <v>Mai Quế Tùng</v>
          </cell>
          <cell r="F1464">
            <v>0</v>
          </cell>
          <cell r="G1464">
            <v>34449</v>
          </cell>
          <cell r="H1464">
            <v>0</v>
          </cell>
          <cell r="I1464" t="str">
            <v>89/1 Khu Phố 3, Phường Tam Hiệp, TP.Biên Hòa, Tỉnh Đồng Nai</v>
          </cell>
          <cell r="J1464" t="str">
            <v>01657768791</v>
          </cell>
          <cell r="K1464" t="str">
            <v>0613915487</v>
          </cell>
          <cell r="L1464" t="str">
            <v>KTPM</v>
          </cell>
          <cell r="M1464" t="str">
            <v>0902859711</v>
          </cell>
          <cell r="N1464">
            <v>0</v>
          </cell>
          <cell r="O1464" t="str">
            <v>tungmqSE61555@fpt.edu.vn</v>
          </cell>
          <cell r="P1464" t="str">
            <v>tungmqSE61555</v>
          </cell>
        </row>
        <row r="1465">
          <cell r="D1465" t="str">
            <v>SE61556</v>
          </cell>
          <cell r="E1465" t="str">
            <v>Đỗ Hoàng Nguyên</v>
          </cell>
          <cell r="F1465">
            <v>0</v>
          </cell>
          <cell r="G1465">
            <v>34933</v>
          </cell>
          <cell r="H1465">
            <v>0</v>
          </cell>
          <cell r="I1465" t="str">
            <v>Không có</v>
          </cell>
          <cell r="J1465" t="str">
            <v>091884791872</v>
          </cell>
          <cell r="K1465" t="str">
            <v>0613869822</v>
          </cell>
          <cell r="L1465" t="str">
            <v>KTPM</v>
          </cell>
          <cell r="M1465">
            <v>0</v>
          </cell>
          <cell r="N1465">
            <v>0</v>
          </cell>
          <cell r="O1465" t="str">
            <v>nguyendhSE61556@fpt.edu.vn</v>
          </cell>
          <cell r="P1465" t="str">
            <v>nguyendhSE61556</v>
          </cell>
        </row>
        <row r="1466">
          <cell r="D1466" t="str">
            <v>SE61557</v>
          </cell>
          <cell r="E1466" t="str">
            <v>Lê Hoài Ân</v>
          </cell>
          <cell r="F1466">
            <v>0</v>
          </cell>
          <cell r="G1466" t="str">
            <v>23/04/1995</v>
          </cell>
          <cell r="H1466">
            <v>0</v>
          </cell>
          <cell r="I1466" t="str">
            <v>366A Ngô Gia Tự, P4, Q10, TP.HCM</v>
          </cell>
          <cell r="J1466" t="str">
            <v>0934979818</v>
          </cell>
          <cell r="K1466">
            <v>0</v>
          </cell>
          <cell r="L1466" t="str">
            <v>KTPM</v>
          </cell>
          <cell r="M1466" t="str">
            <v>0908939399</v>
          </cell>
          <cell r="N1466" t="str">
            <v>0937296877</v>
          </cell>
          <cell r="O1466" t="str">
            <v>anlhSE61557@fpt.edu.vn</v>
          </cell>
          <cell r="P1466" t="str">
            <v>anlhSE61557</v>
          </cell>
        </row>
        <row r="1467">
          <cell r="D1467" t="str">
            <v>SE61559</v>
          </cell>
          <cell r="E1467" t="str">
            <v>Mai Thanh Hiếu</v>
          </cell>
          <cell r="F1467">
            <v>0</v>
          </cell>
          <cell r="G1467">
            <v>34982</v>
          </cell>
          <cell r="H1467">
            <v>0</v>
          </cell>
          <cell r="I1467" t="str">
            <v>236 Quang Trung, Quảng Ngãi</v>
          </cell>
          <cell r="J1467" t="str">
            <v>0903393788</v>
          </cell>
          <cell r="K1467" t="str">
            <v>0988626463</v>
          </cell>
          <cell r="L1467" t="str">
            <v>KTPM</v>
          </cell>
          <cell r="M1467" t="str">
            <v>0914065729</v>
          </cell>
          <cell r="N1467" t="str">
            <v>0943083132</v>
          </cell>
          <cell r="O1467" t="str">
            <v>hieumtSE61559@fpt.edu.vn</v>
          </cell>
          <cell r="P1467" t="str">
            <v>hieumtSE61559</v>
          </cell>
        </row>
        <row r="1468">
          <cell r="D1468" t="str">
            <v>SE61561</v>
          </cell>
          <cell r="E1468" t="str">
            <v>Mai Công Hưng</v>
          </cell>
          <cell r="F1468">
            <v>0</v>
          </cell>
          <cell r="G1468" t="str">
            <v>17/10/1995</v>
          </cell>
          <cell r="H1468">
            <v>0</v>
          </cell>
          <cell r="I1468" t="str">
            <v>B6/6D ấp 2, Tân Kiên, Bình Chánh, TP.HCM</v>
          </cell>
          <cell r="J1468" t="str">
            <v>0918581533</v>
          </cell>
          <cell r="K1468" t="str">
            <v>08 38771104</v>
          </cell>
          <cell r="L1468" t="str">
            <v>KTPM</v>
          </cell>
          <cell r="M1468" t="str">
            <v>0918045695</v>
          </cell>
          <cell r="N1468" t="str">
            <v>0932183217</v>
          </cell>
          <cell r="O1468" t="str">
            <v>hungmcSE61561@fpt.edu.vn</v>
          </cell>
          <cell r="P1468" t="str">
            <v>hungmcSE61561</v>
          </cell>
        </row>
        <row r="1469">
          <cell r="D1469" t="str">
            <v>SE61562</v>
          </cell>
          <cell r="E1469" t="str">
            <v>Cao Minh Thúy Vy</v>
          </cell>
          <cell r="F1469">
            <v>0</v>
          </cell>
          <cell r="G1469">
            <v>34980</v>
          </cell>
          <cell r="H1469">
            <v>0</v>
          </cell>
          <cell r="I1469" t="str">
            <v>Không có</v>
          </cell>
          <cell r="J1469" t="str">
            <v>01223557958</v>
          </cell>
          <cell r="K1469" t="str">
            <v>08 35171824</v>
          </cell>
          <cell r="L1469" t="str">
            <v>KTPM</v>
          </cell>
          <cell r="M1469" t="str">
            <v>0903008587</v>
          </cell>
          <cell r="N1469" t="str">
            <v>0903640890</v>
          </cell>
          <cell r="O1469" t="str">
            <v>vycmtSE61562@fpt.edu.vn</v>
          </cell>
          <cell r="P1469" t="str">
            <v>vycmtSE61562</v>
          </cell>
        </row>
        <row r="1470">
          <cell r="D1470" t="str">
            <v>SE61563</v>
          </cell>
          <cell r="E1470" t="str">
            <v>Nguyễn Phước Thành</v>
          </cell>
          <cell r="F1470">
            <v>0</v>
          </cell>
          <cell r="G1470">
            <v>34703</v>
          </cell>
          <cell r="H1470">
            <v>0</v>
          </cell>
          <cell r="I1470" t="str">
            <v>612/1F, Lê Đức Thọ, P15, Q.Gò Vấp, TP.HCM</v>
          </cell>
          <cell r="J1470" t="str">
            <v>01297835187</v>
          </cell>
          <cell r="K1470" t="str">
            <v>08 62954425</v>
          </cell>
          <cell r="L1470" t="str">
            <v>KTPM</v>
          </cell>
          <cell r="M1470" t="str">
            <v>0913883378</v>
          </cell>
          <cell r="N1470">
            <v>0</v>
          </cell>
          <cell r="O1470" t="str">
            <v>thanhnpSE61563@fpt.edu.vn</v>
          </cell>
          <cell r="P1470" t="str">
            <v>thanhnpSE61563</v>
          </cell>
        </row>
        <row r="1471">
          <cell r="D1471" t="str">
            <v>SE61564</v>
          </cell>
          <cell r="E1471" t="str">
            <v>Võ Thông Minh</v>
          </cell>
          <cell r="F1471">
            <v>0</v>
          </cell>
          <cell r="G1471">
            <v>34760</v>
          </cell>
          <cell r="H1471">
            <v>0</v>
          </cell>
          <cell r="I1471" t="str">
            <v>Không có</v>
          </cell>
          <cell r="J1471" t="str">
            <v>01226677267</v>
          </cell>
          <cell r="K1471" t="str">
            <v>08 38352992</v>
          </cell>
          <cell r="L1471" t="str">
            <v>ANATTT</v>
          </cell>
          <cell r="M1471" t="str">
            <v>0963884436</v>
          </cell>
          <cell r="N1471" t="str">
            <v>01223138455</v>
          </cell>
          <cell r="O1471" t="str">
            <v>minhvtSE61564@fpt.edu.vn</v>
          </cell>
          <cell r="P1471" t="str">
            <v>minhvtSE61564</v>
          </cell>
        </row>
        <row r="1472">
          <cell r="D1472" t="str">
            <v>SE61566</v>
          </cell>
          <cell r="E1472" t="str">
            <v>Nguyễn Đặng Anh Vũ</v>
          </cell>
          <cell r="F1472">
            <v>0</v>
          </cell>
          <cell r="G1472" t="str">
            <v>28/06/1994</v>
          </cell>
          <cell r="H1472">
            <v>0</v>
          </cell>
          <cell r="I1472" t="str">
            <v>80 Phan Đình Phùng, P2, Đà Lạt , Lâm Đồng</v>
          </cell>
          <cell r="J1472" t="str">
            <v>0923828295</v>
          </cell>
          <cell r="K1472" t="str">
            <v>0633520529</v>
          </cell>
          <cell r="L1472" t="str">
            <v>KTPM</v>
          </cell>
          <cell r="M1472" t="str">
            <v>0913288950</v>
          </cell>
          <cell r="N1472" t="str">
            <v>01677028479</v>
          </cell>
          <cell r="O1472" t="str">
            <v>vundaSE61566@fpt.edu.vn</v>
          </cell>
          <cell r="P1472" t="str">
            <v>vundaSE61566</v>
          </cell>
        </row>
        <row r="1473">
          <cell r="D1473" t="str">
            <v>SE61567</v>
          </cell>
          <cell r="E1473" t="str">
            <v>Trần Gia Lạc</v>
          </cell>
          <cell r="F1473">
            <v>0</v>
          </cell>
          <cell r="G1473">
            <v>34545</v>
          </cell>
          <cell r="H1473">
            <v>0</v>
          </cell>
          <cell r="I1473" t="str">
            <v>Không có</v>
          </cell>
          <cell r="J1473" t="str">
            <v>0933550103</v>
          </cell>
          <cell r="K1473">
            <v>0</v>
          </cell>
          <cell r="L1473" t="str">
            <v>KTPM</v>
          </cell>
          <cell r="M1473">
            <v>0</v>
          </cell>
          <cell r="N1473">
            <v>0</v>
          </cell>
          <cell r="O1473" t="str">
            <v>lactgSE61567@fpt.edu.vn</v>
          </cell>
          <cell r="P1473" t="str">
            <v>lactgSE61567</v>
          </cell>
        </row>
        <row r="1474">
          <cell r="D1474" t="str">
            <v>SE61568</v>
          </cell>
          <cell r="E1474" t="str">
            <v>Đôn Huỳnh Minh Đức</v>
          </cell>
          <cell r="F1474">
            <v>0</v>
          </cell>
          <cell r="G1474">
            <v>34944</v>
          </cell>
          <cell r="H1474">
            <v>0</v>
          </cell>
          <cell r="I1474" t="str">
            <v>173 Điện Biên Phủ, P15, Q.Bình Thạnh, TP.HCM</v>
          </cell>
          <cell r="J1474" t="str">
            <v>0906482388</v>
          </cell>
          <cell r="K1474" t="str">
            <v>0835533327</v>
          </cell>
          <cell r="L1474" t="str">
            <v>KTPM</v>
          </cell>
          <cell r="M1474" t="str">
            <v>0903075088</v>
          </cell>
          <cell r="N1474" t="str">
            <v>0902075088</v>
          </cell>
          <cell r="O1474" t="str">
            <v>ducdhmSE61568@fpt.edu.vn</v>
          </cell>
          <cell r="P1474" t="str">
            <v>ducdhmSE61568</v>
          </cell>
        </row>
        <row r="1475">
          <cell r="D1475" t="str">
            <v>SE61569</v>
          </cell>
          <cell r="E1475" t="str">
            <v>Vũ Thanh Hải</v>
          </cell>
          <cell r="F1475">
            <v>0</v>
          </cell>
          <cell r="G1475" t="str">
            <v>24/07/1995</v>
          </cell>
          <cell r="H1475">
            <v>0</v>
          </cell>
          <cell r="I1475" t="str">
            <v>146/37/5 Vũ Tùng, P2, Q.Bình Thạnh, TP.HCM</v>
          </cell>
          <cell r="J1475" t="str">
            <v>01638094881</v>
          </cell>
          <cell r="K1475" t="str">
            <v>0835109022</v>
          </cell>
          <cell r="L1475" t="str">
            <v>KTPM</v>
          </cell>
          <cell r="M1475" t="str">
            <v>0988575589</v>
          </cell>
          <cell r="N1475" t="str">
            <v>0988575574</v>
          </cell>
          <cell r="O1475" t="str">
            <v>haivtSE61569@fpt.edu.vn</v>
          </cell>
          <cell r="P1475" t="str">
            <v>haivtSE61569</v>
          </cell>
        </row>
        <row r="1476">
          <cell r="D1476" t="str">
            <v>SE61570</v>
          </cell>
          <cell r="E1476" t="str">
            <v>Hoàng Vinh Sơn</v>
          </cell>
          <cell r="F1476">
            <v>0</v>
          </cell>
          <cell r="G1476">
            <v>34760</v>
          </cell>
          <cell r="H1476">
            <v>0</v>
          </cell>
          <cell r="I1476" t="str">
            <v>Không có</v>
          </cell>
          <cell r="J1476" t="str">
            <v>0974710236</v>
          </cell>
          <cell r="K1476" t="str">
            <v>0683850266</v>
          </cell>
          <cell r="L1476" t="str">
            <v>KTPM</v>
          </cell>
          <cell r="M1476">
            <v>0</v>
          </cell>
          <cell r="N1476">
            <v>0</v>
          </cell>
          <cell r="O1476" t="str">
            <v>sonhvSE61570@fpt.edu.vn</v>
          </cell>
          <cell r="P1476" t="str">
            <v>sonhvSE61570</v>
          </cell>
        </row>
        <row r="1477">
          <cell r="D1477" t="str">
            <v>SE61571</v>
          </cell>
          <cell r="E1477" t="str">
            <v>Nguyễn Lê Hoài Vọng</v>
          </cell>
          <cell r="F1477">
            <v>0</v>
          </cell>
          <cell r="G1477" t="str">
            <v>14/07/1995</v>
          </cell>
          <cell r="H1477">
            <v>0</v>
          </cell>
          <cell r="I1477" t="str">
            <v>20A/L1, KP2, Tô Ký, P.Trung Mỹ Tây, Q12, TP.HCM</v>
          </cell>
          <cell r="J1477" t="str">
            <v>01889006022</v>
          </cell>
          <cell r="K1477" t="str">
            <v>0854470173</v>
          </cell>
          <cell r="L1477" t="str">
            <v>KTPM</v>
          </cell>
          <cell r="M1477" t="str">
            <v>0989015886</v>
          </cell>
          <cell r="N1477">
            <v>0</v>
          </cell>
          <cell r="O1477" t="str">
            <v>vongnlhSE61571@fpt.edu.vn</v>
          </cell>
          <cell r="P1477" t="str">
            <v>vongnlhSE61571</v>
          </cell>
        </row>
        <row r="1478">
          <cell r="D1478" t="str">
            <v>SE61574</v>
          </cell>
          <cell r="E1478" t="str">
            <v>Huỳnh Bảo Ngọc</v>
          </cell>
          <cell r="F1478">
            <v>0</v>
          </cell>
          <cell r="G1478">
            <v>34436</v>
          </cell>
          <cell r="H1478">
            <v>0</v>
          </cell>
          <cell r="I1478" t="str">
            <v>Không có</v>
          </cell>
          <cell r="J1478" t="str">
            <v>0975136299</v>
          </cell>
          <cell r="K1478" t="str">
            <v>0838640514</v>
          </cell>
          <cell r="L1478" t="str">
            <v>KTPM</v>
          </cell>
          <cell r="M1478" t="str">
            <v>0903814835</v>
          </cell>
          <cell r="N1478">
            <v>0</v>
          </cell>
          <cell r="O1478" t="str">
            <v>ngochbSE61574@fpt.edu.vn</v>
          </cell>
          <cell r="P1478" t="str">
            <v>ngochbSE61574</v>
          </cell>
        </row>
        <row r="1479">
          <cell r="D1479" t="str">
            <v>SE61576</v>
          </cell>
          <cell r="E1479" t="str">
            <v>Trần Hoàng Nam</v>
          </cell>
          <cell r="F1479">
            <v>0</v>
          </cell>
          <cell r="G1479">
            <v>35050</v>
          </cell>
          <cell r="H1479">
            <v>0</v>
          </cell>
          <cell r="I1479" t="str">
            <v>18 Lô 35, Phạm Thế Hiển, P4, Q8, TP.HCM</v>
          </cell>
          <cell r="J1479" t="str">
            <v>0919823682</v>
          </cell>
          <cell r="K1479" t="str">
            <v>0723838025</v>
          </cell>
          <cell r="L1479" t="str">
            <v>KTPM</v>
          </cell>
          <cell r="M1479" t="str">
            <v>0919823682</v>
          </cell>
          <cell r="N1479" t="str">
            <v>01677452862</v>
          </cell>
          <cell r="O1479" t="str">
            <v>namthSE61576@fpt.edu.vn</v>
          </cell>
          <cell r="P1479" t="str">
            <v>namthSE61576</v>
          </cell>
        </row>
        <row r="1480">
          <cell r="D1480" t="str">
            <v>SE61577</v>
          </cell>
          <cell r="E1480" t="str">
            <v>Trương Nguyễn Hồng Huân</v>
          </cell>
          <cell r="F1480">
            <v>0</v>
          </cell>
          <cell r="G1480">
            <v>34839</v>
          </cell>
          <cell r="H1480">
            <v>0</v>
          </cell>
          <cell r="I1480" t="str">
            <v>656/74/16 Quang Trung, P11, Q.Gò Vấp, TP.HCM</v>
          </cell>
          <cell r="J1480" t="str">
            <v>0909842101</v>
          </cell>
          <cell r="K1480" t="str">
            <v>0822138819</v>
          </cell>
          <cell r="L1480" t="str">
            <v>KTPM</v>
          </cell>
          <cell r="M1480" t="str">
            <v>0908082309</v>
          </cell>
          <cell r="N1480" t="str">
            <v>0933082309</v>
          </cell>
          <cell r="O1480" t="str">
            <v>huantnhSE61577@fpt.edu.vn</v>
          </cell>
          <cell r="P1480" t="str">
            <v>huantnhSE61577</v>
          </cell>
        </row>
        <row r="1481">
          <cell r="D1481" t="str">
            <v>SE61578</v>
          </cell>
          <cell r="E1481" t="str">
            <v>Lê Phước Lộc</v>
          </cell>
          <cell r="F1481">
            <v>0</v>
          </cell>
          <cell r="G1481">
            <v>34713</v>
          </cell>
          <cell r="H1481">
            <v>0</v>
          </cell>
          <cell r="I1481" t="str">
            <v>Không có</v>
          </cell>
          <cell r="J1481">
            <v>0</v>
          </cell>
          <cell r="K1481" t="str">
            <v>01655911922</v>
          </cell>
          <cell r="L1481" t="str">
            <v>KTPM</v>
          </cell>
          <cell r="M1481">
            <v>0</v>
          </cell>
          <cell r="N1481">
            <v>0</v>
          </cell>
          <cell r="O1481" t="str">
            <v>loclpSE61578@fpt.edu.vn</v>
          </cell>
          <cell r="P1481" t="str">
            <v>loclpSE61578</v>
          </cell>
        </row>
        <row r="1482">
          <cell r="D1482" t="str">
            <v>SE61579</v>
          </cell>
          <cell r="E1482" t="str">
            <v>Lý Duy Bằng</v>
          </cell>
          <cell r="F1482">
            <v>0</v>
          </cell>
          <cell r="G1482">
            <v>34704</v>
          </cell>
          <cell r="H1482">
            <v>0</v>
          </cell>
          <cell r="I1482" t="str">
            <v>657/8 Đường Ba Đình, P9, Q8, TP.HCM</v>
          </cell>
          <cell r="J1482" t="str">
            <v>01205805780</v>
          </cell>
          <cell r="K1482" t="str">
            <v>0838595129</v>
          </cell>
          <cell r="L1482" t="str">
            <v>KTPM</v>
          </cell>
          <cell r="M1482" t="str">
            <v>0913757291</v>
          </cell>
          <cell r="N1482" t="str">
            <v>097558950</v>
          </cell>
          <cell r="O1482" t="str">
            <v>bangldSE61579@fpt.edu.vn</v>
          </cell>
          <cell r="P1482" t="str">
            <v>bangldSE61579</v>
          </cell>
        </row>
        <row r="1483">
          <cell r="D1483" t="str">
            <v>SE61580</v>
          </cell>
          <cell r="E1483" t="str">
            <v>Huỳnh Tự Nhân</v>
          </cell>
          <cell r="F1483">
            <v>0</v>
          </cell>
          <cell r="G1483">
            <v>34927</v>
          </cell>
          <cell r="H1483">
            <v>0</v>
          </cell>
          <cell r="I1483" t="str">
            <v>412 O3 Khu A, thị trấn Hậu Nghĩa, Đức Hòa, Long An</v>
          </cell>
          <cell r="J1483" t="str">
            <v>01286129117</v>
          </cell>
          <cell r="K1483" t="str">
            <v>0723811527</v>
          </cell>
          <cell r="L1483" t="str">
            <v>KTPM</v>
          </cell>
          <cell r="M1483">
            <v>0</v>
          </cell>
          <cell r="N1483" t="str">
            <v>0723811527</v>
          </cell>
          <cell r="O1483" t="str">
            <v>nhanhtSE61580@fpt.edu.vn</v>
          </cell>
          <cell r="P1483" t="str">
            <v>nhanhtSE61580</v>
          </cell>
        </row>
        <row r="1484">
          <cell r="D1484" t="str">
            <v>SE61581</v>
          </cell>
          <cell r="E1484" t="str">
            <v>Huỳnh Thành Trung</v>
          </cell>
          <cell r="F1484">
            <v>0</v>
          </cell>
          <cell r="G1484" t="str">
            <v>29/03/1995</v>
          </cell>
          <cell r="H1484">
            <v>0</v>
          </cell>
          <cell r="I1484" t="str">
            <v>Không có</v>
          </cell>
          <cell r="J1484" t="str">
            <v>0987931687</v>
          </cell>
          <cell r="K1484" t="str">
            <v>06513887249</v>
          </cell>
          <cell r="L1484" t="str">
            <v>ANATTT</v>
          </cell>
          <cell r="M1484" t="str">
            <v>0963602999</v>
          </cell>
          <cell r="N1484" t="str">
            <v>0913806039</v>
          </cell>
          <cell r="O1484" t="str">
            <v>trunghtSE61581@fpt.edu.vn</v>
          </cell>
          <cell r="P1484" t="str">
            <v>trunghtSE61581</v>
          </cell>
        </row>
        <row r="1485">
          <cell r="D1485" t="str">
            <v>SE61582</v>
          </cell>
          <cell r="E1485" t="str">
            <v>Võ Phúc Hải</v>
          </cell>
          <cell r="F1485">
            <v>0</v>
          </cell>
          <cell r="G1485" t="str">
            <v>18/12/1995</v>
          </cell>
          <cell r="H1485">
            <v>0</v>
          </cell>
          <cell r="I1485" t="str">
            <v>18/93 Xô Viết Nghệ Tĩnh, P.An Hội, Q.Ninh Kiều, TP Cần Thơ</v>
          </cell>
          <cell r="J1485" t="str">
            <v>0913 823372</v>
          </cell>
          <cell r="K1485" t="str">
            <v>07103 508430</v>
          </cell>
          <cell r="L1485" t="str">
            <v>KTPM</v>
          </cell>
          <cell r="M1485" t="str">
            <v>0913823372</v>
          </cell>
          <cell r="N1485">
            <v>939057099</v>
          </cell>
          <cell r="O1485" t="str">
            <v>haivpSE61582@fpt.edu.vn</v>
          </cell>
          <cell r="P1485" t="str">
            <v>haivpSE61582</v>
          </cell>
        </row>
        <row r="1486">
          <cell r="D1486" t="str">
            <v>SE61583</v>
          </cell>
          <cell r="E1486" t="str">
            <v>Trần Thiện Thanh</v>
          </cell>
          <cell r="F1486">
            <v>0</v>
          </cell>
          <cell r="G1486" t="str">
            <v>26/09/1995</v>
          </cell>
          <cell r="H1486">
            <v>0</v>
          </cell>
          <cell r="I1486" t="str">
            <v>90 Yết Kiêu, KP2, P.Đạo Long, TP.Phan Rang - Tháp Chàm - Ninh Thuận</v>
          </cell>
          <cell r="J1486" t="str">
            <v>01888168445</v>
          </cell>
          <cell r="K1486" t="str">
            <v>0683831961</v>
          </cell>
          <cell r="L1486" t="str">
            <v>KTPM</v>
          </cell>
          <cell r="M1486">
            <v>0</v>
          </cell>
          <cell r="N1486" t="str">
            <v>01228802689</v>
          </cell>
          <cell r="O1486" t="str">
            <v>thanhttSE61583@fpt.edu.vn</v>
          </cell>
          <cell r="P1486" t="str">
            <v>thanhttSE61583</v>
          </cell>
        </row>
        <row r="1487">
          <cell r="D1487" t="str">
            <v>SE61587</v>
          </cell>
          <cell r="E1487" t="str">
            <v>Trần Lê Thanh Hoàng</v>
          </cell>
          <cell r="F1487">
            <v>0</v>
          </cell>
          <cell r="G1487" t="str">
            <v>08/11/1994</v>
          </cell>
          <cell r="H1487">
            <v>0</v>
          </cell>
          <cell r="I1487" t="str">
            <v>84, Quốc Lộ 30, P.Mỹ Phú, TP.Cao Lãnh, Đồng Tháp</v>
          </cell>
          <cell r="J1487" t="str">
            <v>0916277906</v>
          </cell>
          <cell r="K1487" t="str">
            <v>0673857774</v>
          </cell>
          <cell r="L1487" t="str">
            <v>KTPM</v>
          </cell>
          <cell r="M1487" t="str">
            <v>0915857774</v>
          </cell>
          <cell r="N1487">
            <v>0</v>
          </cell>
          <cell r="O1487" t="str">
            <v>hoangtltSE61587@fpt.edu.vn</v>
          </cell>
          <cell r="P1487" t="str">
            <v>hoangtltSE61587</v>
          </cell>
        </row>
        <row r="1488">
          <cell r="D1488" t="str">
            <v>SE61589</v>
          </cell>
          <cell r="E1488" t="str">
            <v>Trần Nguyên Bảo Duy</v>
          </cell>
          <cell r="F1488">
            <v>0</v>
          </cell>
          <cell r="G1488" t="str">
            <v>18/11/1995</v>
          </cell>
          <cell r="H1488">
            <v>0</v>
          </cell>
          <cell r="I1488" t="str">
            <v>Không có</v>
          </cell>
          <cell r="J1488" t="str">
            <v>0985715351</v>
          </cell>
          <cell r="K1488" t="str">
            <v>0633531444</v>
          </cell>
          <cell r="L1488" t="str">
            <v>KTPM</v>
          </cell>
          <cell r="M1488">
            <v>0</v>
          </cell>
          <cell r="N1488">
            <v>0</v>
          </cell>
          <cell r="O1488" t="str">
            <v>duytnbSE61589@fpt.edu.vn</v>
          </cell>
          <cell r="P1488" t="str">
            <v>duytnbSE61589</v>
          </cell>
        </row>
        <row r="1489">
          <cell r="D1489" t="str">
            <v>SE61590</v>
          </cell>
          <cell r="E1489" t="str">
            <v>Phạm Xuân Tùng</v>
          </cell>
          <cell r="F1489">
            <v>0</v>
          </cell>
          <cell r="G1489">
            <v>34603</v>
          </cell>
          <cell r="H1489">
            <v>0</v>
          </cell>
          <cell r="I1489" t="str">
            <v>Không có</v>
          </cell>
          <cell r="J1489" t="str">
            <v>01683867265</v>
          </cell>
          <cell r="K1489">
            <v>0</v>
          </cell>
          <cell r="L1489" t="str">
            <v>KTPM</v>
          </cell>
          <cell r="M1489" t="str">
            <v>0862652799</v>
          </cell>
          <cell r="N1489">
            <v>0</v>
          </cell>
          <cell r="O1489" t="str">
            <v>tungpxSE61590@fpt.edu.vn</v>
          </cell>
          <cell r="P1489" t="str">
            <v>tungpxSE61590</v>
          </cell>
        </row>
        <row r="1490">
          <cell r="D1490" t="str">
            <v>SE61591</v>
          </cell>
          <cell r="E1490" t="str">
            <v>Trần Nho Hiếu</v>
          </cell>
          <cell r="F1490">
            <v>0</v>
          </cell>
          <cell r="G1490">
            <v>34751</v>
          </cell>
          <cell r="H1490">
            <v>0</v>
          </cell>
          <cell r="I1490" t="str">
            <v>Không có</v>
          </cell>
          <cell r="J1490" t="str">
            <v>0975135995</v>
          </cell>
          <cell r="K1490" t="str">
            <v>0835892250</v>
          </cell>
          <cell r="L1490" t="str">
            <v>KTPM</v>
          </cell>
          <cell r="M1490" t="str">
            <v>0975135995</v>
          </cell>
          <cell r="N1490">
            <v>0</v>
          </cell>
          <cell r="O1490" t="str">
            <v>hieutnSE61591@fpt.edu.vn</v>
          </cell>
          <cell r="P1490" t="str">
            <v>hieutnSE61591</v>
          </cell>
        </row>
        <row r="1491">
          <cell r="D1491" t="str">
            <v>SE61592</v>
          </cell>
          <cell r="E1491" t="str">
            <v>Hồ Đức Tâm</v>
          </cell>
          <cell r="F1491">
            <v>0</v>
          </cell>
          <cell r="G1491" t="str">
            <v>19/04/1993</v>
          </cell>
          <cell r="H1491">
            <v>0</v>
          </cell>
          <cell r="I1491" t="str">
            <v>Không có</v>
          </cell>
          <cell r="J1491" t="str">
            <v>01647626353</v>
          </cell>
          <cell r="K1491">
            <v>0</v>
          </cell>
          <cell r="L1491" t="str">
            <v>KTPM</v>
          </cell>
          <cell r="M1491">
            <v>0</v>
          </cell>
          <cell r="N1491">
            <v>0</v>
          </cell>
          <cell r="O1491" t="str">
            <v>tamhdSE61592@fpt.edu.vn</v>
          </cell>
          <cell r="P1491" t="str">
            <v>tamhdSE61592</v>
          </cell>
        </row>
        <row r="1492">
          <cell r="D1492" t="str">
            <v>SE61594</v>
          </cell>
          <cell r="E1492" t="str">
            <v>Phan Anh Duy</v>
          </cell>
          <cell r="F1492">
            <v>0</v>
          </cell>
          <cell r="G1492">
            <v>34228</v>
          </cell>
          <cell r="H1492">
            <v>0</v>
          </cell>
          <cell r="I1492" t="str">
            <v>Không có</v>
          </cell>
          <cell r="J1492" t="str">
            <v>0909177521</v>
          </cell>
          <cell r="K1492" t="str">
            <v>0837222168</v>
          </cell>
          <cell r="L1492" t="str">
            <v>KTPM</v>
          </cell>
          <cell r="M1492" t="str">
            <v>0913727032</v>
          </cell>
          <cell r="N1492" t="str">
            <v>0913702474</v>
          </cell>
          <cell r="O1492" t="str">
            <v>duypaSE61594@fpt.edu.vn</v>
          </cell>
          <cell r="P1492" t="str">
            <v>duypaSE61594</v>
          </cell>
        </row>
        <row r="1493">
          <cell r="D1493" t="str">
            <v>SE61596</v>
          </cell>
          <cell r="E1493" t="str">
            <v>Nguyễn Đức Tài</v>
          </cell>
          <cell r="F1493">
            <v>0</v>
          </cell>
          <cell r="G1493" t="str">
            <v>11/01/1995</v>
          </cell>
          <cell r="H1493">
            <v>0</v>
          </cell>
          <cell r="I1493" t="str">
            <v>Không có</v>
          </cell>
          <cell r="J1493" t="str">
            <v>01646949743</v>
          </cell>
          <cell r="K1493">
            <v>0</v>
          </cell>
          <cell r="L1493" t="str">
            <v>KTPM</v>
          </cell>
          <cell r="M1493" t="str">
            <v>0902034238</v>
          </cell>
          <cell r="N1493" t="str">
            <v>01206549886</v>
          </cell>
          <cell r="O1493" t="str">
            <v>taindSE61596@fpt.edu.vn</v>
          </cell>
          <cell r="P1493" t="str">
            <v>taindSE61596</v>
          </cell>
        </row>
        <row r="1494">
          <cell r="D1494" t="str">
            <v>SE61597</v>
          </cell>
          <cell r="E1494" t="str">
            <v>Phạm Phú Tiến</v>
          </cell>
          <cell r="F1494">
            <v>0</v>
          </cell>
          <cell r="G1494" t="str">
            <v>05/06/1995</v>
          </cell>
          <cell r="H1494">
            <v>0</v>
          </cell>
          <cell r="I1494" t="str">
            <v>Không có</v>
          </cell>
          <cell r="J1494" t="str">
            <v>0948635463</v>
          </cell>
          <cell r="K1494">
            <v>0</v>
          </cell>
          <cell r="L1494" t="str">
            <v>KTPM</v>
          </cell>
          <cell r="M1494" t="str">
            <v>0936055104</v>
          </cell>
          <cell r="N1494" t="str">
            <v>0948635463</v>
          </cell>
          <cell r="O1494" t="str">
            <v>tienppSE61597@fpt.edu.vn</v>
          </cell>
          <cell r="P1494" t="str">
            <v>tienppSE61597</v>
          </cell>
        </row>
        <row r="1495">
          <cell r="D1495" t="str">
            <v>SE61599</v>
          </cell>
          <cell r="E1495" t="str">
            <v>Lê Hoàng Long</v>
          </cell>
          <cell r="F1495">
            <v>0</v>
          </cell>
          <cell r="G1495">
            <v>34763</v>
          </cell>
          <cell r="H1495">
            <v>0</v>
          </cell>
          <cell r="I1495" t="str">
            <v>Không có</v>
          </cell>
          <cell r="J1495" t="str">
            <v>0923825241</v>
          </cell>
          <cell r="K1495">
            <v>0</v>
          </cell>
          <cell r="L1495" t="str">
            <v>KTPM</v>
          </cell>
          <cell r="M1495">
            <v>0</v>
          </cell>
          <cell r="N1495" t="str">
            <v>0933360088</v>
          </cell>
          <cell r="O1495" t="str">
            <v>longlhSE61599@fpt.edu.vn</v>
          </cell>
          <cell r="P1495" t="str">
            <v>longlhSE61599</v>
          </cell>
        </row>
        <row r="1496">
          <cell r="D1496" t="str">
            <v>SE61600</v>
          </cell>
          <cell r="E1496" t="str">
            <v>Nguyễn Thị Thái Hân</v>
          </cell>
          <cell r="F1496">
            <v>0</v>
          </cell>
          <cell r="G1496">
            <v>34748</v>
          </cell>
          <cell r="H1496">
            <v>0</v>
          </cell>
          <cell r="I1496" t="str">
            <v>Không có</v>
          </cell>
          <cell r="J1496" t="str">
            <v>01684477252</v>
          </cell>
          <cell r="K1496">
            <v>0</v>
          </cell>
          <cell r="L1496" t="str">
            <v>KTPM</v>
          </cell>
          <cell r="M1496" t="str">
            <v>01225455011</v>
          </cell>
          <cell r="N1496" t="str">
            <v>01229522881</v>
          </cell>
          <cell r="O1496" t="str">
            <v>hannttSE61600@fpt.edu.vn</v>
          </cell>
          <cell r="P1496" t="str">
            <v>hannttSE61600</v>
          </cell>
        </row>
        <row r="1497">
          <cell r="D1497" t="str">
            <v>SB60966</v>
          </cell>
          <cell r="E1497" t="str">
            <v>Nguyễn Tri Bình</v>
          </cell>
          <cell r="F1497">
            <v>0</v>
          </cell>
          <cell r="G1497">
            <v>35035</v>
          </cell>
          <cell r="H1497">
            <v>0</v>
          </cell>
          <cell r="I1497" t="str">
            <v>Không có</v>
          </cell>
          <cell r="J1497" t="str">
            <v>01656789553</v>
          </cell>
          <cell r="K1497" t="str">
            <v>0978446547</v>
          </cell>
          <cell r="L1497" t="str">
            <v>QTKD</v>
          </cell>
          <cell r="M1497" t="str">
            <v>0978446547</v>
          </cell>
          <cell r="N1497" t="str">
            <v>0862690864</v>
          </cell>
          <cell r="O1497" t="str">
            <v>binhntSB60966@fpt.edu.vn</v>
          </cell>
          <cell r="P1497" t="str">
            <v>binhntSB60966</v>
          </cell>
        </row>
        <row r="1498">
          <cell r="D1498" t="str">
            <v>SE61602</v>
          </cell>
          <cell r="E1498" t="str">
            <v>Lâm Phạm Nhật Minh</v>
          </cell>
          <cell r="F1498">
            <v>0</v>
          </cell>
          <cell r="G1498" t="str">
            <v>06/02/1995</v>
          </cell>
          <cell r="H1498">
            <v>0</v>
          </cell>
          <cell r="I1498" t="str">
            <v>243/7A Tôn Đản, P15, Q4, TP.HCM</v>
          </cell>
          <cell r="J1498" t="str">
            <v>0904094687</v>
          </cell>
          <cell r="K1498" t="str">
            <v>08 39401076</v>
          </cell>
          <cell r="L1498" t="str">
            <v>KTPM</v>
          </cell>
          <cell r="M1498" t="str">
            <v>0932002386</v>
          </cell>
          <cell r="N1498" t="str">
            <v>0933752537</v>
          </cell>
          <cell r="O1498" t="str">
            <v>minhlpnSE61602@fpt.edu.vn</v>
          </cell>
          <cell r="P1498" t="str">
            <v>minhlpnSE61602</v>
          </cell>
        </row>
        <row r="1499">
          <cell r="D1499" t="str">
            <v>SE61604</v>
          </cell>
          <cell r="E1499" t="str">
            <v>Nguyễn Kim Khôi</v>
          </cell>
          <cell r="F1499">
            <v>0</v>
          </cell>
          <cell r="G1499" t="str">
            <v>20/02/1994</v>
          </cell>
          <cell r="H1499">
            <v>0</v>
          </cell>
          <cell r="I1499" t="str">
            <v>46 Phạm Ngọc Thạch, P9, TP Vũng Tàu</v>
          </cell>
          <cell r="J1499" t="str">
            <v>01263228045</v>
          </cell>
          <cell r="K1499" t="str">
            <v>0643590000</v>
          </cell>
          <cell r="L1499" t="str">
            <v>KTPM</v>
          </cell>
          <cell r="M1499" t="str">
            <v>0918904323</v>
          </cell>
          <cell r="N1499" t="str">
            <v>0918003637</v>
          </cell>
          <cell r="O1499" t="str">
            <v>khoinkSE61604@fpt.edu.vn</v>
          </cell>
          <cell r="P1499" t="str">
            <v>khoinkSE61604</v>
          </cell>
        </row>
        <row r="1500">
          <cell r="D1500" t="str">
            <v>SE61605</v>
          </cell>
          <cell r="E1500" t="str">
            <v>Lưu Đức Phong</v>
          </cell>
          <cell r="F1500">
            <v>0</v>
          </cell>
          <cell r="G1500">
            <v>34898</v>
          </cell>
          <cell r="H1500">
            <v>0</v>
          </cell>
          <cell r="I1500" t="str">
            <v>65G, Lý Chiêu Hoàng, P10, Q6</v>
          </cell>
          <cell r="J1500" t="str">
            <v>0918424879</v>
          </cell>
          <cell r="K1500" t="str">
            <v>08 38769241</v>
          </cell>
          <cell r="L1500" t="str">
            <v>KTPM</v>
          </cell>
          <cell r="M1500" t="str">
            <v>0918424879</v>
          </cell>
          <cell r="N1500" t="str">
            <v>01294290508</v>
          </cell>
          <cell r="O1500" t="str">
            <v>phongldSE61605@fpt.edu.vn</v>
          </cell>
          <cell r="P1500" t="str">
            <v>phongldSE61605</v>
          </cell>
        </row>
        <row r="1501">
          <cell r="D1501" t="str">
            <v>SE61606</v>
          </cell>
          <cell r="E1501" t="str">
            <v>Trần Quang Trung</v>
          </cell>
          <cell r="F1501">
            <v>0</v>
          </cell>
          <cell r="G1501" t="str">
            <v>24/12/1995</v>
          </cell>
          <cell r="H1501">
            <v>0</v>
          </cell>
          <cell r="I1501" t="str">
            <v>423/15 tổ 28, KP2, P.Trung Mỹ Tây, Q12, TP.HCM</v>
          </cell>
          <cell r="J1501" t="str">
            <v>01286104818</v>
          </cell>
          <cell r="K1501" t="str">
            <v>0917675508</v>
          </cell>
          <cell r="L1501" t="str">
            <v>KTPM</v>
          </cell>
          <cell r="M1501" t="str">
            <v>0917675508</v>
          </cell>
          <cell r="N1501" t="str">
            <v>0976468518</v>
          </cell>
          <cell r="O1501" t="str">
            <v>trungtqSE61606@fpt.edu.vn</v>
          </cell>
          <cell r="P1501" t="str">
            <v>trungtqSE61606</v>
          </cell>
        </row>
        <row r="1502">
          <cell r="D1502" t="str">
            <v>SE61607</v>
          </cell>
          <cell r="E1502" t="str">
            <v>Nguyễn Nhựt Quang</v>
          </cell>
          <cell r="F1502">
            <v>0</v>
          </cell>
          <cell r="G1502" t="str">
            <v>07/12/1995</v>
          </cell>
          <cell r="H1502">
            <v>0</v>
          </cell>
          <cell r="I1502" t="str">
            <v>Không có</v>
          </cell>
          <cell r="J1502" t="str">
            <v>01654101355
0902514261</v>
          </cell>
          <cell r="K1502" t="str">
            <v>01654,101,355: SV</v>
          </cell>
          <cell r="L1502" t="str">
            <v>KTPM</v>
          </cell>
          <cell r="M1502" t="str">
            <v>0902514261</v>
          </cell>
          <cell r="N1502" t="str">
            <v>0939216251</v>
          </cell>
          <cell r="O1502" t="str">
            <v>quangnnSE61607@fpt.edu.vn</v>
          </cell>
          <cell r="P1502" t="str">
            <v>quangnnSE61607</v>
          </cell>
        </row>
        <row r="1503">
          <cell r="D1503" t="str">
            <v>SE61608</v>
          </cell>
          <cell r="E1503" t="str">
            <v>Võ Thanh Tùng</v>
          </cell>
          <cell r="F1503">
            <v>0</v>
          </cell>
          <cell r="G1503" t="str">
            <v>15/09/1989</v>
          </cell>
          <cell r="H1503">
            <v>0</v>
          </cell>
          <cell r="I1503" t="str">
            <v>Ấp Phú Bình, Phú Vĩnh, TX Tân Châu, An Giang</v>
          </cell>
          <cell r="J1503" t="str">
            <v>0975 052210</v>
          </cell>
          <cell r="K1503">
            <v>0</v>
          </cell>
          <cell r="L1503" t="str">
            <v>KTPM</v>
          </cell>
          <cell r="M1503" t="str">
            <v>0987205786</v>
          </cell>
          <cell r="N1503">
            <v>0</v>
          </cell>
          <cell r="O1503" t="str">
            <v>tungvtSE61608@fpt.edu.vn</v>
          </cell>
          <cell r="P1503" t="str">
            <v>tungvtSE61608</v>
          </cell>
        </row>
        <row r="1504">
          <cell r="D1504" t="str">
            <v>SE61610</v>
          </cell>
          <cell r="E1504" t="str">
            <v>Mai Minh Quý</v>
          </cell>
          <cell r="F1504">
            <v>0</v>
          </cell>
          <cell r="G1504">
            <v>35013</v>
          </cell>
          <cell r="H1504">
            <v>0</v>
          </cell>
          <cell r="I1504" t="str">
            <v>333 Quang Trung, Bồng Sơn, Hoài Nhơn, Bình Định</v>
          </cell>
          <cell r="J1504" t="str">
            <v>0969377089</v>
          </cell>
          <cell r="K1504" t="str">
            <v>056.3861132</v>
          </cell>
          <cell r="L1504" t="str">
            <v>KTPM</v>
          </cell>
          <cell r="M1504" t="str">
            <v>0914333856</v>
          </cell>
          <cell r="N1504" t="str">
            <v>0973371269</v>
          </cell>
          <cell r="O1504" t="str">
            <v>quymmSE61610@fpt.edu.vn</v>
          </cell>
          <cell r="P1504" t="str">
            <v>quymmSE61610</v>
          </cell>
        </row>
        <row r="1505">
          <cell r="D1505" t="str">
            <v>SE61611</v>
          </cell>
          <cell r="E1505" t="str">
            <v>Nguyễn Anh Duy</v>
          </cell>
          <cell r="F1505">
            <v>0</v>
          </cell>
          <cell r="G1505" t="str">
            <v>01/06/1991</v>
          </cell>
          <cell r="H1505">
            <v>0</v>
          </cell>
          <cell r="I1505" t="str">
            <v>Không có</v>
          </cell>
          <cell r="J1505" t="str">
            <v>01284524809</v>
          </cell>
          <cell r="K1505">
            <v>0</v>
          </cell>
          <cell r="L1505" t="str">
            <v>KTPM</v>
          </cell>
          <cell r="M1505" t="str">
            <v>01687194852</v>
          </cell>
          <cell r="N1505" t="str">
            <v>01284524809</v>
          </cell>
          <cell r="O1505" t="str">
            <v>duynaSE61611@fpt.edu.vn</v>
          </cell>
          <cell r="P1505" t="str">
            <v>duynaSE61611</v>
          </cell>
        </row>
        <row r="1506">
          <cell r="D1506" t="str">
            <v>SE61612</v>
          </cell>
          <cell r="E1506" t="str">
            <v>Phùng Lê Mạnh Đức</v>
          </cell>
          <cell r="F1506">
            <v>0</v>
          </cell>
          <cell r="G1506">
            <v>34757</v>
          </cell>
          <cell r="H1506">
            <v>0</v>
          </cell>
          <cell r="I1506" t="str">
            <v>Không có</v>
          </cell>
          <cell r="J1506" t="str">
            <v>0923828181</v>
          </cell>
          <cell r="K1506" t="str">
            <v>05003949223</v>
          </cell>
          <cell r="L1506" t="str">
            <v>KTPM</v>
          </cell>
          <cell r="M1506" t="str">
            <v>0915194050</v>
          </cell>
          <cell r="N1506" t="str">
            <v>0935872233</v>
          </cell>
          <cell r="O1506" t="str">
            <v>ducplmSE61612@fpt.edu.vn</v>
          </cell>
          <cell r="P1506" t="str">
            <v>ducplmSE61612</v>
          </cell>
        </row>
        <row r="1507">
          <cell r="D1507" t="str">
            <v>SE61616</v>
          </cell>
          <cell r="E1507" t="str">
            <v>Nguyễn Khôi Nguyên</v>
          </cell>
          <cell r="F1507">
            <v>0</v>
          </cell>
          <cell r="G1507">
            <v>34692</v>
          </cell>
          <cell r="H1507">
            <v>0</v>
          </cell>
          <cell r="I1507" t="str">
            <v>Không có</v>
          </cell>
          <cell r="J1507" t="str">
            <v>0908666880</v>
          </cell>
          <cell r="K1507" t="str">
            <v>0163,354,4983: sv</v>
          </cell>
          <cell r="L1507" t="str">
            <v>KTPM</v>
          </cell>
          <cell r="M1507" t="str">
            <v>0986842304: ba</v>
          </cell>
          <cell r="N1507" t="str">
            <v>09740955042</v>
          </cell>
          <cell r="O1507" t="str">
            <v>nguyennkSE61616@fpt.edu.vn</v>
          </cell>
          <cell r="P1507" t="str">
            <v>nguyennkSE61616</v>
          </cell>
        </row>
        <row r="1508">
          <cell r="D1508" t="str">
            <v>SE61617</v>
          </cell>
          <cell r="E1508" t="str">
            <v>Nguyễn Bá Trọng</v>
          </cell>
          <cell r="F1508">
            <v>0</v>
          </cell>
          <cell r="G1508" t="str">
            <v>12/02/1995</v>
          </cell>
          <cell r="H1508">
            <v>0</v>
          </cell>
          <cell r="I1508" t="str">
            <v>Không có</v>
          </cell>
          <cell r="J1508" t="str">
            <v>01667686742</v>
          </cell>
          <cell r="K1508">
            <v>0</v>
          </cell>
          <cell r="L1508" t="str">
            <v>KTPM</v>
          </cell>
          <cell r="M1508" t="str">
            <v>0984012234</v>
          </cell>
          <cell r="N1508" t="str">
            <v>01683065633</v>
          </cell>
          <cell r="O1508" t="str">
            <v>trongnbSE61617@fpt.edu.vn</v>
          </cell>
          <cell r="P1508" t="str">
            <v>trongnbSE61617</v>
          </cell>
        </row>
        <row r="1509">
          <cell r="D1509" t="str">
            <v>SE61619</v>
          </cell>
          <cell r="E1509" t="str">
            <v>Huỳnh Hữu Thọ</v>
          </cell>
          <cell r="F1509">
            <v>0</v>
          </cell>
          <cell r="G1509" t="str">
            <v>25/02/1995</v>
          </cell>
          <cell r="H1509">
            <v>0</v>
          </cell>
          <cell r="I1509" t="str">
            <v>251 KP2, P10, TP.Mỹ Tho, tỉnh Tiền Giang</v>
          </cell>
          <cell r="J1509" t="str">
            <v>01886609697
0984187659</v>
          </cell>
          <cell r="K1509" t="str">
            <v>0733855491</v>
          </cell>
          <cell r="L1509" t="str">
            <v>KTPM</v>
          </cell>
          <cell r="M1509" t="str">
            <v>0984,187,659: PH</v>
          </cell>
          <cell r="N1509">
            <v>0</v>
          </cell>
          <cell r="O1509" t="str">
            <v>thohhSE61619@fpt.edu.vn</v>
          </cell>
          <cell r="P1509" t="str">
            <v>thohhSE61619</v>
          </cell>
        </row>
        <row r="1510">
          <cell r="D1510" t="str">
            <v>SE61620</v>
          </cell>
          <cell r="E1510" t="str">
            <v>Phan Thành Đạt</v>
          </cell>
          <cell r="F1510">
            <v>0</v>
          </cell>
          <cell r="G1510" t="str">
            <v>15/07/1994</v>
          </cell>
          <cell r="H1510">
            <v>0</v>
          </cell>
          <cell r="I1510" t="str">
            <v>Trần Hưng Đạo, K8, P5, TP.Cà Mau</v>
          </cell>
          <cell r="J1510" t="str">
            <v>0947 161050</v>
          </cell>
          <cell r="K1510" t="str">
            <v>07803 836308</v>
          </cell>
          <cell r="L1510" t="str">
            <v>KTPM</v>
          </cell>
          <cell r="M1510" t="str">
            <v>0913893140</v>
          </cell>
          <cell r="N1510">
            <v>0</v>
          </cell>
          <cell r="O1510" t="str">
            <v>datptSE61620@fpt.edu.vn</v>
          </cell>
          <cell r="P1510" t="str">
            <v>datptSE61620</v>
          </cell>
        </row>
        <row r="1511">
          <cell r="D1511" t="str">
            <v>SE61621</v>
          </cell>
          <cell r="E1511" t="str">
            <v>Lâm Huỳnh Phát</v>
          </cell>
          <cell r="F1511">
            <v>0</v>
          </cell>
          <cell r="G1511">
            <v>34744</v>
          </cell>
          <cell r="H1511">
            <v>0</v>
          </cell>
          <cell r="I1511" t="str">
            <v>6D5 Nguyễn Thượng Hiền, P.Bình Khánh, Long Xuyên , An Giang</v>
          </cell>
          <cell r="J1511" t="str">
            <v>0127 7140295</v>
          </cell>
          <cell r="K1511" t="str">
            <v>0763 856282</v>
          </cell>
          <cell r="L1511" t="str">
            <v>KTPM</v>
          </cell>
          <cell r="M1511" t="str">
            <v>0918125769</v>
          </cell>
          <cell r="N1511" t="str">
            <v>0918754494</v>
          </cell>
          <cell r="O1511" t="str">
            <v>phatlhSE61621@fpt.edu.vn</v>
          </cell>
          <cell r="P1511" t="str">
            <v>phatlhSE61621</v>
          </cell>
        </row>
        <row r="1512">
          <cell r="D1512" t="str">
            <v>SE61622</v>
          </cell>
          <cell r="E1512" t="str">
            <v>Tạ Đức Lộc</v>
          </cell>
          <cell r="F1512">
            <v>0</v>
          </cell>
          <cell r="G1512" t="str">
            <v>14/03/1995</v>
          </cell>
          <cell r="H1512">
            <v>0</v>
          </cell>
          <cell r="I1512" t="str">
            <v>539 Tân Kỳ Tân Qúy, P.Tân Qúy, Q.Tân Phú, TP.HCM</v>
          </cell>
          <cell r="J1512" t="str">
            <v>0937178132</v>
          </cell>
          <cell r="K1512" t="str">
            <v>08 38470497</v>
          </cell>
          <cell r="L1512" t="str">
            <v>KTPM</v>
          </cell>
          <cell r="M1512">
            <v>0</v>
          </cell>
          <cell r="N1512">
            <v>0</v>
          </cell>
          <cell r="O1512" t="str">
            <v>loctdSE61622@fpt.edu.vn</v>
          </cell>
          <cell r="P1512" t="str">
            <v>loctdSE61622</v>
          </cell>
        </row>
        <row r="1513">
          <cell r="D1513" t="str">
            <v>SE61623</v>
          </cell>
          <cell r="E1513" t="str">
            <v>Bùi Võ Gia Thịnh</v>
          </cell>
          <cell r="F1513">
            <v>0</v>
          </cell>
          <cell r="G1513">
            <v>34200</v>
          </cell>
          <cell r="H1513">
            <v>0</v>
          </cell>
          <cell r="I1513" t="str">
            <v>12A Hương Giang, P.Phước Hòa, TP Nha Trang, tỉnh Khánh Hòa</v>
          </cell>
          <cell r="J1513" t="str">
            <v>01885695976</v>
          </cell>
          <cell r="K1513" t="str">
            <v>0583872456</v>
          </cell>
          <cell r="L1513" t="str">
            <v>KTPM</v>
          </cell>
          <cell r="M1513" t="str">
            <v>0912591831</v>
          </cell>
          <cell r="N1513" t="str">
            <v>0909352947</v>
          </cell>
          <cell r="O1513" t="str">
            <v>thinhbvgSE61623@fpt.edu.vn</v>
          </cell>
          <cell r="P1513" t="str">
            <v>thinhbvgSE61623</v>
          </cell>
        </row>
        <row r="1514">
          <cell r="D1514" t="str">
            <v>SE61624</v>
          </cell>
          <cell r="E1514" t="str">
            <v>Lê Duy Sáng</v>
          </cell>
          <cell r="F1514">
            <v>0</v>
          </cell>
          <cell r="G1514" t="str">
            <v>02/02/1995</v>
          </cell>
          <cell r="H1514">
            <v>0</v>
          </cell>
          <cell r="I1514" t="str">
            <v>Không có</v>
          </cell>
          <cell r="J1514" t="str">
            <v>0918782822</v>
          </cell>
          <cell r="K1514" t="str">
            <v>0633657435</v>
          </cell>
          <cell r="L1514" t="str">
            <v>KTPM</v>
          </cell>
          <cell r="M1514" t="str">
            <v>0918782822</v>
          </cell>
          <cell r="N1514" t="str">
            <v>01657185680</v>
          </cell>
          <cell r="O1514" t="str">
            <v>sangldSE61624@fpt.edu.vn</v>
          </cell>
          <cell r="P1514" t="str">
            <v>sangldSE61624</v>
          </cell>
        </row>
        <row r="1515">
          <cell r="D1515" t="str">
            <v>SE61625</v>
          </cell>
          <cell r="E1515" t="str">
            <v>Âu Dương Minh Vũ</v>
          </cell>
          <cell r="F1515">
            <v>0</v>
          </cell>
          <cell r="G1515">
            <v>35005</v>
          </cell>
          <cell r="H1515">
            <v>0</v>
          </cell>
          <cell r="I1515" t="str">
            <v>28/57 Cư xá Lữ Gia, P15, Q11,TP.HCM</v>
          </cell>
          <cell r="J1515" t="str">
            <v>0934,498,181: sv1268762887</v>
          </cell>
          <cell r="K1515" t="str">
            <v>08 38642399</v>
          </cell>
          <cell r="L1515" t="str">
            <v>ANATTT</v>
          </cell>
          <cell r="M1515" t="str">
            <v>0903669756: PH</v>
          </cell>
          <cell r="N1515" t="str">
            <v>0909871963</v>
          </cell>
          <cell r="O1515" t="str">
            <v>vuadmSE61625@fpt.edu.vn</v>
          </cell>
          <cell r="P1515" t="str">
            <v>vuadmSE61625</v>
          </cell>
        </row>
        <row r="1516">
          <cell r="D1516" t="str">
            <v>SE61626</v>
          </cell>
          <cell r="E1516" t="str">
            <v>Ngô Nguyễn Thúy Vân</v>
          </cell>
          <cell r="F1516">
            <v>0</v>
          </cell>
          <cell r="G1516" t="str">
            <v>21/12/1995</v>
          </cell>
          <cell r="H1516">
            <v>0</v>
          </cell>
          <cell r="I1516" t="str">
            <v>Không có</v>
          </cell>
          <cell r="J1516" t="str">
            <v>08 38164116</v>
          </cell>
          <cell r="K1516">
            <v>0</v>
          </cell>
          <cell r="L1516" t="str">
            <v>KTPM</v>
          </cell>
          <cell r="M1516" t="str">
            <v>0902496509</v>
          </cell>
          <cell r="N1516" t="str">
            <v>0907624723</v>
          </cell>
          <cell r="O1516" t="str">
            <v>vannntSE61626@fpt.edu.vn</v>
          </cell>
          <cell r="P1516" t="str">
            <v>vannntSE61626</v>
          </cell>
        </row>
        <row r="1517">
          <cell r="D1517" t="str">
            <v>SE61627</v>
          </cell>
          <cell r="E1517" t="str">
            <v>Nguyễn Hoàng Hiệp</v>
          </cell>
          <cell r="F1517">
            <v>0</v>
          </cell>
          <cell r="G1517">
            <v>34856</v>
          </cell>
          <cell r="H1517">
            <v>0</v>
          </cell>
          <cell r="I1517" t="str">
            <v>Không có</v>
          </cell>
          <cell r="J1517" t="str">
            <v>01228643517</v>
          </cell>
          <cell r="K1517" t="str">
            <v>08 38412280</v>
          </cell>
          <cell r="L1517" t="str">
            <v>KTPM</v>
          </cell>
          <cell r="M1517">
            <v>0</v>
          </cell>
          <cell r="N1517" t="str">
            <v>0903179982</v>
          </cell>
          <cell r="O1517" t="str">
            <v>hiepnhSE61627@fpt.edu.vn</v>
          </cell>
          <cell r="P1517" t="str">
            <v>hiepnhSE61627</v>
          </cell>
        </row>
        <row r="1518">
          <cell r="D1518" t="str">
            <v>SE61628</v>
          </cell>
          <cell r="E1518" t="str">
            <v>Phạm Thanh Tùng</v>
          </cell>
          <cell r="F1518">
            <v>0</v>
          </cell>
          <cell r="G1518">
            <v>34486</v>
          </cell>
          <cell r="H1518">
            <v>0</v>
          </cell>
          <cell r="I1518" t="str">
            <v>Không có</v>
          </cell>
          <cell r="J1518">
            <v>1627486899</v>
          </cell>
          <cell r="K1518" t="str">
            <v>01642373839</v>
          </cell>
          <cell r="L1518" t="str">
            <v>KTPM</v>
          </cell>
          <cell r="M1518" t="str">
            <v>01642373839</v>
          </cell>
          <cell r="N1518" t="str">
            <v>01677083699</v>
          </cell>
          <cell r="O1518" t="str">
            <v>tungptSE61628@fpt.edu.vn</v>
          </cell>
          <cell r="P1518" t="str">
            <v>tungptSE61628</v>
          </cell>
        </row>
        <row r="1519">
          <cell r="D1519" t="str">
            <v>SE61629</v>
          </cell>
          <cell r="E1519" t="str">
            <v>Quách Anh Quân</v>
          </cell>
          <cell r="F1519">
            <v>0</v>
          </cell>
          <cell r="G1519" t="str">
            <v>01/09/1995</v>
          </cell>
          <cell r="H1519">
            <v>0</v>
          </cell>
          <cell r="I1519" t="str">
            <v>139B Phan Đăng Lưu, F2, Q.Phú Nhuận, TP.HCM</v>
          </cell>
          <cell r="J1519" t="str">
            <v>0903751599</v>
          </cell>
          <cell r="K1519" t="str">
            <v>0838459913</v>
          </cell>
          <cell r="L1519" t="str">
            <v>KTPM</v>
          </cell>
          <cell r="M1519" t="str">
            <v>0903751599</v>
          </cell>
          <cell r="N1519" t="str">
            <v>08 38459913</v>
          </cell>
          <cell r="O1519" t="str">
            <v>quanqaSE61629@fpt.edu.vn</v>
          </cell>
          <cell r="P1519" t="str">
            <v>quanqaSE61629</v>
          </cell>
        </row>
        <row r="1520">
          <cell r="D1520" t="str">
            <v>SE61634</v>
          </cell>
          <cell r="E1520" t="str">
            <v>Tạ Minh Hiển</v>
          </cell>
          <cell r="F1520">
            <v>0</v>
          </cell>
          <cell r="G1520">
            <v>34936</v>
          </cell>
          <cell r="H1520">
            <v>0</v>
          </cell>
          <cell r="I1520" t="str">
            <v>Không có</v>
          </cell>
          <cell r="J1520" t="str">
            <v>0907312034</v>
          </cell>
          <cell r="K1520" t="str">
            <v>0986285679</v>
          </cell>
          <cell r="L1520" t="str">
            <v>KTPM</v>
          </cell>
          <cell r="M1520" t="str">
            <v>0773834167</v>
          </cell>
          <cell r="N1520">
            <v>0</v>
          </cell>
          <cell r="O1520" t="str">
            <v>hientmSE61634@fpt.edu.vn</v>
          </cell>
          <cell r="P1520" t="str">
            <v>hientmSE61634</v>
          </cell>
        </row>
        <row r="1521">
          <cell r="D1521" t="str">
            <v>SE61635</v>
          </cell>
          <cell r="E1521" t="str">
            <v>Trần Nhật Tân</v>
          </cell>
          <cell r="F1521">
            <v>0</v>
          </cell>
          <cell r="G1521" t="str">
            <v>28/09/1995</v>
          </cell>
          <cell r="H1521">
            <v>0</v>
          </cell>
          <cell r="I1521" t="str">
            <v>196, tổ 10, KP3, P.Long Bình Tân, Biên Hòa, Đồng Nai</v>
          </cell>
          <cell r="J1521" t="str">
            <v>0982930127</v>
          </cell>
          <cell r="K1521" t="str">
            <v>061930127</v>
          </cell>
          <cell r="L1521" t="str">
            <v>KTPM</v>
          </cell>
          <cell r="M1521" t="str">
            <v>0982930127</v>
          </cell>
          <cell r="N1521" t="str">
            <v>0983161065</v>
          </cell>
          <cell r="O1521" t="str">
            <v>tantnSE61635@fpt.edu.vn</v>
          </cell>
          <cell r="P1521" t="str">
            <v>tantnSE61635</v>
          </cell>
        </row>
        <row r="1522">
          <cell r="D1522" t="str">
            <v>SE61636</v>
          </cell>
          <cell r="E1522" t="str">
            <v>Nguyễn Anh Đức</v>
          </cell>
          <cell r="F1522">
            <v>0</v>
          </cell>
          <cell r="G1522">
            <v>34873</v>
          </cell>
          <cell r="H1522">
            <v>0</v>
          </cell>
          <cell r="I1522" t="str">
            <v>47 Hàn Thuyên, KP3, Bình Thọ, Thủ Đức</v>
          </cell>
          <cell r="J1522" t="str">
            <v>01867607167</v>
          </cell>
          <cell r="K1522" t="str">
            <v>08 38969073</v>
          </cell>
          <cell r="L1522" t="str">
            <v>KTPM</v>
          </cell>
          <cell r="M1522">
            <v>0</v>
          </cell>
          <cell r="N1522" t="str">
            <v>0903134488</v>
          </cell>
          <cell r="O1522" t="str">
            <v>ducnaSE61636@fpt.edu.vn</v>
          </cell>
          <cell r="P1522" t="str">
            <v>ducnaSE61636</v>
          </cell>
        </row>
        <row r="1523">
          <cell r="D1523" t="str">
            <v>SE61637</v>
          </cell>
          <cell r="E1523" t="str">
            <v>Trần Ngọc Nha</v>
          </cell>
          <cell r="F1523">
            <v>0</v>
          </cell>
          <cell r="G1523">
            <v>34732</v>
          </cell>
          <cell r="H1523">
            <v>0</v>
          </cell>
          <cell r="I1523" t="str">
            <v>Không có</v>
          </cell>
          <cell r="J1523" t="str">
            <v>0905810618</v>
          </cell>
          <cell r="K1523" t="str">
            <v>0553910618</v>
          </cell>
          <cell r="L1523" t="str">
            <v>KTPM</v>
          </cell>
          <cell r="M1523">
            <v>618</v>
          </cell>
          <cell r="N1523" t="str">
            <v>0975551160/01224418868</v>
          </cell>
          <cell r="O1523" t="str">
            <v>nhatnSE61637@fpt.edu.vn</v>
          </cell>
          <cell r="P1523" t="str">
            <v>nhatnSE61637</v>
          </cell>
        </row>
        <row r="1524">
          <cell r="D1524" t="str">
            <v>SE61638</v>
          </cell>
          <cell r="E1524" t="str">
            <v>Nguyễn Việt Khánh</v>
          </cell>
          <cell r="F1524">
            <v>0</v>
          </cell>
          <cell r="G1524" t="str">
            <v>02/09/1995</v>
          </cell>
          <cell r="H1524">
            <v>0</v>
          </cell>
          <cell r="I1524" t="str">
            <v>174/93/11 Nguyễn Thiện Thuật, P3, Q3, TP.HCM</v>
          </cell>
          <cell r="J1524" t="str">
            <v>0902033874</v>
          </cell>
          <cell r="K1524" t="str">
            <v>08 38359298</v>
          </cell>
          <cell r="L1524" t="str">
            <v>KTPM</v>
          </cell>
          <cell r="M1524" t="str">
            <v>0908335306</v>
          </cell>
          <cell r="N1524" t="str">
            <v>0908338637</v>
          </cell>
          <cell r="O1524" t="str">
            <v>khanhnvSE61638@fpt.edu.vn</v>
          </cell>
          <cell r="P1524" t="str">
            <v>khanhnvSE61638</v>
          </cell>
        </row>
        <row r="1525">
          <cell r="D1525" t="str">
            <v>SE61640</v>
          </cell>
          <cell r="E1525" t="str">
            <v>Ngô Như Lập</v>
          </cell>
          <cell r="F1525">
            <v>0</v>
          </cell>
          <cell r="G1525" t="str">
            <v>09/10/1995</v>
          </cell>
          <cell r="H1525">
            <v>0</v>
          </cell>
          <cell r="I1525" t="str">
            <v>Không có</v>
          </cell>
          <cell r="J1525" t="str">
            <v>0927383827</v>
          </cell>
          <cell r="K1525" t="str">
            <v>08 8882850</v>
          </cell>
          <cell r="L1525" t="str">
            <v>KTPM</v>
          </cell>
          <cell r="M1525" t="str">
            <v>0913662257/0927383827</v>
          </cell>
          <cell r="N1525">
            <v>0</v>
          </cell>
          <cell r="O1525" t="str">
            <v>lapnnSE61640@fpt.edu.vn</v>
          </cell>
          <cell r="P1525" t="str">
            <v>lapnnSE61640</v>
          </cell>
        </row>
        <row r="1526">
          <cell r="D1526" t="str">
            <v>SE61641</v>
          </cell>
          <cell r="E1526" t="str">
            <v>Ngô Văn Triệu</v>
          </cell>
          <cell r="F1526">
            <v>0</v>
          </cell>
          <cell r="G1526">
            <v>35007</v>
          </cell>
          <cell r="H1526">
            <v>0</v>
          </cell>
          <cell r="I1526" t="str">
            <v>Không có</v>
          </cell>
          <cell r="J1526" t="str">
            <v>0986279586</v>
          </cell>
          <cell r="K1526">
            <v>0</v>
          </cell>
          <cell r="L1526" t="str">
            <v>KTPM</v>
          </cell>
          <cell r="M1526" t="str">
            <v>0932726599</v>
          </cell>
          <cell r="N1526" t="str">
            <v>01655444610</v>
          </cell>
          <cell r="O1526" t="str">
            <v>trieunvSE61641@fpt.edu.vn</v>
          </cell>
          <cell r="P1526" t="str">
            <v>trieunvSE61641</v>
          </cell>
        </row>
        <row r="1527">
          <cell r="D1527" t="str">
            <v>SE61642</v>
          </cell>
          <cell r="E1527" t="str">
            <v>Nguyễn Thanh Nghĩa</v>
          </cell>
          <cell r="F1527">
            <v>0</v>
          </cell>
          <cell r="G1527">
            <v>34813</v>
          </cell>
          <cell r="H1527">
            <v>0</v>
          </cell>
          <cell r="I1527" t="str">
            <v>Hà Thanh, Ninh Đa, Ninh Hòa, Khánh Hòa</v>
          </cell>
          <cell r="J1527" t="str">
            <v>01652403692</v>
          </cell>
          <cell r="K1527" t="str">
            <v>0586293859</v>
          </cell>
          <cell r="L1527" t="str">
            <v>KTPM</v>
          </cell>
          <cell r="M1527" t="str">
            <v>0905983257</v>
          </cell>
          <cell r="N1527" t="str">
            <v>01654330167</v>
          </cell>
          <cell r="O1527" t="str">
            <v>nghiantSE61642@fpt.edu.vn</v>
          </cell>
          <cell r="P1527" t="str">
            <v>nghiantSE61642</v>
          </cell>
        </row>
        <row r="1528">
          <cell r="D1528" t="str">
            <v>SE61643</v>
          </cell>
          <cell r="E1528" t="str">
            <v>Nguyễn Lê Đức Thành</v>
          </cell>
          <cell r="F1528">
            <v>0</v>
          </cell>
          <cell r="G1528">
            <v>34472</v>
          </cell>
          <cell r="H1528">
            <v>0</v>
          </cell>
          <cell r="I1528" t="str">
            <v>Không có</v>
          </cell>
          <cell r="J1528" t="str">
            <v>01294285300</v>
          </cell>
          <cell r="K1528">
            <v>0</v>
          </cell>
          <cell r="L1528" t="str">
            <v>KTPM</v>
          </cell>
          <cell r="M1528" t="str">
            <v>09188838079</v>
          </cell>
          <cell r="N1528" t="str">
            <v>0979727-53</v>
          </cell>
          <cell r="O1528" t="str">
            <v>thanhnldSE61643@fpt.edu.vn</v>
          </cell>
          <cell r="P1528" t="str">
            <v>thanhnldSE61643</v>
          </cell>
        </row>
        <row r="1529">
          <cell r="D1529" t="str">
            <v>SB60965</v>
          </cell>
          <cell r="E1529" t="str">
            <v>Lương Nhất Duy</v>
          </cell>
          <cell r="F1529">
            <v>0</v>
          </cell>
          <cell r="G1529">
            <v>34954</v>
          </cell>
          <cell r="H1529">
            <v>0</v>
          </cell>
          <cell r="I1529" t="str">
            <v>Không có</v>
          </cell>
          <cell r="J1529" t="str">
            <v>01626574544</v>
          </cell>
          <cell r="K1529" t="str">
            <v>0556295207</v>
          </cell>
          <cell r="L1529" t="str">
            <v>QTKD</v>
          </cell>
          <cell r="M1529" t="str">
            <v>0905327442</v>
          </cell>
          <cell r="N1529" t="str">
            <v>01226977706</v>
          </cell>
          <cell r="O1529" t="str">
            <v>duylnSB60965@fpt.edu.vn</v>
          </cell>
          <cell r="P1529" t="str">
            <v>duylnSB60965</v>
          </cell>
        </row>
        <row r="1530">
          <cell r="D1530" t="str">
            <v>SE61646</v>
          </cell>
          <cell r="E1530" t="str">
            <v>Lê Tuấn Anh</v>
          </cell>
          <cell r="F1530">
            <v>0</v>
          </cell>
          <cell r="G1530" t="str">
            <v>05/08/1995</v>
          </cell>
          <cell r="H1530">
            <v>0</v>
          </cell>
          <cell r="I1530" t="str">
            <v>Không có</v>
          </cell>
          <cell r="J1530" t="str">
            <v>0932405638</v>
          </cell>
          <cell r="K1530" t="str">
            <v>05003952717</v>
          </cell>
          <cell r="L1530" t="str">
            <v>KTPM</v>
          </cell>
          <cell r="M1530" t="str">
            <v>0913423357</v>
          </cell>
          <cell r="N1530" t="str">
            <v>0914111015</v>
          </cell>
          <cell r="O1530" t="str">
            <v>anhltSE61646@fpt.edu.vn</v>
          </cell>
          <cell r="P1530" t="str">
            <v>anhltSE61646</v>
          </cell>
        </row>
        <row r="1531">
          <cell r="D1531" t="str">
            <v>SE61647</v>
          </cell>
          <cell r="E1531" t="str">
            <v>Lê Nguyễn Ngọc Sang</v>
          </cell>
          <cell r="F1531">
            <v>0</v>
          </cell>
          <cell r="G1531" t="str">
            <v>12/12/1995</v>
          </cell>
          <cell r="H1531">
            <v>0</v>
          </cell>
          <cell r="I1531" t="str">
            <v>Tổ 5 ,ấp 2 Tây ,Xã Bầu Lâm, Huyện Xuyên Mộc, Tỉnh BRVT</v>
          </cell>
          <cell r="J1531" t="str">
            <v>01643777228</v>
          </cell>
          <cell r="K1531">
            <v>0</v>
          </cell>
          <cell r="L1531" t="str">
            <v>KTPM</v>
          </cell>
          <cell r="M1531" t="str">
            <v>0979415665</v>
          </cell>
          <cell r="N1531" t="str">
            <v>091666428474</v>
          </cell>
          <cell r="O1531" t="str">
            <v>sanglnnSE61647@fpt.edu.vn</v>
          </cell>
          <cell r="P1531" t="str">
            <v>sanglnnSE61647</v>
          </cell>
        </row>
        <row r="1532">
          <cell r="D1532" t="str">
            <v>SE61649</v>
          </cell>
          <cell r="E1532" t="str">
            <v>Đặng Ngọc Trung</v>
          </cell>
          <cell r="F1532">
            <v>0</v>
          </cell>
          <cell r="G1532">
            <v>34753</v>
          </cell>
          <cell r="H1532">
            <v>0</v>
          </cell>
          <cell r="I1532" t="str">
            <v>Không có</v>
          </cell>
          <cell r="J1532" t="str">
            <v>01224093586</v>
          </cell>
          <cell r="K1532" t="str">
            <v>05113932593</v>
          </cell>
          <cell r="L1532" t="str">
            <v>KTPM</v>
          </cell>
          <cell r="M1532" t="str">
            <v>0905932593</v>
          </cell>
          <cell r="N1532" t="str">
            <v>0905180488</v>
          </cell>
          <cell r="O1532" t="str">
            <v>trungdnSE61649@fpt.edu.vn</v>
          </cell>
          <cell r="P1532" t="str">
            <v>trungdnSE61649</v>
          </cell>
        </row>
        <row r="1533">
          <cell r="D1533" t="str">
            <v>SE61650</v>
          </cell>
          <cell r="E1533" t="str">
            <v>Nguyễn Minh Quang</v>
          </cell>
          <cell r="F1533">
            <v>0</v>
          </cell>
          <cell r="G1533" t="str">
            <v>01/02/1995</v>
          </cell>
          <cell r="H1533">
            <v>0</v>
          </cell>
          <cell r="I1533" t="str">
            <v>Không có</v>
          </cell>
          <cell r="J1533" t="str">
            <v>0909448270</v>
          </cell>
          <cell r="K1533" t="str">
            <v>08 38643602</v>
          </cell>
          <cell r="L1533" t="str">
            <v>KTPM</v>
          </cell>
          <cell r="M1533">
            <v>0</v>
          </cell>
          <cell r="N1533">
            <v>0</v>
          </cell>
          <cell r="O1533" t="str">
            <v>quangnmSE61650@fpt.edu.vn</v>
          </cell>
          <cell r="P1533" t="str">
            <v>quangnmSE61650</v>
          </cell>
        </row>
        <row r="1534">
          <cell r="D1534" t="str">
            <v>SE61651</v>
          </cell>
          <cell r="E1534" t="str">
            <v>Bùi Quốc Việt</v>
          </cell>
          <cell r="F1534">
            <v>0</v>
          </cell>
          <cell r="G1534">
            <v>34361</v>
          </cell>
          <cell r="H1534">
            <v>0</v>
          </cell>
          <cell r="I1534" t="str">
            <v>Không có</v>
          </cell>
          <cell r="J1534" t="str">
            <v>01698435144</v>
          </cell>
          <cell r="K1534" t="str">
            <v>01695476467</v>
          </cell>
          <cell r="L1534" t="str">
            <v>KTPM</v>
          </cell>
          <cell r="M1534" t="str">
            <v>01694576467</v>
          </cell>
          <cell r="N1534" t="str">
            <v>0987275040</v>
          </cell>
          <cell r="O1534" t="str">
            <v>vietbqSE61651@fpt.edu.vn</v>
          </cell>
          <cell r="P1534" t="str">
            <v>vietbqSE61651</v>
          </cell>
        </row>
        <row r="1535">
          <cell r="D1535" t="str">
            <v>SE61653</v>
          </cell>
          <cell r="E1535" t="str">
            <v>Trần Trung Hiếu</v>
          </cell>
          <cell r="F1535">
            <v>0</v>
          </cell>
          <cell r="G1535">
            <v>34793</v>
          </cell>
          <cell r="H1535">
            <v>0</v>
          </cell>
          <cell r="I1535" t="str">
            <v>Biên Hòa, Đồng Nai</v>
          </cell>
          <cell r="J1535" t="str">
            <v>01633916601</v>
          </cell>
          <cell r="K1535" t="str">
            <v>0613896882</v>
          </cell>
          <cell r="L1535" t="str">
            <v>KTPM</v>
          </cell>
          <cell r="M1535" t="str">
            <v>0943781278</v>
          </cell>
          <cell r="N1535" t="str">
            <v>0949939550</v>
          </cell>
          <cell r="O1535" t="str">
            <v>hieuttSE61653@fpt.edu.vn</v>
          </cell>
          <cell r="P1535" t="str">
            <v>hieuttSE61653</v>
          </cell>
        </row>
        <row r="1536">
          <cell r="D1536" t="str">
            <v>SE61654</v>
          </cell>
          <cell r="E1536" t="str">
            <v>Đoàn Vũ Phong</v>
          </cell>
          <cell r="F1536">
            <v>0</v>
          </cell>
          <cell r="G1536" t="str">
            <v>03/05/1995</v>
          </cell>
          <cell r="H1536">
            <v>0</v>
          </cell>
          <cell r="I1536" t="str">
            <v>4/11 Trường Đức, Trường Đông, Hòa Thành, Tây Ninh</v>
          </cell>
          <cell r="J1536" t="str">
            <v>01639607862</v>
          </cell>
          <cell r="K1536" t="str">
            <v>0663843849</v>
          </cell>
          <cell r="L1536" t="str">
            <v>KTPM</v>
          </cell>
          <cell r="M1536" t="str">
            <v>0976919710</v>
          </cell>
          <cell r="N1536">
            <v>0</v>
          </cell>
          <cell r="O1536" t="str">
            <v>phongdvSE61654@fpt.edu.vn</v>
          </cell>
          <cell r="P1536" t="str">
            <v>phongdvSE61654</v>
          </cell>
        </row>
        <row r="1537">
          <cell r="D1537" t="str">
            <v>SE61655</v>
          </cell>
          <cell r="E1537" t="str">
            <v>Đỗ Quang Vinh</v>
          </cell>
          <cell r="F1537">
            <v>0</v>
          </cell>
          <cell r="G1537" t="str">
            <v>03/07/1995</v>
          </cell>
          <cell r="H1537">
            <v>0</v>
          </cell>
          <cell r="I1537" t="str">
            <v>18/8D Lý Thường Kiệt, P9, Q.Tân Bình, TP.HCM</v>
          </cell>
          <cell r="J1537" t="str">
            <v>0933748767</v>
          </cell>
          <cell r="K1537" t="str">
            <v>08 38649679</v>
          </cell>
          <cell r="L1537" t="str">
            <v>KTPM</v>
          </cell>
          <cell r="M1537" t="str">
            <v>0902402999</v>
          </cell>
          <cell r="N1537">
            <v>0</v>
          </cell>
          <cell r="O1537" t="str">
            <v>vinhdqSE61655@fpt.edu.vn</v>
          </cell>
          <cell r="P1537" t="str">
            <v>vinhdqSE61655</v>
          </cell>
        </row>
        <row r="1538">
          <cell r="D1538" t="str">
            <v>SE61656</v>
          </cell>
          <cell r="E1538" t="str">
            <v>Nguyễn Đình Thông</v>
          </cell>
          <cell r="F1538">
            <v>0</v>
          </cell>
          <cell r="G1538" t="str">
            <v>14/04/1995</v>
          </cell>
          <cell r="H1538">
            <v>0</v>
          </cell>
          <cell r="I1538" t="str">
            <v>Không có</v>
          </cell>
          <cell r="J1538" t="str">
            <v>0908398859</v>
          </cell>
          <cell r="K1538" t="str">
            <v>08 3501615</v>
          </cell>
          <cell r="L1538" t="str">
            <v>KTPM</v>
          </cell>
          <cell r="M1538" t="str">
            <v>0908398859</v>
          </cell>
          <cell r="N1538">
            <v>0</v>
          </cell>
          <cell r="O1538" t="str">
            <v>thongndSE61656@fpt.edu.vn</v>
          </cell>
          <cell r="P1538" t="str">
            <v>thongndSE61656</v>
          </cell>
        </row>
        <row r="1539">
          <cell r="D1539" t="str">
            <v>SE61657</v>
          </cell>
          <cell r="E1539" t="str">
            <v>Đỗ Quốc Bảo</v>
          </cell>
          <cell r="F1539">
            <v>0</v>
          </cell>
          <cell r="G1539" t="str">
            <v>20/05/1995</v>
          </cell>
          <cell r="H1539">
            <v>0</v>
          </cell>
          <cell r="I1539" t="str">
            <v>A33  26 Hai Bà Trưng, Nha Trang, Khánh Hòa, TP.HCM</v>
          </cell>
          <cell r="J1539" t="str">
            <v>01225440470</v>
          </cell>
          <cell r="K1539" t="str">
            <v>0583813548</v>
          </cell>
          <cell r="L1539" t="str">
            <v>KTPM</v>
          </cell>
          <cell r="M1539">
            <v>0</v>
          </cell>
          <cell r="N1539">
            <v>0</v>
          </cell>
          <cell r="O1539" t="str">
            <v>baodqSE61657@fpt.edu.vn</v>
          </cell>
          <cell r="P1539" t="str">
            <v>baodqSE61657</v>
          </cell>
        </row>
        <row r="1540">
          <cell r="D1540" t="str">
            <v>SE61661</v>
          </cell>
          <cell r="E1540" t="str">
            <v>Nguyễn Lê Quốc Huy</v>
          </cell>
          <cell r="F1540">
            <v>0</v>
          </cell>
          <cell r="G1540" t="str">
            <v>22/03/1995</v>
          </cell>
          <cell r="H1540">
            <v>0</v>
          </cell>
          <cell r="I1540" t="str">
            <v>Không có</v>
          </cell>
          <cell r="J1540" t="str">
            <v>01646437597</v>
          </cell>
          <cell r="K1540">
            <v>0</v>
          </cell>
          <cell r="L1540" t="str">
            <v>KTPM</v>
          </cell>
          <cell r="M1540">
            <v>0</v>
          </cell>
          <cell r="N1540" t="str">
            <v>0982613511</v>
          </cell>
          <cell r="O1540" t="str">
            <v>huynlqSE61661@fpt.edu.vn</v>
          </cell>
          <cell r="P1540" t="str">
            <v>huynlqSE61661</v>
          </cell>
        </row>
        <row r="1541">
          <cell r="D1541" t="str">
            <v>SE61662</v>
          </cell>
          <cell r="E1541" t="str">
            <v>Nguyễn Minh Viêm</v>
          </cell>
          <cell r="F1541">
            <v>0</v>
          </cell>
          <cell r="G1541">
            <v>35023</v>
          </cell>
          <cell r="H1541">
            <v>0</v>
          </cell>
          <cell r="I1541" t="str">
            <v>Không có</v>
          </cell>
          <cell r="J1541" t="str">
            <v>01682629908</v>
          </cell>
          <cell r="K1541" t="str">
            <v>0968772190</v>
          </cell>
          <cell r="L1541" t="str">
            <v>KTPM</v>
          </cell>
          <cell r="M1541" t="str">
            <v>0985205060</v>
          </cell>
          <cell r="N1541">
            <v>0</v>
          </cell>
          <cell r="O1541" t="str">
            <v>viemnmSE61662@fpt.edu.vn</v>
          </cell>
          <cell r="P1541" t="str">
            <v>viemnmSE61662</v>
          </cell>
        </row>
        <row r="1542">
          <cell r="D1542" t="str">
            <v>SE61665</v>
          </cell>
          <cell r="E1542" t="str">
            <v>Trần Bảo Hiếu</v>
          </cell>
          <cell r="F1542">
            <v>0</v>
          </cell>
          <cell r="G1542">
            <v>34999</v>
          </cell>
          <cell r="H1542">
            <v>0</v>
          </cell>
          <cell r="I1542" t="str">
            <v>Không có</v>
          </cell>
          <cell r="J1542" t="str">
            <v>0935295675</v>
          </cell>
          <cell r="K1542">
            <v>0</v>
          </cell>
          <cell r="L1542" t="str">
            <v>KTPM</v>
          </cell>
          <cell r="M1542" t="str">
            <v>0914010916</v>
          </cell>
          <cell r="N1542" t="str">
            <v>0934992069</v>
          </cell>
          <cell r="O1542" t="str">
            <v>hieutbSE61665@fpt.edu.vn</v>
          </cell>
          <cell r="P1542" t="str">
            <v>hieutbSE61665</v>
          </cell>
        </row>
        <row r="1543">
          <cell r="D1543" t="str">
            <v>SE61666</v>
          </cell>
          <cell r="E1543" t="str">
            <v>Thái Hoàng Duy Bảo</v>
          </cell>
          <cell r="F1543">
            <v>0</v>
          </cell>
          <cell r="G1543">
            <v>34912</v>
          </cell>
          <cell r="H1543">
            <v>0</v>
          </cell>
          <cell r="I1543" t="str">
            <v>252 Nguyễn Thị Minh Khai, Quy Nhơn, Bình Định</v>
          </cell>
          <cell r="J1543" t="str">
            <v>098 9426 427; 0128 8567 688</v>
          </cell>
          <cell r="K1543">
            <v>0</v>
          </cell>
          <cell r="L1543" t="str">
            <v>KTPM</v>
          </cell>
          <cell r="M1543" t="str">
            <v>0913452739</v>
          </cell>
          <cell r="N1543" t="str">
            <v>0914119819</v>
          </cell>
          <cell r="O1543" t="str">
            <v>baothdSE61666@fpt.edu.vn</v>
          </cell>
          <cell r="P1543" t="str">
            <v>baothdSE61666</v>
          </cell>
        </row>
        <row r="1544">
          <cell r="D1544" t="str">
            <v>SE61667</v>
          </cell>
          <cell r="E1544" t="str">
            <v>Trần Anh Nguyên</v>
          </cell>
          <cell r="F1544">
            <v>0</v>
          </cell>
          <cell r="G1544">
            <v>34772</v>
          </cell>
          <cell r="H1544">
            <v>0</v>
          </cell>
          <cell r="I1544" t="str">
            <v>29/24/2 Đường số 18, P.Tân Qúy, Q.Tân Phú</v>
          </cell>
          <cell r="J1544" t="str">
            <v>01208756377</v>
          </cell>
          <cell r="K1544" t="str">
            <v>08 54449121</v>
          </cell>
          <cell r="L1544" t="str">
            <v>KTPM</v>
          </cell>
          <cell r="M1544" t="str">
            <v>0905623636</v>
          </cell>
          <cell r="N1544" t="str">
            <v>01277447788</v>
          </cell>
          <cell r="O1544" t="str">
            <v>nguyentaSE61667@fpt.edu.vn</v>
          </cell>
          <cell r="P1544" t="str">
            <v>nguyentaSE61667</v>
          </cell>
        </row>
        <row r="1545">
          <cell r="D1545" t="str">
            <v>SE61669</v>
          </cell>
          <cell r="E1545" t="str">
            <v>Hồ Chấn Hiệp</v>
          </cell>
          <cell r="F1545">
            <v>0</v>
          </cell>
          <cell r="G1545">
            <v>34771</v>
          </cell>
          <cell r="H1545">
            <v>0</v>
          </cell>
          <cell r="I1545" t="str">
            <v>Không có</v>
          </cell>
          <cell r="J1545" t="str">
            <v>0975479415</v>
          </cell>
          <cell r="K1545" t="str">
            <v>0919440885</v>
          </cell>
          <cell r="L1545" t="str">
            <v>KTPM</v>
          </cell>
          <cell r="M1545" t="str">
            <v>0918815216</v>
          </cell>
          <cell r="N1545" t="str">
            <v>0919440885</v>
          </cell>
          <cell r="O1545" t="str">
            <v>hiephcSE61669@fpt.edu.vn</v>
          </cell>
          <cell r="P1545" t="str">
            <v>hiephcSE61669</v>
          </cell>
        </row>
        <row r="1546">
          <cell r="D1546" t="str">
            <v>SE61670</v>
          </cell>
          <cell r="E1546" t="str">
            <v>Hoàng Xuân Trường</v>
          </cell>
          <cell r="F1546">
            <v>0</v>
          </cell>
          <cell r="G1546">
            <v>34192</v>
          </cell>
          <cell r="H1546">
            <v>0</v>
          </cell>
          <cell r="I1546" t="str">
            <v>Không có</v>
          </cell>
          <cell r="J1546" t="str">
            <v>0977890143</v>
          </cell>
          <cell r="K1546" t="str">
            <v>0613892242</v>
          </cell>
          <cell r="L1546" t="str">
            <v>KTPM</v>
          </cell>
          <cell r="M1546">
            <v>0</v>
          </cell>
          <cell r="N1546">
            <v>0</v>
          </cell>
          <cell r="O1546" t="str">
            <v>truonghxSE61670@fpt.edu.vn</v>
          </cell>
          <cell r="P1546" t="str">
            <v>truonghxSE61670</v>
          </cell>
        </row>
        <row r="1547">
          <cell r="D1547" t="str">
            <v>SE61673</v>
          </cell>
          <cell r="E1547" t="str">
            <v>Nguyễn Hồng Ân</v>
          </cell>
          <cell r="F1547">
            <v>0</v>
          </cell>
          <cell r="G1547">
            <v>34856</v>
          </cell>
          <cell r="H1547">
            <v>0</v>
          </cell>
          <cell r="I1547" t="str">
            <v>Không có</v>
          </cell>
          <cell r="J1547" t="str">
            <v>01686943299</v>
          </cell>
          <cell r="K1547" t="str">
            <v>01889686985</v>
          </cell>
          <cell r="L1547" t="str">
            <v>ANATTT</v>
          </cell>
          <cell r="M1547" t="str">
            <v>0986348371</v>
          </cell>
          <cell r="N1547" t="str">
            <v>0983389680</v>
          </cell>
          <cell r="O1547" t="str">
            <v>annhSE61673@fpt.edu.vn</v>
          </cell>
          <cell r="P1547" t="str">
            <v>annhSE61673</v>
          </cell>
        </row>
        <row r="1548">
          <cell r="D1548" t="str">
            <v>SE61676</v>
          </cell>
          <cell r="E1548" t="str">
            <v>Nguyễn Đình Nguyên</v>
          </cell>
          <cell r="F1548">
            <v>0</v>
          </cell>
          <cell r="G1548">
            <v>34924</v>
          </cell>
          <cell r="H1548">
            <v>0</v>
          </cell>
          <cell r="I1548" t="str">
            <v>Không có</v>
          </cell>
          <cell r="J1548" t="str">
            <v>0166 4315086</v>
          </cell>
          <cell r="K1548" t="str">
            <v>0918 822234</v>
          </cell>
          <cell r="L1548" t="str">
            <v>KTPM</v>
          </cell>
          <cell r="M1548" t="str">
            <v>0903841678</v>
          </cell>
          <cell r="N1548" t="str">
            <v>0918822234</v>
          </cell>
          <cell r="O1548" t="str">
            <v>nguyenndSE61676@fpt.edu.vn</v>
          </cell>
          <cell r="P1548" t="str">
            <v>nguyenndSE61676</v>
          </cell>
        </row>
        <row r="1549">
          <cell r="D1549" t="str">
            <v>SE61677</v>
          </cell>
          <cell r="E1549" t="str">
            <v>Lê Minh Khuê</v>
          </cell>
          <cell r="F1549">
            <v>0</v>
          </cell>
          <cell r="G1549" t="str">
            <v>15/08/1995</v>
          </cell>
          <cell r="H1549">
            <v>0</v>
          </cell>
          <cell r="I1549" t="str">
            <v>D8 khu biệt thự Phương Nam, phường 8, thành phố Vũng Tàu, tỉnh Bà Rịa - Vũng Tàu</v>
          </cell>
          <cell r="J1549" t="str">
            <v>0909107240</v>
          </cell>
          <cell r="K1549" t="str">
            <v>0933320079</v>
          </cell>
          <cell r="L1549" t="str">
            <v>KTPM</v>
          </cell>
          <cell r="M1549" t="str">
            <v>0903004969</v>
          </cell>
          <cell r="N1549" t="str">
            <v>01285210865</v>
          </cell>
          <cell r="O1549" t="str">
            <v>khuelmSE61677@fpt.edu.vn</v>
          </cell>
          <cell r="P1549" t="str">
            <v>khuelmSE61677</v>
          </cell>
        </row>
        <row r="1550">
          <cell r="D1550" t="str">
            <v>SE61679</v>
          </cell>
          <cell r="E1550" t="str">
            <v>Tôn Thất Minh Trí</v>
          </cell>
          <cell r="F1550">
            <v>0</v>
          </cell>
          <cell r="G1550">
            <v>34612</v>
          </cell>
          <cell r="H1550">
            <v>0</v>
          </cell>
          <cell r="I1550" t="str">
            <v>Tổ 21, P.Tam Thuận, Q.Thanh Khê, TP.Đà Nẵng</v>
          </cell>
          <cell r="J1550" t="str">
            <v>01644211255</v>
          </cell>
          <cell r="K1550" t="str">
            <v>05113863329</v>
          </cell>
          <cell r="L1550" t="str">
            <v>KTPM</v>
          </cell>
          <cell r="M1550" t="str">
            <v>01699806636</v>
          </cell>
          <cell r="N1550" t="str">
            <v>0986972552</v>
          </cell>
          <cell r="O1550" t="str">
            <v>trittmSE61679@fpt.edu.vn</v>
          </cell>
          <cell r="P1550" t="str">
            <v>trittmSE61679</v>
          </cell>
        </row>
        <row r="1551">
          <cell r="D1551" t="str">
            <v>SE61680</v>
          </cell>
          <cell r="E1551" t="str">
            <v>Thái Nhật Minh</v>
          </cell>
          <cell r="F1551">
            <v>0</v>
          </cell>
          <cell r="G1551">
            <v>34994</v>
          </cell>
          <cell r="H1551">
            <v>0</v>
          </cell>
          <cell r="I1551" t="str">
            <v>56 Trần Quốc Toản, TP Huế</v>
          </cell>
          <cell r="J1551" t="str">
            <v>0914066151</v>
          </cell>
          <cell r="K1551" t="str">
            <v>0543539095</v>
          </cell>
          <cell r="L1551" t="str">
            <v>KTPM</v>
          </cell>
          <cell r="M1551" t="str">
            <v>0914066151</v>
          </cell>
          <cell r="N1551">
            <v>0</v>
          </cell>
          <cell r="O1551" t="str">
            <v>minhtnSE61680@fpt.edu.vn</v>
          </cell>
          <cell r="P1551" t="str">
            <v>minhtnSE61680</v>
          </cell>
        </row>
        <row r="1552">
          <cell r="D1552" t="str">
            <v>SE61681</v>
          </cell>
          <cell r="E1552" t="str">
            <v>Phạm Bảo Tín</v>
          </cell>
          <cell r="F1552">
            <v>0</v>
          </cell>
          <cell r="G1552">
            <v>35044</v>
          </cell>
          <cell r="H1552">
            <v>0</v>
          </cell>
          <cell r="I1552" t="str">
            <v>Không có</v>
          </cell>
          <cell r="J1552" t="str">
            <v>01688055269</v>
          </cell>
          <cell r="K1552">
            <v>0</v>
          </cell>
          <cell r="L1552" t="str">
            <v>KTPM</v>
          </cell>
          <cell r="M1552" t="str">
            <v>0905777565</v>
          </cell>
          <cell r="N1552" t="str">
            <v>01257777565</v>
          </cell>
          <cell r="O1552" t="str">
            <v>tinpbSE61681@fpt.edu.vn</v>
          </cell>
          <cell r="P1552" t="str">
            <v>tinpbSE61681</v>
          </cell>
        </row>
        <row r="1553">
          <cell r="D1553" t="str">
            <v>SE61682</v>
          </cell>
          <cell r="E1553" t="str">
            <v>Lâm Anh Tú</v>
          </cell>
          <cell r="F1553">
            <v>0</v>
          </cell>
          <cell r="G1553">
            <v>34987</v>
          </cell>
          <cell r="H1553">
            <v>0</v>
          </cell>
          <cell r="I1553" t="str">
            <v>Không có</v>
          </cell>
          <cell r="J1553" t="str">
            <v>01289472606</v>
          </cell>
          <cell r="K1553" t="str">
            <v>05113797727</v>
          </cell>
          <cell r="L1553" t="str">
            <v>KTPM</v>
          </cell>
          <cell r="M1553" t="str">
            <v>0913459302</v>
          </cell>
          <cell r="N1553" t="str">
            <v>0914060840</v>
          </cell>
          <cell r="O1553" t="str">
            <v>tulaSE61682@fpt.edu.vn</v>
          </cell>
          <cell r="P1553" t="str">
            <v>tulaSE61682</v>
          </cell>
        </row>
        <row r="1554">
          <cell r="D1554" t="str">
            <v>SE61683</v>
          </cell>
          <cell r="E1554" t="str">
            <v>Huỳnh Anh Nguyên</v>
          </cell>
          <cell r="F1554">
            <v>0</v>
          </cell>
          <cell r="G1554">
            <v>35002</v>
          </cell>
          <cell r="H1554">
            <v>0</v>
          </cell>
          <cell r="I1554" t="str">
            <v>Không có</v>
          </cell>
          <cell r="J1554">
            <v>935299045</v>
          </cell>
          <cell r="K1554" t="str">
            <v>05113506401</v>
          </cell>
          <cell r="L1554" t="str">
            <v>KTPM</v>
          </cell>
          <cell r="M1554" t="str">
            <v>0916044109</v>
          </cell>
          <cell r="N1554" t="str">
            <v>0905218293</v>
          </cell>
          <cell r="O1554" t="str">
            <v>nguyenhaSE61683@fpt.edu.vn</v>
          </cell>
          <cell r="P1554" t="str">
            <v>nguyenhaSE61683</v>
          </cell>
        </row>
        <row r="1555">
          <cell r="D1555" t="str">
            <v>SE61685</v>
          </cell>
          <cell r="E1555" t="str">
            <v>Tôn Thất Minh Nhật</v>
          </cell>
          <cell r="F1555">
            <v>0</v>
          </cell>
          <cell r="G1555">
            <v>34376</v>
          </cell>
          <cell r="H1555">
            <v>0</v>
          </cell>
          <cell r="I1555" t="str">
            <v>Không có</v>
          </cell>
          <cell r="J1555" t="str">
            <v>01206149867</v>
          </cell>
          <cell r="K1555">
            <v>0</v>
          </cell>
          <cell r="L1555" t="str">
            <v>KTPM</v>
          </cell>
          <cell r="M1555" t="str">
            <v>0914064345</v>
          </cell>
          <cell r="N1555" t="str">
            <v>01223552199</v>
          </cell>
          <cell r="O1555" t="str">
            <v>nhatttmSE61685@fpt.edu.vn</v>
          </cell>
          <cell r="P1555" t="str">
            <v>nhatttmSE61685</v>
          </cell>
        </row>
        <row r="1556">
          <cell r="D1556" t="str">
            <v>SE61686</v>
          </cell>
          <cell r="E1556" t="str">
            <v>Ngô Quang Thành</v>
          </cell>
          <cell r="F1556">
            <v>0</v>
          </cell>
          <cell r="G1556">
            <v>34880</v>
          </cell>
          <cell r="H1556">
            <v>0</v>
          </cell>
          <cell r="I1556" t="str">
            <v>Không có</v>
          </cell>
          <cell r="J1556" t="str">
            <v>0905262808</v>
          </cell>
          <cell r="K1556">
            <v>0</v>
          </cell>
          <cell r="L1556" t="str">
            <v>KTPM</v>
          </cell>
          <cell r="M1556">
            <v>0</v>
          </cell>
          <cell r="N1556" t="str">
            <v>0905292780</v>
          </cell>
          <cell r="O1556" t="str">
            <v>thanhnqSE61686@fpt.edu.vn</v>
          </cell>
          <cell r="P1556" t="str">
            <v>thanhnqSE61686</v>
          </cell>
        </row>
        <row r="1557">
          <cell r="D1557" t="str">
            <v>SE61687</v>
          </cell>
          <cell r="E1557" t="str">
            <v>Trần Tiến Thành</v>
          </cell>
          <cell r="F1557">
            <v>0</v>
          </cell>
          <cell r="G1557">
            <v>34891</v>
          </cell>
          <cell r="H1557">
            <v>0</v>
          </cell>
          <cell r="I1557" t="str">
            <v>Không có</v>
          </cell>
          <cell r="J1557" t="str">
            <v>0935811899</v>
          </cell>
          <cell r="K1557" t="str">
            <v>01642880047</v>
          </cell>
          <cell r="L1557" t="str">
            <v>KTPM</v>
          </cell>
          <cell r="M1557" t="str">
            <v>01684346004</v>
          </cell>
          <cell r="N1557" t="str">
            <v>0543527530</v>
          </cell>
          <cell r="O1557" t="str">
            <v>thanhttSE61687@fpt.edu.vn</v>
          </cell>
          <cell r="P1557" t="str">
            <v>thanhttSE61687</v>
          </cell>
        </row>
        <row r="1558">
          <cell r="D1558" t="str">
            <v>SE61688</v>
          </cell>
          <cell r="E1558" t="str">
            <v>Huỳnh Ngọc Đạt</v>
          </cell>
          <cell r="F1558">
            <v>0</v>
          </cell>
          <cell r="G1558">
            <v>34948</v>
          </cell>
          <cell r="H1558">
            <v>0</v>
          </cell>
          <cell r="I1558" t="str">
            <v>79 Phan Đình Phùng, tổ 13, P.Trần Hưng Đạo, TP.Quảng Ngãi, tỉnh Quảng Ngãi</v>
          </cell>
          <cell r="J1558" t="str">
            <v>01688841383</v>
          </cell>
          <cell r="K1558" t="str">
            <v>0556251657</v>
          </cell>
          <cell r="L1558" t="str">
            <v>KTPM</v>
          </cell>
          <cell r="M1558" t="str">
            <v>0914101633</v>
          </cell>
          <cell r="N1558" t="str">
            <v>0556251657</v>
          </cell>
          <cell r="O1558" t="str">
            <v>dathnSE61688@fpt.edu.vn</v>
          </cell>
          <cell r="P1558" t="str">
            <v>dathnSE61688</v>
          </cell>
        </row>
        <row r="1559">
          <cell r="D1559" t="str">
            <v>SE61689</v>
          </cell>
          <cell r="E1559" t="str">
            <v>Nguyễn Hữu Tịnh</v>
          </cell>
          <cell r="F1559">
            <v>0</v>
          </cell>
          <cell r="G1559">
            <v>34397</v>
          </cell>
          <cell r="H1559">
            <v>0</v>
          </cell>
          <cell r="I1559" t="str">
            <v>Không có</v>
          </cell>
          <cell r="J1559" t="str">
            <v>01683877394</v>
          </cell>
          <cell r="K1559" t="str">
            <v>0553962885</v>
          </cell>
          <cell r="L1559" t="str">
            <v>KTPM</v>
          </cell>
          <cell r="M1559" t="str">
            <v>0905427965</v>
          </cell>
          <cell r="N1559" t="str">
            <v>0553962885</v>
          </cell>
          <cell r="O1559" t="str">
            <v>tinhnhSE61689@fpt.edu.vn</v>
          </cell>
          <cell r="P1559" t="str">
            <v>tinhnhSE61689</v>
          </cell>
        </row>
        <row r="1560">
          <cell r="D1560" t="str">
            <v>SE61691</v>
          </cell>
          <cell r="E1560" t="str">
            <v>Ông Văn Thanh</v>
          </cell>
          <cell r="F1560">
            <v>0</v>
          </cell>
          <cell r="G1560">
            <v>33970</v>
          </cell>
          <cell r="H1560">
            <v>0</v>
          </cell>
          <cell r="I1560" t="str">
            <v>Không có</v>
          </cell>
          <cell r="J1560" t="str">
            <v>0946469554</v>
          </cell>
          <cell r="K1560">
            <v>0</v>
          </cell>
          <cell r="L1560" t="str">
            <v>KTPM</v>
          </cell>
          <cell r="M1560" t="str">
            <v>01262726351</v>
          </cell>
          <cell r="N1560" t="str">
            <v>0905280946</v>
          </cell>
          <cell r="O1560" t="str">
            <v>thanhovSE61691@fpt.edu.vn</v>
          </cell>
          <cell r="P1560" t="str">
            <v>thanhovSE61691</v>
          </cell>
        </row>
        <row r="1561">
          <cell r="D1561" t="str">
            <v>SE61692</v>
          </cell>
          <cell r="E1561" t="str">
            <v>Nguyễn Khánh Linh</v>
          </cell>
          <cell r="F1561">
            <v>0</v>
          </cell>
          <cell r="G1561">
            <v>34753</v>
          </cell>
          <cell r="H1561">
            <v>0</v>
          </cell>
          <cell r="I1561" t="str">
            <v>Không có</v>
          </cell>
          <cell r="J1561" t="str">
            <v>01654474024</v>
          </cell>
          <cell r="K1561">
            <v>0</v>
          </cell>
          <cell r="L1561" t="str">
            <v>KTPM</v>
          </cell>
          <cell r="M1561" t="str">
            <v>01698584458</v>
          </cell>
          <cell r="N1561">
            <v>0</v>
          </cell>
          <cell r="O1561" t="str">
            <v>linhnkSE61692@fpt.edu.vn</v>
          </cell>
          <cell r="P1561" t="str">
            <v>linhnkSE61692</v>
          </cell>
        </row>
        <row r="1562">
          <cell r="D1562" t="str">
            <v>SE61694</v>
          </cell>
          <cell r="E1562" t="str">
            <v>Hoàng Trọng Thanh Tùng</v>
          </cell>
          <cell r="F1562">
            <v>0</v>
          </cell>
          <cell r="G1562" t="str">
            <v>24/1/1995</v>
          </cell>
          <cell r="H1562">
            <v>0</v>
          </cell>
          <cell r="I1562" t="str">
            <v>Tổ 14 - Trung Thượng - Thủy Biều - TP Huế - Tỉnh Thừa Thiên Huế</v>
          </cell>
          <cell r="J1562" t="str">
            <v>0905250314</v>
          </cell>
          <cell r="K1562" t="str">
            <v>0543881180</v>
          </cell>
          <cell r="L1562" t="str">
            <v>KTPM</v>
          </cell>
          <cell r="M1562" t="str">
            <v>0905809489</v>
          </cell>
          <cell r="N1562">
            <v>0</v>
          </cell>
          <cell r="O1562" t="str">
            <v>tunghttSE61694@fpt.edu.vn</v>
          </cell>
          <cell r="P1562" t="str">
            <v>tunghttSE61694</v>
          </cell>
        </row>
        <row r="1563">
          <cell r="D1563" t="str">
            <v>SE61696</v>
          </cell>
          <cell r="E1563" t="str">
            <v>Nguyễn Lương Tuấn Kiệt</v>
          </cell>
          <cell r="F1563">
            <v>0</v>
          </cell>
          <cell r="G1563" t="str">
            <v>07/09/1995</v>
          </cell>
          <cell r="H1563">
            <v>0</v>
          </cell>
          <cell r="I1563" t="str">
            <v>Không có</v>
          </cell>
          <cell r="J1563" t="str">
            <v>0165559454</v>
          </cell>
          <cell r="K1563" t="str">
            <v>0913457378</v>
          </cell>
          <cell r="L1563" t="str">
            <v>KTPM</v>
          </cell>
          <cell r="M1563" t="str">
            <v>091413833</v>
          </cell>
          <cell r="N1563" t="str">
            <v>0913457378</v>
          </cell>
          <cell r="O1563" t="str">
            <v>kietnltSE61696@fpt.edu.vn</v>
          </cell>
          <cell r="P1563" t="str">
            <v>kietnltSE61696</v>
          </cell>
        </row>
        <row r="1564">
          <cell r="D1564" t="str">
            <v>SE61699</v>
          </cell>
          <cell r="E1564" t="str">
            <v>Lê Ngọc Anh Hào</v>
          </cell>
          <cell r="F1564">
            <v>0</v>
          </cell>
          <cell r="G1564">
            <v>34701</v>
          </cell>
          <cell r="H1564">
            <v>0</v>
          </cell>
          <cell r="I1564" t="str">
            <v>Không có</v>
          </cell>
          <cell r="J1564" t="str">
            <v>01669890944</v>
          </cell>
          <cell r="K1564" t="str">
            <v>05013706591</v>
          </cell>
          <cell r="L1564" t="str">
            <v>KTPM</v>
          </cell>
          <cell r="M1564" t="str">
            <v>01667598862</v>
          </cell>
          <cell r="N1564">
            <v>0</v>
          </cell>
          <cell r="O1564" t="str">
            <v>haolnaSE61699@fpt.edu.vn</v>
          </cell>
          <cell r="P1564" t="str">
            <v>haolnaSE61699</v>
          </cell>
        </row>
        <row r="1565">
          <cell r="D1565" t="str">
            <v>SE61700</v>
          </cell>
          <cell r="E1565" t="str">
            <v>Nguyễn Quang Đông</v>
          </cell>
          <cell r="F1565">
            <v>0</v>
          </cell>
          <cell r="G1565">
            <v>34707</v>
          </cell>
          <cell r="H1565">
            <v>0</v>
          </cell>
          <cell r="I1565" t="str">
            <v>Không có</v>
          </cell>
          <cell r="J1565" t="str">
            <v>01677273898</v>
          </cell>
          <cell r="K1565">
            <v>0</v>
          </cell>
          <cell r="L1565" t="str">
            <v>KTPM</v>
          </cell>
          <cell r="M1565">
            <v>0</v>
          </cell>
          <cell r="N1565">
            <v>0</v>
          </cell>
          <cell r="O1565" t="str">
            <v>dongnqSE61700@fpt.edu.vn</v>
          </cell>
          <cell r="P1565" t="str">
            <v>dongnqSE61700</v>
          </cell>
        </row>
        <row r="1566">
          <cell r="D1566" t="str">
            <v>SE61703</v>
          </cell>
          <cell r="E1566" t="str">
            <v>Đặng Minh Tùng</v>
          </cell>
          <cell r="F1566">
            <v>0</v>
          </cell>
          <cell r="G1566" t="str">
            <v>31/03/1993</v>
          </cell>
          <cell r="H1566">
            <v>0</v>
          </cell>
          <cell r="I1566" t="str">
            <v>98 Quách Đình Bảo, P.Phú Thạnh, Q.Tân Phú, TP.HCM</v>
          </cell>
          <cell r="J1566" t="str">
            <v>0939692389</v>
          </cell>
          <cell r="K1566" t="str">
            <v>0673652468</v>
          </cell>
          <cell r="L1566" t="str">
            <v>KTPM</v>
          </cell>
          <cell r="M1566" t="str">
            <v>0906328822</v>
          </cell>
          <cell r="N1566">
            <v>0</v>
          </cell>
          <cell r="O1566" t="str">
            <v>tungdmSE61703@fpt.edu.vn</v>
          </cell>
          <cell r="P1566" t="str">
            <v>tungdmSE61703</v>
          </cell>
        </row>
        <row r="1567">
          <cell r="D1567" t="str">
            <v>SE61704</v>
          </cell>
          <cell r="E1567" t="str">
            <v>Nguyễn Hoàng Thảo Sơn</v>
          </cell>
          <cell r="F1567">
            <v>0</v>
          </cell>
          <cell r="G1567">
            <v>34956</v>
          </cell>
          <cell r="H1567">
            <v>0</v>
          </cell>
          <cell r="I1567" t="str">
            <v>Không có</v>
          </cell>
          <cell r="J1567" t="str">
            <v>0162 7335534</v>
          </cell>
          <cell r="K1567">
            <v>0</v>
          </cell>
          <cell r="L1567" t="str">
            <v>KTPM</v>
          </cell>
          <cell r="M1567" t="str">
            <v>0918 039696</v>
          </cell>
          <cell r="N1567" t="str">
            <v>0932 961768</v>
          </cell>
          <cell r="O1567" t="str">
            <v>sonnhtSE61704@fpt.edu.vn</v>
          </cell>
          <cell r="P1567" t="str">
            <v>sonnhtSE61704</v>
          </cell>
        </row>
        <row r="1568">
          <cell r="D1568" t="str">
            <v>SE61706</v>
          </cell>
          <cell r="E1568" t="str">
            <v>Đoàn Công Hậu</v>
          </cell>
          <cell r="F1568">
            <v>0</v>
          </cell>
          <cell r="G1568">
            <v>34755</v>
          </cell>
          <cell r="H1568">
            <v>0</v>
          </cell>
          <cell r="I1568" t="str">
            <v>Không có</v>
          </cell>
          <cell r="J1568" t="str">
            <v>01868007399</v>
          </cell>
          <cell r="K1568">
            <v>0</v>
          </cell>
          <cell r="L1568" t="str">
            <v>KTPM</v>
          </cell>
          <cell r="M1568">
            <v>0</v>
          </cell>
          <cell r="N1568">
            <v>0</v>
          </cell>
          <cell r="O1568" t="str">
            <v>haudcSE61706@fpt.edu.vn</v>
          </cell>
          <cell r="P1568" t="str">
            <v>haudcSE61706</v>
          </cell>
        </row>
        <row r="1569">
          <cell r="D1569" t="str">
            <v>SE61709</v>
          </cell>
          <cell r="E1569" t="str">
            <v>Đỗ Kỳ Anh</v>
          </cell>
          <cell r="F1569">
            <v>0</v>
          </cell>
          <cell r="G1569" t="str">
            <v>02/05/1994</v>
          </cell>
          <cell r="H1569">
            <v>0</v>
          </cell>
          <cell r="I1569" t="str">
            <v>Không có</v>
          </cell>
          <cell r="J1569" t="str">
            <v>0905043801</v>
          </cell>
          <cell r="K1569" t="str">
            <v>0822336789</v>
          </cell>
          <cell r="L1569" t="str">
            <v>KTPM</v>
          </cell>
          <cell r="M1569" t="str">
            <v>0916566888</v>
          </cell>
          <cell r="N1569" t="str">
            <v>0916566999</v>
          </cell>
          <cell r="O1569" t="str">
            <v>anhdkSE61709@fpt.edu.vn</v>
          </cell>
          <cell r="P1569" t="str">
            <v>anhdkSE61709</v>
          </cell>
        </row>
        <row r="1570">
          <cell r="D1570" t="str">
            <v>SE03320</v>
          </cell>
          <cell r="E1570" t="str">
            <v>Trần Thị Hồng Duyên</v>
          </cell>
          <cell r="F1570">
            <v>0</v>
          </cell>
          <cell r="G1570">
            <v>0</v>
          </cell>
          <cell r="H1570">
            <v>0</v>
          </cell>
          <cell r="I1570" t="str">
            <v>Không có</v>
          </cell>
          <cell r="J1570">
            <v>1669879992</v>
          </cell>
          <cell r="K1570">
            <v>0</v>
          </cell>
          <cell r="L1570" t="str">
            <v>KTPM</v>
          </cell>
          <cell r="M1570">
            <v>0</v>
          </cell>
          <cell r="N1570">
            <v>0</v>
          </cell>
          <cell r="O1570" t="str">
            <v>DuyenTTHSE03320@fpt.edu.vn</v>
          </cell>
          <cell r="P1570" t="str">
            <v>DuyenTTHSE03320</v>
          </cell>
        </row>
        <row r="1571">
          <cell r="D1571" t="str">
            <v>SE61395</v>
          </cell>
          <cell r="E1571" t="str">
            <v>Dương Anh Minh</v>
          </cell>
          <cell r="F1571">
            <v>0</v>
          </cell>
          <cell r="G1571">
            <v>0</v>
          </cell>
          <cell r="H1571">
            <v>0</v>
          </cell>
          <cell r="I1571" t="str">
            <v>TT Nam Căn, Năm Căn, Cà Mau</v>
          </cell>
          <cell r="J1571">
            <v>0</v>
          </cell>
          <cell r="K1571">
            <v>0</v>
          </cell>
          <cell r="L1571" t="str">
            <v>KTPM</v>
          </cell>
          <cell r="M1571">
            <v>0</v>
          </cell>
          <cell r="N1571">
            <v>0</v>
          </cell>
          <cell r="O1571" t="str">
            <v>MinhDASE61395@fpt.edu.vn</v>
          </cell>
          <cell r="P1571" t="str">
            <v>MinhDASE61395</v>
          </cell>
        </row>
        <row r="1572">
          <cell r="D1572" t="str">
            <v>SB60773</v>
          </cell>
          <cell r="E1572" t="str">
            <v>Trịnh Công Thắng</v>
          </cell>
          <cell r="F1572">
            <v>0</v>
          </cell>
          <cell r="G1572">
            <v>0</v>
          </cell>
          <cell r="H1572">
            <v>0</v>
          </cell>
          <cell r="I1572" t="str">
            <v>152/54/41L Lạc Long Quân, P3, Q11, TP.HCM</v>
          </cell>
          <cell r="J1572">
            <v>0</v>
          </cell>
          <cell r="K1572">
            <v>0</v>
          </cell>
          <cell r="L1572" t="str">
            <v>QTKD</v>
          </cell>
          <cell r="M1572">
            <v>0</v>
          </cell>
          <cell r="N1572">
            <v>0</v>
          </cell>
          <cell r="O1572" t="str">
            <v>ThangTCSB60773@fpt.edu.vn</v>
          </cell>
          <cell r="P1572" t="str">
            <v>ThangTCSB60773</v>
          </cell>
        </row>
        <row r="1573">
          <cell r="D1573" t="str">
            <v>SB60776</v>
          </cell>
          <cell r="E1573" t="str">
            <v>Trần Diệp Hoàng Oanh</v>
          </cell>
          <cell r="F1573">
            <v>0</v>
          </cell>
          <cell r="G1573">
            <v>33762</v>
          </cell>
          <cell r="H1573">
            <v>0</v>
          </cell>
          <cell r="I1573" t="str">
            <v>Không có</v>
          </cell>
          <cell r="J1573" t="str">
            <v>0979199744</v>
          </cell>
          <cell r="K1573" t="str">
            <v>05003850231</v>
          </cell>
          <cell r="L1573" t="str">
            <v>TCNH</v>
          </cell>
          <cell r="M1573" t="str">
            <v xml:space="preserve"> 0168 224 4668</v>
          </cell>
          <cell r="N1573" t="str">
            <v xml:space="preserve"> 091 474 2979</v>
          </cell>
          <cell r="O1573" t="str">
            <v>OanhTDHSB60776@fpt.edu.vn</v>
          </cell>
          <cell r="P1573" t="str">
            <v>OanhTDHSB60776</v>
          </cell>
        </row>
        <row r="1574">
          <cell r="D1574" t="str">
            <v>SB60774</v>
          </cell>
          <cell r="E1574" t="str">
            <v>Trần Thị Trúc Linh</v>
          </cell>
          <cell r="F1574">
            <v>0</v>
          </cell>
          <cell r="G1574">
            <v>33772</v>
          </cell>
          <cell r="H1574">
            <v>0</v>
          </cell>
          <cell r="I1574" t="str">
            <v>AẤP 15, xã Vĩnh Mỹ B, huyện Hòa Bình, Bạc Liêu</v>
          </cell>
          <cell r="J1574" t="str">
            <v>0913771767
0913987978</v>
          </cell>
          <cell r="K1574" t="str">
            <v>07803551067</v>
          </cell>
          <cell r="L1574" t="str">
            <v>QTKD</v>
          </cell>
          <cell r="M1574" t="str">
            <v>0913 987 978</v>
          </cell>
          <cell r="N1574" t="str">
            <v>00821079991243</v>
          </cell>
          <cell r="O1574" t="str">
            <v>linhtttsb60774@fpt.edu.vn</v>
          </cell>
          <cell r="P1574" t="str">
            <v>linhtttsb60774</v>
          </cell>
        </row>
        <row r="1575">
          <cell r="D1575" t="str">
            <v>SE90226</v>
          </cell>
          <cell r="E1575" t="str">
            <v>Nguyễn Nam Anh</v>
          </cell>
          <cell r="F1575">
            <v>0</v>
          </cell>
          <cell r="G1575">
            <v>0</v>
          </cell>
          <cell r="H1575">
            <v>0</v>
          </cell>
          <cell r="I1575" t="str">
            <v>Không có</v>
          </cell>
          <cell r="J1575">
            <v>0</v>
          </cell>
          <cell r="K1575">
            <v>0</v>
          </cell>
          <cell r="L1575" t="str">
            <v>KTPM</v>
          </cell>
          <cell r="M1575">
            <v>0</v>
          </cell>
          <cell r="N1575">
            <v>0</v>
          </cell>
          <cell r="O1575" t="str">
            <v>AnhNNSE90226@fpt.edu.vn</v>
          </cell>
          <cell r="P1575" t="str">
            <v>AnhNNSE90226</v>
          </cell>
        </row>
        <row r="1576">
          <cell r="D1576" t="str">
            <v>SB60767</v>
          </cell>
          <cell r="E1576" t="str">
            <v>Phạm Hương Lan</v>
          </cell>
          <cell r="F1576">
            <v>0</v>
          </cell>
          <cell r="G1576">
            <v>0</v>
          </cell>
          <cell r="H1576">
            <v>0</v>
          </cell>
          <cell r="I1576" t="str">
            <v>Không có</v>
          </cell>
          <cell r="J1576">
            <v>0</v>
          </cell>
          <cell r="K1576">
            <v>0</v>
          </cell>
          <cell r="L1576" t="str">
            <v>QTKD</v>
          </cell>
          <cell r="M1576">
            <v>0</v>
          </cell>
          <cell r="N1576">
            <v>0</v>
          </cell>
          <cell r="O1576" t="str">
            <v>LanPHSB60767@fpt.edu.vn</v>
          </cell>
          <cell r="P1576" t="str">
            <v>LanPHSB60767</v>
          </cell>
        </row>
        <row r="1577">
          <cell r="D1577" t="str">
            <v>SB60770</v>
          </cell>
          <cell r="E1577" t="str">
            <v>Huỳnh Ngọc Khánh Linh</v>
          </cell>
          <cell r="F1577">
            <v>0</v>
          </cell>
          <cell r="G1577">
            <v>0</v>
          </cell>
          <cell r="H1577">
            <v>0</v>
          </cell>
          <cell r="I1577" t="str">
            <v>Không có</v>
          </cell>
          <cell r="J1577">
            <v>0</v>
          </cell>
          <cell r="K1577">
            <v>0</v>
          </cell>
          <cell r="L1577" t="str">
            <v>QTKD</v>
          </cell>
          <cell r="M1577">
            <v>0</v>
          </cell>
          <cell r="N1577">
            <v>0</v>
          </cell>
          <cell r="O1577" t="str">
            <v>LinhHNKSB60770@fpt.edu.vn</v>
          </cell>
          <cell r="P1577" t="str">
            <v>LinhHNKSB60770</v>
          </cell>
        </row>
        <row r="1578">
          <cell r="D1578" t="str">
            <v>SB90193</v>
          </cell>
          <cell r="E1578" t="str">
            <v>Nguyễn Dương Phú Nam</v>
          </cell>
          <cell r="F1578">
            <v>0</v>
          </cell>
          <cell r="G1578" t="str">
            <v>22/02/1993</v>
          </cell>
          <cell r="H1578">
            <v>0</v>
          </cell>
          <cell r="I1578" t="str">
            <v>03 Phan Đình Phùng, P.Hải Châu 1, Q.Hải Châu, TP.Đà Nẵng</v>
          </cell>
          <cell r="J1578" t="str">
            <v>0906505535</v>
          </cell>
          <cell r="K1578" t="str">
            <v>05113843615</v>
          </cell>
          <cell r="L1578" t="str">
            <v>QTKD</v>
          </cell>
          <cell r="M1578">
            <v>0</v>
          </cell>
          <cell r="N1578">
            <v>0</v>
          </cell>
          <cell r="O1578" t="str">
            <v>namndpsb90193@fpt.edu.vn</v>
          </cell>
          <cell r="P1578" t="str">
            <v>namndpsb90193</v>
          </cell>
        </row>
        <row r="1579">
          <cell r="D1579" t="str">
            <v>SB90237</v>
          </cell>
          <cell r="E1579" t="str">
            <v>Phan Thị Thu Hiền</v>
          </cell>
          <cell r="F1579">
            <v>0</v>
          </cell>
          <cell r="G1579">
            <v>34244</v>
          </cell>
          <cell r="H1579">
            <v>0</v>
          </cell>
          <cell r="I1579" t="str">
            <v>Không có</v>
          </cell>
          <cell r="J1579" t="str">
            <v>01214590044
01265986865
0906325196</v>
          </cell>
          <cell r="K1579" t="str">
            <v>01247632098</v>
          </cell>
          <cell r="L1579" t="str">
            <v>QTKD</v>
          </cell>
          <cell r="M1579">
            <v>986634219</v>
          </cell>
          <cell r="N1579">
            <v>1247632098</v>
          </cell>
          <cell r="O1579" t="str">
            <v>hienpttsb90237@fpt.edu.vn</v>
          </cell>
          <cell r="P1579" t="str">
            <v>hienpttsb90237</v>
          </cell>
        </row>
        <row r="1580">
          <cell r="D1580" t="str">
            <v>SB90253</v>
          </cell>
          <cell r="E1580" t="str">
            <v>Nguyễn Văn Hoàng Vũ</v>
          </cell>
          <cell r="F1580">
            <v>0</v>
          </cell>
          <cell r="G1580" t="str">
            <v>18/06/1993</v>
          </cell>
          <cell r="H1580">
            <v>0</v>
          </cell>
          <cell r="I1580" t="str">
            <v>659 Âu Cơ, P.Tân Thành, Q.Tân Phú, TP.HCM</v>
          </cell>
          <cell r="J1580" t="str">
            <v>0969024352
01229486433</v>
          </cell>
          <cell r="K1580" t="str">
            <v>0906545757</v>
          </cell>
          <cell r="L1580" t="str">
            <v>QTKD</v>
          </cell>
          <cell r="M1580">
            <v>0</v>
          </cell>
          <cell r="N1580">
            <v>0</v>
          </cell>
          <cell r="O1580" t="str">
            <v>Vunvhsb90253@fpt.edu.vn</v>
          </cell>
          <cell r="P1580" t="str">
            <v>Vunvhsb90253</v>
          </cell>
        </row>
        <row r="1581">
          <cell r="D1581" t="str">
            <v>SB01050</v>
          </cell>
          <cell r="E1581" t="str">
            <v>Đặng Quyết Thắng</v>
          </cell>
          <cell r="F1581">
            <v>0</v>
          </cell>
          <cell r="G1581" t="str">
            <v>15/05/1993</v>
          </cell>
          <cell r="H1581">
            <v>0</v>
          </cell>
          <cell r="I1581" t="str">
            <v>Không có</v>
          </cell>
          <cell r="J1581" t="str">
            <v>01692082018
945327113</v>
          </cell>
          <cell r="K1581">
            <v>3203541306</v>
          </cell>
          <cell r="L1581" t="str">
            <v>QTKD</v>
          </cell>
          <cell r="M1581">
            <v>0</v>
          </cell>
          <cell r="N1581">
            <v>0</v>
          </cell>
          <cell r="O1581" t="str">
            <v>thangdqsb01050@fpt.edu.vn</v>
          </cell>
          <cell r="P1581" t="str">
            <v>thangdqsb01050</v>
          </cell>
        </row>
        <row r="1582">
          <cell r="D1582" t="str">
            <v>SE90220</v>
          </cell>
          <cell r="E1582" t="str">
            <v>Bùi Ngô Bảo Thiện</v>
          </cell>
          <cell r="F1582">
            <v>0</v>
          </cell>
          <cell r="G1582">
            <v>34366</v>
          </cell>
          <cell r="H1582">
            <v>0</v>
          </cell>
          <cell r="I1582" t="str">
            <v>Không có</v>
          </cell>
          <cell r="J1582" t="str">
            <v>01648256097</v>
          </cell>
          <cell r="K1582">
            <v>543560101</v>
          </cell>
          <cell r="L1582" t="str">
            <v>KTPM</v>
          </cell>
          <cell r="M1582">
            <v>0</v>
          </cell>
          <cell r="N1582">
            <v>0</v>
          </cell>
          <cell r="O1582" t="str">
            <v>thienbnbse90220@fpt.edu.vn</v>
          </cell>
          <cell r="P1582" t="str">
            <v>thienbnbse90220</v>
          </cell>
        </row>
        <row r="1583">
          <cell r="D1583" t="str">
            <v>SB90271</v>
          </cell>
          <cell r="E1583" t="str">
            <v>Hoàng Viết Hùng</v>
          </cell>
          <cell r="F1583">
            <v>0</v>
          </cell>
          <cell r="G1583">
            <v>0</v>
          </cell>
          <cell r="H1583">
            <v>0</v>
          </cell>
          <cell r="I1583" t="str">
            <v>Không có</v>
          </cell>
          <cell r="J1583">
            <v>0</v>
          </cell>
          <cell r="K1583">
            <v>0</v>
          </cell>
          <cell r="L1583" t="str">
            <v>QTKD</v>
          </cell>
          <cell r="M1583">
            <v>0</v>
          </cell>
          <cell r="N1583">
            <v>0</v>
          </cell>
          <cell r="O1583" t="str">
            <v>hunghvsb90271@fpt.edu.vn</v>
          </cell>
          <cell r="P1583" t="str">
            <v>hunghvsb90271</v>
          </cell>
        </row>
        <row r="1584">
          <cell r="D1584" t="str">
            <v>SE61711</v>
          </cell>
          <cell r="E1584" t="str">
            <v>Đoàn Minh Hải</v>
          </cell>
          <cell r="F1584">
            <v>0</v>
          </cell>
          <cell r="G1584">
            <v>34708</v>
          </cell>
          <cell r="H1584">
            <v>0</v>
          </cell>
          <cell r="I1584" t="str">
            <v>Phước Hòa, Tuy Phước, Bình Định</v>
          </cell>
          <cell r="J1584" t="str">
            <v>01268599545</v>
          </cell>
          <cell r="K1584" t="str">
            <v>01677861234</v>
          </cell>
          <cell r="L1584" t="str">
            <v>KTPM</v>
          </cell>
          <cell r="M1584" t="str">
            <v>01656,121,955</v>
          </cell>
          <cell r="N1584">
            <v>0</v>
          </cell>
          <cell r="O1584" t="str">
            <v>haidmse61711@fpt.edu.vn</v>
          </cell>
          <cell r="P1584" t="str">
            <v>haidmse61711</v>
          </cell>
        </row>
        <row r="1585">
          <cell r="D1585" t="str">
            <v>SB60885</v>
          </cell>
          <cell r="E1585" t="str">
            <v xml:space="preserve">Điền Minh Hoàng </v>
          </cell>
          <cell r="F1585">
            <v>0</v>
          </cell>
          <cell r="G1585">
            <v>0</v>
          </cell>
          <cell r="H1585">
            <v>0</v>
          </cell>
          <cell r="I1585" t="str">
            <v>113/29/20 Đường 30/4 KP6, tổ 6,P. Phú Hòa, TP.Thủ Dầu Một, Tỉnh Bình Dương</v>
          </cell>
          <cell r="J1585">
            <v>1212073545</v>
          </cell>
          <cell r="K1585">
            <v>0</v>
          </cell>
          <cell r="L1585" t="str">
            <v>QTKD</v>
          </cell>
          <cell r="M1585">
            <v>0</v>
          </cell>
          <cell r="N1585">
            <v>0</v>
          </cell>
          <cell r="O1585" t="str">
            <v>hoangdmsb60885@fpt.edu.vn</v>
          </cell>
          <cell r="P1585" t="str">
            <v>hoangdmsb60885</v>
          </cell>
        </row>
        <row r="1586">
          <cell r="D1586" t="str">
            <v>SE61712</v>
          </cell>
          <cell r="E1586" t="str">
            <v>Tô Chí Cường</v>
          </cell>
          <cell r="F1586">
            <v>0</v>
          </cell>
          <cell r="G1586">
            <v>34943</v>
          </cell>
          <cell r="H1586">
            <v>0</v>
          </cell>
          <cell r="I1586" t="str">
            <v>Không có</v>
          </cell>
          <cell r="J1586" t="str">
            <v>0908887873</v>
          </cell>
          <cell r="K1586" t="str">
            <v>0932068733</v>
          </cell>
          <cell r="L1586" t="str">
            <v>KTPM</v>
          </cell>
          <cell r="M1586">
            <v>0</v>
          </cell>
          <cell r="N1586">
            <v>0</v>
          </cell>
          <cell r="O1586" t="str">
            <v>cuongtcse61712@fpt.edu.vn</v>
          </cell>
          <cell r="P1586" t="str">
            <v>cuongtcse61712</v>
          </cell>
        </row>
        <row r="1587">
          <cell r="D1587" t="str">
            <v>SE61716</v>
          </cell>
          <cell r="E1587" t="str">
            <v>Nguyễn Duy Tùng</v>
          </cell>
          <cell r="F1587">
            <v>0</v>
          </cell>
          <cell r="G1587">
            <v>33980</v>
          </cell>
          <cell r="H1587">
            <v>0</v>
          </cell>
          <cell r="I1587" t="str">
            <v>Không có</v>
          </cell>
          <cell r="J1587" t="str">
            <v>0946,447768: sv</v>
          </cell>
          <cell r="K1587" t="str">
            <v>0945851440</v>
          </cell>
          <cell r="L1587" t="str">
            <v>KTPM</v>
          </cell>
          <cell r="M1587">
            <v>0</v>
          </cell>
          <cell r="N1587">
            <v>0</v>
          </cell>
          <cell r="O1587" t="str">
            <v>tungndse61716@fpt.edu.vn</v>
          </cell>
          <cell r="P1587" t="str">
            <v>tungndse61716</v>
          </cell>
        </row>
        <row r="1588">
          <cell r="D1588" t="str">
            <v>SE61718</v>
          </cell>
          <cell r="E1588" t="str">
            <v>Nguyễn Quốc Tuấn</v>
          </cell>
          <cell r="F1588">
            <v>0</v>
          </cell>
          <cell r="G1588">
            <v>34299</v>
          </cell>
          <cell r="H1588">
            <v>0</v>
          </cell>
          <cell r="I1588" t="str">
            <v>Không có</v>
          </cell>
          <cell r="J1588" t="str">
            <v>0989016202</v>
          </cell>
          <cell r="K1588" t="str">
            <v>0988200600</v>
          </cell>
          <cell r="L1588" t="str">
            <v>KTPM</v>
          </cell>
          <cell r="M1588">
            <v>0</v>
          </cell>
          <cell r="N1588">
            <v>0</v>
          </cell>
          <cell r="O1588" t="str">
            <v>tuannqse61718@fpt.edu.vn</v>
          </cell>
          <cell r="P1588" t="str">
            <v>tuannqse61718</v>
          </cell>
        </row>
        <row r="1589">
          <cell r="D1589" t="str">
            <v>SE61719</v>
          </cell>
          <cell r="E1589" t="str">
            <v>Đoàn Chung Quang Phú</v>
          </cell>
          <cell r="F1589">
            <v>0</v>
          </cell>
          <cell r="G1589">
            <v>34904</v>
          </cell>
          <cell r="H1589">
            <v>0</v>
          </cell>
          <cell r="I1589" t="str">
            <v>193/27/35 Bến Phú Định, P16, Q8, TP.HCM</v>
          </cell>
          <cell r="J1589">
            <v>0</v>
          </cell>
          <cell r="K1589" t="str">
            <v>0938640312</v>
          </cell>
          <cell r="L1589" t="str">
            <v>KTPM</v>
          </cell>
          <cell r="M1589">
            <v>0</v>
          </cell>
          <cell r="N1589">
            <v>0</v>
          </cell>
          <cell r="O1589" t="str">
            <v>phudcqse61719@fpt.edu.vn</v>
          </cell>
          <cell r="P1589" t="str">
            <v>phudcqse61719</v>
          </cell>
        </row>
        <row r="1590">
          <cell r="D1590" t="str">
            <v>SE61723</v>
          </cell>
          <cell r="E1590" t="str">
            <v>Lê Ngọc Hiếu</v>
          </cell>
          <cell r="F1590">
            <v>0</v>
          </cell>
          <cell r="G1590" t="str">
            <v>22/11/1987</v>
          </cell>
          <cell r="H1590">
            <v>0</v>
          </cell>
          <cell r="I1590" t="str">
            <v>Không có</v>
          </cell>
          <cell r="J1590" t="str">
            <v>0903434007</v>
          </cell>
          <cell r="K1590" t="str">
            <v>0903545027</v>
          </cell>
          <cell r="L1590" t="str">
            <v>KTPM</v>
          </cell>
          <cell r="M1590">
            <v>0</v>
          </cell>
          <cell r="N1590">
            <v>0</v>
          </cell>
          <cell r="O1590" t="str">
            <v>hieulnse61723@fpt.edu.vn</v>
          </cell>
          <cell r="P1590" t="str">
            <v>hieulnse61723</v>
          </cell>
        </row>
        <row r="1591">
          <cell r="D1591" t="str">
            <v>SE61725</v>
          </cell>
          <cell r="E1591" t="str">
            <v>Ngô Kiến Minh</v>
          </cell>
          <cell r="F1591">
            <v>0</v>
          </cell>
          <cell r="G1591">
            <v>34340</v>
          </cell>
          <cell r="H1591">
            <v>0</v>
          </cell>
          <cell r="I1591" t="str">
            <v>407 Lô A, Cao Ốc, 44 Đặng Văn Ngữ, P10, Q.Phú Nhuận</v>
          </cell>
          <cell r="J1591">
            <v>0</v>
          </cell>
          <cell r="K1591" t="str">
            <v>0913804499</v>
          </cell>
          <cell r="L1591" t="str">
            <v>KTPM</v>
          </cell>
          <cell r="M1591">
            <v>0</v>
          </cell>
          <cell r="N1591">
            <v>0</v>
          </cell>
          <cell r="O1591" t="str">
            <v>minhnkse61725@fpt.edu.vn</v>
          </cell>
          <cell r="P1591" t="str">
            <v>minhnkse61725</v>
          </cell>
        </row>
        <row r="1592">
          <cell r="D1592" t="str">
            <v>SE61726</v>
          </cell>
          <cell r="E1592" t="str">
            <v>Đinh Tường Quang</v>
          </cell>
          <cell r="F1592">
            <v>0</v>
          </cell>
          <cell r="G1592">
            <v>33548</v>
          </cell>
          <cell r="H1592">
            <v>0</v>
          </cell>
          <cell r="I1592" t="str">
            <v>Không có</v>
          </cell>
          <cell r="J1592">
            <v>0</v>
          </cell>
          <cell r="K1592" t="str">
            <v>01654821882</v>
          </cell>
          <cell r="L1592" t="str">
            <v>KTPM</v>
          </cell>
          <cell r="M1592">
            <v>0</v>
          </cell>
          <cell r="N1592">
            <v>0</v>
          </cell>
          <cell r="O1592" t="str">
            <v>quangdtse61726@fpt.edu.vn</v>
          </cell>
          <cell r="P1592" t="str">
            <v>quangdtse61726</v>
          </cell>
        </row>
        <row r="1593">
          <cell r="D1593" t="str">
            <v>SE61727</v>
          </cell>
          <cell r="E1593" t="str">
            <v>Trần Hữu Thắng</v>
          </cell>
          <cell r="F1593">
            <v>0</v>
          </cell>
          <cell r="G1593">
            <v>34977</v>
          </cell>
          <cell r="H1593">
            <v>0</v>
          </cell>
          <cell r="I1593" t="str">
            <v>Không có</v>
          </cell>
          <cell r="J1593" t="str">
            <v>01697132509
01647257439
0969977939</v>
          </cell>
          <cell r="K1593">
            <v>0</v>
          </cell>
          <cell r="L1593" t="str">
            <v>KTPM</v>
          </cell>
          <cell r="M1593">
            <v>0</v>
          </cell>
          <cell r="N1593">
            <v>0</v>
          </cell>
          <cell r="O1593" t="str">
            <v>thangthse61727@fpt.edu.vn</v>
          </cell>
          <cell r="P1593" t="str">
            <v>thangthse61727</v>
          </cell>
        </row>
        <row r="1594">
          <cell r="D1594" t="str">
            <v>SE61728</v>
          </cell>
          <cell r="E1594" t="str">
            <v>Lê Quang Vận</v>
          </cell>
          <cell r="F1594">
            <v>0</v>
          </cell>
          <cell r="G1594" t="str">
            <v>19/08/1993</v>
          </cell>
          <cell r="H1594">
            <v>0</v>
          </cell>
          <cell r="I1594" t="str">
            <v>Thôn Bồng Lai, xã Điện Minh, huyện Điện Bàn, tỉnh Quảng Nam</v>
          </cell>
          <cell r="J1594">
            <v>5103713104</v>
          </cell>
          <cell r="K1594" t="str">
            <v>0904074319</v>
          </cell>
          <cell r="L1594" t="str">
            <v>KTPM</v>
          </cell>
          <cell r="M1594" t="str">
            <v>0935071499</v>
          </cell>
          <cell r="N1594">
            <v>0</v>
          </cell>
          <cell r="O1594" t="str">
            <v>vanlqse61728@fpt.edu.vn</v>
          </cell>
          <cell r="P1594" t="str">
            <v>vanlqse61728</v>
          </cell>
        </row>
        <row r="1595">
          <cell r="D1595" t="str">
            <v>SB60880</v>
          </cell>
          <cell r="E1595" t="str">
            <v>Khưu Vĩnh Thiên Phúc</v>
          </cell>
          <cell r="F1595">
            <v>0</v>
          </cell>
          <cell r="G1595" t="str">
            <v>19/05/1995</v>
          </cell>
          <cell r="H1595">
            <v>0</v>
          </cell>
          <cell r="I1595" t="str">
            <v>Không có</v>
          </cell>
          <cell r="J1595">
            <v>0</v>
          </cell>
          <cell r="K1595" t="str">
            <v>0902974274</v>
          </cell>
          <cell r="L1595" t="str">
            <v>QTKD</v>
          </cell>
          <cell r="M1595">
            <v>0</v>
          </cell>
          <cell r="N1595">
            <v>0</v>
          </cell>
          <cell r="O1595" t="str">
            <v>phuckvtsb60880@fpt.edu.vn</v>
          </cell>
          <cell r="P1595" t="str">
            <v>phuckvtsb60880</v>
          </cell>
        </row>
        <row r="1596">
          <cell r="D1596" t="str">
            <v>SB60881</v>
          </cell>
          <cell r="E1596" t="str">
            <v>Đào Mạnh Cường</v>
          </cell>
          <cell r="F1596">
            <v>0</v>
          </cell>
          <cell r="G1596" t="str">
            <v>07/08/1995</v>
          </cell>
          <cell r="H1596">
            <v>0</v>
          </cell>
          <cell r="I1596" t="str">
            <v>Không có</v>
          </cell>
          <cell r="J1596" t="str">
            <v>0919252160</v>
          </cell>
          <cell r="K1596" t="str">
            <v>0933085828</v>
          </cell>
          <cell r="L1596" t="str">
            <v>QTKD</v>
          </cell>
          <cell r="M1596">
            <v>0</v>
          </cell>
          <cell r="N1596">
            <v>0</v>
          </cell>
          <cell r="O1596" t="str">
            <v>cuongdmsb60881@fpt.edu.vn</v>
          </cell>
          <cell r="P1596" t="str">
            <v>cuongdmsb60881</v>
          </cell>
        </row>
        <row r="1597">
          <cell r="D1597" t="str">
            <v>SB60882</v>
          </cell>
          <cell r="E1597" t="str">
            <v>Hoàng Anh Quân</v>
          </cell>
          <cell r="F1597">
            <v>0</v>
          </cell>
          <cell r="G1597" t="str">
            <v>24/11/1995</v>
          </cell>
          <cell r="H1597">
            <v>0</v>
          </cell>
          <cell r="I1597" t="str">
            <v>Không có</v>
          </cell>
          <cell r="J1597">
            <v>0</v>
          </cell>
          <cell r="K1597">
            <v>0</v>
          </cell>
          <cell r="L1597" t="str">
            <v>QTKD</v>
          </cell>
          <cell r="M1597">
            <v>0</v>
          </cell>
          <cell r="N1597">
            <v>0</v>
          </cell>
          <cell r="O1597" t="str">
            <v>quanhasb60882@fpt.edu.vn</v>
          </cell>
          <cell r="P1597" t="str">
            <v>quanhasb60882</v>
          </cell>
        </row>
        <row r="1598">
          <cell r="D1598" t="str">
            <v>BA00382</v>
          </cell>
          <cell r="E1598" t="str">
            <v>Mai Xuân Hiếu</v>
          </cell>
          <cell r="F1598">
            <v>0</v>
          </cell>
          <cell r="G1598">
            <v>0</v>
          </cell>
          <cell r="H1598">
            <v>0</v>
          </cell>
          <cell r="I1598" t="str">
            <v>Không có</v>
          </cell>
          <cell r="J1598" t="str">
            <v>0186,744,6288</v>
          </cell>
          <cell r="K1598" t="str">
            <v>0982,970,520</v>
          </cell>
          <cell r="L1598" t="str">
            <v>QTKD</v>
          </cell>
          <cell r="M1598">
            <v>0</v>
          </cell>
          <cell r="N1598">
            <v>0</v>
          </cell>
          <cell r="O1598" t="str">
            <v>HieuMXBA00382@fpt.edu.vn</v>
          </cell>
          <cell r="P1598" t="str">
            <v>HieuMXBA00382</v>
          </cell>
        </row>
        <row r="1599">
          <cell r="D1599" t="str">
            <v>SE90174</v>
          </cell>
          <cell r="E1599" t="str">
            <v>Phạm Minh Hiếu</v>
          </cell>
          <cell r="F1599">
            <v>0</v>
          </cell>
          <cell r="G1599">
            <v>0</v>
          </cell>
          <cell r="H1599">
            <v>0</v>
          </cell>
          <cell r="I1599" t="str">
            <v>Không có</v>
          </cell>
          <cell r="J1599">
            <v>1287421448</v>
          </cell>
          <cell r="K1599">
            <v>0</v>
          </cell>
          <cell r="L1599" t="str">
            <v>KTPM</v>
          </cell>
          <cell r="M1599">
            <v>0</v>
          </cell>
          <cell r="N1599">
            <v>0</v>
          </cell>
          <cell r="O1599" t="str">
            <v>HieuPMSE90174@fpt.edu.vn</v>
          </cell>
          <cell r="P1599" t="str">
            <v>HieuPMSE90174</v>
          </cell>
        </row>
        <row r="1600">
          <cell r="D1600" t="str">
            <v>SE61447</v>
          </cell>
          <cell r="E1600" t="str">
            <v>Nguyễn Trường Vinh</v>
          </cell>
          <cell r="F1600">
            <v>0</v>
          </cell>
          <cell r="G1600">
            <v>0</v>
          </cell>
          <cell r="H1600">
            <v>0</v>
          </cell>
          <cell r="I1600" t="str">
            <v>Không có</v>
          </cell>
          <cell r="J1600">
            <v>0</v>
          </cell>
          <cell r="K1600">
            <v>0</v>
          </cell>
          <cell r="L1600" t="str">
            <v>ANATTT</v>
          </cell>
          <cell r="M1600">
            <v>0</v>
          </cell>
          <cell r="N1600">
            <v>0</v>
          </cell>
          <cell r="O1600">
            <v>0</v>
          </cell>
          <cell r="P1600">
            <v>0</v>
          </cell>
        </row>
        <row r="1601">
          <cell r="D1601" t="str">
            <v>SB60457</v>
          </cell>
          <cell r="E1601" t="str">
            <v>Trần Diệp Thảo Huyền</v>
          </cell>
          <cell r="F1601">
            <v>0</v>
          </cell>
          <cell r="G1601">
            <v>0</v>
          </cell>
          <cell r="H1601">
            <v>0</v>
          </cell>
          <cell r="I1601" t="str">
            <v>Không có</v>
          </cell>
          <cell r="J1601">
            <v>0</v>
          </cell>
          <cell r="K1601">
            <v>0</v>
          </cell>
          <cell r="L1601" t="str">
            <v>QTKD</v>
          </cell>
          <cell r="M1601">
            <v>0</v>
          </cell>
          <cell r="N1601">
            <v>0</v>
          </cell>
          <cell r="O1601">
            <v>0</v>
          </cell>
          <cell r="P1601">
            <v>0</v>
          </cell>
        </row>
        <row r="1602">
          <cell r="D1602" t="str">
            <v>SB60745</v>
          </cell>
          <cell r="E1602" t="str">
            <v>Trần Thế Long</v>
          </cell>
          <cell r="F1602">
            <v>0</v>
          </cell>
          <cell r="G1602">
            <v>0</v>
          </cell>
          <cell r="H1602">
            <v>0</v>
          </cell>
          <cell r="I1602" t="str">
            <v>Không có</v>
          </cell>
          <cell r="J1602">
            <v>0</v>
          </cell>
          <cell r="K1602">
            <v>0</v>
          </cell>
          <cell r="L1602" t="str">
            <v>QTKD</v>
          </cell>
          <cell r="M1602">
            <v>0</v>
          </cell>
          <cell r="N1602">
            <v>0</v>
          </cell>
          <cell r="O1602">
            <v>0</v>
          </cell>
          <cell r="P1602">
            <v>0</v>
          </cell>
        </row>
        <row r="1603">
          <cell r="D1603" t="str">
            <v>SB60670</v>
          </cell>
          <cell r="E1603" t="str">
            <v>Trần Hữu Chung</v>
          </cell>
          <cell r="F1603">
            <v>0</v>
          </cell>
          <cell r="G1603">
            <v>0</v>
          </cell>
          <cell r="H1603">
            <v>0</v>
          </cell>
          <cell r="I1603" t="str">
            <v>Không có</v>
          </cell>
          <cell r="J1603">
            <v>0</v>
          </cell>
          <cell r="K1603">
            <v>0</v>
          </cell>
          <cell r="L1603" t="str">
            <v>QTKD</v>
          </cell>
          <cell r="M1603">
            <v>0</v>
          </cell>
          <cell r="N1603">
            <v>0</v>
          </cell>
          <cell r="O1603">
            <v>0</v>
          </cell>
          <cell r="P1603">
            <v>0</v>
          </cell>
        </row>
        <row r="1604">
          <cell r="D1604" t="str">
            <v>SE61575</v>
          </cell>
          <cell r="E1604" t="str">
            <v>Lê Đoàn Thiên Thanh</v>
          </cell>
          <cell r="F1604">
            <v>0</v>
          </cell>
          <cell r="G1604">
            <v>0</v>
          </cell>
          <cell r="H1604">
            <v>0</v>
          </cell>
          <cell r="I1604" t="str">
            <v>Không có</v>
          </cell>
          <cell r="J1604">
            <v>0</v>
          </cell>
          <cell r="K1604">
            <v>0</v>
          </cell>
          <cell r="L1604" t="str">
            <v>KTPM</v>
          </cell>
          <cell r="M1604">
            <v>0</v>
          </cell>
          <cell r="N1604">
            <v>0</v>
          </cell>
          <cell r="O1604">
            <v>0</v>
          </cell>
          <cell r="P1604">
            <v>0</v>
          </cell>
        </row>
        <row r="1605">
          <cell r="D1605" t="str">
            <v>SB60662</v>
          </cell>
          <cell r="E1605" t="str">
            <v>Nguyễn Thanh Sơn</v>
          </cell>
          <cell r="F1605">
            <v>0</v>
          </cell>
          <cell r="G1605">
            <v>0</v>
          </cell>
          <cell r="H1605">
            <v>0</v>
          </cell>
          <cell r="I1605" t="str">
            <v>Không có</v>
          </cell>
          <cell r="J1605">
            <v>0</v>
          </cell>
          <cell r="K1605">
            <v>0</v>
          </cell>
          <cell r="L1605" t="str">
            <v>TCNH</v>
          </cell>
          <cell r="M1605">
            <v>0</v>
          </cell>
          <cell r="N1605">
            <v>0</v>
          </cell>
          <cell r="O1605">
            <v>0</v>
          </cell>
          <cell r="P1605">
            <v>0</v>
          </cell>
        </row>
        <row r="1606">
          <cell r="D1606" t="str">
            <v>SB60671</v>
          </cell>
          <cell r="E1606" t="str">
            <v>Tạ Công Huy</v>
          </cell>
          <cell r="F1606">
            <v>0</v>
          </cell>
          <cell r="G1606">
            <v>0</v>
          </cell>
          <cell r="H1606">
            <v>0</v>
          </cell>
          <cell r="I1606" t="str">
            <v>Không có</v>
          </cell>
          <cell r="J1606">
            <v>0</v>
          </cell>
          <cell r="K1606">
            <v>0</v>
          </cell>
          <cell r="L1606" t="str">
            <v>QTKD</v>
          </cell>
          <cell r="M1606">
            <v>0</v>
          </cell>
          <cell r="N1606">
            <v>0</v>
          </cell>
          <cell r="O1606">
            <v>0</v>
          </cell>
          <cell r="P1606">
            <v>0</v>
          </cell>
        </row>
        <row r="1607">
          <cell r="D1607" t="str">
            <v>SB60484</v>
          </cell>
          <cell r="E1607" t="str">
            <v>Nguyễn Quang Hải</v>
          </cell>
          <cell r="F1607">
            <v>0</v>
          </cell>
          <cell r="G1607">
            <v>0</v>
          </cell>
          <cell r="H1607">
            <v>0</v>
          </cell>
          <cell r="I1607" t="str">
            <v>Không có</v>
          </cell>
          <cell r="J1607">
            <v>0</v>
          </cell>
          <cell r="K1607">
            <v>0</v>
          </cell>
          <cell r="L1607" t="str">
            <v>QTKD</v>
          </cell>
          <cell r="M1607">
            <v>0</v>
          </cell>
          <cell r="N1607">
            <v>0</v>
          </cell>
          <cell r="O1607">
            <v>0</v>
          </cell>
          <cell r="P1607">
            <v>0</v>
          </cell>
        </row>
        <row r="1608">
          <cell r="D1608" t="str">
            <v>SE90180</v>
          </cell>
          <cell r="E1608" t="str">
            <v>Nguyễn Kim Cường</v>
          </cell>
          <cell r="F1608">
            <v>0</v>
          </cell>
          <cell r="G1608">
            <v>0</v>
          </cell>
          <cell r="H1608">
            <v>0</v>
          </cell>
          <cell r="I1608" t="str">
            <v>Không có</v>
          </cell>
          <cell r="J1608">
            <v>0</v>
          </cell>
          <cell r="K1608">
            <v>0</v>
          </cell>
          <cell r="L1608" t="str">
            <v>KTPM</v>
          </cell>
          <cell r="M1608">
            <v>0</v>
          </cell>
          <cell r="N1608">
            <v>0</v>
          </cell>
          <cell r="O1608" t="str">
            <v>cuongnkSE90180@fpt.edu.vn</v>
          </cell>
          <cell r="P1608" t="str">
            <v>cuongnkSE90180</v>
          </cell>
        </row>
        <row r="1609">
          <cell r="D1609" t="str">
            <v>SE90165</v>
          </cell>
          <cell r="E1609" t="str">
            <v>Huỳnh Thái Bảo</v>
          </cell>
          <cell r="F1609">
            <v>0</v>
          </cell>
          <cell r="G1609">
            <v>0</v>
          </cell>
          <cell r="H1609">
            <v>0</v>
          </cell>
          <cell r="I1609" t="str">
            <v>Không có</v>
          </cell>
          <cell r="J1609">
            <v>0</v>
          </cell>
          <cell r="K1609">
            <v>0</v>
          </cell>
          <cell r="L1609" t="str">
            <v>KTPM</v>
          </cell>
          <cell r="M1609">
            <v>0</v>
          </cell>
          <cell r="N1609">
            <v>0</v>
          </cell>
          <cell r="O1609" t="str">
            <v>baohtSE90165@fpt.edu.vn</v>
          </cell>
          <cell r="P1609" t="str">
            <v>baohtSE90165</v>
          </cell>
        </row>
        <row r="1610">
          <cell r="D1610" t="str">
            <v>SE03746</v>
          </cell>
          <cell r="E1610" t="str">
            <v>Phạm Trung Quân</v>
          </cell>
          <cell r="F1610">
            <v>0</v>
          </cell>
          <cell r="G1610">
            <v>0</v>
          </cell>
          <cell r="H1610">
            <v>0</v>
          </cell>
          <cell r="I1610" t="str">
            <v>Không có</v>
          </cell>
          <cell r="J1610">
            <v>0</v>
          </cell>
          <cell r="K1610">
            <v>0</v>
          </cell>
          <cell r="L1610" t="str">
            <v>KTPM</v>
          </cell>
          <cell r="M1610">
            <v>0</v>
          </cell>
          <cell r="N1610">
            <v>0</v>
          </cell>
          <cell r="O1610" t="str">
            <v>QuanPTSE03746@fpt.edu.vn</v>
          </cell>
          <cell r="P1610" t="str">
            <v>QuanPTSE03746</v>
          </cell>
        </row>
        <row r="1611">
          <cell r="D1611" t="str">
            <v>SB90272</v>
          </cell>
          <cell r="E1611" t="str">
            <v>Đoàn Ngọc Anh Vũ</v>
          </cell>
          <cell r="F1611">
            <v>0</v>
          </cell>
          <cell r="G1611">
            <v>0</v>
          </cell>
          <cell r="H1611">
            <v>0</v>
          </cell>
          <cell r="I1611" t="str">
            <v>Không có</v>
          </cell>
          <cell r="J1611">
            <v>0</v>
          </cell>
          <cell r="K1611">
            <v>0</v>
          </cell>
          <cell r="L1611" t="str">
            <v>QTKD</v>
          </cell>
          <cell r="M1611">
            <v>0</v>
          </cell>
          <cell r="N1611">
            <v>0</v>
          </cell>
          <cell r="O1611" t="str">
            <v>VuDNASB90272@fpt.edu.vn</v>
          </cell>
          <cell r="P1611" t="str">
            <v>VuDNASB90272</v>
          </cell>
        </row>
        <row r="1612">
          <cell r="D1612" t="str">
            <v>SE61705</v>
          </cell>
          <cell r="E1612" t="str">
            <v>Phan Nhật Minh</v>
          </cell>
          <cell r="F1612">
            <v>0</v>
          </cell>
          <cell r="G1612">
            <v>0</v>
          </cell>
          <cell r="H1612">
            <v>0</v>
          </cell>
          <cell r="I1612" t="str">
            <v>Không có</v>
          </cell>
          <cell r="J1612">
            <v>0</v>
          </cell>
          <cell r="K1612">
            <v>0</v>
          </cell>
          <cell r="L1612" t="str">
            <v>KTPM</v>
          </cell>
          <cell r="M1612">
            <v>0</v>
          </cell>
          <cell r="N1612">
            <v>0</v>
          </cell>
          <cell r="O1612" t="str">
            <v>MinhPNSE61705@fpt.edu.vn</v>
          </cell>
          <cell r="P1612" t="str">
            <v>MinhPNSE61705</v>
          </cell>
        </row>
        <row r="1613">
          <cell r="D1613" t="str">
            <v>SE61684</v>
          </cell>
          <cell r="E1613" t="str">
            <v>Nguyễn Văn Thắng</v>
          </cell>
          <cell r="F1613">
            <v>0</v>
          </cell>
          <cell r="G1613">
            <v>0</v>
          </cell>
          <cell r="H1613">
            <v>0</v>
          </cell>
          <cell r="I1613" t="str">
            <v>Không có</v>
          </cell>
          <cell r="J1613">
            <v>0</v>
          </cell>
          <cell r="K1613">
            <v>0</v>
          </cell>
          <cell r="L1613" t="str">
            <v>KTPM</v>
          </cell>
          <cell r="M1613">
            <v>0</v>
          </cell>
          <cell r="N1613">
            <v>0</v>
          </cell>
          <cell r="O1613" t="str">
            <v>ThangNVSE61684@fpt.edu.vn</v>
          </cell>
          <cell r="P1613" t="str">
            <v>ThangNVSE61684</v>
          </cell>
        </row>
        <row r="1614">
          <cell r="D1614" t="str">
            <v>SB01432</v>
          </cell>
          <cell r="E1614" t="str">
            <v>Nguyễn Đức Bảo</v>
          </cell>
          <cell r="F1614">
            <v>0</v>
          </cell>
          <cell r="G1614">
            <v>0</v>
          </cell>
          <cell r="H1614">
            <v>0</v>
          </cell>
          <cell r="I1614" t="str">
            <v>Không có</v>
          </cell>
          <cell r="J1614">
            <v>0</v>
          </cell>
          <cell r="K1614">
            <v>0</v>
          </cell>
          <cell r="L1614" t="str">
            <v>TCNH</v>
          </cell>
          <cell r="M1614">
            <v>0</v>
          </cell>
          <cell r="N1614">
            <v>0</v>
          </cell>
          <cell r="O1614" t="str">
            <v>BaoNDSB01432@fpt.edu.vn</v>
          </cell>
          <cell r="P1614" t="str">
            <v>BaoNDSB01432</v>
          </cell>
        </row>
        <row r="1615">
          <cell r="D1615" t="str">
            <v>SB90267</v>
          </cell>
          <cell r="E1615" t="str">
            <v>Nguyễn Đức Phát</v>
          </cell>
          <cell r="F1615">
            <v>0</v>
          </cell>
          <cell r="G1615">
            <v>0</v>
          </cell>
          <cell r="H1615">
            <v>0</v>
          </cell>
          <cell r="I1615" t="str">
            <v>Không có</v>
          </cell>
          <cell r="J1615">
            <v>0</v>
          </cell>
          <cell r="K1615">
            <v>0</v>
          </cell>
          <cell r="L1615" t="str">
            <v>QTKD</v>
          </cell>
          <cell r="M1615">
            <v>0</v>
          </cell>
          <cell r="N1615">
            <v>0</v>
          </cell>
          <cell r="O1615" t="str">
            <v>PhatNDSB90267@fpt.edu.vn</v>
          </cell>
          <cell r="P1615" t="str">
            <v>PhatNDSB90267</v>
          </cell>
        </row>
        <row r="1616">
          <cell r="D1616" t="str">
            <v>SB60890</v>
          </cell>
          <cell r="E1616" t="str">
            <v>Hà Trần Kim Ngân</v>
          </cell>
          <cell r="F1616">
            <v>0</v>
          </cell>
          <cell r="G1616" t="str">
            <v>06/03/1996</v>
          </cell>
          <cell r="H1616">
            <v>0</v>
          </cell>
          <cell r="I1616" t="str">
            <v>Không có</v>
          </cell>
          <cell r="J1616">
            <v>1264876766</v>
          </cell>
          <cell r="K1616" t="str">
            <v>01264876766</v>
          </cell>
          <cell r="L1616" t="str">
            <v>QTKD</v>
          </cell>
          <cell r="M1616">
            <v>0</v>
          </cell>
          <cell r="N1616">
            <v>0</v>
          </cell>
          <cell r="O1616" t="str">
            <v>NganHTKSB60890@fpt.edu.vn</v>
          </cell>
          <cell r="P1616" t="str">
            <v>NganHTKSB60890</v>
          </cell>
        </row>
        <row r="1617">
          <cell r="D1617" t="str">
            <v>SB60894</v>
          </cell>
          <cell r="E1617" t="str">
            <v>Huỳnh Thị Mỹ Hảo</v>
          </cell>
          <cell r="F1617">
            <v>0</v>
          </cell>
          <cell r="G1617" t="str">
            <v>10/04/1996</v>
          </cell>
          <cell r="H1617">
            <v>0</v>
          </cell>
          <cell r="I1617" t="str">
            <v>Không có</v>
          </cell>
          <cell r="J1617" t="str">
            <v>0906500768/01222019865</v>
          </cell>
          <cell r="K1617" t="str">
            <v>058 3750114</v>
          </cell>
          <cell r="L1617" t="str">
            <v>QTKD</v>
          </cell>
          <cell r="M1617">
            <v>0</v>
          </cell>
          <cell r="N1617">
            <v>0</v>
          </cell>
          <cell r="O1617" t="str">
            <v>HaoHTMSB60894@fpt.edu.vn</v>
          </cell>
          <cell r="P1617" t="str">
            <v>HaoHTMSB60894</v>
          </cell>
        </row>
        <row r="1618">
          <cell r="D1618" t="str">
            <v>SB60895</v>
          </cell>
          <cell r="E1618" t="str">
            <v>Đỗ Cao Trí</v>
          </cell>
          <cell r="F1618">
            <v>0</v>
          </cell>
          <cell r="G1618" t="str">
            <v>15/09/1996</v>
          </cell>
          <cell r="H1618">
            <v>0</v>
          </cell>
          <cell r="I1618" t="str">
            <v>Không có</v>
          </cell>
          <cell r="J1618" t="str">
            <v>0945917719/0924922889</v>
          </cell>
          <cell r="K1618" t="str">
            <v>0673 822446</v>
          </cell>
          <cell r="L1618" t="str">
            <v>QTKD</v>
          </cell>
          <cell r="M1618">
            <v>0</v>
          </cell>
          <cell r="N1618">
            <v>0</v>
          </cell>
          <cell r="O1618" t="str">
            <v>TriDCSB60895@fpt.edu.vn</v>
          </cell>
          <cell r="P1618" t="str">
            <v>TriDCSB60895</v>
          </cell>
        </row>
        <row r="1619">
          <cell r="D1619" t="str">
            <v>SB60896</v>
          </cell>
          <cell r="E1619" t="str">
            <v>Nguyễn Đức Duy</v>
          </cell>
          <cell r="F1619">
            <v>0</v>
          </cell>
          <cell r="G1619" t="str">
            <v>09/10/1996</v>
          </cell>
          <cell r="H1619">
            <v>0</v>
          </cell>
          <cell r="I1619" t="str">
            <v>Không có</v>
          </cell>
          <cell r="J1619" t="str">
            <v>0913978161</v>
          </cell>
          <cell r="K1619" t="str">
            <v>0943127721</v>
          </cell>
          <cell r="L1619" t="str">
            <v>QTKD</v>
          </cell>
          <cell r="M1619">
            <v>0</v>
          </cell>
          <cell r="N1619">
            <v>0</v>
          </cell>
          <cell r="O1619" t="str">
            <v>DuyNDSB60896@fpt.edu.vn</v>
          </cell>
          <cell r="P1619" t="str">
            <v>DuyNDSB60896</v>
          </cell>
        </row>
        <row r="1620">
          <cell r="D1620" t="str">
            <v>SB60897</v>
          </cell>
          <cell r="E1620" t="str">
            <v>Lê Anh Hào</v>
          </cell>
          <cell r="F1620">
            <v>0</v>
          </cell>
          <cell r="G1620" t="str">
            <v>14/12/1996</v>
          </cell>
          <cell r="H1620">
            <v>0</v>
          </cell>
          <cell r="I1620" t="str">
            <v>Không có</v>
          </cell>
          <cell r="J1620" t="str">
            <v>0917716717</v>
          </cell>
          <cell r="K1620" t="str">
            <v>08 39964567</v>
          </cell>
          <cell r="L1620" t="str">
            <v>QTKD</v>
          </cell>
          <cell r="M1620">
            <v>0</v>
          </cell>
          <cell r="N1620">
            <v>0</v>
          </cell>
          <cell r="O1620" t="str">
            <v>HaoLASB60897@fpt.edu.vn</v>
          </cell>
          <cell r="P1620" t="str">
            <v>HaoLASB60897</v>
          </cell>
        </row>
        <row r="1621">
          <cell r="D1621" t="str">
            <v>SB60898</v>
          </cell>
          <cell r="E1621" t="str">
            <v>Phạm Nguyễn Văn Hào</v>
          </cell>
          <cell r="F1621">
            <v>0</v>
          </cell>
          <cell r="G1621" t="str">
            <v>27/10/1996</v>
          </cell>
          <cell r="H1621">
            <v>0</v>
          </cell>
          <cell r="I1621" t="str">
            <v>Không có</v>
          </cell>
          <cell r="J1621" t="str">
            <v>01287017798</v>
          </cell>
          <cell r="K1621" t="str">
            <v>0937772126</v>
          </cell>
          <cell r="L1621" t="str">
            <v>QTKD</v>
          </cell>
          <cell r="M1621">
            <v>0</v>
          </cell>
          <cell r="N1621">
            <v>0</v>
          </cell>
          <cell r="O1621" t="str">
            <v>HaoPNVSB60898@fpt.edu.vn</v>
          </cell>
          <cell r="P1621" t="str">
            <v>HaoPNVSB60898</v>
          </cell>
        </row>
        <row r="1622">
          <cell r="D1622" t="str">
            <v>SB60901</v>
          </cell>
          <cell r="E1622" t="str">
            <v>Nguyễn Tấn Tài</v>
          </cell>
          <cell r="F1622">
            <v>0</v>
          </cell>
          <cell r="G1622" t="str">
            <v>02/07/1996</v>
          </cell>
          <cell r="H1622">
            <v>0</v>
          </cell>
          <cell r="I1622" t="str">
            <v>Không có</v>
          </cell>
          <cell r="J1622" t="str">
            <v>0937503630</v>
          </cell>
          <cell r="K1622" t="str">
            <v>08 38157163</v>
          </cell>
          <cell r="L1622" t="str">
            <v>QTKD</v>
          </cell>
          <cell r="M1622">
            <v>0</v>
          </cell>
          <cell r="N1622">
            <v>0</v>
          </cell>
          <cell r="O1622" t="str">
            <v>TaiNTSB60901@fpt.edu.vn</v>
          </cell>
          <cell r="P1622" t="str">
            <v>TaiNTSB60901</v>
          </cell>
        </row>
        <row r="1623">
          <cell r="D1623" t="str">
            <v>SB60903</v>
          </cell>
          <cell r="E1623" t="str">
            <v>Vũ Thành An</v>
          </cell>
          <cell r="F1623">
            <v>0</v>
          </cell>
          <cell r="G1623" t="str">
            <v>17/01/1996</v>
          </cell>
          <cell r="H1623">
            <v>0</v>
          </cell>
          <cell r="I1623" t="str">
            <v>Không có</v>
          </cell>
          <cell r="J1623" t="str">
            <v>0929262524</v>
          </cell>
          <cell r="K1623" t="str">
            <v/>
          </cell>
          <cell r="L1623" t="str">
            <v>QTKD</v>
          </cell>
          <cell r="M1623">
            <v>0</v>
          </cell>
          <cell r="N1623">
            <v>0</v>
          </cell>
          <cell r="O1623" t="str">
            <v>AnVTSB60903@fpt.edu.vn</v>
          </cell>
          <cell r="P1623" t="str">
            <v>AnVTSB60903</v>
          </cell>
        </row>
        <row r="1624">
          <cell r="D1624" t="str">
            <v>SB60904</v>
          </cell>
          <cell r="E1624" t="str">
            <v>Nguyễn Thành Việt Bảo</v>
          </cell>
          <cell r="F1624">
            <v>0</v>
          </cell>
          <cell r="G1624" t="str">
            <v>24/09/1995</v>
          </cell>
          <cell r="H1624">
            <v>0</v>
          </cell>
          <cell r="I1624" t="str">
            <v>Không có</v>
          </cell>
          <cell r="J1624" t="str">
            <v>0907090919</v>
          </cell>
          <cell r="K1624">
            <v>0</v>
          </cell>
          <cell r="L1624" t="str">
            <v>QTKD</v>
          </cell>
          <cell r="M1624">
            <v>0</v>
          </cell>
          <cell r="N1624">
            <v>0</v>
          </cell>
          <cell r="O1624" t="str">
            <v>BaoNTVSB60904@fpt.edu.vn</v>
          </cell>
          <cell r="P1624" t="str">
            <v>BaoNTVSB60904</v>
          </cell>
        </row>
        <row r="1625">
          <cell r="D1625" t="str">
            <v>SB60906</v>
          </cell>
          <cell r="E1625" t="str">
            <v>Trần Nguyễn Phước</v>
          </cell>
          <cell r="F1625">
            <v>0</v>
          </cell>
          <cell r="G1625" t="str">
            <v>12/02/1996</v>
          </cell>
          <cell r="H1625">
            <v>0</v>
          </cell>
          <cell r="I1625" t="str">
            <v>Không có</v>
          </cell>
          <cell r="J1625" t="str">
            <v>01679433376</v>
          </cell>
          <cell r="K1625" t="str">
            <v>0613639832</v>
          </cell>
          <cell r="L1625" t="str">
            <v>QTKD</v>
          </cell>
          <cell r="M1625">
            <v>0</v>
          </cell>
          <cell r="N1625">
            <v>0</v>
          </cell>
          <cell r="O1625" t="str">
            <v>PhuocTNSB60906@fpt.edu.vn</v>
          </cell>
          <cell r="P1625" t="str">
            <v>PhuocTNSB60906</v>
          </cell>
        </row>
        <row r="1626">
          <cell r="D1626" t="str">
            <v>SB60907</v>
          </cell>
          <cell r="E1626" t="str">
            <v>Trần Đặng Tường Khanh</v>
          </cell>
          <cell r="F1626">
            <v>0</v>
          </cell>
          <cell r="G1626" t="str">
            <v>27/02/1996</v>
          </cell>
          <cell r="H1626">
            <v>0</v>
          </cell>
          <cell r="I1626" t="str">
            <v>Không có</v>
          </cell>
          <cell r="J1626" t="str">
            <v>0906318000</v>
          </cell>
          <cell r="K1626" t="str">
            <v>08 22121611</v>
          </cell>
          <cell r="L1626" t="str">
            <v>QTKD</v>
          </cell>
          <cell r="M1626">
            <v>0</v>
          </cell>
          <cell r="N1626">
            <v>0</v>
          </cell>
          <cell r="O1626" t="str">
            <v>KhanhTDTSB60907@fpt.edu.vn</v>
          </cell>
          <cell r="P1626" t="str">
            <v>KhanhTDTSB60907</v>
          </cell>
        </row>
        <row r="1627">
          <cell r="D1627" t="str">
            <v>SB60909</v>
          </cell>
          <cell r="E1627" t="str">
            <v>Trịnh Thị Yến Anh</v>
          </cell>
          <cell r="F1627">
            <v>0</v>
          </cell>
          <cell r="G1627" t="str">
            <v>19/04/1996</v>
          </cell>
          <cell r="H1627">
            <v>0</v>
          </cell>
          <cell r="I1627" t="str">
            <v>Không có</v>
          </cell>
          <cell r="J1627" t="str">
            <v>01868163894</v>
          </cell>
          <cell r="K1627" t="str">
            <v>061 8825425</v>
          </cell>
          <cell r="L1627" t="str">
            <v>QTKD</v>
          </cell>
          <cell r="M1627">
            <v>0</v>
          </cell>
          <cell r="N1627">
            <v>0</v>
          </cell>
          <cell r="O1627" t="str">
            <v>AnhTTYSB60909@fpt.edu.vn</v>
          </cell>
          <cell r="P1627" t="str">
            <v>AnhTTYSB60909</v>
          </cell>
        </row>
        <row r="1628">
          <cell r="D1628" t="str">
            <v>SB60911</v>
          </cell>
          <cell r="E1628" t="str">
            <v>Phạm Đăng Nguyên</v>
          </cell>
          <cell r="F1628">
            <v>0</v>
          </cell>
          <cell r="G1628" t="str">
            <v>16/07/1996</v>
          </cell>
          <cell r="H1628">
            <v>0</v>
          </cell>
          <cell r="I1628" t="str">
            <v>Không có</v>
          </cell>
          <cell r="J1628" t="str">
            <v>0914082152</v>
          </cell>
          <cell r="K1628" t="str">
            <v>057 3841248</v>
          </cell>
          <cell r="L1628" t="str">
            <v>QTKD</v>
          </cell>
          <cell r="M1628">
            <v>0</v>
          </cell>
          <cell r="N1628">
            <v>0</v>
          </cell>
          <cell r="O1628" t="str">
            <v>NguyenPDSB60911@fpt.edu.vn</v>
          </cell>
          <cell r="P1628" t="str">
            <v>NguyenPDSB60911</v>
          </cell>
        </row>
        <row r="1629">
          <cell r="D1629" t="str">
            <v>SB60912</v>
          </cell>
          <cell r="E1629" t="str">
            <v>Ngô Quốc An</v>
          </cell>
          <cell r="F1629">
            <v>0</v>
          </cell>
          <cell r="G1629" t="str">
            <v>21/06/1996</v>
          </cell>
          <cell r="H1629">
            <v>0</v>
          </cell>
          <cell r="I1629" t="str">
            <v>Không có</v>
          </cell>
          <cell r="J1629" t="str">
            <v>0995606125</v>
          </cell>
          <cell r="K1629" t="str">
            <v>08 39851010</v>
          </cell>
          <cell r="L1629" t="str">
            <v>QTKD</v>
          </cell>
          <cell r="M1629">
            <v>0</v>
          </cell>
          <cell r="N1629">
            <v>0</v>
          </cell>
          <cell r="O1629" t="str">
            <v>AnNQSB60912@fpt.edu.vn</v>
          </cell>
          <cell r="P1629" t="str">
            <v>AnNQSB60912</v>
          </cell>
        </row>
        <row r="1630">
          <cell r="D1630" t="str">
            <v>SB60913</v>
          </cell>
          <cell r="E1630" t="str">
            <v>Phạm Tiến Tùng</v>
          </cell>
          <cell r="F1630">
            <v>0</v>
          </cell>
          <cell r="G1630" t="str">
            <v>24/02/1996</v>
          </cell>
          <cell r="H1630">
            <v>0</v>
          </cell>
          <cell r="I1630" t="str">
            <v>Không có</v>
          </cell>
          <cell r="J1630" t="str">
            <v>0908600980</v>
          </cell>
          <cell r="K1630" t="str">
            <v>08 62973379</v>
          </cell>
          <cell r="L1630" t="str">
            <v>QTKD</v>
          </cell>
          <cell r="M1630">
            <v>0</v>
          </cell>
          <cell r="N1630">
            <v>0</v>
          </cell>
          <cell r="O1630" t="str">
            <v>TungPTSB60913@fpt.edu.vn</v>
          </cell>
          <cell r="P1630" t="str">
            <v>TungPTSB60913</v>
          </cell>
        </row>
        <row r="1631">
          <cell r="D1631" t="str">
            <v>SB60914</v>
          </cell>
          <cell r="E1631" t="str">
            <v>Vũ Trần Long</v>
          </cell>
          <cell r="F1631">
            <v>0</v>
          </cell>
          <cell r="G1631" t="str">
            <v>26/09/1996</v>
          </cell>
          <cell r="H1631">
            <v>0</v>
          </cell>
          <cell r="I1631" t="str">
            <v>Không có</v>
          </cell>
          <cell r="J1631" t="str">
            <v>098925725</v>
          </cell>
          <cell r="K1631" t="str">
            <v>08 54283870</v>
          </cell>
          <cell r="L1631" t="str">
            <v>QTKD</v>
          </cell>
          <cell r="M1631">
            <v>0</v>
          </cell>
          <cell r="N1631">
            <v>0</v>
          </cell>
          <cell r="O1631" t="str">
            <v>LongVTSB60914@fpt.edu.vn</v>
          </cell>
          <cell r="P1631" t="str">
            <v>LongVTSB60914</v>
          </cell>
        </row>
        <row r="1632">
          <cell r="D1632" t="str">
            <v>SB60916</v>
          </cell>
          <cell r="E1632" t="str">
            <v>Nguyễn Quốc Bình</v>
          </cell>
          <cell r="F1632">
            <v>0</v>
          </cell>
          <cell r="G1632" t="str">
            <v>17/08/1995</v>
          </cell>
          <cell r="H1632">
            <v>0</v>
          </cell>
          <cell r="I1632" t="str">
            <v>Không có</v>
          </cell>
          <cell r="J1632">
            <v>0</v>
          </cell>
          <cell r="K1632" t="str">
            <v>0925244685</v>
          </cell>
          <cell r="L1632" t="str">
            <v>QTKD</v>
          </cell>
          <cell r="M1632">
            <v>0</v>
          </cell>
          <cell r="N1632">
            <v>0</v>
          </cell>
          <cell r="O1632" t="str">
            <v>BinhNQSB60916@fpt.edu.vn</v>
          </cell>
          <cell r="P1632" t="str">
            <v>BinhNQSB60916</v>
          </cell>
        </row>
        <row r="1633">
          <cell r="D1633" t="str">
            <v>SB60917</v>
          </cell>
          <cell r="E1633" t="str">
            <v>Nguyễn Thị Xuân Lan</v>
          </cell>
          <cell r="F1633">
            <v>0</v>
          </cell>
          <cell r="G1633" t="str">
            <v>09/09/1996</v>
          </cell>
          <cell r="H1633">
            <v>0</v>
          </cell>
          <cell r="I1633" t="str">
            <v>Không có</v>
          </cell>
          <cell r="J1633" t="str">
            <v>0916731728</v>
          </cell>
          <cell r="K1633" t="str">
            <v>01646158569</v>
          </cell>
          <cell r="L1633" t="str">
            <v>QTKD</v>
          </cell>
          <cell r="M1633">
            <v>0</v>
          </cell>
          <cell r="N1633">
            <v>0</v>
          </cell>
          <cell r="O1633" t="str">
            <v>LanNTXSB60917@fpt.edu.vn</v>
          </cell>
          <cell r="P1633" t="str">
            <v>LanNTXSB60917</v>
          </cell>
        </row>
        <row r="1634">
          <cell r="D1634" t="str">
            <v>SB60921</v>
          </cell>
          <cell r="E1634" t="str">
            <v>Nguyễn Thị Phương Thảo</v>
          </cell>
          <cell r="F1634">
            <v>0</v>
          </cell>
          <cell r="G1634" t="str">
            <v>29/08/1996</v>
          </cell>
          <cell r="H1634">
            <v>0</v>
          </cell>
          <cell r="I1634" t="str">
            <v>Không có</v>
          </cell>
          <cell r="J1634" t="str">
            <v>0935995776</v>
          </cell>
          <cell r="K1634">
            <v>0</v>
          </cell>
          <cell r="L1634" t="str">
            <v>QTKD</v>
          </cell>
          <cell r="M1634">
            <v>0</v>
          </cell>
          <cell r="N1634">
            <v>0</v>
          </cell>
          <cell r="O1634" t="str">
            <v>ThaoNTPSB60921@fpt.edu.vn</v>
          </cell>
          <cell r="P1634" t="str">
            <v>ThaoNTPSB60921</v>
          </cell>
        </row>
        <row r="1635">
          <cell r="D1635" t="str">
            <v>SB60922</v>
          </cell>
          <cell r="E1635" t="str">
            <v>Trần Quang Triệu</v>
          </cell>
          <cell r="F1635">
            <v>0</v>
          </cell>
          <cell r="G1635" t="str">
            <v>22/08/1996</v>
          </cell>
          <cell r="H1635">
            <v>0</v>
          </cell>
          <cell r="I1635" t="str">
            <v>Không có</v>
          </cell>
          <cell r="J1635" t="str">
            <v>0903389549</v>
          </cell>
          <cell r="K1635" t="str">
            <v>08 22445485</v>
          </cell>
          <cell r="L1635" t="str">
            <v>QTKD</v>
          </cell>
          <cell r="M1635">
            <v>0</v>
          </cell>
          <cell r="N1635">
            <v>0</v>
          </cell>
          <cell r="O1635" t="str">
            <v>TrieuTQSB60922@fpt.edu.vn</v>
          </cell>
          <cell r="P1635" t="str">
            <v>TrieuTQSB60922</v>
          </cell>
        </row>
        <row r="1636">
          <cell r="D1636" t="str">
            <v>SB60924</v>
          </cell>
          <cell r="E1636" t="str">
            <v>Đoàn Kim Loan</v>
          </cell>
          <cell r="F1636">
            <v>0</v>
          </cell>
          <cell r="G1636" t="str">
            <v>02/01/1995</v>
          </cell>
          <cell r="H1636">
            <v>0</v>
          </cell>
          <cell r="I1636" t="str">
            <v>Không có</v>
          </cell>
          <cell r="J1636" t="str">
            <v>0986954700</v>
          </cell>
          <cell r="K1636" t="str">
            <v>0633 871795</v>
          </cell>
          <cell r="L1636" t="str">
            <v>QTKD</v>
          </cell>
          <cell r="M1636">
            <v>0</v>
          </cell>
          <cell r="N1636">
            <v>0</v>
          </cell>
          <cell r="O1636" t="str">
            <v>LoanDKSB60924@fpt.edu.vn</v>
          </cell>
          <cell r="P1636" t="str">
            <v>LoanDKSB60924</v>
          </cell>
        </row>
        <row r="1637">
          <cell r="D1637" t="str">
            <v>SB60925</v>
          </cell>
          <cell r="E1637" t="str">
            <v>Nguyễn Ngọc Tuyết Minh</v>
          </cell>
          <cell r="F1637">
            <v>0</v>
          </cell>
          <cell r="G1637" t="str">
            <v>13/04/1996</v>
          </cell>
          <cell r="H1637">
            <v>0</v>
          </cell>
          <cell r="I1637" t="str">
            <v>Không có</v>
          </cell>
          <cell r="J1637" t="str">
            <v>01286228366</v>
          </cell>
          <cell r="K1637" t="str">
            <v>066 3841177</v>
          </cell>
          <cell r="L1637" t="str">
            <v>QTKD</v>
          </cell>
          <cell r="M1637">
            <v>0</v>
          </cell>
          <cell r="N1637">
            <v>0</v>
          </cell>
          <cell r="O1637" t="str">
            <v>MinhNNTSB60925@fpt.edu.vn</v>
          </cell>
          <cell r="P1637" t="str">
            <v>MinhNNTSB60925</v>
          </cell>
        </row>
        <row r="1638">
          <cell r="D1638" t="str">
            <v>SB60927</v>
          </cell>
          <cell r="E1638" t="str">
            <v>Nguyễn Trọng Nghĩa</v>
          </cell>
          <cell r="F1638">
            <v>0</v>
          </cell>
          <cell r="G1638" t="str">
            <v>20/11/1996</v>
          </cell>
          <cell r="H1638">
            <v>0</v>
          </cell>
          <cell r="I1638" t="str">
            <v>Không có</v>
          </cell>
          <cell r="J1638" t="str">
            <v>0126997002</v>
          </cell>
          <cell r="K1638" t="str">
            <v>08 39975065</v>
          </cell>
          <cell r="L1638" t="str">
            <v>QTKD</v>
          </cell>
          <cell r="M1638">
            <v>0</v>
          </cell>
          <cell r="N1638">
            <v>0</v>
          </cell>
          <cell r="O1638" t="str">
            <v>NghiaNTSB60927@fpt.edu.vn</v>
          </cell>
          <cell r="P1638" t="str">
            <v>NghiaNTSB60927</v>
          </cell>
        </row>
        <row r="1639">
          <cell r="D1639" t="str">
            <v>SB60928</v>
          </cell>
          <cell r="E1639" t="str">
            <v>Trần Đặng Quỳnh Như</v>
          </cell>
          <cell r="F1639">
            <v>0</v>
          </cell>
          <cell r="G1639" t="str">
            <v>06/06/1996</v>
          </cell>
          <cell r="H1639">
            <v>0</v>
          </cell>
          <cell r="I1639" t="str">
            <v>Không có</v>
          </cell>
          <cell r="J1639" t="str">
            <v>01999889883</v>
          </cell>
          <cell r="K1639" t="str">
            <v>08 38453768</v>
          </cell>
          <cell r="L1639" t="str">
            <v>QTKD</v>
          </cell>
          <cell r="M1639">
            <v>0</v>
          </cell>
          <cell r="N1639">
            <v>0</v>
          </cell>
          <cell r="O1639" t="str">
            <v>NhuTDQSB60928@fpt.edu.vn</v>
          </cell>
          <cell r="P1639" t="str">
            <v>NhuTDQSB60928</v>
          </cell>
        </row>
        <row r="1640">
          <cell r="D1640" t="str">
            <v>SB60930</v>
          </cell>
          <cell r="E1640" t="str">
            <v>Đoàn Thị Thanh Giang</v>
          </cell>
          <cell r="F1640">
            <v>0</v>
          </cell>
          <cell r="G1640" t="str">
            <v>05/12/1996</v>
          </cell>
          <cell r="H1640">
            <v>0</v>
          </cell>
          <cell r="I1640" t="str">
            <v>Không có</v>
          </cell>
          <cell r="J1640" t="str">
            <v>0918451819</v>
          </cell>
          <cell r="K1640" t="str">
            <v>08 37952217</v>
          </cell>
          <cell r="L1640" t="str">
            <v>QTKD</v>
          </cell>
          <cell r="M1640">
            <v>0</v>
          </cell>
          <cell r="N1640">
            <v>0</v>
          </cell>
          <cell r="O1640" t="str">
            <v>GiangDTTSB60930@fpt.edu.vn</v>
          </cell>
          <cell r="P1640" t="str">
            <v>GiangDTTSB60930</v>
          </cell>
        </row>
        <row r="1641">
          <cell r="D1641" t="str">
            <v>SB60931</v>
          </cell>
          <cell r="E1641" t="str">
            <v>Nguyễn Ngọc Ý Nhi</v>
          </cell>
          <cell r="F1641">
            <v>0</v>
          </cell>
          <cell r="G1641" t="str">
            <v>04/02/1996</v>
          </cell>
          <cell r="H1641">
            <v>0</v>
          </cell>
          <cell r="I1641" t="str">
            <v>Không có</v>
          </cell>
          <cell r="J1641" t="str">
            <v>0933330103</v>
          </cell>
          <cell r="K1641" t="str">
            <v>01214900999</v>
          </cell>
          <cell r="L1641" t="str">
            <v>QTKD</v>
          </cell>
          <cell r="M1641">
            <v>0</v>
          </cell>
          <cell r="N1641">
            <v>0</v>
          </cell>
          <cell r="O1641" t="str">
            <v>NhiNNYSB60931@fpt.edu.vn</v>
          </cell>
          <cell r="P1641" t="str">
            <v>NhiNNYSB60931</v>
          </cell>
        </row>
        <row r="1642">
          <cell r="D1642" t="str">
            <v>SB60932</v>
          </cell>
          <cell r="E1642" t="str">
            <v>Huỳnh Mỹ Duyên</v>
          </cell>
          <cell r="F1642">
            <v>0</v>
          </cell>
          <cell r="G1642" t="str">
            <v>27/10/1996</v>
          </cell>
          <cell r="H1642">
            <v>0</v>
          </cell>
          <cell r="I1642" t="str">
            <v>Không có</v>
          </cell>
          <cell r="J1642">
            <v>0</v>
          </cell>
          <cell r="K1642" t="str">
            <v>0903889867</v>
          </cell>
          <cell r="L1642" t="str">
            <v>QTKD</v>
          </cell>
          <cell r="M1642">
            <v>0</v>
          </cell>
          <cell r="N1642">
            <v>0</v>
          </cell>
          <cell r="O1642" t="str">
            <v>DuyenHMSB60932@fpt.edu.vn</v>
          </cell>
          <cell r="P1642" t="str">
            <v>DuyenHMSB60932</v>
          </cell>
        </row>
        <row r="1643">
          <cell r="D1643" t="str">
            <v>SB60933</v>
          </cell>
          <cell r="E1643" t="str">
            <v>Đào Kim Ngân</v>
          </cell>
          <cell r="F1643">
            <v>0</v>
          </cell>
          <cell r="G1643" t="str">
            <v>14/05/1996</v>
          </cell>
          <cell r="H1643">
            <v>0</v>
          </cell>
          <cell r="I1643" t="str">
            <v>Không có</v>
          </cell>
          <cell r="J1643" t="str">
            <v>0934048956</v>
          </cell>
          <cell r="K1643" t="str">
            <v>08 39750285</v>
          </cell>
          <cell r="L1643" t="str">
            <v>QTKD</v>
          </cell>
          <cell r="M1643">
            <v>0</v>
          </cell>
          <cell r="N1643">
            <v>0</v>
          </cell>
          <cell r="O1643" t="str">
            <v>NganDKSB60933@fpt.edu.vn</v>
          </cell>
          <cell r="P1643" t="str">
            <v>NganDKSB60933</v>
          </cell>
        </row>
        <row r="1644">
          <cell r="D1644" t="str">
            <v>SB60934</v>
          </cell>
          <cell r="E1644" t="str">
            <v>Huỳnh Tiểu My</v>
          </cell>
          <cell r="F1644">
            <v>0</v>
          </cell>
          <cell r="G1644" t="str">
            <v>08/07/1996</v>
          </cell>
          <cell r="H1644">
            <v>0</v>
          </cell>
          <cell r="I1644" t="str">
            <v>Không có</v>
          </cell>
          <cell r="J1644" t="str">
            <v>01696897339</v>
          </cell>
          <cell r="K1644" t="str">
            <v>0553949445</v>
          </cell>
          <cell r="L1644" t="str">
            <v>QTKD</v>
          </cell>
          <cell r="M1644">
            <v>0</v>
          </cell>
          <cell r="N1644">
            <v>0</v>
          </cell>
          <cell r="O1644" t="str">
            <v>MyHTSB60934@fpt.edu.vn</v>
          </cell>
          <cell r="P1644" t="str">
            <v>MyHTSB60934</v>
          </cell>
        </row>
        <row r="1645">
          <cell r="D1645" t="str">
            <v>SB60935</v>
          </cell>
          <cell r="E1645" t="str">
            <v>Nguyễn Gia Hân</v>
          </cell>
          <cell r="F1645">
            <v>0</v>
          </cell>
          <cell r="G1645" t="str">
            <v>20/06/1996</v>
          </cell>
          <cell r="H1645">
            <v>0</v>
          </cell>
          <cell r="I1645" t="str">
            <v>Không có</v>
          </cell>
          <cell r="J1645" t="str">
            <v>01206161746</v>
          </cell>
          <cell r="K1645">
            <v>0</v>
          </cell>
          <cell r="L1645" t="str">
            <v>QTKD</v>
          </cell>
          <cell r="M1645">
            <v>0</v>
          </cell>
          <cell r="N1645">
            <v>0</v>
          </cell>
          <cell r="O1645" t="str">
            <v>HanNGSB60935@fpt.edu.vn</v>
          </cell>
          <cell r="P1645" t="str">
            <v>HanNGSB60935</v>
          </cell>
        </row>
        <row r="1646">
          <cell r="D1646" t="str">
            <v>SB60936</v>
          </cell>
          <cell r="E1646" t="str">
            <v>Hoàng Phương Anh</v>
          </cell>
          <cell r="F1646">
            <v>0</v>
          </cell>
          <cell r="G1646" t="str">
            <v>02/06/1995</v>
          </cell>
          <cell r="H1646">
            <v>0</v>
          </cell>
          <cell r="I1646" t="str">
            <v>Không có</v>
          </cell>
          <cell r="J1646" t="str">
            <v>01213666496</v>
          </cell>
          <cell r="K1646">
            <v>0</v>
          </cell>
          <cell r="L1646" t="str">
            <v>QTKD</v>
          </cell>
          <cell r="M1646">
            <v>0</v>
          </cell>
          <cell r="N1646">
            <v>0</v>
          </cell>
          <cell r="O1646" t="str">
            <v>AnhHPSB60936@fpt.edu.vn</v>
          </cell>
          <cell r="P1646" t="str">
            <v>AnhHPSB60936</v>
          </cell>
        </row>
        <row r="1647">
          <cell r="D1647" t="str">
            <v>SB60937</v>
          </cell>
          <cell r="E1647" t="str">
            <v>Đinh Trung Hiếu</v>
          </cell>
          <cell r="F1647">
            <v>0</v>
          </cell>
          <cell r="G1647" t="str">
            <v>30/10/1996</v>
          </cell>
          <cell r="H1647">
            <v>0</v>
          </cell>
          <cell r="I1647" t="str">
            <v>Không có</v>
          </cell>
          <cell r="J1647" t="str">
            <v>01692928291</v>
          </cell>
          <cell r="K1647">
            <v>0</v>
          </cell>
          <cell r="L1647" t="str">
            <v>QTKD</v>
          </cell>
          <cell r="M1647">
            <v>0</v>
          </cell>
          <cell r="N1647">
            <v>0</v>
          </cell>
          <cell r="O1647" t="str">
            <v>HieuDTSB60937@fpt.edu.vn</v>
          </cell>
          <cell r="P1647" t="str">
            <v>HieuDTSB60937</v>
          </cell>
        </row>
        <row r="1648">
          <cell r="D1648" t="str">
            <v>SB60938</v>
          </cell>
          <cell r="E1648" t="str">
            <v>Long Diệu Huy</v>
          </cell>
          <cell r="F1648">
            <v>0</v>
          </cell>
          <cell r="G1648" t="str">
            <v>18/12/1996</v>
          </cell>
          <cell r="H1648">
            <v>0</v>
          </cell>
          <cell r="I1648" t="str">
            <v>Không có</v>
          </cell>
          <cell r="J1648" t="str">
            <v>01219533998</v>
          </cell>
          <cell r="K1648" t="str">
            <v>083555392</v>
          </cell>
          <cell r="L1648" t="str">
            <v>QTKD</v>
          </cell>
          <cell r="M1648">
            <v>0</v>
          </cell>
          <cell r="N1648">
            <v>0</v>
          </cell>
          <cell r="O1648" t="str">
            <v>HuyLDSB60938@fpt.edu.vn</v>
          </cell>
          <cell r="P1648" t="str">
            <v>HuyLDSB60938</v>
          </cell>
        </row>
        <row r="1649">
          <cell r="D1649" t="str">
            <v>SB60939</v>
          </cell>
          <cell r="E1649" t="str">
            <v>Trần Hồng Ngọc Thụy</v>
          </cell>
          <cell r="F1649">
            <v>0</v>
          </cell>
          <cell r="G1649" t="str">
            <v>13/11/1996</v>
          </cell>
          <cell r="H1649">
            <v>0</v>
          </cell>
          <cell r="I1649" t="str">
            <v>Không có</v>
          </cell>
          <cell r="J1649" t="str">
            <v>0974274738</v>
          </cell>
          <cell r="K1649" t="str">
            <v>0839905755</v>
          </cell>
          <cell r="L1649" t="str">
            <v>QTKD</v>
          </cell>
          <cell r="M1649">
            <v>0</v>
          </cell>
          <cell r="N1649">
            <v>0</v>
          </cell>
          <cell r="O1649" t="str">
            <v>ThuyTHNSB60939@fpt.edu.vn</v>
          </cell>
          <cell r="P1649" t="str">
            <v>ThuyTHNSB60939</v>
          </cell>
        </row>
        <row r="1650">
          <cell r="D1650" t="str">
            <v>SB60940</v>
          </cell>
          <cell r="E1650" t="str">
            <v>Huỳnh Vũ Anh Tuấn</v>
          </cell>
          <cell r="F1650">
            <v>0</v>
          </cell>
          <cell r="G1650" t="str">
            <v>23/01/1996</v>
          </cell>
          <cell r="H1650">
            <v>0</v>
          </cell>
          <cell r="I1650" t="str">
            <v>Không có</v>
          </cell>
          <cell r="J1650" t="str">
            <v>0902448579</v>
          </cell>
          <cell r="K1650" t="str">
            <v>08 62607453</v>
          </cell>
          <cell r="L1650" t="str">
            <v>QTKD</v>
          </cell>
          <cell r="M1650">
            <v>0</v>
          </cell>
          <cell r="N1650">
            <v>0</v>
          </cell>
          <cell r="O1650" t="str">
            <v>TuanHVASB60940@fpt.edu.vn</v>
          </cell>
          <cell r="P1650" t="str">
            <v>TuanHVASB60940</v>
          </cell>
        </row>
        <row r="1651">
          <cell r="D1651" t="str">
            <v>SB60942</v>
          </cell>
          <cell r="E1651" t="str">
            <v>Đoàn Thị Thu Thanh</v>
          </cell>
          <cell r="F1651">
            <v>0</v>
          </cell>
          <cell r="G1651" t="str">
            <v>17/02/1996</v>
          </cell>
          <cell r="H1651">
            <v>0</v>
          </cell>
          <cell r="I1651" t="str">
            <v>Không có</v>
          </cell>
          <cell r="J1651">
            <v>0</v>
          </cell>
          <cell r="K1651" t="str">
            <v>01653463492</v>
          </cell>
          <cell r="L1651" t="str">
            <v>QTKD</v>
          </cell>
          <cell r="M1651">
            <v>0</v>
          </cell>
          <cell r="N1651">
            <v>0</v>
          </cell>
          <cell r="O1651" t="str">
            <v>ThanhDTTSB60942@fpt.edu.vn</v>
          </cell>
          <cell r="P1651" t="str">
            <v>ThanhDTTSB60942</v>
          </cell>
        </row>
        <row r="1652">
          <cell r="D1652" t="str">
            <v>SB60943</v>
          </cell>
          <cell r="E1652" t="str">
            <v>Trì Ngọc Mai Thanh</v>
          </cell>
          <cell r="F1652">
            <v>0</v>
          </cell>
          <cell r="G1652" t="str">
            <v>29/02/1996</v>
          </cell>
          <cell r="H1652">
            <v>0</v>
          </cell>
          <cell r="I1652" t="str">
            <v>Không có</v>
          </cell>
          <cell r="J1652" t="str">
            <v>0909438368 / 0909597962</v>
          </cell>
          <cell r="K1652" t="str">
            <v>0837296780</v>
          </cell>
          <cell r="L1652" t="str">
            <v>QTKD</v>
          </cell>
          <cell r="M1652">
            <v>0</v>
          </cell>
          <cell r="N1652">
            <v>0</v>
          </cell>
          <cell r="O1652" t="str">
            <v>ThanhTNMSB60943@fpt.edu.vn</v>
          </cell>
          <cell r="P1652" t="str">
            <v>ThanhTNMSB60943</v>
          </cell>
        </row>
        <row r="1653">
          <cell r="D1653" t="str">
            <v>SB60944</v>
          </cell>
          <cell r="E1653" t="str">
            <v>Nguyễn Hoàng Thiên Long</v>
          </cell>
          <cell r="F1653">
            <v>0</v>
          </cell>
          <cell r="G1653" t="str">
            <v>09/08/1995</v>
          </cell>
          <cell r="H1653">
            <v>0</v>
          </cell>
          <cell r="I1653" t="str">
            <v>Không có</v>
          </cell>
          <cell r="J1653">
            <v>0</v>
          </cell>
          <cell r="K1653" t="str">
            <v>0903962171</v>
          </cell>
          <cell r="L1653" t="str">
            <v>QTKD</v>
          </cell>
          <cell r="M1653">
            <v>0</v>
          </cell>
          <cell r="N1653">
            <v>0</v>
          </cell>
          <cell r="O1653" t="str">
            <v>LongNHTSB60944@fpt.edu.vn</v>
          </cell>
          <cell r="P1653" t="str">
            <v>LongNHTSB60944</v>
          </cell>
        </row>
        <row r="1654">
          <cell r="D1654" t="str">
            <v>SB60945</v>
          </cell>
          <cell r="E1654" t="str">
            <v>Trần Nguyễn Hồng Thy</v>
          </cell>
          <cell r="F1654">
            <v>0</v>
          </cell>
          <cell r="G1654" t="str">
            <v>18/06/1996</v>
          </cell>
          <cell r="H1654">
            <v>0</v>
          </cell>
          <cell r="I1654" t="str">
            <v>Không có</v>
          </cell>
          <cell r="J1654" t="str">
            <v>0969473373</v>
          </cell>
          <cell r="K1654" t="str">
            <v>0752470937</v>
          </cell>
          <cell r="L1654" t="str">
            <v>QTKD</v>
          </cell>
          <cell r="M1654">
            <v>0</v>
          </cell>
          <cell r="N1654">
            <v>0</v>
          </cell>
          <cell r="O1654" t="str">
            <v>ThyTNHSB60945@fpt.edu.vn</v>
          </cell>
          <cell r="P1654" t="str">
            <v>ThyTNHSB60945</v>
          </cell>
        </row>
        <row r="1655">
          <cell r="D1655" t="str">
            <v>SB60947</v>
          </cell>
          <cell r="E1655" t="str">
            <v>Lưu Tấn Khiêm</v>
          </cell>
          <cell r="F1655">
            <v>0</v>
          </cell>
          <cell r="G1655" t="str">
            <v>05/06/1996</v>
          </cell>
          <cell r="H1655">
            <v>0</v>
          </cell>
          <cell r="I1655" t="str">
            <v>Không có</v>
          </cell>
          <cell r="J1655" t="str">
            <v>0908664215</v>
          </cell>
          <cell r="K1655" t="str">
            <v>01229679411</v>
          </cell>
          <cell r="L1655" t="str">
            <v>QTKD</v>
          </cell>
          <cell r="M1655">
            <v>0</v>
          </cell>
          <cell r="N1655">
            <v>0</v>
          </cell>
          <cell r="O1655" t="str">
            <v>KhiemLTSB60947@fpt.edu.vn</v>
          </cell>
          <cell r="P1655" t="str">
            <v>KhiemLTSB60947</v>
          </cell>
        </row>
        <row r="1656">
          <cell r="D1656" t="str">
            <v>SB60950</v>
          </cell>
          <cell r="E1656" t="str">
            <v>Dương Huỳnh Thảo Nguyên</v>
          </cell>
          <cell r="F1656">
            <v>0</v>
          </cell>
          <cell r="G1656" t="str">
            <v>01/01/1996</v>
          </cell>
          <cell r="H1656">
            <v>0</v>
          </cell>
          <cell r="I1656" t="str">
            <v>Không có</v>
          </cell>
          <cell r="J1656">
            <v>0</v>
          </cell>
          <cell r="K1656" t="str">
            <v>01212120009</v>
          </cell>
          <cell r="L1656" t="str">
            <v>QTKD</v>
          </cell>
          <cell r="M1656">
            <v>0</v>
          </cell>
          <cell r="N1656">
            <v>0</v>
          </cell>
          <cell r="O1656" t="str">
            <v>NguyenDHTSB60950@fpt.edu.vn</v>
          </cell>
          <cell r="P1656" t="str">
            <v>NguyenDHTSB60950</v>
          </cell>
        </row>
        <row r="1657">
          <cell r="D1657" t="str">
            <v>SB60952</v>
          </cell>
          <cell r="E1657" t="str">
            <v>Bùi Nguyễn Chí Minh</v>
          </cell>
          <cell r="F1657">
            <v>0</v>
          </cell>
          <cell r="G1657" t="str">
            <v>11/09/1996</v>
          </cell>
          <cell r="H1657">
            <v>0</v>
          </cell>
          <cell r="I1657" t="str">
            <v>Không có</v>
          </cell>
          <cell r="J1657">
            <v>0</v>
          </cell>
          <cell r="K1657" t="str">
            <v>0905329843</v>
          </cell>
          <cell r="L1657" t="str">
            <v>QTKD</v>
          </cell>
          <cell r="M1657">
            <v>0</v>
          </cell>
          <cell r="N1657">
            <v>0</v>
          </cell>
          <cell r="O1657" t="str">
            <v>MinhBNCSB60952@fpt.edu.vn</v>
          </cell>
          <cell r="P1657" t="str">
            <v>MinhBNCSB60952</v>
          </cell>
        </row>
        <row r="1658">
          <cell r="D1658" t="str">
            <v>SB60954</v>
          </cell>
          <cell r="E1658" t="str">
            <v>Trương Quý Ngọc Khánh</v>
          </cell>
          <cell r="F1658">
            <v>0</v>
          </cell>
          <cell r="G1658" t="str">
            <v>26/06/1996</v>
          </cell>
          <cell r="H1658">
            <v>0</v>
          </cell>
          <cell r="I1658" t="str">
            <v>Không có</v>
          </cell>
          <cell r="J1658" t="str">
            <v>0902470800</v>
          </cell>
          <cell r="K1658" t="str">
            <v>08 62758138</v>
          </cell>
          <cell r="L1658" t="str">
            <v>QTKD</v>
          </cell>
          <cell r="M1658">
            <v>0</v>
          </cell>
          <cell r="N1658">
            <v>0</v>
          </cell>
          <cell r="O1658" t="str">
            <v>KhanhTQNSB60954@fpt.edu.vn</v>
          </cell>
          <cell r="P1658" t="str">
            <v>KhanhTQNSB60954</v>
          </cell>
        </row>
        <row r="1659">
          <cell r="D1659" t="str">
            <v>SB60955</v>
          </cell>
          <cell r="E1659" t="str">
            <v>Phan Ngọc Bảo</v>
          </cell>
          <cell r="F1659">
            <v>0</v>
          </cell>
          <cell r="G1659" t="str">
            <v>01/12/1996</v>
          </cell>
          <cell r="H1659">
            <v>0</v>
          </cell>
          <cell r="I1659" t="str">
            <v>Không có</v>
          </cell>
          <cell r="J1659" t="str">
            <v>0905326797</v>
          </cell>
          <cell r="K1659">
            <v>0</v>
          </cell>
          <cell r="L1659" t="str">
            <v>QTKD</v>
          </cell>
          <cell r="M1659">
            <v>0</v>
          </cell>
          <cell r="N1659">
            <v>0</v>
          </cell>
          <cell r="O1659" t="str">
            <v>BaoPNSB60955@fpt.edu.vn</v>
          </cell>
          <cell r="P1659" t="str">
            <v>BaoPNSB60955</v>
          </cell>
        </row>
        <row r="1660">
          <cell r="D1660" t="str">
            <v>SB60958</v>
          </cell>
          <cell r="E1660" t="str">
            <v>Võ Văn Thành Nhất</v>
          </cell>
          <cell r="F1660">
            <v>0</v>
          </cell>
          <cell r="G1660" t="str">
            <v>19/03/1996</v>
          </cell>
          <cell r="H1660">
            <v>0</v>
          </cell>
          <cell r="I1660" t="str">
            <v>Không có</v>
          </cell>
          <cell r="J1660" t="str">
            <v>01886500684</v>
          </cell>
          <cell r="K1660" t="str">
            <v>01684465914</v>
          </cell>
          <cell r="L1660" t="str">
            <v>QTKD</v>
          </cell>
          <cell r="M1660">
            <v>0</v>
          </cell>
          <cell r="N1660">
            <v>0</v>
          </cell>
          <cell r="O1660" t="str">
            <v>NhatVVTSB60958@fpt.edu.vn</v>
          </cell>
          <cell r="P1660" t="str">
            <v>NhatVVTSB60958</v>
          </cell>
        </row>
        <row r="1661">
          <cell r="D1661" t="str">
            <v>SB60959</v>
          </cell>
          <cell r="E1661" t="str">
            <v>Nguyễn Dương Yến Nhi</v>
          </cell>
          <cell r="F1661">
            <v>0</v>
          </cell>
          <cell r="G1661" t="str">
            <v>19/09/1996</v>
          </cell>
          <cell r="H1661">
            <v>0</v>
          </cell>
          <cell r="I1661" t="str">
            <v>Không có</v>
          </cell>
          <cell r="J1661" t="str">
            <v>097983456</v>
          </cell>
          <cell r="K1661" t="str">
            <v>063853814</v>
          </cell>
          <cell r="L1661" t="str">
            <v>QTKD</v>
          </cell>
          <cell r="M1661">
            <v>0</v>
          </cell>
          <cell r="N1661">
            <v>0</v>
          </cell>
          <cell r="O1661" t="str">
            <v>NhiNDYSB60959@fpt.edu.vn</v>
          </cell>
          <cell r="P1661" t="str">
            <v>NhiNDYSB60959</v>
          </cell>
        </row>
        <row r="1662">
          <cell r="D1662" t="str">
            <v>SB60967</v>
          </cell>
          <cell r="E1662" t="str">
            <v>Nguyễn Gia Bảo</v>
          </cell>
          <cell r="F1662">
            <v>0</v>
          </cell>
          <cell r="G1662" t="str">
            <v>07/08/1996</v>
          </cell>
          <cell r="H1662">
            <v>0</v>
          </cell>
          <cell r="I1662" t="str">
            <v>Không có</v>
          </cell>
          <cell r="J1662" t="str">
            <v>0903074769</v>
          </cell>
          <cell r="K1662" t="str">
            <v>0835173001</v>
          </cell>
          <cell r="L1662" t="str">
            <v>QTKD</v>
          </cell>
          <cell r="M1662">
            <v>0</v>
          </cell>
          <cell r="N1662">
            <v>0</v>
          </cell>
          <cell r="O1662" t="str">
            <v>BaoNGSB60967@fpt.edu.vn</v>
          </cell>
          <cell r="P1662" t="str">
            <v>BaoNGSB60967</v>
          </cell>
        </row>
        <row r="1663">
          <cell r="D1663" t="str">
            <v>SB60968</v>
          </cell>
          <cell r="E1663" t="str">
            <v>Huỳnh Thị Thu Mơ</v>
          </cell>
          <cell r="F1663">
            <v>0</v>
          </cell>
          <cell r="G1663" t="str">
            <v>02/06/1996</v>
          </cell>
          <cell r="H1663">
            <v>0</v>
          </cell>
          <cell r="I1663" t="str">
            <v>Không có</v>
          </cell>
          <cell r="J1663" t="str">
            <v>0908123246</v>
          </cell>
          <cell r="K1663" t="str">
            <v>0835920446</v>
          </cell>
          <cell r="L1663" t="str">
            <v>QTKD</v>
          </cell>
          <cell r="M1663">
            <v>0</v>
          </cell>
          <cell r="N1663">
            <v>0</v>
          </cell>
          <cell r="O1663" t="str">
            <v>MoHTTSB60968@fpt.edu.vn</v>
          </cell>
          <cell r="P1663" t="str">
            <v>MoHTTSB60968</v>
          </cell>
        </row>
        <row r="1664">
          <cell r="D1664" t="str">
            <v>SB60970</v>
          </cell>
          <cell r="E1664" t="str">
            <v>Nguyễn Ngọc Mỹ</v>
          </cell>
          <cell r="F1664">
            <v>0</v>
          </cell>
          <cell r="G1664" t="str">
            <v>25/06/1996</v>
          </cell>
          <cell r="H1664">
            <v>0</v>
          </cell>
          <cell r="I1664" t="str">
            <v>Không có</v>
          </cell>
          <cell r="J1664" t="str">
            <v>0994941355</v>
          </cell>
          <cell r="K1664" t="str">
            <v>0909542226</v>
          </cell>
          <cell r="L1664" t="str">
            <v>QTKD</v>
          </cell>
          <cell r="M1664">
            <v>0</v>
          </cell>
          <cell r="N1664">
            <v>0</v>
          </cell>
          <cell r="O1664" t="str">
            <v>MyNNSB60970@fpt.edu.vn</v>
          </cell>
          <cell r="P1664" t="str">
            <v>MyNNSB60970</v>
          </cell>
        </row>
        <row r="1665">
          <cell r="D1665" t="str">
            <v>SB60971</v>
          </cell>
          <cell r="E1665" t="str">
            <v>Lê Thu Huyền</v>
          </cell>
          <cell r="F1665">
            <v>0</v>
          </cell>
          <cell r="G1665" t="str">
            <v>15/12/1996</v>
          </cell>
          <cell r="H1665">
            <v>0</v>
          </cell>
          <cell r="I1665" t="str">
            <v>Không có</v>
          </cell>
          <cell r="J1665" t="str">
            <v>0937896110</v>
          </cell>
          <cell r="K1665" t="str">
            <v>061 3892599</v>
          </cell>
          <cell r="L1665" t="str">
            <v>QTKD</v>
          </cell>
          <cell r="M1665">
            <v>0</v>
          </cell>
          <cell r="N1665">
            <v>0</v>
          </cell>
          <cell r="O1665" t="str">
            <v>HuyenLTSB60971@fpt.edu.vn</v>
          </cell>
          <cell r="P1665" t="str">
            <v>HuyenLTSB60971</v>
          </cell>
        </row>
        <row r="1666">
          <cell r="D1666" t="str">
            <v>SB60973</v>
          </cell>
          <cell r="E1666" t="str">
            <v>Nguyễn Lê Minh Quang</v>
          </cell>
          <cell r="F1666">
            <v>0</v>
          </cell>
          <cell r="G1666" t="str">
            <v>28/02/1996</v>
          </cell>
          <cell r="H1666">
            <v>0</v>
          </cell>
          <cell r="I1666" t="str">
            <v>Không có</v>
          </cell>
          <cell r="J1666" t="str">
            <v>0944649519</v>
          </cell>
          <cell r="K1666" t="str">
            <v>0613811226</v>
          </cell>
          <cell r="L1666" t="str">
            <v>QTKD</v>
          </cell>
          <cell r="M1666">
            <v>0</v>
          </cell>
          <cell r="N1666">
            <v>0</v>
          </cell>
          <cell r="O1666" t="str">
            <v>QuangNLMSB60973@fpt.edu.vn</v>
          </cell>
          <cell r="P1666" t="str">
            <v>QuangNLMSB60973</v>
          </cell>
        </row>
        <row r="1667">
          <cell r="D1667" t="str">
            <v>SB60974</v>
          </cell>
          <cell r="E1667" t="str">
            <v>Nguyễn Minh Chiến</v>
          </cell>
          <cell r="F1667">
            <v>0</v>
          </cell>
          <cell r="G1667" t="str">
            <v>12/01/1995</v>
          </cell>
          <cell r="H1667">
            <v>0</v>
          </cell>
          <cell r="I1667" t="str">
            <v>Không có</v>
          </cell>
          <cell r="J1667">
            <v>0</v>
          </cell>
          <cell r="K1667" t="str">
            <v>01255634236</v>
          </cell>
          <cell r="L1667" t="str">
            <v>QTKD</v>
          </cell>
          <cell r="M1667">
            <v>0</v>
          </cell>
          <cell r="N1667">
            <v>0</v>
          </cell>
          <cell r="O1667" t="str">
            <v>ChienNMSB60974@fpt.edu.vn</v>
          </cell>
          <cell r="P1667" t="str">
            <v>ChienNMSB60974</v>
          </cell>
        </row>
        <row r="1668">
          <cell r="D1668" t="str">
            <v>SB60975</v>
          </cell>
          <cell r="E1668" t="str">
            <v>Huỳnh Gia Thụy</v>
          </cell>
          <cell r="F1668">
            <v>0</v>
          </cell>
          <cell r="G1668" t="str">
            <v>06/07/1995</v>
          </cell>
          <cell r="H1668">
            <v>0</v>
          </cell>
          <cell r="I1668" t="str">
            <v>Không có</v>
          </cell>
          <cell r="J1668">
            <v>0</v>
          </cell>
          <cell r="K1668" t="str">
            <v>0903707808</v>
          </cell>
          <cell r="L1668" t="str">
            <v>QTKD</v>
          </cell>
          <cell r="M1668">
            <v>0</v>
          </cell>
          <cell r="N1668">
            <v>0</v>
          </cell>
          <cell r="O1668" t="str">
            <v>ThuyHGSB60975@fpt.edu.vn</v>
          </cell>
          <cell r="P1668" t="str">
            <v>ThuyHGSB60975</v>
          </cell>
        </row>
        <row r="1669">
          <cell r="D1669" t="str">
            <v>SB60977</v>
          </cell>
          <cell r="E1669" t="str">
            <v>Nguyễn Thanh Hoài Ngân</v>
          </cell>
          <cell r="F1669">
            <v>0</v>
          </cell>
          <cell r="G1669" t="str">
            <v>15/07/1991</v>
          </cell>
          <cell r="H1669">
            <v>0</v>
          </cell>
          <cell r="I1669" t="str">
            <v>Không có</v>
          </cell>
          <cell r="J1669" t="str">
            <v>0907669989</v>
          </cell>
          <cell r="K1669" t="str">
            <v>0838610313</v>
          </cell>
          <cell r="L1669" t="str">
            <v>QTKD</v>
          </cell>
          <cell r="M1669">
            <v>0</v>
          </cell>
          <cell r="N1669">
            <v>0</v>
          </cell>
          <cell r="O1669" t="str">
            <v>NganNTHSB60977@fpt.edu.vn</v>
          </cell>
          <cell r="P1669" t="str">
            <v>NganNTHSB60977</v>
          </cell>
        </row>
        <row r="1670">
          <cell r="D1670" t="str">
            <v>SB60978</v>
          </cell>
          <cell r="E1670" t="str">
            <v>Phạm Huỳnh Vĩnh Phương</v>
          </cell>
          <cell r="F1670">
            <v>0</v>
          </cell>
          <cell r="G1670" t="str">
            <v>09/06/1996</v>
          </cell>
          <cell r="H1670">
            <v>0</v>
          </cell>
          <cell r="I1670" t="str">
            <v>Không có</v>
          </cell>
          <cell r="J1670" t="str">
            <v>01228989484</v>
          </cell>
          <cell r="K1670" t="str">
            <v>08375003671</v>
          </cell>
          <cell r="L1670" t="str">
            <v>QTKD</v>
          </cell>
          <cell r="M1670">
            <v>0</v>
          </cell>
          <cell r="N1670">
            <v>0</v>
          </cell>
          <cell r="O1670" t="str">
            <v>PhuongPHVSB60978@fpt.edu.vn</v>
          </cell>
          <cell r="P1670" t="str">
            <v>PhuongPHVSB60978</v>
          </cell>
        </row>
        <row r="1671">
          <cell r="D1671" t="str">
            <v>SB60982</v>
          </cell>
          <cell r="E1671" t="str">
            <v>Trương Ngọc Anh Hào</v>
          </cell>
          <cell r="F1671">
            <v>0</v>
          </cell>
          <cell r="G1671" t="str">
            <v>08/11/1996</v>
          </cell>
          <cell r="H1671">
            <v>0</v>
          </cell>
          <cell r="I1671" t="str">
            <v>Không có</v>
          </cell>
          <cell r="J1671" t="str">
            <v>0966477578</v>
          </cell>
          <cell r="K1671">
            <v>0</v>
          </cell>
          <cell r="L1671" t="str">
            <v>QTKD</v>
          </cell>
          <cell r="M1671">
            <v>0</v>
          </cell>
          <cell r="N1671">
            <v>0</v>
          </cell>
          <cell r="O1671" t="str">
            <v>HaoTNASB60982@fpt.edu.vn</v>
          </cell>
          <cell r="P1671" t="str">
            <v>HaoTNASB60982</v>
          </cell>
        </row>
        <row r="1672">
          <cell r="D1672" t="str">
            <v>SB60984</v>
          </cell>
          <cell r="E1672" t="str">
            <v>Lưu Quốc Thái</v>
          </cell>
          <cell r="F1672">
            <v>0</v>
          </cell>
          <cell r="G1672" t="str">
            <v>09/12/1996</v>
          </cell>
          <cell r="H1672">
            <v>0</v>
          </cell>
          <cell r="I1672" t="str">
            <v>Không có</v>
          </cell>
          <cell r="J1672">
            <v>0</v>
          </cell>
          <cell r="K1672" t="str">
            <v>0966695455</v>
          </cell>
          <cell r="L1672" t="str">
            <v>QTKD</v>
          </cell>
          <cell r="M1672">
            <v>0</v>
          </cell>
          <cell r="N1672">
            <v>0</v>
          </cell>
          <cell r="O1672" t="str">
            <v>ThaiLQSB60984@fpt.edu.vn</v>
          </cell>
          <cell r="P1672" t="str">
            <v>ThaiLQSB60984</v>
          </cell>
        </row>
        <row r="1673">
          <cell r="D1673" t="str">
            <v>SB60985</v>
          </cell>
          <cell r="E1673" t="str">
            <v>Lại Thị Thảo My</v>
          </cell>
          <cell r="F1673">
            <v>0</v>
          </cell>
          <cell r="G1673" t="str">
            <v>12/09/1996</v>
          </cell>
          <cell r="H1673">
            <v>0</v>
          </cell>
          <cell r="I1673" t="str">
            <v>Không có</v>
          </cell>
          <cell r="J1673" t="str">
            <v>0908221636</v>
          </cell>
          <cell r="K1673">
            <v>918839434</v>
          </cell>
          <cell r="L1673" t="str">
            <v>QTKD</v>
          </cell>
          <cell r="M1673">
            <v>0</v>
          </cell>
          <cell r="N1673">
            <v>0</v>
          </cell>
          <cell r="O1673" t="str">
            <v>MyLTTSB60985@fpt.edu.vn</v>
          </cell>
          <cell r="P1673" t="str">
            <v>MyLTTSB60985</v>
          </cell>
        </row>
        <row r="1674">
          <cell r="D1674" t="str">
            <v>SB60986</v>
          </cell>
          <cell r="E1674" t="str">
            <v>Trần Trọng Tân</v>
          </cell>
          <cell r="F1674">
            <v>0</v>
          </cell>
          <cell r="G1674" t="str">
            <v>18/02/1996</v>
          </cell>
          <cell r="H1674">
            <v>0</v>
          </cell>
          <cell r="I1674" t="str">
            <v>Không có</v>
          </cell>
          <cell r="J1674">
            <v>0</v>
          </cell>
          <cell r="K1674" t="str">
            <v>0968792579</v>
          </cell>
          <cell r="L1674" t="str">
            <v>QTKD</v>
          </cell>
          <cell r="M1674">
            <v>0</v>
          </cell>
          <cell r="N1674">
            <v>0</v>
          </cell>
          <cell r="O1674" t="str">
            <v>TanTTSB60986@fpt.edu.vn</v>
          </cell>
          <cell r="P1674" t="str">
            <v>TanTTSB60986</v>
          </cell>
        </row>
        <row r="1675">
          <cell r="D1675" t="str">
            <v>SB60988</v>
          </cell>
          <cell r="E1675" t="str">
            <v>Nguyễn Phúc Thùy Mỵ</v>
          </cell>
          <cell r="F1675">
            <v>0</v>
          </cell>
          <cell r="G1675" t="str">
            <v>07/01/1996</v>
          </cell>
          <cell r="H1675">
            <v>0</v>
          </cell>
          <cell r="I1675" t="str">
            <v>Không có</v>
          </cell>
          <cell r="J1675" t="str">
            <v>0906633758</v>
          </cell>
          <cell r="K1675" t="str">
            <v>0838618610</v>
          </cell>
          <cell r="L1675" t="str">
            <v>QTKD</v>
          </cell>
          <cell r="M1675">
            <v>0</v>
          </cell>
          <cell r="N1675">
            <v>0</v>
          </cell>
          <cell r="O1675" t="str">
            <v>MyNPTSB60988@fpt.edu.vn</v>
          </cell>
          <cell r="P1675" t="str">
            <v>MyNPTSB60988</v>
          </cell>
        </row>
        <row r="1676">
          <cell r="D1676" t="str">
            <v>SB60989</v>
          </cell>
          <cell r="E1676" t="str">
            <v>Hoàng Thị Tú Anh</v>
          </cell>
          <cell r="F1676">
            <v>0</v>
          </cell>
          <cell r="G1676" t="str">
            <v>02/06/1996</v>
          </cell>
          <cell r="H1676">
            <v>0</v>
          </cell>
          <cell r="I1676" t="str">
            <v>Không có</v>
          </cell>
          <cell r="J1676">
            <v>0</v>
          </cell>
          <cell r="K1676" t="str">
            <v>0987107676</v>
          </cell>
          <cell r="L1676" t="str">
            <v>QTKD</v>
          </cell>
          <cell r="M1676">
            <v>0</v>
          </cell>
          <cell r="N1676">
            <v>0</v>
          </cell>
          <cell r="O1676" t="str">
            <v>AnhHTTSB60989@fpt.edu.vn</v>
          </cell>
          <cell r="P1676" t="str">
            <v>AnhHTTSB60989</v>
          </cell>
        </row>
        <row r="1677">
          <cell r="D1677" t="str">
            <v>SB60992</v>
          </cell>
          <cell r="E1677" t="str">
            <v>Bùi Thị Vân Anh</v>
          </cell>
          <cell r="F1677">
            <v>0</v>
          </cell>
          <cell r="G1677" t="str">
            <v>08/10/1996</v>
          </cell>
          <cell r="H1677">
            <v>0</v>
          </cell>
          <cell r="I1677" t="str">
            <v>Không có</v>
          </cell>
          <cell r="J1677">
            <v>0</v>
          </cell>
          <cell r="K1677" t="str">
            <v>01676967712</v>
          </cell>
          <cell r="L1677" t="str">
            <v>QTKD</v>
          </cell>
          <cell r="M1677">
            <v>0</v>
          </cell>
          <cell r="N1677">
            <v>0</v>
          </cell>
          <cell r="O1677" t="str">
            <v>AnhBTVSB60992@fpt.edu.vn</v>
          </cell>
          <cell r="P1677" t="str">
            <v>AnhBTVSB60992</v>
          </cell>
        </row>
        <row r="1678">
          <cell r="D1678" t="str">
            <v>SB60993</v>
          </cell>
          <cell r="E1678" t="str">
            <v>Nguyễn Hữu Minh Tâm</v>
          </cell>
          <cell r="F1678">
            <v>0</v>
          </cell>
          <cell r="G1678" t="str">
            <v>10/04/1995</v>
          </cell>
          <cell r="H1678">
            <v>0</v>
          </cell>
          <cell r="I1678" t="str">
            <v>Không có</v>
          </cell>
          <cell r="J1678">
            <v>0</v>
          </cell>
          <cell r="K1678" t="str">
            <v>01656640066</v>
          </cell>
          <cell r="L1678" t="str">
            <v>QTKD</v>
          </cell>
          <cell r="M1678">
            <v>0</v>
          </cell>
          <cell r="N1678">
            <v>0</v>
          </cell>
          <cell r="O1678" t="str">
            <v>TamNHMSB60993@fpt.edu.vn</v>
          </cell>
          <cell r="P1678" t="str">
            <v>TamNHMSB60993</v>
          </cell>
        </row>
        <row r="1679">
          <cell r="D1679" t="str">
            <v>SB60995</v>
          </cell>
          <cell r="E1679" t="str">
            <v>Trần Nhật Nguyên</v>
          </cell>
          <cell r="F1679">
            <v>0</v>
          </cell>
          <cell r="G1679" t="str">
            <v>31/01/1995</v>
          </cell>
          <cell r="H1679">
            <v>0</v>
          </cell>
          <cell r="I1679" t="str">
            <v>Không có</v>
          </cell>
          <cell r="J1679" t="str">
            <v>0913497701</v>
          </cell>
          <cell r="K1679" t="str">
            <v>0935055081</v>
          </cell>
          <cell r="L1679" t="str">
            <v>QTKD</v>
          </cell>
          <cell r="M1679">
            <v>0</v>
          </cell>
          <cell r="N1679">
            <v>0</v>
          </cell>
          <cell r="O1679" t="str">
            <v>NguyenTNSB60995@fpt.edu.vn</v>
          </cell>
          <cell r="P1679" t="str">
            <v>NguyenTNSB60995</v>
          </cell>
        </row>
        <row r="1680">
          <cell r="D1680" t="str">
            <v>SB60997</v>
          </cell>
          <cell r="E1680" t="str">
            <v>Trần Hữu Cương</v>
          </cell>
          <cell r="F1680">
            <v>0</v>
          </cell>
          <cell r="G1680" t="str">
            <v>12/12/1994</v>
          </cell>
          <cell r="H1680">
            <v>0</v>
          </cell>
          <cell r="I1680" t="str">
            <v>Không có</v>
          </cell>
          <cell r="J1680">
            <v>0</v>
          </cell>
          <cell r="K1680" t="str">
            <v>0903064933</v>
          </cell>
          <cell r="L1680" t="str">
            <v>QTKD</v>
          </cell>
          <cell r="M1680">
            <v>0</v>
          </cell>
          <cell r="N1680">
            <v>0</v>
          </cell>
          <cell r="O1680" t="str">
            <v>CuongTHSB60997@fpt.edu.vn</v>
          </cell>
          <cell r="P1680" t="str">
            <v>CuongTHSB60997</v>
          </cell>
        </row>
        <row r="1681">
          <cell r="D1681" t="str">
            <v>SB60999</v>
          </cell>
          <cell r="E1681" t="str">
            <v>Diệp Phương Thanh</v>
          </cell>
          <cell r="F1681">
            <v>0</v>
          </cell>
          <cell r="G1681" t="str">
            <v>01/02/1996</v>
          </cell>
          <cell r="H1681">
            <v>0</v>
          </cell>
          <cell r="I1681" t="str">
            <v>Không có</v>
          </cell>
          <cell r="J1681" t="str">
            <v>0907882867</v>
          </cell>
          <cell r="K1681" t="str">
            <v>0703825376</v>
          </cell>
          <cell r="L1681" t="str">
            <v>QTKD</v>
          </cell>
          <cell r="M1681">
            <v>0</v>
          </cell>
          <cell r="N1681">
            <v>0</v>
          </cell>
          <cell r="O1681" t="str">
            <v>ThanhDPSB60999@fpt.edu.vn</v>
          </cell>
          <cell r="P1681" t="str">
            <v>ThanhDPSB60999</v>
          </cell>
        </row>
        <row r="1682">
          <cell r="D1682" t="str">
            <v>SB61000</v>
          </cell>
          <cell r="E1682" t="str">
            <v>Võ Thị Mỹ Phương</v>
          </cell>
          <cell r="F1682">
            <v>0</v>
          </cell>
          <cell r="G1682" t="str">
            <v>08/10/1996</v>
          </cell>
          <cell r="H1682">
            <v>0</v>
          </cell>
          <cell r="I1682" t="str">
            <v>Không có</v>
          </cell>
          <cell r="J1682" t="str">
            <v>0927374608</v>
          </cell>
          <cell r="K1682" t="str">
            <v>07103680189</v>
          </cell>
          <cell r="L1682" t="str">
            <v>QTKD</v>
          </cell>
          <cell r="M1682">
            <v>0</v>
          </cell>
          <cell r="N1682">
            <v>0</v>
          </cell>
          <cell r="O1682" t="str">
            <v>PhuongVTMSB61000@fpt.edu.vn</v>
          </cell>
          <cell r="P1682" t="str">
            <v>PhuongVTMSB61000</v>
          </cell>
        </row>
        <row r="1683">
          <cell r="D1683" t="str">
            <v>SB61001</v>
          </cell>
          <cell r="E1683" t="str">
            <v>Phan Tấn Anh</v>
          </cell>
          <cell r="F1683">
            <v>0</v>
          </cell>
          <cell r="G1683" t="str">
            <v>27/04/1995</v>
          </cell>
          <cell r="H1683">
            <v>0</v>
          </cell>
          <cell r="I1683" t="str">
            <v>Không có</v>
          </cell>
          <cell r="J1683">
            <v>0</v>
          </cell>
          <cell r="K1683" t="str">
            <v>01885565501</v>
          </cell>
          <cell r="L1683" t="str">
            <v>QTKD</v>
          </cell>
          <cell r="M1683">
            <v>0</v>
          </cell>
          <cell r="N1683">
            <v>0</v>
          </cell>
          <cell r="O1683" t="str">
            <v>AnhPTSB61001@fpt.edu.vn</v>
          </cell>
          <cell r="P1683" t="str">
            <v>AnhPTSB61001</v>
          </cell>
        </row>
        <row r="1684">
          <cell r="D1684" t="str">
            <v>SB61003</v>
          </cell>
          <cell r="E1684" t="str">
            <v>Nguyễn Hoàng Nam</v>
          </cell>
          <cell r="F1684">
            <v>0</v>
          </cell>
          <cell r="G1684" t="str">
            <v>02/01/1994</v>
          </cell>
          <cell r="H1684">
            <v>0</v>
          </cell>
          <cell r="I1684" t="str">
            <v>Không có</v>
          </cell>
          <cell r="J1684" t="str">
            <v>01206766618</v>
          </cell>
          <cell r="K1684" t="str">
            <v>0673867541</v>
          </cell>
          <cell r="L1684" t="str">
            <v>QTKD</v>
          </cell>
          <cell r="M1684">
            <v>0</v>
          </cell>
          <cell r="N1684">
            <v>0</v>
          </cell>
          <cell r="O1684" t="str">
            <v>NamNHSB61003@fpt.edu.vn</v>
          </cell>
          <cell r="P1684" t="str">
            <v>NamNHSB61003</v>
          </cell>
        </row>
        <row r="1685">
          <cell r="D1685" t="str">
            <v>SB61006</v>
          </cell>
          <cell r="E1685" t="str">
            <v>Hoàng Văn Kiệt</v>
          </cell>
          <cell r="F1685">
            <v>0</v>
          </cell>
          <cell r="G1685" t="str">
            <v>30/03/1992</v>
          </cell>
          <cell r="H1685">
            <v>0</v>
          </cell>
          <cell r="I1685" t="str">
            <v>Không có</v>
          </cell>
          <cell r="J1685">
            <v>0</v>
          </cell>
          <cell r="K1685" t="str">
            <v>01678409528</v>
          </cell>
          <cell r="L1685" t="str">
            <v>QTKD</v>
          </cell>
          <cell r="M1685">
            <v>0</v>
          </cell>
          <cell r="N1685">
            <v>0</v>
          </cell>
          <cell r="O1685" t="str">
            <v>KietHVSB61006@fpt.edu.vn</v>
          </cell>
          <cell r="P1685" t="str">
            <v>KietHVSB61006</v>
          </cell>
        </row>
        <row r="1686">
          <cell r="D1686" t="str">
            <v>SB61011</v>
          </cell>
          <cell r="E1686" t="str">
            <v>Lê Nam Phương</v>
          </cell>
          <cell r="F1686">
            <v>0</v>
          </cell>
          <cell r="G1686">
            <v>35227</v>
          </cell>
          <cell r="H1686">
            <v>0</v>
          </cell>
          <cell r="I1686" t="str">
            <v>Không có</v>
          </cell>
          <cell r="J1686" t="str">
            <v>01648318996</v>
          </cell>
          <cell r="K1686" t="str">
            <v>05113831337</v>
          </cell>
          <cell r="L1686" t="str">
            <v>QTKD</v>
          </cell>
          <cell r="M1686">
            <v>0</v>
          </cell>
          <cell r="N1686">
            <v>0</v>
          </cell>
          <cell r="O1686" t="str">
            <v>PhuongLNSB61011@fpt.edu.vn</v>
          </cell>
          <cell r="P1686" t="str">
            <v>PhuongLNSB61011</v>
          </cell>
        </row>
        <row r="1687">
          <cell r="D1687" t="str">
            <v>SE61732</v>
          </cell>
          <cell r="E1687" t="str">
            <v>Lưu Hoàng Tuấn</v>
          </cell>
          <cell r="F1687">
            <v>0</v>
          </cell>
          <cell r="G1687" t="str">
            <v>31/08/1996</v>
          </cell>
          <cell r="H1687">
            <v>0</v>
          </cell>
          <cell r="I1687" t="str">
            <v>Không có</v>
          </cell>
          <cell r="J1687" t="str">
            <v>0902759466</v>
          </cell>
          <cell r="K1687">
            <v>0</v>
          </cell>
          <cell r="L1687" t="str">
            <v>KTPM</v>
          </cell>
          <cell r="M1687">
            <v>0</v>
          </cell>
          <cell r="N1687">
            <v>0</v>
          </cell>
          <cell r="O1687" t="str">
            <v>TuanLHSE61732@fpt.edu.vn</v>
          </cell>
          <cell r="P1687" t="str">
            <v>TuanLHSE61732</v>
          </cell>
        </row>
        <row r="1688">
          <cell r="D1688" t="str">
            <v>SE61733</v>
          </cell>
          <cell r="E1688" t="str">
            <v>Lao Gia Du</v>
          </cell>
          <cell r="F1688">
            <v>0</v>
          </cell>
          <cell r="G1688" t="str">
            <v>02/10/1996</v>
          </cell>
          <cell r="H1688">
            <v>0</v>
          </cell>
          <cell r="I1688" t="str">
            <v>Không có</v>
          </cell>
          <cell r="J1688" t="str">
            <v>0924194860</v>
          </cell>
          <cell r="K1688" t="str">
            <v>063 3645219</v>
          </cell>
          <cell r="L1688" t="str">
            <v>ANATTT</v>
          </cell>
          <cell r="M1688">
            <v>0</v>
          </cell>
          <cell r="N1688">
            <v>0</v>
          </cell>
          <cell r="O1688" t="str">
            <v>DuLGSE61733@fpt.edu.vn</v>
          </cell>
          <cell r="P1688" t="str">
            <v>DuLGSE61733</v>
          </cell>
        </row>
        <row r="1689">
          <cell r="D1689" t="str">
            <v>SE61735</v>
          </cell>
          <cell r="E1689" t="str">
            <v>Nguyễn Tấn Đạt</v>
          </cell>
          <cell r="F1689">
            <v>0</v>
          </cell>
          <cell r="G1689" t="str">
            <v>14/05/1996</v>
          </cell>
          <cell r="H1689">
            <v>0</v>
          </cell>
          <cell r="I1689" t="str">
            <v>Không có</v>
          </cell>
          <cell r="J1689" t="str">
            <v>0965087313</v>
          </cell>
          <cell r="K1689" t="str">
            <v>066 3753059</v>
          </cell>
          <cell r="L1689" t="str">
            <v>KTPM</v>
          </cell>
          <cell r="M1689">
            <v>0</v>
          </cell>
          <cell r="N1689">
            <v>0</v>
          </cell>
          <cell r="O1689" t="str">
            <v>DatNTSE61735@fpt.edu.vn</v>
          </cell>
          <cell r="P1689" t="str">
            <v>DatNTSE61735</v>
          </cell>
        </row>
        <row r="1690">
          <cell r="D1690" t="str">
            <v>SE61736</v>
          </cell>
          <cell r="E1690" t="str">
            <v>Hà Thúc Hưng</v>
          </cell>
          <cell r="F1690">
            <v>0</v>
          </cell>
          <cell r="G1690" t="str">
            <v>02/08/1996</v>
          </cell>
          <cell r="H1690">
            <v>0</v>
          </cell>
          <cell r="I1690" t="str">
            <v>Không có</v>
          </cell>
          <cell r="J1690" t="str">
            <v>0977670705</v>
          </cell>
          <cell r="K1690" t="str">
            <v>0983817175</v>
          </cell>
          <cell r="L1690" t="str">
            <v>ANATTT</v>
          </cell>
          <cell r="M1690">
            <v>0</v>
          </cell>
          <cell r="N1690">
            <v>0</v>
          </cell>
          <cell r="O1690" t="str">
            <v>HungHTSE61736@fpt.edu.vn</v>
          </cell>
          <cell r="P1690" t="str">
            <v>HungHTSE61736</v>
          </cell>
        </row>
        <row r="1691">
          <cell r="D1691" t="str">
            <v>SE61737</v>
          </cell>
          <cell r="E1691" t="str">
            <v>Nguyễn Trung Thành</v>
          </cell>
          <cell r="F1691">
            <v>0</v>
          </cell>
          <cell r="G1691" t="str">
            <v>22/12/1996</v>
          </cell>
          <cell r="H1691">
            <v>0</v>
          </cell>
          <cell r="I1691" t="str">
            <v>Không có</v>
          </cell>
          <cell r="J1691" t="str">
            <v>0966799036</v>
          </cell>
          <cell r="K1691">
            <v>0</v>
          </cell>
          <cell r="L1691" t="str">
            <v>KTPM</v>
          </cell>
          <cell r="M1691">
            <v>0</v>
          </cell>
          <cell r="N1691">
            <v>0</v>
          </cell>
          <cell r="O1691" t="str">
            <v>ThanhNTSE61737@fpt.edu.vn</v>
          </cell>
          <cell r="P1691" t="str">
            <v>ThanhNTSE61737</v>
          </cell>
        </row>
        <row r="1692">
          <cell r="D1692" t="str">
            <v>SE61738</v>
          </cell>
          <cell r="E1692" t="str">
            <v>Trần Thụy Nguyên</v>
          </cell>
          <cell r="F1692">
            <v>0</v>
          </cell>
          <cell r="G1692" t="str">
            <v>11/10/1995</v>
          </cell>
          <cell r="H1692">
            <v>0</v>
          </cell>
          <cell r="I1692" t="str">
            <v>Không có</v>
          </cell>
          <cell r="J1692" t="str">
            <v>0968770988</v>
          </cell>
          <cell r="K1692" t="str">
            <v>0966677898</v>
          </cell>
          <cell r="L1692" t="str">
            <v>KTPM</v>
          </cell>
          <cell r="M1692">
            <v>0</v>
          </cell>
          <cell r="N1692">
            <v>0</v>
          </cell>
          <cell r="O1692" t="str">
            <v>NguyenTTSE61738@fpt.edu.vn</v>
          </cell>
          <cell r="P1692" t="str">
            <v>NguyenTTSE61738</v>
          </cell>
        </row>
        <row r="1693">
          <cell r="D1693" t="str">
            <v>SE61739</v>
          </cell>
          <cell r="E1693" t="str">
            <v>Vương Minh Thông</v>
          </cell>
          <cell r="F1693">
            <v>0</v>
          </cell>
          <cell r="G1693" t="str">
            <v>11/09/1996</v>
          </cell>
          <cell r="H1693">
            <v>0</v>
          </cell>
          <cell r="I1693" t="str">
            <v>Không có</v>
          </cell>
          <cell r="J1693" t="str">
            <v>0167710770</v>
          </cell>
          <cell r="K1693" t="str">
            <v>08 38427099</v>
          </cell>
          <cell r="L1693" t="str">
            <v>KTPM</v>
          </cell>
          <cell r="M1693">
            <v>0</v>
          </cell>
          <cell r="N1693">
            <v>0</v>
          </cell>
          <cell r="O1693" t="str">
            <v>ThongVMSE61739@fpt.edu.vn</v>
          </cell>
          <cell r="P1693" t="str">
            <v>ThongVMSE61739</v>
          </cell>
        </row>
        <row r="1694">
          <cell r="D1694" t="str">
            <v>SE61740</v>
          </cell>
          <cell r="E1694" t="str">
            <v>Bùi Quang Nhật Châu</v>
          </cell>
          <cell r="F1694">
            <v>0</v>
          </cell>
          <cell r="G1694" t="str">
            <v>24/09/1996</v>
          </cell>
          <cell r="H1694">
            <v>0</v>
          </cell>
          <cell r="I1694" t="str">
            <v>Không có</v>
          </cell>
          <cell r="J1694" t="str">
            <v>0983989927</v>
          </cell>
          <cell r="K1694" t="str">
            <v>0650 3905068</v>
          </cell>
          <cell r="L1694" t="str">
            <v>KTPM</v>
          </cell>
          <cell r="M1694">
            <v>0</v>
          </cell>
          <cell r="N1694">
            <v>0</v>
          </cell>
          <cell r="O1694" t="str">
            <v>ChauBQNSE61740@fpt.edu.vn</v>
          </cell>
          <cell r="P1694" t="str">
            <v>ChauBQNSE61740</v>
          </cell>
        </row>
        <row r="1695">
          <cell r="D1695" t="str">
            <v>SE61741</v>
          </cell>
          <cell r="E1695" t="str">
            <v>Lê Ngô Thúy Hằng</v>
          </cell>
          <cell r="F1695">
            <v>0</v>
          </cell>
          <cell r="G1695" t="str">
            <v>24/10/1996</v>
          </cell>
          <cell r="H1695">
            <v>0</v>
          </cell>
          <cell r="I1695" t="str">
            <v>Không có</v>
          </cell>
          <cell r="J1695" t="str">
            <v>01626868093</v>
          </cell>
          <cell r="K1695" t="str">
            <v>0613576171</v>
          </cell>
          <cell r="L1695" t="str">
            <v>KTPM</v>
          </cell>
          <cell r="M1695">
            <v>0</v>
          </cell>
          <cell r="N1695">
            <v>0</v>
          </cell>
          <cell r="O1695" t="str">
            <v>HangLNTSE61741@fpt.edu.vn</v>
          </cell>
          <cell r="P1695" t="str">
            <v>HangLNTSE61741</v>
          </cell>
        </row>
        <row r="1696">
          <cell r="D1696" t="str">
            <v>SE61742</v>
          </cell>
          <cell r="E1696" t="str">
            <v>Nguyễn Phước Anh Khoa</v>
          </cell>
          <cell r="F1696">
            <v>0</v>
          </cell>
          <cell r="G1696" t="str">
            <v>26/09/1996</v>
          </cell>
          <cell r="H1696">
            <v>0</v>
          </cell>
          <cell r="I1696" t="str">
            <v>Không có</v>
          </cell>
          <cell r="J1696" t="str">
            <v>0909987092</v>
          </cell>
          <cell r="K1696" t="str">
            <v/>
          </cell>
          <cell r="L1696" t="str">
            <v>KTPM</v>
          </cell>
          <cell r="M1696">
            <v>0</v>
          </cell>
          <cell r="N1696">
            <v>0</v>
          </cell>
          <cell r="O1696" t="str">
            <v>KhoaNPASE61742@fpt.edu.vn</v>
          </cell>
          <cell r="P1696" t="str">
            <v>KhoaNPASE61742</v>
          </cell>
        </row>
        <row r="1697">
          <cell r="D1697" t="str">
            <v>SE61743</v>
          </cell>
          <cell r="E1697" t="str">
            <v>Trịnh Đình Lâm</v>
          </cell>
          <cell r="F1697">
            <v>0</v>
          </cell>
          <cell r="G1697" t="str">
            <v>13/03/1996</v>
          </cell>
          <cell r="H1697">
            <v>0</v>
          </cell>
          <cell r="I1697" t="str">
            <v>Không có</v>
          </cell>
          <cell r="J1697" t="str">
            <v>01226464646</v>
          </cell>
          <cell r="K1697" t="str">
            <v>0935235133</v>
          </cell>
          <cell r="L1697" t="str">
            <v>KTPM</v>
          </cell>
          <cell r="M1697">
            <v>0</v>
          </cell>
          <cell r="N1697">
            <v>0</v>
          </cell>
          <cell r="O1697" t="str">
            <v>LamTDSE61743@fpt.edu.vn</v>
          </cell>
          <cell r="P1697" t="str">
            <v>LamTDSE61743</v>
          </cell>
        </row>
        <row r="1698">
          <cell r="D1698" t="str">
            <v>SE61744</v>
          </cell>
          <cell r="E1698" t="str">
            <v>Nguyễn Quốc Việt</v>
          </cell>
          <cell r="F1698">
            <v>0</v>
          </cell>
          <cell r="G1698" t="str">
            <v>16/06/1996</v>
          </cell>
          <cell r="H1698">
            <v>0</v>
          </cell>
          <cell r="I1698" t="str">
            <v>Không có</v>
          </cell>
          <cell r="J1698" t="str">
            <v>01686029548</v>
          </cell>
          <cell r="K1698">
            <v>0</v>
          </cell>
          <cell r="L1698" t="str">
            <v>ANATTT</v>
          </cell>
          <cell r="M1698">
            <v>0</v>
          </cell>
          <cell r="N1698">
            <v>0</v>
          </cell>
          <cell r="O1698" t="str">
            <v>VietNQSE61744@fpt.edu.vn</v>
          </cell>
          <cell r="P1698" t="str">
            <v>VietNQSE61744</v>
          </cell>
        </row>
        <row r="1699">
          <cell r="D1699" t="str">
            <v>SE61745</v>
          </cell>
          <cell r="E1699" t="str">
            <v>Hoàng Quốc Việt</v>
          </cell>
          <cell r="F1699">
            <v>0</v>
          </cell>
          <cell r="G1699" t="str">
            <v>27/11/1996</v>
          </cell>
          <cell r="H1699">
            <v>0</v>
          </cell>
          <cell r="I1699" t="str">
            <v>Không có</v>
          </cell>
          <cell r="J1699" t="str">
            <v>0986047357</v>
          </cell>
          <cell r="K1699">
            <v>0</v>
          </cell>
          <cell r="L1699" t="str">
            <v>KTPM</v>
          </cell>
          <cell r="M1699">
            <v>0</v>
          </cell>
          <cell r="N1699">
            <v>0</v>
          </cell>
          <cell r="O1699" t="str">
            <v>VietHQSE61745@fpt.edu.vn</v>
          </cell>
          <cell r="P1699" t="str">
            <v>VietHQSE61745</v>
          </cell>
        </row>
        <row r="1700">
          <cell r="D1700" t="str">
            <v>SE61747</v>
          </cell>
          <cell r="E1700" t="str">
            <v>Vũ Phụng Tân</v>
          </cell>
          <cell r="F1700">
            <v>0</v>
          </cell>
          <cell r="G1700" t="str">
            <v>25/10/1996</v>
          </cell>
          <cell r="H1700">
            <v>0</v>
          </cell>
          <cell r="I1700" t="str">
            <v>Không có</v>
          </cell>
          <cell r="J1700" t="str">
            <v>0909682399</v>
          </cell>
          <cell r="K1700" t="str">
            <v>08 38651913</v>
          </cell>
          <cell r="L1700" t="str">
            <v>KTPM</v>
          </cell>
          <cell r="M1700">
            <v>0</v>
          </cell>
          <cell r="N1700">
            <v>0</v>
          </cell>
          <cell r="O1700" t="str">
            <v>TanVPSE61747@fpt.edu.vn</v>
          </cell>
          <cell r="P1700" t="str">
            <v>TanVPSE61747</v>
          </cell>
        </row>
        <row r="1701">
          <cell r="D1701" t="str">
            <v>SE61748</v>
          </cell>
          <cell r="E1701" t="str">
            <v>Nguyễn Minh Đức</v>
          </cell>
          <cell r="F1701">
            <v>0</v>
          </cell>
          <cell r="G1701" t="str">
            <v>14/11/1996</v>
          </cell>
          <cell r="H1701">
            <v>0</v>
          </cell>
          <cell r="I1701" t="str">
            <v>Không có</v>
          </cell>
          <cell r="J1701" t="str">
            <v>0932612995</v>
          </cell>
          <cell r="K1701">
            <v>0</v>
          </cell>
          <cell r="L1701" t="str">
            <v>KTPM</v>
          </cell>
          <cell r="M1701">
            <v>0</v>
          </cell>
          <cell r="N1701">
            <v>0</v>
          </cell>
          <cell r="O1701" t="str">
            <v>DucNMSE61748@fpt.edu.vn</v>
          </cell>
          <cell r="P1701" t="str">
            <v>DucNMSE61748</v>
          </cell>
        </row>
        <row r="1702">
          <cell r="D1702" t="str">
            <v>SE61750</v>
          </cell>
          <cell r="E1702" t="str">
            <v>Nguyễn Hoàng Tuấn Anh</v>
          </cell>
          <cell r="F1702">
            <v>0</v>
          </cell>
          <cell r="G1702" t="str">
            <v>27/01/1996</v>
          </cell>
          <cell r="H1702">
            <v>0</v>
          </cell>
          <cell r="I1702" t="str">
            <v>Không có</v>
          </cell>
          <cell r="J1702" t="str">
            <v>0938282487</v>
          </cell>
          <cell r="K1702" t="str">
            <v>08 38309635</v>
          </cell>
          <cell r="L1702" t="str">
            <v>KTPM</v>
          </cell>
          <cell r="M1702">
            <v>0</v>
          </cell>
          <cell r="N1702">
            <v>0</v>
          </cell>
          <cell r="O1702" t="str">
            <v>AnhNHTSE61750@fpt.edu.vn</v>
          </cell>
          <cell r="P1702" t="str">
            <v>AnhNHTSE61750</v>
          </cell>
        </row>
        <row r="1703">
          <cell r="D1703" t="str">
            <v>SE61751</v>
          </cell>
          <cell r="E1703" t="str">
            <v>Trần Minh Tân</v>
          </cell>
          <cell r="F1703">
            <v>0</v>
          </cell>
          <cell r="G1703" t="str">
            <v>06/01/1996</v>
          </cell>
          <cell r="H1703">
            <v>0</v>
          </cell>
          <cell r="I1703" t="str">
            <v>Không có</v>
          </cell>
          <cell r="J1703" t="str">
            <v>01247677395</v>
          </cell>
          <cell r="K1703" t="str">
            <v>08 37815943</v>
          </cell>
          <cell r="L1703" t="str">
            <v>KTPM</v>
          </cell>
          <cell r="M1703">
            <v>0</v>
          </cell>
          <cell r="N1703">
            <v>0</v>
          </cell>
          <cell r="O1703" t="str">
            <v>TanTMSE61751@fpt.edu.vn</v>
          </cell>
          <cell r="P1703" t="str">
            <v>TanTMSE61751</v>
          </cell>
        </row>
        <row r="1704">
          <cell r="D1704" t="str">
            <v>SE61752</v>
          </cell>
          <cell r="E1704" t="str">
            <v>Tường Đức Khang</v>
          </cell>
          <cell r="F1704">
            <v>0</v>
          </cell>
          <cell r="G1704" t="str">
            <v>12/11/1996</v>
          </cell>
          <cell r="H1704">
            <v>0</v>
          </cell>
          <cell r="I1704" t="str">
            <v>Không có</v>
          </cell>
          <cell r="J1704" t="str">
            <v>0902824326</v>
          </cell>
          <cell r="K1704">
            <v>0</v>
          </cell>
          <cell r="L1704" t="str">
            <v>KTPM</v>
          </cell>
          <cell r="M1704">
            <v>0</v>
          </cell>
          <cell r="N1704">
            <v>0</v>
          </cell>
          <cell r="O1704" t="str">
            <v>KhangTDSE61752@fpt.edu.vn</v>
          </cell>
          <cell r="P1704" t="str">
            <v>KhangTDSE61752</v>
          </cell>
        </row>
        <row r="1705">
          <cell r="D1705" t="str">
            <v>SE61753</v>
          </cell>
          <cell r="E1705" t="str">
            <v>Phạm Trung Hiếu</v>
          </cell>
          <cell r="F1705">
            <v>0</v>
          </cell>
          <cell r="G1705" t="str">
            <v>03/10/1996</v>
          </cell>
          <cell r="H1705">
            <v>0</v>
          </cell>
          <cell r="I1705" t="str">
            <v>Không có</v>
          </cell>
          <cell r="J1705" t="str">
            <v>01695155305</v>
          </cell>
          <cell r="K1705">
            <v>0</v>
          </cell>
          <cell r="L1705" t="str">
            <v>KTPM</v>
          </cell>
          <cell r="M1705">
            <v>0</v>
          </cell>
          <cell r="N1705">
            <v>0</v>
          </cell>
          <cell r="O1705" t="str">
            <v>HieuPTSE61753@fpt.edu.vn</v>
          </cell>
          <cell r="P1705" t="str">
            <v>HieuPTSE61753</v>
          </cell>
        </row>
        <row r="1706">
          <cell r="D1706" t="str">
            <v>SE61754</v>
          </cell>
          <cell r="E1706" t="str">
            <v>Tạ Đức Huy</v>
          </cell>
          <cell r="F1706">
            <v>0</v>
          </cell>
          <cell r="G1706" t="str">
            <v>29/01/1996</v>
          </cell>
          <cell r="H1706">
            <v>0</v>
          </cell>
          <cell r="I1706" t="str">
            <v>Không có</v>
          </cell>
          <cell r="J1706" t="str">
            <v>0983336016</v>
          </cell>
          <cell r="K1706" t="str">
            <v>0593824851</v>
          </cell>
          <cell r="L1706" t="str">
            <v>KTPM</v>
          </cell>
          <cell r="M1706">
            <v>0</v>
          </cell>
          <cell r="N1706">
            <v>0</v>
          </cell>
          <cell r="O1706" t="str">
            <v>HuyTDSE61754@fpt.edu.vn</v>
          </cell>
          <cell r="P1706" t="str">
            <v>HuyTDSE61754</v>
          </cell>
        </row>
        <row r="1707">
          <cell r="D1707" t="str">
            <v>SE61755</v>
          </cell>
          <cell r="E1707" t="str">
            <v>Nguyễn Kim Hùng Thái</v>
          </cell>
          <cell r="F1707">
            <v>0</v>
          </cell>
          <cell r="G1707" t="str">
            <v>27/03/1996</v>
          </cell>
          <cell r="H1707">
            <v>0</v>
          </cell>
          <cell r="I1707" t="str">
            <v>Không có</v>
          </cell>
          <cell r="J1707" t="str">
            <v>0903237028</v>
          </cell>
          <cell r="K1707" t="str">
            <v>0437536913</v>
          </cell>
          <cell r="L1707" t="str">
            <v>KTPM</v>
          </cell>
          <cell r="M1707">
            <v>0</v>
          </cell>
          <cell r="N1707">
            <v>0</v>
          </cell>
          <cell r="O1707" t="str">
            <v>ThaiNKHSE61755@fpt.edu.vn</v>
          </cell>
          <cell r="P1707" t="str">
            <v>ThaiNKHSE61755</v>
          </cell>
        </row>
        <row r="1708">
          <cell r="D1708" t="str">
            <v>SE61756</v>
          </cell>
          <cell r="E1708" t="str">
            <v>Nguyễn Thành Đạt</v>
          </cell>
          <cell r="F1708">
            <v>0</v>
          </cell>
          <cell r="G1708" t="str">
            <v>30/01/1996</v>
          </cell>
          <cell r="H1708">
            <v>0</v>
          </cell>
          <cell r="I1708" t="str">
            <v>Không có</v>
          </cell>
          <cell r="J1708" t="str">
            <v>0909074671</v>
          </cell>
          <cell r="K1708" t="str">
            <v>0909178754</v>
          </cell>
          <cell r="L1708" t="str">
            <v>KTPM</v>
          </cell>
          <cell r="M1708">
            <v>0</v>
          </cell>
          <cell r="N1708">
            <v>0</v>
          </cell>
          <cell r="O1708" t="str">
            <v>DatNTSE61756@fpt.edu.vn</v>
          </cell>
          <cell r="P1708" t="str">
            <v>DatNTSE61756</v>
          </cell>
        </row>
        <row r="1709">
          <cell r="D1709" t="str">
            <v>SE61757</v>
          </cell>
          <cell r="E1709" t="str">
            <v>Nguyễn Việt Danh</v>
          </cell>
          <cell r="F1709">
            <v>0</v>
          </cell>
          <cell r="G1709" t="str">
            <v>16/08/1995</v>
          </cell>
          <cell r="H1709">
            <v>0</v>
          </cell>
          <cell r="I1709" t="str">
            <v>Không có</v>
          </cell>
          <cell r="J1709" t="str">
            <v>0908450026</v>
          </cell>
          <cell r="K1709" t="str">
            <v>0838659439</v>
          </cell>
          <cell r="L1709" t="str">
            <v>KTPM</v>
          </cell>
          <cell r="M1709">
            <v>0</v>
          </cell>
          <cell r="N1709">
            <v>0</v>
          </cell>
          <cell r="O1709" t="str">
            <v>DanhNVSE61757@fpt.edu.vn</v>
          </cell>
          <cell r="P1709" t="str">
            <v>DanhNVSE61757</v>
          </cell>
        </row>
        <row r="1710">
          <cell r="D1710" t="str">
            <v>SE61758</v>
          </cell>
          <cell r="E1710" t="str">
            <v>Nguyễn Huy Hoàng</v>
          </cell>
          <cell r="F1710">
            <v>0</v>
          </cell>
          <cell r="G1710" t="str">
            <v>19/05/1996</v>
          </cell>
          <cell r="H1710">
            <v>0</v>
          </cell>
          <cell r="I1710" t="str">
            <v>Không có</v>
          </cell>
          <cell r="J1710" t="str">
            <v>01283383166</v>
          </cell>
          <cell r="K1710" t="str">
            <v>08 8121870</v>
          </cell>
          <cell r="L1710" t="str">
            <v>KTPM</v>
          </cell>
          <cell r="M1710">
            <v>0</v>
          </cell>
          <cell r="N1710">
            <v>0</v>
          </cell>
          <cell r="O1710" t="str">
            <v>HoangNHSE61758@fpt.edu.vn</v>
          </cell>
          <cell r="P1710" t="str">
            <v>HoangNHSE61758</v>
          </cell>
        </row>
        <row r="1711">
          <cell r="D1711" t="str">
            <v>SE61759</v>
          </cell>
          <cell r="E1711" t="str">
            <v>Lê Phúc Thịnh</v>
          </cell>
          <cell r="F1711">
            <v>0</v>
          </cell>
          <cell r="G1711" t="str">
            <v>20/08/1996</v>
          </cell>
          <cell r="H1711">
            <v>0</v>
          </cell>
          <cell r="I1711" t="str">
            <v>Không có</v>
          </cell>
          <cell r="J1711" t="str">
            <v>0919880018/0984169590</v>
          </cell>
          <cell r="K1711" t="str">
            <v>08 3718627</v>
          </cell>
          <cell r="L1711" t="str">
            <v>KTPM</v>
          </cell>
          <cell r="M1711">
            <v>0</v>
          </cell>
          <cell r="N1711">
            <v>0</v>
          </cell>
          <cell r="O1711" t="str">
            <v>ThinhLPSE61759@fpt.edu.vn</v>
          </cell>
          <cell r="P1711" t="str">
            <v>ThinhLPSE61759</v>
          </cell>
        </row>
        <row r="1712">
          <cell r="D1712" t="str">
            <v>SE61760</v>
          </cell>
          <cell r="E1712" t="str">
            <v>Huỳnh Đình Thái</v>
          </cell>
          <cell r="F1712">
            <v>0</v>
          </cell>
          <cell r="G1712" t="str">
            <v>01/05/1996</v>
          </cell>
          <cell r="H1712">
            <v>0</v>
          </cell>
          <cell r="I1712" t="str">
            <v>Không có</v>
          </cell>
          <cell r="J1712" t="str">
            <v>0909247293/0907526244</v>
          </cell>
          <cell r="K1712" t="str">
            <v>08 38617121</v>
          </cell>
          <cell r="L1712" t="str">
            <v>KTPM</v>
          </cell>
          <cell r="M1712">
            <v>0</v>
          </cell>
          <cell r="N1712">
            <v>0</v>
          </cell>
          <cell r="O1712" t="str">
            <v>ThaiHDSE61760@fpt.edu.vn</v>
          </cell>
          <cell r="P1712" t="str">
            <v>ThaiHDSE61760</v>
          </cell>
        </row>
        <row r="1713">
          <cell r="D1713" t="str">
            <v>SE61761</v>
          </cell>
          <cell r="E1713" t="str">
            <v>Hồ Hoàng Long</v>
          </cell>
          <cell r="F1713">
            <v>0</v>
          </cell>
          <cell r="G1713" t="str">
            <v>05/08/1996</v>
          </cell>
          <cell r="H1713">
            <v>0</v>
          </cell>
          <cell r="I1713" t="str">
            <v>Không có</v>
          </cell>
          <cell r="J1713" t="str">
            <v>01887880791</v>
          </cell>
          <cell r="K1713" t="str">
            <v>0683837821</v>
          </cell>
          <cell r="L1713" t="str">
            <v>KTPM</v>
          </cell>
          <cell r="M1713">
            <v>0</v>
          </cell>
          <cell r="N1713">
            <v>0</v>
          </cell>
          <cell r="O1713" t="str">
            <v>LongHHSE61761@fpt.edu.vn</v>
          </cell>
          <cell r="P1713" t="str">
            <v>LongHHSE61761</v>
          </cell>
        </row>
        <row r="1714">
          <cell r="D1714" t="str">
            <v>SE61762</v>
          </cell>
          <cell r="E1714" t="str">
            <v>Chou Tùng Đạt</v>
          </cell>
          <cell r="F1714">
            <v>0</v>
          </cell>
          <cell r="G1714" t="str">
            <v>23/05/1996</v>
          </cell>
          <cell r="H1714">
            <v>0</v>
          </cell>
          <cell r="I1714" t="str">
            <v>Không có</v>
          </cell>
          <cell r="J1714" t="str">
            <v>0908889520/01235676716</v>
          </cell>
          <cell r="K1714" t="str">
            <v>08 39736637</v>
          </cell>
          <cell r="L1714" t="str">
            <v>KTPM</v>
          </cell>
          <cell r="M1714">
            <v>0</v>
          </cell>
          <cell r="N1714">
            <v>0</v>
          </cell>
          <cell r="O1714" t="str">
            <v>DatCTSE61762@fpt.edu.vn</v>
          </cell>
          <cell r="P1714" t="str">
            <v>DatCTSE61762</v>
          </cell>
        </row>
        <row r="1715">
          <cell r="D1715" t="str">
            <v>SE61764</v>
          </cell>
          <cell r="E1715" t="str">
            <v>Vũ Hoàng Nam</v>
          </cell>
          <cell r="F1715">
            <v>0</v>
          </cell>
          <cell r="G1715" t="str">
            <v>22/12/1996</v>
          </cell>
          <cell r="H1715">
            <v>0</v>
          </cell>
          <cell r="I1715" t="str">
            <v>Không có</v>
          </cell>
          <cell r="J1715" t="str">
            <v>0987161963</v>
          </cell>
          <cell r="K1715" t="str">
            <v>0839753634</v>
          </cell>
          <cell r="L1715" t="str">
            <v>KTPM</v>
          </cell>
          <cell r="M1715">
            <v>0</v>
          </cell>
          <cell r="N1715">
            <v>0</v>
          </cell>
          <cell r="O1715" t="str">
            <v>NamVHSE61764@fpt.edu.vn</v>
          </cell>
          <cell r="P1715" t="str">
            <v>NamVHSE61764</v>
          </cell>
        </row>
        <row r="1716">
          <cell r="D1716" t="str">
            <v>SE61765</v>
          </cell>
          <cell r="E1716" t="str">
            <v>Khưu Chí Thanh</v>
          </cell>
          <cell r="F1716">
            <v>0</v>
          </cell>
          <cell r="G1716" t="str">
            <v>29/04/1996</v>
          </cell>
          <cell r="H1716">
            <v>0</v>
          </cell>
          <cell r="I1716" t="str">
            <v>Không có</v>
          </cell>
          <cell r="J1716" t="str">
            <v>0918341409/01696741417</v>
          </cell>
          <cell r="K1716" t="str">
            <v>0743 515185</v>
          </cell>
          <cell r="L1716" t="str">
            <v>KTPM</v>
          </cell>
          <cell r="M1716">
            <v>0</v>
          </cell>
          <cell r="N1716">
            <v>0</v>
          </cell>
          <cell r="O1716" t="str">
            <v>ThanhKCSE61765@fpt.edu.vn</v>
          </cell>
          <cell r="P1716" t="str">
            <v>ThanhKCSE61765</v>
          </cell>
        </row>
        <row r="1717">
          <cell r="D1717" t="str">
            <v>SE61766</v>
          </cell>
          <cell r="E1717" t="str">
            <v>Võ Trường Thịnh</v>
          </cell>
          <cell r="F1717">
            <v>0</v>
          </cell>
          <cell r="G1717" t="str">
            <v>20/05/1996</v>
          </cell>
          <cell r="H1717">
            <v>0</v>
          </cell>
          <cell r="I1717" t="str">
            <v>Không có</v>
          </cell>
          <cell r="J1717" t="str">
            <v>0966131959</v>
          </cell>
          <cell r="K1717" t="str">
            <v>0743825909</v>
          </cell>
          <cell r="L1717" t="str">
            <v>KTPM</v>
          </cell>
          <cell r="M1717">
            <v>0</v>
          </cell>
          <cell r="N1717">
            <v>0</v>
          </cell>
          <cell r="O1717" t="str">
            <v>ThinhVTSE61766@fpt.edu.vn</v>
          </cell>
          <cell r="P1717" t="str">
            <v>ThinhVTSE61766</v>
          </cell>
        </row>
        <row r="1718">
          <cell r="D1718" t="str">
            <v>SE61767</v>
          </cell>
          <cell r="E1718" t="str">
            <v>Nguyễn Đỗ Minh Đức</v>
          </cell>
          <cell r="F1718">
            <v>0</v>
          </cell>
          <cell r="G1718" t="str">
            <v>01/12/1996</v>
          </cell>
          <cell r="H1718">
            <v>0</v>
          </cell>
          <cell r="I1718" t="str">
            <v>Không có</v>
          </cell>
          <cell r="J1718" t="str">
            <v>0938960112</v>
          </cell>
          <cell r="K1718">
            <v>0</v>
          </cell>
          <cell r="L1718" t="str">
            <v>KTPM</v>
          </cell>
          <cell r="M1718">
            <v>0</v>
          </cell>
          <cell r="N1718">
            <v>0</v>
          </cell>
          <cell r="O1718" t="str">
            <v>DucNDMSE61767@fpt.edu.vn</v>
          </cell>
          <cell r="P1718" t="str">
            <v>DucNDMSE61767</v>
          </cell>
        </row>
        <row r="1719">
          <cell r="D1719" t="str">
            <v>SE61768</v>
          </cell>
          <cell r="E1719" t="str">
            <v>Đinh Hoàng Phúc</v>
          </cell>
          <cell r="F1719">
            <v>0</v>
          </cell>
          <cell r="G1719" t="str">
            <v>23/04/1996</v>
          </cell>
          <cell r="H1719">
            <v>0</v>
          </cell>
          <cell r="I1719" t="str">
            <v>Không có</v>
          </cell>
          <cell r="J1719" t="str">
            <v>01264038298</v>
          </cell>
          <cell r="K1719" t="str">
            <v>0839859378</v>
          </cell>
          <cell r="L1719" t="str">
            <v>KTPM</v>
          </cell>
          <cell r="M1719">
            <v>0</v>
          </cell>
          <cell r="N1719">
            <v>0</v>
          </cell>
          <cell r="O1719" t="str">
            <v>PhucDHSE61768@fpt.edu.vn</v>
          </cell>
          <cell r="P1719" t="str">
            <v>PhucDHSE61768</v>
          </cell>
        </row>
        <row r="1720">
          <cell r="D1720" t="str">
            <v>SE61769</v>
          </cell>
          <cell r="E1720" t="str">
            <v>Lê Công Danh</v>
          </cell>
          <cell r="F1720">
            <v>0</v>
          </cell>
          <cell r="G1720" t="str">
            <v>28/10/1996</v>
          </cell>
          <cell r="H1720">
            <v>0</v>
          </cell>
          <cell r="I1720" t="str">
            <v>Không có</v>
          </cell>
          <cell r="J1720" t="str">
            <v>0934182713</v>
          </cell>
          <cell r="K1720" t="str">
            <v>058 3645177</v>
          </cell>
          <cell r="L1720" t="str">
            <v>KTPM</v>
          </cell>
          <cell r="M1720">
            <v>0</v>
          </cell>
          <cell r="N1720">
            <v>0</v>
          </cell>
          <cell r="O1720" t="str">
            <v>DanhLCSE61769@fpt.edu.vn</v>
          </cell>
          <cell r="P1720" t="str">
            <v>DanhLCSE61769</v>
          </cell>
        </row>
        <row r="1721">
          <cell r="D1721" t="str">
            <v>SE61770</v>
          </cell>
          <cell r="E1721" t="str">
            <v>Trần Lợi Phong</v>
          </cell>
          <cell r="F1721">
            <v>0</v>
          </cell>
          <cell r="G1721" t="str">
            <v>20/08/1996</v>
          </cell>
          <cell r="H1721">
            <v>0</v>
          </cell>
          <cell r="I1721" t="str">
            <v>Không có</v>
          </cell>
          <cell r="J1721" t="str">
            <v>0909261455</v>
          </cell>
          <cell r="K1721" t="str">
            <v>08 62931847</v>
          </cell>
          <cell r="L1721" t="str">
            <v>KTPM</v>
          </cell>
          <cell r="M1721">
            <v>0</v>
          </cell>
          <cell r="N1721">
            <v>0</v>
          </cell>
          <cell r="O1721" t="str">
            <v>PhongTLSE61770@fpt.edu.vn</v>
          </cell>
          <cell r="P1721" t="str">
            <v>PhongTLSE61770</v>
          </cell>
        </row>
        <row r="1722">
          <cell r="D1722" t="str">
            <v>SE61771</v>
          </cell>
          <cell r="E1722" t="str">
            <v>Lư Hùng Đức</v>
          </cell>
          <cell r="F1722">
            <v>0</v>
          </cell>
          <cell r="G1722" t="str">
            <v>22/01/1996</v>
          </cell>
          <cell r="H1722">
            <v>0</v>
          </cell>
          <cell r="I1722" t="str">
            <v>Không có</v>
          </cell>
          <cell r="J1722" t="str">
            <v>01692573883</v>
          </cell>
          <cell r="K1722" t="str">
            <v>08 38361530</v>
          </cell>
          <cell r="L1722" t="str">
            <v>KTPM</v>
          </cell>
          <cell r="M1722">
            <v>0</v>
          </cell>
          <cell r="N1722">
            <v>0</v>
          </cell>
          <cell r="O1722" t="str">
            <v>DucLHSE61771@fpt.edu.vn</v>
          </cell>
          <cell r="P1722" t="str">
            <v>DucLHSE61771</v>
          </cell>
        </row>
        <row r="1723">
          <cell r="D1723" t="str">
            <v>SE61772</v>
          </cell>
          <cell r="E1723" t="str">
            <v>Ngô Quang Duy</v>
          </cell>
          <cell r="F1723">
            <v>0</v>
          </cell>
          <cell r="G1723" t="str">
            <v>13/12/1996</v>
          </cell>
          <cell r="H1723">
            <v>0</v>
          </cell>
          <cell r="I1723" t="str">
            <v>Không có</v>
          </cell>
          <cell r="J1723" t="str">
            <v>09737760685</v>
          </cell>
          <cell r="K1723" t="str">
            <v>0937760685</v>
          </cell>
          <cell r="L1723" t="str">
            <v>KTPM</v>
          </cell>
          <cell r="M1723">
            <v>0</v>
          </cell>
          <cell r="N1723">
            <v>0</v>
          </cell>
          <cell r="O1723" t="str">
            <v>DuyNQSE61772@fpt.edu.vn</v>
          </cell>
          <cell r="P1723" t="str">
            <v>DuyNQSE61772</v>
          </cell>
        </row>
        <row r="1724">
          <cell r="D1724" t="str">
            <v>SE61773</v>
          </cell>
          <cell r="E1724" t="str">
            <v>Trương Thị Hồng Đào</v>
          </cell>
          <cell r="F1724">
            <v>0</v>
          </cell>
          <cell r="G1724" t="str">
            <v>06/05/1996</v>
          </cell>
          <cell r="H1724">
            <v>0</v>
          </cell>
          <cell r="I1724" t="str">
            <v>Không có</v>
          </cell>
          <cell r="J1724" t="str">
            <v>0903171633</v>
          </cell>
          <cell r="K1724">
            <v>0</v>
          </cell>
          <cell r="L1724" t="str">
            <v>KTPM</v>
          </cell>
          <cell r="M1724">
            <v>0</v>
          </cell>
          <cell r="N1724">
            <v>0</v>
          </cell>
          <cell r="O1724" t="str">
            <v>DaoTTHSE61773@fpt.edu.vn</v>
          </cell>
          <cell r="P1724" t="str">
            <v>DaoTTHSE61773</v>
          </cell>
        </row>
        <row r="1725">
          <cell r="D1725" t="str">
            <v>SE61774</v>
          </cell>
          <cell r="E1725" t="str">
            <v>Nguyễn Quốc Bảo</v>
          </cell>
          <cell r="F1725">
            <v>0</v>
          </cell>
          <cell r="G1725" t="str">
            <v>04/12/1996</v>
          </cell>
          <cell r="H1725">
            <v>0</v>
          </cell>
          <cell r="I1725" t="str">
            <v>Không có</v>
          </cell>
          <cell r="J1725" t="str">
            <v>0925360359</v>
          </cell>
          <cell r="K1725" t="str">
            <v/>
          </cell>
          <cell r="L1725" t="str">
            <v>KTPM</v>
          </cell>
          <cell r="M1725">
            <v>0</v>
          </cell>
          <cell r="N1725">
            <v>0</v>
          </cell>
          <cell r="O1725" t="str">
            <v>BaoNQSE61774@fpt.edu.vn</v>
          </cell>
          <cell r="P1725" t="str">
            <v>BaoNQSE61774</v>
          </cell>
        </row>
        <row r="1726">
          <cell r="D1726" t="str">
            <v>SE61775</v>
          </cell>
          <cell r="E1726" t="str">
            <v>Trương Trọng Nhân</v>
          </cell>
          <cell r="F1726">
            <v>0</v>
          </cell>
          <cell r="G1726" t="str">
            <v>24/05/1996</v>
          </cell>
          <cell r="H1726">
            <v>0</v>
          </cell>
          <cell r="I1726" t="str">
            <v>Không có</v>
          </cell>
          <cell r="J1726" t="str">
            <v>01684578202</v>
          </cell>
          <cell r="K1726" t="str">
            <v>0753 636581</v>
          </cell>
          <cell r="L1726" t="str">
            <v>KTPM</v>
          </cell>
          <cell r="M1726">
            <v>0</v>
          </cell>
          <cell r="N1726">
            <v>0</v>
          </cell>
          <cell r="O1726" t="str">
            <v>NhanTTSE61775@fpt.edu.vn</v>
          </cell>
          <cell r="P1726" t="str">
            <v>NhanTTSE61775</v>
          </cell>
        </row>
        <row r="1727">
          <cell r="D1727" t="str">
            <v>SE61776</v>
          </cell>
          <cell r="E1727" t="str">
            <v>Phạm Đức Minh Tân</v>
          </cell>
          <cell r="F1727">
            <v>0</v>
          </cell>
          <cell r="G1727" t="str">
            <v>26/12/1996</v>
          </cell>
          <cell r="H1727">
            <v>0</v>
          </cell>
          <cell r="I1727" t="str">
            <v>Không có</v>
          </cell>
          <cell r="J1727" t="str">
            <v>01865187664</v>
          </cell>
          <cell r="K1727">
            <v>0</v>
          </cell>
          <cell r="L1727" t="str">
            <v>KTPM</v>
          </cell>
          <cell r="M1727">
            <v>0</v>
          </cell>
          <cell r="N1727">
            <v>0</v>
          </cell>
          <cell r="O1727" t="str">
            <v>TanPDMSE61776@fpt.edu.vn</v>
          </cell>
          <cell r="P1727" t="str">
            <v>TanPDMSE61776</v>
          </cell>
        </row>
        <row r="1728">
          <cell r="D1728" t="str">
            <v>SE61777</v>
          </cell>
          <cell r="E1728" t="str">
            <v>Lê Ngọc Trường</v>
          </cell>
          <cell r="F1728">
            <v>0</v>
          </cell>
          <cell r="G1728" t="str">
            <v>08/09/1996</v>
          </cell>
          <cell r="H1728">
            <v>0</v>
          </cell>
          <cell r="I1728" t="str">
            <v>Không có</v>
          </cell>
          <cell r="J1728" t="str">
            <v>01636358863</v>
          </cell>
          <cell r="K1728" t="str">
            <v>064 3572126</v>
          </cell>
          <cell r="L1728" t="str">
            <v>KTPM</v>
          </cell>
          <cell r="M1728">
            <v>0</v>
          </cell>
          <cell r="N1728">
            <v>0</v>
          </cell>
          <cell r="O1728" t="str">
            <v>TruongLNSE61777@fpt.edu.vn</v>
          </cell>
          <cell r="P1728" t="str">
            <v>TruongLNSE61777</v>
          </cell>
        </row>
        <row r="1729">
          <cell r="D1729" t="str">
            <v>SE61778</v>
          </cell>
          <cell r="E1729" t="str">
            <v>Võ Thạch Nguyên</v>
          </cell>
          <cell r="F1729">
            <v>0</v>
          </cell>
          <cell r="G1729" t="str">
            <v>18/10/1996</v>
          </cell>
          <cell r="H1729">
            <v>0</v>
          </cell>
          <cell r="I1729" t="str">
            <v>Không có</v>
          </cell>
          <cell r="J1729" t="str">
            <v>01233461809/0623830304</v>
          </cell>
          <cell r="K1729" t="str">
            <v>0909830304</v>
          </cell>
          <cell r="L1729" t="str">
            <v>KTPM</v>
          </cell>
          <cell r="M1729">
            <v>0</v>
          </cell>
          <cell r="N1729">
            <v>0</v>
          </cell>
          <cell r="O1729" t="str">
            <v>NguyenVTSE61778@fpt.edu.vn</v>
          </cell>
          <cell r="P1729" t="str">
            <v>NguyenVTSE61778</v>
          </cell>
        </row>
        <row r="1730">
          <cell r="D1730" t="str">
            <v>SE61780</v>
          </cell>
          <cell r="E1730" t="str">
            <v>Trịnh Bình</v>
          </cell>
          <cell r="F1730">
            <v>0</v>
          </cell>
          <cell r="G1730" t="str">
            <v>29/11/1996</v>
          </cell>
          <cell r="H1730">
            <v>0</v>
          </cell>
          <cell r="I1730" t="str">
            <v>Không có</v>
          </cell>
          <cell r="J1730" t="str">
            <v>0907569080</v>
          </cell>
          <cell r="K1730">
            <v>0</v>
          </cell>
          <cell r="L1730" t="str">
            <v>KTPM</v>
          </cell>
          <cell r="M1730">
            <v>0</v>
          </cell>
          <cell r="N1730">
            <v>0</v>
          </cell>
          <cell r="O1730" t="str">
            <v>BinhTSE61780@fpt.edu.vn</v>
          </cell>
          <cell r="P1730" t="str">
            <v>BinhTSE61780</v>
          </cell>
        </row>
        <row r="1731">
          <cell r="D1731" t="str">
            <v>SE61783</v>
          </cell>
          <cell r="E1731" t="str">
            <v>Huỳnh Quang Đạt</v>
          </cell>
          <cell r="F1731">
            <v>0</v>
          </cell>
          <cell r="G1731" t="str">
            <v>12/02/1996</v>
          </cell>
          <cell r="H1731">
            <v>0</v>
          </cell>
          <cell r="I1731" t="str">
            <v>Không có</v>
          </cell>
          <cell r="J1731" t="str">
            <v>0903355589/0982193918</v>
          </cell>
          <cell r="K1731" t="str">
            <v>0839200234</v>
          </cell>
          <cell r="L1731" t="str">
            <v>KTPM</v>
          </cell>
          <cell r="M1731">
            <v>0</v>
          </cell>
          <cell r="N1731">
            <v>0</v>
          </cell>
          <cell r="O1731" t="str">
            <v>DatHQSE61783@fpt.edu.vn</v>
          </cell>
          <cell r="P1731" t="str">
            <v>DatHQSE61783</v>
          </cell>
        </row>
        <row r="1732">
          <cell r="D1732" t="str">
            <v>SE61784</v>
          </cell>
          <cell r="E1732" t="str">
            <v>Nguyễn Hữu Thắng</v>
          </cell>
          <cell r="F1732">
            <v>0</v>
          </cell>
          <cell r="G1732" t="str">
            <v>14/01/1996</v>
          </cell>
          <cell r="H1732">
            <v>0</v>
          </cell>
          <cell r="I1732" t="str">
            <v>Không có</v>
          </cell>
          <cell r="J1732" t="str">
            <v>0902357069/0903650536</v>
          </cell>
          <cell r="K1732">
            <v>0</v>
          </cell>
          <cell r="L1732" t="str">
            <v>KTPM</v>
          </cell>
          <cell r="M1732">
            <v>0</v>
          </cell>
          <cell r="N1732">
            <v>0</v>
          </cell>
          <cell r="O1732" t="str">
            <v>ThangNHSE61784@fpt.edu.vn</v>
          </cell>
          <cell r="P1732" t="str">
            <v>ThangNHSE61784</v>
          </cell>
        </row>
        <row r="1733">
          <cell r="D1733" t="str">
            <v>SE61785</v>
          </cell>
          <cell r="E1733" t="str">
            <v>Trương Chiêu Khang</v>
          </cell>
          <cell r="F1733">
            <v>0</v>
          </cell>
          <cell r="G1733" t="str">
            <v>13/07/1996</v>
          </cell>
          <cell r="H1733">
            <v>0</v>
          </cell>
          <cell r="I1733" t="str">
            <v>Không có</v>
          </cell>
          <cell r="J1733" t="str">
            <v>0906669409</v>
          </cell>
          <cell r="K1733" t="str">
            <v/>
          </cell>
          <cell r="L1733" t="str">
            <v>KTPM</v>
          </cell>
          <cell r="M1733">
            <v>0</v>
          </cell>
          <cell r="N1733">
            <v>0</v>
          </cell>
          <cell r="O1733" t="str">
            <v>KhangTCSE61785@fpt.edu.vn</v>
          </cell>
          <cell r="P1733" t="str">
            <v>KhangTCSE61785</v>
          </cell>
        </row>
        <row r="1734">
          <cell r="D1734" t="str">
            <v>SE61786</v>
          </cell>
          <cell r="E1734" t="str">
            <v>Bùi Minh Dũng</v>
          </cell>
          <cell r="F1734">
            <v>0</v>
          </cell>
          <cell r="G1734" t="str">
            <v>13/10/1996</v>
          </cell>
          <cell r="H1734">
            <v>0</v>
          </cell>
          <cell r="I1734" t="str">
            <v>Không có</v>
          </cell>
          <cell r="J1734" t="str">
            <v>0983641537/01282256887</v>
          </cell>
          <cell r="K1734" t="str">
            <v>08 38625699</v>
          </cell>
          <cell r="L1734" t="str">
            <v>ANATTT</v>
          </cell>
          <cell r="M1734">
            <v>0</v>
          </cell>
          <cell r="N1734">
            <v>0</v>
          </cell>
          <cell r="O1734" t="str">
            <v>DungBMSE61786@fpt.edu.vn</v>
          </cell>
          <cell r="P1734" t="str">
            <v>DungBMSE61786</v>
          </cell>
        </row>
        <row r="1735">
          <cell r="D1735" t="str">
            <v>SE61787</v>
          </cell>
          <cell r="E1735" t="str">
            <v>Nguyễn Hoàng Tuấn</v>
          </cell>
          <cell r="F1735">
            <v>0</v>
          </cell>
          <cell r="G1735" t="str">
            <v>08/11/1996</v>
          </cell>
          <cell r="H1735">
            <v>0</v>
          </cell>
          <cell r="I1735" t="str">
            <v>Không có</v>
          </cell>
          <cell r="J1735" t="str">
            <v>0994614829</v>
          </cell>
          <cell r="K1735" t="str">
            <v>08 39748168</v>
          </cell>
          <cell r="L1735" t="str">
            <v>ANATTT</v>
          </cell>
          <cell r="M1735">
            <v>0</v>
          </cell>
          <cell r="N1735">
            <v>0</v>
          </cell>
          <cell r="O1735" t="str">
            <v>TuanNHSE61787@fpt.edu.vn</v>
          </cell>
          <cell r="P1735" t="str">
            <v>TuanNHSE61787</v>
          </cell>
        </row>
        <row r="1736">
          <cell r="D1736" t="str">
            <v>SE61788</v>
          </cell>
          <cell r="E1736" t="str">
            <v>Cao Minh Hoàng</v>
          </cell>
          <cell r="F1736">
            <v>0</v>
          </cell>
          <cell r="G1736" t="str">
            <v>30/12/1996</v>
          </cell>
          <cell r="H1736">
            <v>0</v>
          </cell>
          <cell r="I1736" t="str">
            <v>Không có</v>
          </cell>
          <cell r="J1736" t="str">
            <v>0908936361</v>
          </cell>
          <cell r="K1736">
            <v>0</v>
          </cell>
          <cell r="L1736" t="str">
            <v>KTPM</v>
          </cell>
          <cell r="M1736">
            <v>0</v>
          </cell>
          <cell r="N1736">
            <v>0</v>
          </cell>
          <cell r="O1736" t="str">
            <v>HoangCMSE61788@fpt.edu.vn</v>
          </cell>
          <cell r="P1736" t="str">
            <v>HoangCMSE61788</v>
          </cell>
        </row>
        <row r="1737">
          <cell r="D1737" t="str">
            <v>SE61789</v>
          </cell>
          <cell r="E1737" t="str">
            <v>Trần Phúc Anh</v>
          </cell>
          <cell r="F1737">
            <v>0</v>
          </cell>
          <cell r="G1737" t="str">
            <v>16/08/1996</v>
          </cell>
          <cell r="H1737">
            <v>0</v>
          </cell>
          <cell r="I1737" t="str">
            <v>Không có</v>
          </cell>
          <cell r="J1737" t="str">
            <v>01672867845/01655753816</v>
          </cell>
          <cell r="K1737" t="str">
            <v>08 38334063</v>
          </cell>
          <cell r="L1737" t="str">
            <v>KTPM</v>
          </cell>
          <cell r="M1737">
            <v>0</v>
          </cell>
          <cell r="N1737">
            <v>0</v>
          </cell>
          <cell r="O1737" t="str">
            <v>AnhTPSE61789@fpt.edu.vn</v>
          </cell>
          <cell r="P1737" t="str">
            <v>AnhTPSE61789</v>
          </cell>
        </row>
        <row r="1738">
          <cell r="D1738" t="str">
            <v>SE61790</v>
          </cell>
          <cell r="E1738" t="str">
            <v>Nguyễn Đình Thông</v>
          </cell>
          <cell r="F1738">
            <v>0</v>
          </cell>
          <cell r="G1738" t="str">
            <v>22/11/1996</v>
          </cell>
          <cell r="H1738">
            <v>0</v>
          </cell>
          <cell r="I1738" t="str">
            <v>Không có</v>
          </cell>
          <cell r="J1738" t="str">
            <v>0936526952/0938169727</v>
          </cell>
          <cell r="K1738" t="str">
            <v>0838465604</v>
          </cell>
          <cell r="L1738" t="str">
            <v>KTPM</v>
          </cell>
          <cell r="M1738">
            <v>0</v>
          </cell>
          <cell r="N1738">
            <v>0</v>
          </cell>
          <cell r="O1738" t="str">
            <v>ThongNDSE61790@fpt.edu.vn</v>
          </cell>
          <cell r="P1738" t="str">
            <v>ThongNDSE61790</v>
          </cell>
        </row>
        <row r="1739">
          <cell r="D1739" t="str">
            <v>SE61791</v>
          </cell>
          <cell r="E1739" t="str">
            <v>Bạch Minh Đức</v>
          </cell>
          <cell r="F1739">
            <v>0</v>
          </cell>
          <cell r="G1739" t="str">
            <v>15/04/1996</v>
          </cell>
          <cell r="H1739">
            <v>0</v>
          </cell>
          <cell r="I1739" t="str">
            <v>Không có</v>
          </cell>
          <cell r="J1739" t="str">
            <v>01695620718</v>
          </cell>
          <cell r="K1739" t="str">
            <v>0643553201</v>
          </cell>
          <cell r="L1739" t="str">
            <v>KTPM</v>
          </cell>
          <cell r="M1739">
            <v>0</v>
          </cell>
          <cell r="N1739">
            <v>0</v>
          </cell>
          <cell r="O1739" t="str">
            <v>DucBMSE61791@fpt.edu.vn</v>
          </cell>
          <cell r="P1739" t="str">
            <v>DucBMSE61791</v>
          </cell>
        </row>
        <row r="1740">
          <cell r="D1740" t="str">
            <v>SE61793</v>
          </cell>
          <cell r="E1740" t="str">
            <v>Nguyễn Nhật Hà</v>
          </cell>
          <cell r="F1740">
            <v>0</v>
          </cell>
          <cell r="G1740" t="str">
            <v>11/04/1996</v>
          </cell>
          <cell r="H1740">
            <v>0</v>
          </cell>
          <cell r="I1740" t="str">
            <v>Không có</v>
          </cell>
          <cell r="J1740" t="str">
            <v>0947148911</v>
          </cell>
          <cell r="K1740" t="str">
            <v>0780 3831520</v>
          </cell>
          <cell r="L1740" t="str">
            <v>KTPM</v>
          </cell>
          <cell r="M1740">
            <v>0</v>
          </cell>
          <cell r="N1740">
            <v>0</v>
          </cell>
          <cell r="O1740" t="str">
            <v>HaNNSE61793@fpt.edu.vn</v>
          </cell>
          <cell r="P1740" t="str">
            <v>HaNNSE61793</v>
          </cell>
        </row>
        <row r="1741">
          <cell r="D1741" t="str">
            <v>SE61794</v>
          </cell>
          <cell r="E1741" t="str">
            <v>Nguyễn Minh Hưng</v>
          </cell>
          <cell r="F1741">
            <v>0</v>
          </cell>
          <cell r="G1741" t="str">
            <v>14/05/1996</v>
          </cell>
          <cell r="H1741">
            <v>0</v>
          </cell>
          <cell r="I1741" t="str">
            <v>Không có</v>
          </cell>
          <cell r="J1741" t="str">
            <v>01215906700</v>
          </cell>
          <cell r="K1741" t="str">
            <v>0838752734</v>
          </cell>
          <cell r="L1741" t="str">
            <v>KTPM</v>
          </cell>
          <cell r="M1741">
            <v>0</v>
          </cell>
          <cell r="N1741">
            <v>0</v>
          </cell>
          <cell r="O1741" t="str">
            <v>HungNMSE61794@fpt.edu.vn</v>
          </cell>
          <cell r="P1741" t="str">
            <v>HungNMSE61794</v>
          </cell>
        </row>
        <row r="1742">
          <cell r="D1742" t="str">
            <v>SE61795</v>
          </cell>
          <cell r="E1742" t="str">
            <v>Hoàng Đại Thiên Long</v>
          </cell>
          <cell r="F1742">
            <v>0</v>
          </cell>
          <cell r="G1742" t="str">
            <v>03/05/1996</v>
          </cell>
          <cell r="H1742">
            <v>0</v>
          </cell>
          <cell r="I1742" t="str">
            <v>Không có</v>
          </cell>
          <cell r="J1742" t="str">
            <v>0969451735</v>
          </cell>
          <cell r="K1742" t="str">
            <v>0651 3872152</v>
          </cell>
          <cell r="L1742" t="str">
            <v>KTPM</v>
          </cell>
          <cell r="M1742">
            <v>0</v>
          </cell>
          <cell r="N1742">
            <v>0</v>
          </cell>
          <cell r="O1742" t="str">
            <v>LongHDTSE61795@fpt.edu.vn</v>
          </cell>
          <cell r="P1742" t="str">
            <v>LongHDTSE61795</v>
          </cell>
        </row>
        <row r="1743">
          <cell r="D1743" t="str">
            <v>SE61796</v>
          </cell>
          <cell r="E1743" t="str">
            <v>Đoàn Trương Thiện Huy</v>
          </cell>
          <cell r="F1743">
            <v>0</v>
          </cell>
          <cell r="G1743" t="str">
            <v>19/12/1996</v>
          </cell>
          <cell r="H1743">
            <v>0</v>
          </cell>
          <cell r="I1743" t="str">
            <v>Không có</v>
          </cell>
          <cell r="J1743" t="str">
            <v>0908149127</v>
          </cell>
          <cell r="K1743" t="str">
            <v>08 39694794</v>
          </cell>
          <cell r="L1743" t="str">
            <v>KTPM</v>
          </cell>
          <cell r="M1743">
            <v>0</v>
          </cell>
          <cell r="N1743">
            <v>0</v>
          </cell>
          <cell r="O1743" t="str">
            <v>HuyDTTSE61796@fpt.edu.vn</v>
          </cell>
          <cell r="P1743" t="str">
            <v>HuyDTTSE61796</v>
          </cell>
        </row>
        <row r="1744">
          <cell r="D1744" t="str">
            <v>SE61797</v>
          </cell>
          <cell r="E1744" t="str">
            <v>Nguyễn Hồng Thúy Nhi</v>
          </cell>
          <cell r="F1744">
            <v>0</v>
          </cell>
          <cell r="G1744" t="str">
            <v>09/07/1996</v>
          </cell>
          <cell r="H1744">
            <v>0</v>
          </cell>
          <cell r="I1744" t="str">
            <v>Không có</v>
          </cell>
          <cell r="J1744" t="str">
            <v>0977583343</v>
          </cell>
          <cell r="K1744">
            <v>0</v>
          </cell>
          <cell r="L1744" t="str">
            <v>KTPM</v>
          </cell>
          <cell r="M1744">
            <v>0</v>
          </cell>
          <cell r="N1744">
            <v>0</v>
          </cell>
          <cell r="O1744" t="str">
            <v>NhiNHTSE61797@fpt.edu.vn</v>
          </cell>
          <cell r="P1744" t="str">
            <v>NhiNHTSE61797</v>
          </cell>
        </row>
        <row r="1745">
          <cell r="D1745" t="str">
            <v>SE61800</v>
          </cell>
          <cell r="E1745" t="str">
            <v>Châu Hồng Vũ</v>
          </cell>
          <cell r="F1745">
            <v>0</v>
          </cell>
          <cell r="G1745" t="str">
            <v>07/09/1996</v>
          </cell>
          <cell r="H1745">
            <v>0</v>
          </cell>
          <cell r="I1745" t="str">
            <v>Không có</v>
          </cell>
          <cell r="J1745" t="str">
            <v>0934768576</v>
          </cell>
          <cell r="K1745" t="str">
            <v>08 38382262</v>
          </cell>
          <cell r="L1745" t="str">
            <v>KTPM</v>
          </cell>
          <cell r="M1745">
            <v>0</v>
          </cell>
          <cell r="N1745">
            <v>0</v>
          </cell>
          <cell r="O1745" t="str">
            <v>VuCHSE61800@fpt.edu.vn</v>
          </cell>
          <cell r="P1745" t="str">
            <v>VuCHSE61800</v>
          </cell>
        </row>
        <row r="1746">
          <cell r="D1746" t="str">
            <v>SE61801</v>
          </cell>
          <cell r="E1746" t="str">
            <v>Cao Trung Hiếu</v>
          </cell>
          <cell r="F1746">
            <v>0</v>
          </cell>
          <cell r="G1746" t="str">
            <v>27/09/1996</v>
          </cell>
          <cell r="H1746">
            <v>0</v>
          </cell>
          <cell r="I1746" t="str">
            <v>Không có</v>
          </cell>
          <cell r="J1746" t="str">
            <v>01239365555</v>
          </cell>
          <cell r="K1746" t="str">
            <v>077 3883097</v>
          </cell>
          <cell r="L1746" t="str">
            <v>KTPM</v>
          </cell>
          <cell r="M1746">
            <v>0</v>
          </cell>
          <cell r="N1746">
            <v>0</v>
          </cell>
          <cell r="O1746" t="str">
            <v>HieuCTSE61801@fpt.edu.vn</v>
          </cell>
          <cell r="P1746" t="str">
            <v>HieuCTSE61801</v>
          </cell>
        </row>
        <row r="1747">
          <cell r="D1747" t="str">
            <v>SE61802</v>
          </cell>
          <cell r="E1747" t="str">
            <v>Cao Huy Bảo</v>
          </cell>
          <cell r="F1747">
            <v>0</v>
          </cell>
          <cell r="G1747" t="str">
            <v>23/10/1996</v>
          </cell>
          <cell r="H1747">
            <v>0</v>
          </cell>
          <cell r="I1747" t="str">
            <v>Không có</v>
          </cell>
          <cell r="J1747" t="str">
            <v>01203204448</v>
          </cell>
          <cell r="K1747" t="str">
            <v>01882882096</v>
          </cell>
          <cell r="L1747" t="str">
            <v>KTPM</v>
          </cell>
          <cell r="M1747">
            <v>0</v>
          </cell>
          <cell r="N1747">
            <v>0</v>
          </cell>
          <cell r="O1747" t="str">
            <v>BaoCHSE61802@fpt.edu.vn</v>
          </cell>
          <cell r="P1747" t="str">
            <v>BaoCHSE61802</v>
          </cell>
        </row>
        <row r="1748">
          <cell r="D1748" t="str">
            <v>SE61803</v>
          </cell>
          <cell r="E1748" t="str">
            <v>Nguyễn Võ Phước Hưng</v>
          </cell>
          <cell r="F1748">
            <v>0</v>
          </cell>
          <cell r="G1748" t="str">
            <v>10/02/1996</v>
          </cell>
          <cell r="H1748">
            <v>0</v>
          </cell>
          <cell r="I1748" t="str">
            <v>Không có</v>
          </cell>
          <cell r="J1748" t="str">
            <v>0903738837</v>
          </cell>
          <cell r="K1748" t="str">
            <v>08 38941981</v>
          </cell>
          <cell r="L1748" t="str">
            <v>KTPM</v>
          </cell>
          <cell r="M1748">
            <v>0</v>
          </cell>
          <cell r="N1748">
            <v>0</v>
          </cell>
          <cell r="O1748" t="str">
            <v>HungNVPSE61803@fpt.edu.vn</v>
          </cell>
          <cell r="P1748" t="str">
            <v>HungNVPSE61803</v>
          </cell>
        </row>
        <row r="1749">
          <cell r="D1749" t="str">
            <v>SE61804</v>
          </cell>
          <cell r="E1749" t="str">
            <v>Trần Thụy Ngọc Phụng</v>
          </cell>
          <cell r="F1749">
            <v>0</v>
          </cell>
          <cell r="G1749" t="str">
            <v>15/02/1996</v>
          </cell>
          <cell r="H1749">
            <v>0</v>
          </cell>
          <cell r="I1749" t="str">
            <v>Không có</v>
          </cell>
          <cell r="J1749" t="str">
            <v>01264992884</v>
          </cell>
          <cell r="K1749">
            <v>0</v>
          </cell>
          <cell r="L1749" t="str">
            <v>KTPM</v>
          </cell>
          <cell r="M1749">
            <v>0</v>
          </cell>
          <cell r="N1749">
            <v>0</v>
          </cell>
          <cell r="O1749" t="str">
            <v>PhungTTNSE61804@fpt.edu.vn</v>
          </cell>
          <cell r="P1749" t="str">
            <v>PhungTTNSE61804</v>
          </cell>
        </row>
        <row r="1750">
          <cell r="D1750" t="str">
            <v>SE61805</v>
          </cell>
          <cell r="E1750" t="str">
            <v>Nguyễn Bùi Hoàng Minh</v>
          </cell>
          <cell r="F1750">
            <v>0</v>
          </cell>
          <cell r="G1750" t="str">
            <v>29/11/1996</v>
          </cell>
          <cell r="H1750">
            <v>0</v>
          </cell>
          <cell r="I1750" t="str">
            <v>Không có</v>
          </cell>
          <cell r="J1750" t="str">
            <v>0934952617</v>
          </cell>
          <cell r="K1750" t="str">
            <v>08 38587703</v>
          </cell>
          <cell r="L1750" t="str">
            <v>KTPM</v>
          </cell>
          <cell r="M1750">
            <v>0</v>
          </cell>
          <cell r="N1750">
            <v>0</v>
          </cell>
          <cell r="O1750" t="str">
            <v>MinhNBHSE61805@fpt.edu.vn</v>
          </cell>
          <cell r="P1750" t="str">
            <v>MinhNBHSE61805</v>
          </cell>
        </row>
        <row r="1751">
          <cell r="D1751" t="str">
            <v>SE61806</v>
          </cell>
          <cell r="E1751" t="str">
            <v>Dương Triều Anh</v>
          </cell>
          <cell r="F1751">
            <v>0</v>
          </cell>
          <cell r="G1751" t="str">
            <v>29/04/1996</v>
          </cell>
          <cell r="H1751">
            <v>0</v>
          </cell>
          <cell r="I1751" t="str">
            <v>Không có</v>
          </cell>
          <cell r="J1751" t="str">
            <v>0918452000</v>
          </cell>
          <cell r="K1751" t="str">
            <v>08 38959696</v>
          </cell>
          <cell r="L1751" t="str">
            <v>KTPM</v>
          </cell>
          <cell r="M1751">
            <v>0</v>
          </cell>
          <cell r="N1751">
            <v>0</v>
          </cell>
          <cell r="O1751" t="str">
            <v>AnhDTSE61806@fpt.edu.vn</v>
          </cell>
          <cell r="P1751" t="str">
            <v>AnhDTSE61806</v>
          </cell>
        </row>
        <row r="1752">
          <cell r="D1752" t="str">
            <v>SE61807</v>
          </cell>
          <cell r="E1752" t="str">
            <v>Phạm Chánh Hưng</v>
          </cell>
          <cell r="F1752">
            <v>0</v>
          </cell>
          <cell r="G1752" t="str">
            <v>13/09/1996</v>
          </cell>
          <cell r="H1752">
            <v>0</v>
          </cell>
          <cell r="I1752" t="str">
            <v>Không có</v>
          </cell>
          <cell r="J1752" t="str">
            <v>0936210777</v>
          </cell>
          <cell r="K1752" t="str">
            <v>08 38424200</v>
          </cell>
          <cell r="L1752" t="str">
            <v>KTPM</v>
          </cell>
          <cell r="M1752">
            <v>0</v>
          </cell>
          <cell r="N1752">
            <v>0</v>
          </cell>
          <cell r="O1752" t="str">
            <v>HungPCSE61807@fpt.edu.vn</v>
          </cell>
          <cell r="P1752" t="str">
            <v>HungPCSE61807</v>
          </cell>
        </row>
        <row r="1753">
          <cell r="D1753" t="str">
            <v>SE61808</v>
          </cell>
          <cell r="E1753" t="str">
            <v>Lê Hồng Ân</v>
          </cell>
          <cell r="F1753">
            <v>0</v>
          </cell>
          <cell r="G1753" t="str">
            <v>28/01/1996</v>
          </cell>
          <cell r="H1753">
            <v>0</v>
          </cell>
          <cell r="I1753" t="str">
            <v>Không có</v>
          </cell>
          <cell r="J1753" t="str">
            <v>0903323978</v>
          </cell>
          <cell r="K1753" t="str">
            <v>08 38948500</v>
          </cell>
          <cell r="L1753" t="str">
            <v>KTPM</v>
          </cell>
          <cell r="M1753">
            <v>0</v>
          </cell>
          <cell r="N1753">
            <v>0</v>
          </cell>
          <cell r="O1753" t="str">
            <v>AnLHSE61808@fpt.edu.vn</v>
          </cell>
          <cell r="P1753" t="str">
            <v>AnLHSE61808</v>
          </cell>
        </row>
        <row r="1754">
          <cell r="D1754" t="str">
            <v>SE61809</v>
          </cell>
          <cell r="E1754" t="str">
            <v>Trần Đức Minh Trí</v>
          </cell>
          <cell r="F1754">
            <v>0</v>
          </cell>
          <cell r="G1754" t="str">
            <v>01/11/1996</v>
          </cell>
          <cell r="H1754">
            <v>0</v>
          </cell>
          <cell r="I1754" t="str">
            <v>Không có</v>
          </cell>
          <cell r="J1754" t="str">
            <v>01227766848</v>
          </cell>
          <cell r="K1754">
            <v>0</v>
          </cell>
          <cell r="L1754" t="str">
            <v>KTPM</v>
          </cell>
          <cell r="M1754">
            <v>0</v>
          </cell>
          <cell r="N1754">
            <v>0</v>
          </cell>
          <cell r="O1754" t="str">
            <v>TriTDMSE61809@fpt.edu.vn</v>
          </cell>
          <cell r="P1754" t="str">
            <v>TriTDMSE61809</v>
          </cell>
        </row>
        <row r="1755">
          <cell r="D1755" t="str">
            <v>SE61810</v>
          </cell>
          <cell r="E1755" t="str">
            <v>Lê Ngọc Bằng Sơn</v>
          </cell>
          <cell r="F1755">
            <v>0</v>
          </cell>
          <cell r="G1755" t="str">
            <v>29/12/1996</v>
          </cell>
          <cell r="H1755">
            <v>0</v>
          </cell>
          <cell r="I1755" t="str">
            <v>Không có</v>
          </cell>
          <cell r="J1755" t="str">
            <v>0982817518</v>
          </cell>
          <cell r="K1755" t="str">
            <v>06936376</v>
          </cell>
          <cell r="L1755" t="str">
            <v>ANATTT</v>
          </cell>
          <cell r="M1755">
            <v>0</v>
          </cell>
          <cell r="N1755">
            <v>0</v>
          </cell>
          <cell r="O1755" t="str">
            <v>SonLNBSE61810@fpt.edu.vn</v>
          </cell>
          <cell r="P1755" t="str">
            <v>SonLNBSE61810</v>
          </cell>
        </row>
        <row r="1756">
          <cell r="D1756" t="str">
            <v>SE61811</v>
          </cell>
          <cell r="E1756" t="str">
            <v>Nguyễn Lương Triều Vỹ</v>
          </cell>
          <cell r="F1756">
            <v>0</v>
          </cell>
          <cell r="G1756" t="str">
            <v>22/03/1996</v>
          </cell>
          <cell r="H1756">
            <v>0</v>
          </cell>
          <cell r="I1756" t="str">
            <v>Không có</v>
          </cell>
          <cell r="J1756" t="str">
            <v>0909041064</v>
          </cell>
          <cell r="K1756" t="str">
            <v>08 37103483</v>
          </cell>
          <cell r="L1756" t="str">
            <v>KTPM</v>
          </cell>
          <cell r="M1756">
            <v>0</v>
          </cell>
          <cell r="N1756">
            <v>0</v>
          </cell>
          <cell r="O1756" t="str">
            <v>VyNLTSE61811@fpt.edu.vn</v>
          </cell>
          <cell r="P1756" t="str">
            <v>VyNLTSE61811</v>
          </cell>
        </row>
        <row r="1757">
          <cell r="D1757" t="str">
            <v>SE61812</v>
          </cell>
          <cell r="E1757" t="str">
            <v>Trương Hải Nguyên</v>
          </cell>
          <cell r="F1757">
            <v>0</v>
          </cell>
          <cell r="G1757" t="str">
            <v>14/02/1995</v>
          </cell>
          <cell r="H1757">
            <v>0</v>
          </cell>
          <cell r="I1757" t="str">
            <v>Không có</v>
          </cell>
          <cell r="J1757" t="str">
            <v>0903372806</v>
          </cell>
          <cell r="K1757" t="str">
            <v>08 38463943</v>
          </cell>
          <cell r="L1757" t="str">
            <v>KTPM</v>
          </cell>
          <cell r="M1757">
            <v>0</v>
          </cell>
          <cell r="N1757">
            <v>0</v>
          </cell>
          <cell r="O1757" t="str">
            <v>NguyenTHSE61812@fpt.edu.vn</v>
          </cell>
          <cell r="P1757" t="str">
            <v>NguyenTHSE61812</v>
          </cell>
        </row>
        <row r="1758">
          <cell r="D1758" t="str">
            <v>SE61813</v>
          </cell>
          <cell r="E1758" t="str">
            <v>Bùi Thanh Thiên</v>
          </cell>
          <cell r="F1758">
            <v>0</v>
          </cell>
          <cell r="G1758" t="str">
            <v>12/12/1996</v>
          </cell>
          <cell r="H1758">
            <v>0</v>
          </cell>
          <cell r="I1758" t="str">
            <v>Không có</v>
          </cell>
          <cell r="J1758" t="str">
            <v>01646878416</v>
          </cell>
          <cell r="K1758" t="str">
            <v>05003 852672</v>
          </cell>
          <cell r="L1758" t="str">
            <v>KTPM</v>
          </cell>
          <cell r="M1758">
            <v>0</v>
          </cell>
          <cell r="N1758">
            <v>0</v>
          </cell>
          <cell r="O1758" t="str">
            <v>ThienBTSE61813@fpt.edu.vn</v>
          </cell>
          <cell r="P1758" t="str">
            <v>ThienBTSE61813</v>
          </cell>
        </row>
        <row r="1759">
          <cell r="D1759" t="str">
            <v>SE61815</v>
          </cell>
          <cell r="E1759" t="str">
            <v>Đỗ Duy Thịnh</v>
          </cell>
          <cell r="F1759">
            <v>0</v>
          </cell>
          <cell r="G1759" t="str">
            <v>27/08/1995</v>
          </cell>
          <cell r="H1759">
            <v>0</v>
          </cell>
          <cell r="I1759" t="str">
            <v>Không có</v>
          </cell>
          <cell r="J1759" t="str">
            <v>0918449609</v>
          </cell>
          <cell r="K1759" t="str">
            <v/>
          </cell>
          <cell r="L1759" t="str">
            <v>ANATTT</v>
          </cell>
          <cell r="M1759">
            <v>0</v>
          </cell>
          <cell r="N1759">
            <v>0</v>
          </cell>
          <cell r="O1759" t="str">
            <v>ThinhDDSE61815@fpt.edu.vn</v>
          </cell>
          <cell r="P1759" t="str">
            <v>ThinhDDSE61815</v>
          </cell>
        </row>
        <row r="1760">
          <cell r="D1760" t="str">
            <v>SE61816</v>
          </cell>
          <cell r="E1760" t="str">
            <v>Nguyễn Toàn Nguyên</v>
          </cell>
          <cell r="F1760">
            <v>0</v>
          </cell>
          <cell r="G1760" t="str">
            <v>03/05/1996</v>
          </cell>
          <cell r="H1760">
            <v>0</v>
          </cell>
          <cell r="I1760" t="str">
            <v>Không có</v>
          </cell>
          <cell r="J1760" t="str">
            <v>01662105178</v>
          </cell>
          <cell r="K1760" t="str">
            <v>0633 840874</v>
          </cell>
          <cell r="L1760" t="str">
            <v>KTPM</v>
          </cell>
          <cell r="M1760">
            <v>0</v>
          </cell>
          <cell r="N1760">
            <v>0</v>
          </cell>
          <cell r="O1760" t="str">
            <v>NguyenNTSE61816@fpt.edu.vn</v>
          </cell>
          <cell r="P1760" t="str">
            <v>NguyenNTSE61816</v>
          </cell>
        </row>
        <row r="1761">
          <cell r="D1761" t="str">
            <v>SE61817</v>
          </cell>
          <cell r="E1761" t="str">
            <v>Đỗ Thiên Tứ</v>
          </cell>
          <cell r="F1761">
            <v>0</v>
          </cell>
          <cell r="G1761" t="str">
            <v>23/02/1996</v>
          </cell>
          <cell r="H1761">
            <v>0</v>
          </cell>
          <cell r="I1761" t="str">
            <v>Không có</v>
          </cell>
          <cell r="J1761" t="str">
            <v>01291990131</v>
          </cell>
          <cell r="K1761" t="str">
            <v>0982816329</v>
          </cell>
          <cell r="L1761" t="str">
            <v>KTPM</v>
          </cell>
          <cell r="M1761">
            <v>0</v>
          </cell>
          <cell r="N1761">
            <v>0</v>
          </cell>
          <cell r="O1761" t="str">
            <v>TuDTSE61817@fpt.edu.vn</v>
          </cell>
          <cell r="P1761" t="str">
            <v>TuDTSE61817</v>
          </cell>
        </row>
        <row r="1762">
          <cell r="D1762" t="str">
            <v>SE61818</v>
          </cell>
          <cell r="E1762" t="str">
            <v>Đoàn Lê Quốc Hân</v>
          </cell>
          <cell r="F1762">
            <v>0</v>
          </cell>
          <cell r="G1762" t="str">
            <v>02/03/1995</v>
          </cell>
          <cell r="H1762">
            <v>0</v>
          </cell>
          <cell r="I1762" t="str">
            <v>Không có</v>
          </cell>
          <cell r="J1762" t="str">
            <v>0938860339</v>
          </cell>
          <cell r="K1762">
            <v>0</v>
          </cell>
          <cell r="L1762" t="str">
            <v>KTPM</v>
          </cell>
          <cell r="M1762">
            <v>0</v>
          </cell>
          <cell r="N1762">
            <v>0</v>
          </cell>
          <cell r="O1762" t="str">
            <v>HanDLQSE61818@fpt.edu.vn</v>
          </cell>
          <cell r="P1762" t="str">
            <v>HanDLQSE61818</v>
          </cell>
        </row>
        <row r="1763">
          <cell r="D1763" t="str">
            <v>SE61819</v>
          </cell>
          <cell r="E1763" t="str">
            <v>Nguyễn Duy Hùng</v>
          </cell>
          <cell r="F1763">
            <v>0</v>
          </cell>
          <cell r="G1763" t="str">
            <v>21/02/1996</v>
          </cell>
          <cell r="H1763">
            <v>0</v>
          </cell>
          <cell r="I1763" t="str">
            <v>Không có</v>
          </cell>
          <cell r="J1763" t="str">
            <v>0964420040</v>
          </cell>
          <cell r="K1763" t="str">
            <v>0862893173</v>
          </cell>
          <cell r="L1763" t="str">
            <v>KTPM</v>
          </cell>
          <cell r="M1763">
            <v>0</v>
          </cell>
          <cell r="N1763">
            <v>0</v>
          </cell>
          <cell r="O1763" t="str">
            <v>HungNDSE61819@fpt.edu.vn</v>
          </cell>
          <cell r="P1763" t="str">
            <v>HungNDSE61819</v>
          </cell>
        </row>
        <row r="1764">
          <cell r="D1764" t="str">
            <v>SE61821</v>
          </cell>
          <cell r="E1764" t="str">
            <v>Võ Hoàng Tín</v>
          </cell>
          <cell r="F1764">
            <v>0</v>
          </cell>
          <cell r="G1764" t="str">
            <v>11/08/1996</v>
          </cell>
          <cell r="H1764">
            <v>0</v>
          </cell>
          <cell r="I1764" t="str">
            <v>Không có</v>
          </cell>
          <cell r="J1764" t="str">
            <v>0914041397</v>
          </cell>
          <cell r="K1764" t="str">
            <v>0573 828717</v>
          </cell>
          <cell r="L1764" t="str">
            <v>KTPM</v>
          </cell>
          <cell r="M1764">
            <v>0</v>
          </cell>
          <cell r="N1764">
            <v>0</v>
          </cell>
          <cell r="O1764" t="str">
            <v>TinVHSE61821@fpt.edu.vn</v>
          </cell>
          <cell r="P1764" t="str">
            <v>TinVHSE61821</v>
          </cell>
        </row>
        <row r="1765">
          <cell r="D1765" t="str">
            <v>SE61822</v>
          </cell>
          <cell r="E1765" t="str">
            <v>Phạm Hồng Sơn</v>
          </cell>
          <cell r="F1765">
            <v>0</v>
          </cell>
          <cell r="G1765" t="str">
            <v>12/11/1996</v>
          </cell>
          <cell r="H1765">
            <v>0</v>
          </cell>
          <cell r="I1765" t="str">
            <v>Không có</v>
          </cell>
          <cell r="J1765" t="str">
            <v>0986685949</v>
          </cell>
          <cell r="K1765" t="str">
            <v>08 38990159</v>
          </cell>
          <cell r="L1765" t="str">
            <v>KTPM</v>
          </cell>
          <cell r="M1765">
            <v>0</v>
          </cell>
          <cell r="N1765">
            <v>0</v>
          </cell>
          <cell r="O1765" t="str">
            <v>SonPHSE61822@fpt.edu.vn</v>
          </cell>
          <cell r="P1765" t="str">
            <v>SonPHSE61822</v>
          </cell>
        </row>
        <row r="1766">
          <cell r="D1766" t="str">
            <v>SE61824</v>
          </cell>
          <cell r="E1766" t="str">
            <v>Nguyễn Cao Chí</v>
          </cell>
          <cell r="F1766">
            <v>0</v>
          </cell>
          <cell r="G1766" t="str">
            <v>04/02/1996</v>
          </cell>
          <cell r="H1766">
            <v>0</v>
          </cell>
          <cell r="I1766" t="str">
            <v>Không có</v>
          </cell>
          <cell r="J1766" t="str">
            <v>01627185581</v>
          </cell>
          <cell r="K1766">
            <v>0</v>
          </cell>
          <cell r="L1766" t="str">
            <v>ANATTT</v>
          </cell>
          <cell r="M1766">
            <v>0</v>
          </cell>
          <cell r="N1766">
            <v>0</v>
          </cell>
          <cell r="O1766" t="str">
            <v>ChiNCSE61824@fpt.edu.vn</v>
          </cell>
          <cell r="P1766" t="str">
            <v>ChiNCSE61824</v>
          </cell>
        </row>
        <row r="1767">
          <cell r="D1767" t="str">
            <v>SE61825</v>
          </cell>
          <cell r="E1767" t="str">
            <v>Nguyễn Thanh Hải</v>
          </cell>
          <cell r="F1767">
            <v>0</v>
          </cell>
          <cell r="G1767" t="str">
            <v>04/07/1996</v>
          </cell>
          <cell r="H1767">
            <v>0</v>
          </cell>
          <cell r="I1767" t="str">
            <v>Không có</v>
          </cell>
          <cell r="J1767" t="str">
            <v>0923023434</v>
          </cell>
          <cell r="K1767" t="str">
            <v>0939872093</v>
          </cell>
          <cell r="L1767" t="str">
            <v>KTPM</v>
          </cell>
          <cell r="M1767">
            <v>0</v>
          </cell>
          <cell r="N1767">
            <v>0</v>
          </cell>
          <cell r="O1767" t="str">
            <v>HaiNTSE61825@fpt.edu.vn</v>
          </cell>
          <cell r="P1767" t="str">
            <v>HaiNTSE61825</v>
          </cell>
        </row>
        <row r="1768">
          <cell r="D1768" t="str">
            <v>SE61827</v>
          </cell>
          <cell r="E1768" t="str">
            <v>Đoàn Văn Phát</v>
          </cell>
          <cell r="F1768">
            <v>0</v>
          </cell>
          <cell r="G1768" t="str">
            <v>20/11/1996</v>
          </cell>
          <cell r="H1768">
            <v>0</v>
          </cell>
          <cell r="I1768" t="str">
            <v>Không có</v>
          </cell>
          <cell r="J1768" t="str">
            <v>0903120375</v>
          </cell>
          <cell r="K1768">
            <v>0</v>
          </cell>
          <cell r="L1768" t="str">
            <v>KTPM</v>
          </cell>
          <cell r="M1768">
            <v>0</v>
          </cell>
          <cell r="N1768">
            <v>0</v>
          </cell>
          <cell r="O1768" t="str">
            <v>PhatDVSE61827@fpt.edu.vn</v>
          </cell>
          <cell r="P1768" t="str">
            <v>PhatDVSE61827</v>
          </cell>
        </row>
        <row r="1769">
          <cell r="D1769" t="str">
            <v>SE61828</v>
          </cell>
          <cell r="E1769" t="str">
            <v>Nguyễn Đàm Hiển Linh</v>
          </cell>
          <cell r="F1769">
            <v>0</v>
          </cell>
          <cell r="G1769" t="str">
            <v>04/12/1996</v>
          </cell>
          <cell r="H1769">
            <v>0</v>
          </cell>
          <cell r="I1769" t="str">
            <v>Không có</v>
          </cell>
          <cell r="J1769" t="str">
            <v>0903841775</v>
          </cell>
          <cell r="K1769" t="str">
            <v>08 37225634</v>
          </cell>
          <cell r="L1769" t="str">
            <v>KTPM</v>
          </cell>
          <cell r="M1769">
            <v>0</v>
          </cell>
          <cell r="N1769">
            <v>0</v>
          </cell>
          <cell r="O1769" t="str">
            <v>LinhNDHSE61828@fpt.edu.vn</v>
          </cell>
          <cell r="P1769" t="str">
            <v>LinhNDHSE61828</v>
          </cell>
        </row>
        <row r="1770">
          <cell r="D1770" t="str">
            <v>SE61829</v>
          </cell>
          <cell r="E1770" t="str">
            <v>Trần Quốc Phương Nam</v>
          </cell>
          <cell r="F1770">
            <v>0</v>
          </cell>
          <cell r="G1770" t="str">
            <v>07/06/1996</v>
          </cell>
          <cell r="H1770">
            <v>0</v>
          </cell>
          <cell r="I1770" t="str">
            <v>Không có</v>
          </cell>
          <cell r="J1770" t="str">
            <v>0972920788</v>
          </cell>
          <cell r="K1770" t="str">
            <v>08 37123598</v>
          </cell>
          <cell r="L1770" t="str">
            <v>ANATTT</v>
          </cell>
          <cell r="M1770">
            <v>0</v>
          </cell>
          <cell r="N1770">
            <v>0</v>
          </cell>
          <cell r="O1770" t="str">
            <v>NamTQPSE61829@fpt.edu.vn</v>
          </cell>
          <cell r="P1770" t="str">
            <v>NamTQPSE61829</v>
          </cell>
        </row>
        <row r="1771">
          <cell r="D1771" t="str">
            <v>SE61830</v>
          </cell>
          <cell r="E1771" t="str">
            <v>Phạm Khang Ninh</v>
          </cell>
          <cell r="F1771">
            <v>0</v>
          </cell>
          <cell r="G1771" t="str">
            <v>09/02/1996</v>
          </cell>
          <cell r="H1771">
            <v>0</v>
          </cell>
          <cell r="I1771" t="str">
            <v>Không có</v>
          </cell>
          <cell r="J1771" t="str">
            <v>0919707167</v>
          </cell>
          <cell r="K1771" t="str">
            <v>08 39893988</v>
          </cell>
          <cell r="L1771" t="str">
            <v>ANATTT</v>
          </cell>
          <cell r="M1771">
            <v>0</v>
          </cell>
          <cell r="N1771">
            <v>0</v>
          </cell>
          <cell r="O1771" t="str">
            <v>NinhPKSE61830@fpt.edu.vn</v>
          </cell>
          <cell r="P1771" t="str">
            <v>NinhPKSE61830</v>
          </cell>
        </row>
        <row r="1772">
          <cell r="D1772" t="str">
            <v>SE61831</v>
          </cell>
          <cell r="E1772" t="str">
            <v>Nguyễn Hoàng Phương Nam</v>
          </cell>
          <cell r="F1772">
            <v>0</v>
          </cell>
          <cell r="G1772" t="str">
            <v>06/01/1996</v>
          </cell>
          <cell r="H1772">
            <v>0</v>
          </cell>
          <cell r="I1772" t="str">
            <v>Không có</v>
          </cell>
          <cell r="J1772" t="str">
            <v>0985874588</v>
          </cell>
          <cell r="K1772" t="str">
            <v>0988339806</v>
          </cell>
          <cell r="L1772" t="str">
            <v>KTPM</v>
          </cell>
          <cell r="M1772">
            <v>0</v>
          </cell>
          <cell r="N1772">
            <v>0</v>
          </cell>
          <cell r="O1772" t="str">
            <v>NamNHPSE61831@fpt.edu.vn</v>
          </cell>
          <cell r="P1772" t="str">
            <v>NamNHPSE61831</v>
          </cell>
        </row>
        <row r="1773">
          <cell r="D1773" t="str">
            <v>SE61832</v>
          </cell>
          <cell r="E1773" t="str">
            <v>Ôn Vĩ Tùng</v>
          </cell>
          <cell r="F1773">
            <v>0</v>
          </cell>
          <cell r="G1773" t="str">
            <v>17/10/1996</v>
          </cell>
          <cell r="H1773">
            <v>0</v>
          </cell>
          <cell r="I1773" t="str">
            <v>Không có</v>
          </cell>
          <cell r="J1773" t="str">
            <v>0933404520</v>
          </cell>
          <cell r="K1773" t="str">
            <v/>
          </cell>
          <cell r="L1773" t="str">
            <v>KTPM</v>
          </cell>
          <cell r="M1773">
            <v>0</v>
          </cell>
          <cell r="N1773">
            <v>0</v>
          </cell>
          <cell r="O1773" t="str">
            <v>TungOVSE61832@fpt.edu.vn</v>
          </cell>
          <cell r="P1773" t="str">
            <v>TungOVSE61832</v>
          </cell>
        </row>
        <row r="1774">
          <cell r="D1774" t="str">
            <v>SE61833</v>
          </cell>
          <cell r="E1774" t="str">
            <v>Nguyễn Ngọc Phương Trinh</v>
          </cell>
          <cell r="F1774">
            <v>0</v>
          </cell>
          <cell r="G1774" t="str">
            <v>08/08/1996</v>
          </cell>
          <cell r="H1774">
            <v>0</v>
          </cell>
          <cell r="I1774" t="str">
            <v>Không có</v>
          </cell>
          <cell r="J1774" t="str">
            <v>01635664260</v>
          </cell>
          <cell r="K1774" t="str">
            <v>073 6533387</v>
          </cell>
          <cell r="L1774" t="str">
            <v>KTPM</v>
          </cell>
          <cell r="M1774">
            <v>0</v>
          </cell>
          <cell r="N1774">
            <v>0</v>
          </cell>
          <cell r="O1774" t="str">
            <v>TrinhNNPSE61833@fpt.edu.vn</v>
          </cell>
          <cell r="P1774" t="str">
            <v>TrinhNNPSE61833</v>
          </cell>
        </row>
        <row r="1775">
          <cell r="D1775" t="str">
            <v>SE61834</v>
          </cell>
          <cell r="E1775" t="str">
            <v>Trần Duy Phúc</v>
          </cell>
          <cell r="F1775">
            <v>0</v>
          </cell>
          <cell r="G1775" t="str">
            <v>11/04/1996</v>
          </cell>
          <cell r="H1775">
            <v>0</v>
          </cell>
          <cell r="I1775" t="str">
            <v>Không có</v>
          </cell>
          <cell r="J1775" t="str">
            <v>01627947032</v>
          </cell>
          <cell r="K1775" t="str">
            <v>0651 3666836</v>
          </cell>
          <cell r="L1775" t="str">
            <v>KTPM</v>
          </cell>
          <cell r="M1775">
            <v>0</v>
          </cell>
          <cell r="N1775">
            <v>0</v>
          </cell>
          <cell r="O1775" t="str">
            <v>PhucTDSE61834@fpt.edu.vn</v>
          </cell>
          <cell r="P1775" t="str">
            <v>PhucTDSE61834</v>
          </cell>
        </row>
        <row r="1776">
          <cell r="D1776" t="str">
            <v>SE61835</v>
          </cell>
          <cell r="E1776" t="str">
            <v>Phan Hồng Đức</v>
          </cell>
          <cell r="F1776">
            <v>0</v>
          </cell>
          <cell r="G1776" t="str">
            <v>11/12/1996</v>
          </cell>
          <cell r="H1776">
            <v>0</v>
          </cell>
          <cell r="I1776" t="str">
            <v>Không có</v>
          </cell>
          <cell r="J1776" t="str">
            <v>0966642912</v>
          </cell>
          <cell r="K1776" t="str">
            <v>08 38441347</v>
          </cell>
          <cell r="L1776" t="str">
            <v>KTPM</v>
          </cell>
          <cell r="M1776">
            <v>0</v>
          </cell>
          <cell r="N1776">
            <v>0</v>
          </cell>
          <cell r="O1776" t="str">
            <v>DucPHSE61835@fpt.edu.vn</v>
          </cell>
          <cell r="P1776" t="str">
            <v>DucPHSE61835</v>
          </cell>
        </row>
        <row r="1777">
          <cell r="D1777" t="str">
            <v>SE61836</v>
          </cell>
          <cell r="E1777" t="str">
            <v>Vũ Thạnh Lập</v>
          </cell>
          <cell r="F1777">
            <v>0</v>
          </cell>
          <cell r="G1777" t="str">
            <v>17/01/1996</v>
          </cell>
          <cell r="H1777">
            <v>0</v>
          </cell>
          <cell r="I1777" t="str">
            <v>Không có</v>
          </cell>
          <cell r="J1777" t="str">
            <v>0978171377</v>
          </cell>
          <cell r="K1777" t="str">
            <v/>
          </cell>
          <cell r="L1777" t="str">
            <v>KTPM</v>
          </cell>
          <cell r="M1777">
            <v>0</v>
          </cell>
          <cell r="N1777">
            <v>0</v>
          </cell>
          <cell r="O1777" t="str">
            <v>LapVTSE61836@fpt.edu.vn</v>
          </cell>
          <cell r="P1777" t="str">
            <v>LapVTSE61836</v>
          </cell>
        </row>
        <row r="1778">
          <cell r="D1778" t="str">
            <v>SE61837</v>
          </cell>
          <cell r="E1778" t="str">
            <v>Cam Thiệu Huy</v>
          </cell>
          <cell r="F1778">
            <v>0</v>
          </cell>
          <cell r="G1778" t="str">
            <v>11/07/1996</v>
          </cell>
          <cell r="H1778">
            <v>0</v>
          </cell>
          <cell r="I1778" t="str">
            <v>Không có</v>
          </cell>
          <cell r="J1778" t="str">
            <v>0933319909</v>
          </cell>
          <cell r="K1778" t="str">
            <v>0908395145</v>
          </cell>
          <cell r="L1778" t="str">
            <v>KTPM</v>
          </cell>
          <cell r="M1778">
            <v>0</v>
          </cell>
          <cell r="N1778">
            <v>0</v>
          </cell>
          <cell r="O1778" t="str">
            <v>HuyCTSE61837@fpt.edu.vn</v>
          </cell>
          <cell r="P1778" t="str">
            <v>HuyCTSE61837</v>
          </cell>
        </row>
        <row r="1779">
          <cell r="D1779" t="str">
            <v>SE61838</v>
          </cell>
          <cell r="E1779" t="str">
            <v>Lâm Ngô Quyên</v>
          </cell>
          <cell r="F1779">
            <v>0</v>
          </cell>
          <cell r="G1779" t="str">
            <v>21/10/1996</v>
          </cell>
          <cell r="H1779">
            <v>0</v>
          </cell>
          <cell r="I1779" t="str">
            <v>Không có</v>
          </cell>
          <cell r="J1779" t="str">
            <v>0939041141</v>
          </cell>
          <cell r="K1779">
            <v>0</v>
          </cell>
          <cell r="L1779" t="str">
            <v>ANATTT</v>
          </cell>
          <cell r="M1779">
            <v>0</v>
          </cell>
          <cell r="N1779">
            <v>0</v>
          </cell>
          <cell r="O1779" t="str">
            <v>QuyenLNSE61838@fpt.edu.vn</v>
          </cell>
          <cell r="P1779" t="str">
            <v>QuyenLNSE61838</v>
          </cell>
        </row>
        <row r="1780">
          <cell r="D1780" t="str">
            <v>SE61839</v>
          </cell>
          <cell r="E1780" t="str">
            <v>Lê Xuân Minh</v>
          </cell>
          <cell r="F1780">
            <v>0</v>
          </cell>
          <cell r="G1780" t="str">
            <v>16/11/1996</v>
          </cell>
          <cell r="H1780">
            <v>0</v>
          </cell>
          <cell r="I1780" t="str">
            <v>Không có</v>
          </cell>
          <cell r="J1780" t="str">
            <v>0965925643</v>
          </cell>
          <cell r="K1780" t="str">
            <v>08 38486595</v>
          </cell>
          <cell r="L1780" t="str">
            <v>ANATTT</v>
          </cell>
          <cell r="M1780">
            <v>0</v>
          </cell>
          <cell r="N1780">
            <v>0</v>
          </cell>
          <cell r="O1780" t="str">
            <v>MinhLXSE61839@fpt.edu.vn</v>
          </cell>
          <cell r="P1780" t="str">
            <v>MinhLXSE61839</v>
          </cell>
        </row>
        <row r="1781">
          <cell r="D1781" t="str">
            <v>SE61840</v>
          </cell>
          <cell r="E1781" t="str">
            <v>Ngô Thế Vinh</v>
          </cell>
          <cell r="F1781">
            <v>0</v>
          </cell>
          <cell r="G1781" t="str">
            <v>27/03/1996</v>
          </cell>
          <cell r="H1781">
            <v>0</v>
          </cell>
          <cell r="I1781" t="str">
            <v>Không có</v>
          </cell>
          <cell r="J1781" t="str">
            <v>0932657789</v>
          </cell>
          <cell r="K1781">
            <v>0</v>
          </cell>
          <cell r="L1781" t="str">
            <v>KTPM</v>
          </cell>
          <cell r="M1781">
            <v>0</v>
          </cell>
          <cell r="N1781">
            <v>0</v>
          </cell>
          <cell r="O1781" t="str">
            <v>VinhNTSE61840@fpt.edu.vn</v>
          </cell>
          <cell r="P1781" t="str">
            <v>VinhNTSE61840</v>
          </cell>
        </row>
        <row r="1782">
          <cell r="D1782" t="str">
            <v>SE61841</v>
          </cell>
          <cell r="E1782" t="str">
            <v>Đỗ Kim Thành</v>
          </cell>
          <cell r="F1782">
            <v>0</v>
          </cell>
          <cell r="G1782" t="str">
            <v>10/07/1996</v>
          </cell>
          <cell r="H1782">
            <v>0</v>
          </cell>
          <cell r="I1782" t="str">
            <v>Không có</v>
          </cell>
          <cell r="J1782" t="str">
            <v>0918158691</v>
          </cell>
          <cell r="K1782">
            <v>0</v>
          </cell>
          <cell r="L1782" t="str">
            <v>ANATTT</v>
          </cell>
          <cell r="M1782">
            <v>0</v>
          </cell>
          <cell r="N1782">
            <v>0</v>
          </cell>
          <cell r="O1782" t="str">
            <v>ThanhDKSE61841@fpt.edu.vn</v>
          </cell>
          <cell r="P1782" t="str">
            <v>ThanhDKSE61841</v>
          </cell>
        </row>
        <row r="1783">
          <cell r="D1783" t="str">
            <v>SE61842</v>
          </cell>
          <cell r="E1783" t="str">
            <v>Phạm Tiến Đạt</v>
          </cell>
          <cell r="F1783">
            <v>0</v>
          </cell>
          <cell r="G1783" t="str">
            <v>01/11/1996</v>
          </cell>
          <cell r="H1783">
            <v>0</v>
          </cell>
          <cell r="I1783" t="str">
            <v>Không có</v>
          </cell>
          <cell r="J1783" t="str">
            <v>0905823130</v>
          </cell>
          <cell r="K1783" t="str">
            <v>01699319650</v>
          </cell>
          <cell r="L1783" t="str">
            <v>KTPM</v>
          </cell>
          <cell r="M1783">
            <v>0</v>
          </cell>
          <cell r="N1783">
            <v>0</v>
          </cell>
          <cell r="O1783" t="str">
            <v>DatPTSE61842@fpt.edu.vn</v>
          </cell>
          <cell r="P1783" t="str">
            <v>DatPTSE61842</v>
          </cell>
        </row>
        <row r="1784">
          <cell r="D1784" t="str">
            <v>SE61844</v>
          </cell>
          <cell r="E1784" t="str">
            <v>Lê Vương Quốc Huy</v>
          </cell>
          <cell r="F1784">
            <v>0</v>
          </cell>
          <cell r="G1784" t="str">
            <v>02/08/1996</v>
          </cell>
          <cell r="H1784">
            <v>0</v>
          </cell>
          <cell r="I1784" t="str">
            <v>Không có</v>
          </cell>
          <cell r="J1784" t="str">
            <v>0933835223</v>
          </cell>
          <cell r="K1784">
            <v>0</v>
          </cell>
          <cell r="L1784" t="str">
            <v>KTPM</v>
          </cell>
          <cell r="M1784">
            <v>0</v>
          </cell>
          <cell r="N1784">
            <v>0</v>
          </cell>
          <cell r="O1784" t="str">
            <v>HuyLVQSE61844@fpt.edu.vn</v>
          </cell>
          <cell r="P1784" t="str">
            <v>HuyLVQSE61844</v>
          </cell>
        </row>
        <row r="1785">
          <cell r="D1785" t="str">
            <v>SE61846</v>
          </cell>
          <cell r="E1785" t="str">
            <v>Võ Hoàng Việt</v>
          </cell>
          <cell r="F1785">
            <v>0</v>
          </cell>
          <cell r="G1785" t="str">
            <v>06/07/1996</v>
          </cell>
          <cell r="H1785">
            <v>0</v>
          </cell>
          <cell r="I1785" t="str">
            <v>Không có</v>
          </cell>
          <cell r="J1785" t="str">
            <v>0914973377</v>
          </cell>
          <cell r="K1785">
            <v>0</v>
          </cell>
          <cell r="L1785" t="str">
            <v>KTPM</v>
          </cell>
          <cell r="M1785">
            <v>0</v>
          </cell>
          <cell r="N1785">
            <v>0</v>
          </cell>
          <cell r="O1785" t="str">
            <v>VietVHSE61846@fpt.edu.vn</v>
          </cell>
          <cell r="P1785" t="str">
            <v>VietVHSE61846</v>
          </cell>
        </row>
        <row r="1786">
          <cell r="D1786" t="str">
            <v>SE61847</v>
          </cell>
          <cell r="E1786" t="str">
            <v xml:space="preserve">Đỗ Trung Hiếu </v>
          </cell>
          <cell r="F1786">
            <v>0</v>
          </cell>
          <cell r="G1786" t="str">
            <v>22/01/1996</v>
          </cell>
          <cell r="H1786">
            <v>0</v>
          </cell>
          <cell r="I1786" t="str">
            <v>Không có</v>
          </cell>
          <cell r="J1786" t="str">
            <v>0934008491</v>
          </cell>
          <cell r="K1786">
            <v>0</v>
          </cell>
          <cell r="L1786" t="str">
            <v>KTPM</v>
          </cell>
          <cell r="M1786">
            <v>0</v>
          </cell>
          <cell r="N1786">
            <v>0</v>
          </cell>
          <cell r="O1786" t="str">
            <v>HieuDTSE61847@fpt.edu.vn</v>
          </cell>
          <cell r="P1786" t="str">
            <v>HieuDTSE61847</v>
          </cell>
        </row>
        <row r="1787">
          <cell r="D1787" t="str">
            <v>SE61848</v>
          </cell>
          <cell r="E1787" t="str">
            <v>Nguyễn Thanh Tiến</v>
          </cell>
          <cell r="F1787">
            <v>0</v>
          </cell>
          <cell r="G1787" t="str">
            <v>10/05/1996</v>
          </cell>
          <cell r="H1787">
            <v>0</v>
          </cell>
          <cell r="I1787" t="str">
            <v>Không có</v>
          </cell>
          <cell r="J1787" t="str">
            <v>01683065583</v>
          </cell>
          <cell r="K1787" t="str">
            <v/>
          </cell>
          <cell r="L1787" t="str">
            <v>KTPM</v>
          </cell>
          <cell r="M1787">
            <v>0</v>
          </cell>
          <cell r="N1787">
            <v>0</v>
          </cell>
          <cell r="O1787" t="str">
            <v>TienNTSE61848@fpt.edu.vn</v>
          </cell>
          <cell r="P1787" t="str">
            <v>TienNTSE61848</v>
          </cell>
        </row>
        <row r="1788">
          <cell r="D1788" t="str">
            <v>SE61849</v>
          </cell>
          <cell r="E1788" t="str">
            <v>Lê Hùng Sơn</v>
          </cell>
          <cell r="F1788">
            <v>0</v>
          </cell>
          <cell r="G1788" t="str">
            <v>24/04/1996</v>
          </cell>
          <cell r="H1788">
            <v>0</v>
          </cell>
          <cell r="I1788" t="str">
            <v>Không có</v>
          </cell>
          <cell r="J1788" t="str">
            <v>01212120918</v>
          </cell>
          <cell r="K1788" t="str">
            <v>0909803781</v>
          </cell>
          <cell r="L1788" t="str">
            <v>KTPM</v>
          </cell>
          <cell r="M1788">
            <v>0</v>
          </cell>
          <cell r="N1788">
            <v>0</v>
          </cell>
          <cell r="O1788" t="str">
            <v>SonLHSE61849@fpt.edu.vn</v>
          </cell>
          <cell r="P1788" t="str">
            <v>SonLHSE61849</v>
          </cell>
        </row>
        <row r="1789">
          <cell r="D1789" t="str">
            <v>SE61853</v>
          </cell>
          <cell r="E1789" t="str">
            <v>Hà Huy Hoàng</v>
          </cell>
          <cell r="F1789">
            <v>0</v>
          </cell>
          <cell r="G1789" t="str">
            <v>24/01/1996</v>
          </cell>
          <cell r="H1789">
            <v>0</v>
          </cell>
          <cell r="I1789" t="str">
            <v>Không có</v>
          </cell>
          <cell r="J1789" t="str">
            <v>0913452422</v>
          </cell>
          <cell r="K1789">
            <v>0</v>
          </cell>
          <cell r="L1789" t="str">
            <v>KTPM</v>
          </cell>
          <cell r="M1789">
            <v>0</v>
          </cell>
          <cell r="N1789">
            <v>0</v>
          </cell>
          <cell r="O1789" t="str">
            <v>HoangHHSE61853@fpt.edu.vn</v>
          </cell>
          <cell r="P1789" t="str">
            <v>HoangHHSE61853</v>
          </cell>
        </row>
        <row r="1790">
          <cell r="D1790" t="str">
            <v>SE61854</v>
          </cell>
          <cell r="E1790" t="str">
            <v>Văn Chí Vĩnh</v>
          </cell>
          <cell r="F1790">
            <v>0</v>
          </cell>
          <cell r="G1790" t="str">
            <v>13/12/1996</v>
          </cell>
          <cell r="H1790">
            <v>0</v>
          </cell>
          <cell r="I1790" t="str">
            <v>Không có</v>
          </cell>
          <cell r="J1790" t="str">
            <v>01264644363</v>
          </cell>
          <cell r="K1790" t="str">
            <v>0839235125</v>
          </cell>
          <cell r="L1790" t="str">
            <v>KTPM</v>
          </cell>
          <cell r="M1790">
            <v>0</v>
          </cell>
          <cell r="N1790">
            <v>0</v>
          </cell>
          <cell r="O1790" t="str">
            <v>VinhVCSE61854@fpt.edu.vn</v>
          </cell>
          <cell r="P1790" t="str">
            <v>VinhVCSE61854</v>
          </cell>
        </row>
        <row r="1791">
          <cell r="D1791" t="str">
            <v>SE61856</v>
          </cell>
          <cell r="E1791" t="str">
            <v>Nguyễn Minh Trọng</v>
          </cell>
          <cell r="F1791">
            <v>0</v>
          </cell>
          <cell r="G1791" t="str">
            <v>23/12/1996</v>
          </cell>
          <cell r="H1791">
            <v>0</v>
          </cell>
          <cell r="I1791" t="str">
            <v>Không có</v>
          </cell>
          <cell r="J1791" t="str">
            <v>0908736557</v>
          </cell>
          <cell r="K1791" t="str">
            <v>0933600064</v>
          </cell>
          <cell r="L1791" t="str">
            <v>KTPM</v>
          </cell>
          <cell r="M1791">
            <v>0</v>
          </cell>
          <cell r="N1791">
            <v>0</v>
          </cell>
          <cell r="O1791" t="str">
            <v>TrongNMSE61856@fpt.edu.vn</v>
          </cell>
          <cell r="P1791" t="str">
            <v>TrongNMSE61856</v>
          </cell>
        </row>
        <row r="1792">
          <cell r="D1792" t="str">
            <v>SE61857</v>
          </cell>
          <cell r="E1792" t="str">
            <v>Trần Nhân Phúc</v>
          </cell>
          <cell r="F1792">
            <v>0</v>
          </cell>
          <cell r="G1792" t="str">
            <v>26/03/1996</v>
          </cell>
          <cell r="H1792">
            <v>0</v>
          </cell>
          <cell r="I1792" t="str">
            <v>Không có</v>
          </cell>
          <cell r="J1792" t="str">
            <v>0982218845</v>
          </cell>
          <cell r="K1792">
            <v>0</v>
          </cell>
          <cell r="L1792" t="str">
            <v>KTPM</v>
          </cell>
          <cell r="M1792">
            <v>0</v>
          </cell>
          <cell r="N1792">
            <v>0</v>
          </cell>
          <cell r="O1792" t="str">
            <v>PhucTNSE61857@fpt.edu.vn</v>
          </cell>
          <cell r="P1792" t="str">
            <v>PhucTNSE61857</v>
          </cell>
        </row>
        <row r="1793">
          <cell r="D1793" t="str">
            <v>SE61858</v>
          </cell>
          <cell r="E1793" t="str">
            <v>Nguyễn Vương Minh</v>
          </cell>
          <cell r="F1793">
            <v>0</v>
          </cell>
          <cell r="G1793" t="str">
            <v>07/01/1996</v>
          </cell>
          <cell r="H1793">
            <v>0</v>
          </cell>
          <cell r="I1793" t="str">
            <v>Không có</v>
          </cell>
          <cell r="J1793" t="str">
            <v>0985990569</v>
          </cell>
          <cell r="K1793" t="str">
            <v>08 62890125</v>
          </cell>
          <cell r="L1793" t="str">
            <v>KTPM</v>
          </cell>
          <cell r="M1793">
            <v>0</v>
          </cell>
          <cell r="N1793">
            <v>0</v>
          </cell>
          <cell r="O1793" t="str">
            <v>MinhNVSE61858@fpt.edu.vn</v>
          </cell>
          <cell r="P1793" t="str">
            <v>MinhNVSE61858</v>
          </cell>
        </row>
        <row r="1794">
          <cell r="D1794" t="str">
            <v>SE61860</v>
          </cell>
          <cell r="E1794" t="str">
            <v>Phan Minh Huấn</v>
          </cell>
          <cell r="F1794">
            <v>0</v>
          </cell>
          <cell r="G1794" t="str">
            <v>24/11/1996</v>
          </cell>
          <cell r="H1794">
            <v>0</v>
          </cell>
          <cell r="I1794" t="str">
            <v>Không có</v>
          </cell>
          <cell r="J1794" t="str">
            <v>0907191726</v>
          </cell>
          <cell r="K1794" t="str">
            <v/>
          </cell>
          <cell r="L1794" t="str">
            <v>KTPM</v>
          </cell>
          <cell r="M1794">
            <v>0</v>
          </cell>
          <cell r="N1794">
            <v>0</v>
          </cell>
          <cell r="O1794" t="str">
            <v>HuanPMSE61860@fpt.edu.vn</v>
          </cell>
          <cell r="P1794" t="str">
            <v>HuanPMSE61860</v>
          </cell>
        </row>
        <row r="1795">
          <cell r="D1795" t="str">
            <v>SE61861</v>
          </cell>
          <cell r="E1795" t="str">
            <v>Nguyễn Bảo Hoàng Minh</v>
          </cell>
          <cell r="F1795">
            <v>0</v>
          </cell>
          <cell r="G1795" t="str">
            <v>20/07/1996</v>
          </cell>
          <cell r="H1795">
            <v>0</v>
          </cell>
          <cell r="I1795" t="str">
            <v>Không có</v>
          </cell>
          <cell r="J1795" t="str">
            <v>0938218747</v>
          </cell>
          <cell r="K1795" t="str">
            <v>08 37650762</v>
          </cell>
          <cell r="L1795" t="str">
            <v>KTPM</v>
          </cell>
          <cell r="M1795">
            <v>0</v>
          </cell>
          <cell r="N1795">
            <v>0</v>
          </cell>
          <cell r="O1795" t="str">
            <v>MinhNBHSE61861@fpt.edu.vn</v>
          </cell>
          <cell r="P1795" t="str">
            <v>MinhNBHSE61861</v>
          </cell>
        </row>
        <row r="1796">
          <cell r="D1796" t="str">
            <v>SE61862</v>
          </cell>
          <cell r="E1796" t="str">
            <v>Hồ Bảo Tiến</v>
          </cell>
          <cell r="F1796">
            <v>0</v>
          </cell>
          <cell r="G1796" t="str">
            <v>21/01/1996</v>
          </cell>
          <cell r="H1796">
            <v>0</v>
          </cell>
          <cell r="I1796" t="str">
            <v>Không có</v>
          </cell>
          <cell r="J1796" t="str">
            <v>01668204195</v>
          </cell>
          <cell r="K1796" t="str">
            <v>056 3765091</v>
          </cell>
          <cell r="L1796" t="str">
            <v>ANATTT</v>
          </cell>
          <cell r="M1796">
            <v>0</v>
          </cell>
          <cell r="N1796">
            <v>0</v>
          </cell>
          <cell r="O1796" t="str">
            <v>TienHBSE61862@fpt.edu.vn</v>
          </cell>
          <cell r="P1796" t="str">
            <v>TienHBSE61862</v>
          </cell>
        </row>
        <row r="1797">
          <cell r="D1797" t="str">
            <v>SE61864</v>
          </cell>
          <cell r="E1797" t="str">
            <v>Đinh Lê Thành Trung</v>
          </cell>
          <cell r="F1797">
            <v>0</v>
          </cell>
          <cell r="G1797" t="str">
            <v>19/10/1995</v>
          </cell>
          <cell r="H1797">
            <v>0</v>
          </cell>
          <cell r="I1797" t="str">
            <v>Không có</v>
          </cell>
          <cell r="J1797" t="str">
            <v>01665006674</v>
          </cell>
          <cell r="K1797">
            <v>0</v>
          </cell>
          <cell r="L1797" t="str">
            <v>ANATTT</v>
          </cell>
          <cell r="M1797">
            <v>0</v>
          </cell>
          <cell r="N1797">
            <v>0</v>
          </cell>
          <cell r="O1797" t="str">
            <v>TrungDLTSE61864@fpt.edu.vn</v>
          </cell>
          <cell r="P1797" t="str">
            <v>TrungDLTSE61864</v>
          </cell>
        </row>
        <row r="1798">
          <cell r="D1798" t="str">
            <v>SE61865</v>
          </cell>
          <cell r="E1798" t="str">
            <v>Dương Ngọc Phú</v>
          </cell>
          <cell r="F1798">
            <v>0</v>
          </cell>
          <cell r="G1798" t="str">
            <v>06/01/1996</v>
          </cell>
          <cell r="H1798">
            <v>0</v>
          </cell>
          <cell r="I1798" t="str">
            <v>Không có</v>
          </cell>
          <cell r="J1798" t="str">
            <v>01627199740</v>
          </cell>
          <cell r="K1798">
            <v>0</v>
          </cell>
          <cell r="L1798" t="str">
            <v>KTPM</v>
          </cell>
          <cell r="M1798">
            <v>0</v>
          </cell>
          <cell r="N1798">
            <v>0</v>
          </cell>
          <cell r="O1798" t="str">
            <v>PhuDNSE61865@fpt.edu.vn</v>
          </cell>
          <cell r="P1798" t="str">
            <v>PhuDNSE61865</v>
          </cell>
        </row>
        <row r="1799">
          <cell r="D1799" t="str">
            <v>SE61866</v>
          </cell>
          <cell r="E1799" t="str">
            <v>Bùi Tất Phát</v>
          </cell>
          <cell r="F1799">
            <v>0</v>
          </cell>
          <cell r="G1799" t="str">
            <v>29/01/1996</v>
          </cell>
          <cell r="H1799">
            <v>0</v>
          </cell>
          <cell r="I1799" t="str">
            <v>Không có</v>
          </cell>
          <cell r="J1799" t="str">
            <v>0906439602</v>
          </cell>
          <cell r="K1799" t="str">
            <v>08 3840514</v>
          </cell>
          <cell r="L1799" t="str">
            <v>KTPM</v>
          </cell>
          <cell r="M1799">
            <v>0</v>
          </cell>
          <cell r="N1799">
            <v>0</v>
          </cell>
          <cell r="O1799" t="str">
            <v>PhatBTSE61866@fpt.edu.vn</v>
          </cell>
          <cell r="P1799" t="str">
            <v>PhatBTSE61866</v>
          </cell>
        </row>
        <row r="1800">
          <cell r="D1800" t="str">
            <v>SE61867</v>
          </cell>
          <cell r="E1800" t="str">
            <v>Nguyễn Ngọc Duy Quang</v>
          </cell>
          <cell r="F1800">
            <v>0</v>
          </cell>
          <cell r="G1800" t="str">
            <v>12/09/1996</v>
          </cell>
          <cell r="H1800">
            <v>0</v>
          </cell>
          <cell r="I1800" t="str">
            <v>Không có</v>
          </cell>
          <cell r="J1800" t="str">
            <v>0909336233</v>
          </cell>
          <cell r="K1800" t="str">
            <v>08 37182933</v>
          </cell>
          <cell r="L1800" t="str">
            <v>KTPM</v>
          </cell>
          <cell r="M1800">
            <v>0</v>
          </cell>
          <cell r="N1800">
            <v>0</v>
          </cell>
          <cell r="O1800" t="str">
            <v>QuangNNDSE61867@fpt.edu.vn</v>
          </cell>
          <cell r="P1800" t="str">
            <v>QuangNNDSE61867</v>
          </cell>
        </row>
        <row r="1801">
          <cell r="D1801" t="str">
            <v>SE61869</v>
          </cell>
          <cell r="E1801" t="str">
            <v>Phạm Hoàng Đức Nhã</v>
          </cell>
          <cell r="F1801">
            <v>0</v>
          </cell>
          <cell r="G1801" t="str">
            <v>12/10/1996</v>
          </cell>
          <cell r="H1801">
            <v>0</v>
          </cell>
          <cell r="I1801" t="str">
            <v>Không có</v>
          </cell>
          <cell r="J1801" t="str">
            <v>01657337249</v>
          </cell>
          <cell r="K1801" t="str">
            <v>08 22195197</v>
          </cell>
          <cell r="L1801" t="str">
            <v>KTPM</v>
          </cell>
          <cell r="M1801">
            <v>0</v>
          </cell>
          <cell r="N1801">
            <v>0</v>
          </cell>
          <cell r="O1801" t="str">
            <v>NhaPHDSE61869@fpt.edu.vn</v>
          </cell>
          <cell r="P1801" t="str">
            <v>NhaPHDSE61869</v>
          </cell>
        </row>
        <row r="1802">
          <cell r="D1802" t="str">
            <v>SE61871</v>
          </cell>
          <cell r="E1802" t="str">
            <v>Nguyễn Kiến Huy</v>
          </cell>
          <cell r="F1802">
            <v>0</v>
          </cell>
          <cell r="G1802" t="str">
            <v>03/02/1996</v>
          </cell>
          <cell r="H1802">
            <v>0</v>
          </cell>
          <cell r="I1802" t="str">
            <v>Không có</v>
          </cell>
          <cell r="J1802" t="str">
            <v>01228654868</v>
          </cell>
          <cell r="K1802" t="str">
            <v/>
          </cell>
          <cell r="L1802" t="str">
            <v>KTPM</v>
          </cell>
          <cell r="M1802">
            <v>0</v>
          </cell>
          <cell r="N1802">
            <v>0</v>
          </cell>
          <cell r="O1802" t="str">
            <v>HuyNKSE61871@fpt.edu.vn</v>
          </cell>
          <cell r="P1802" t="str">
            <v>HuyNKSE61871</v>
          </cell>
        </row>
        <row r="1803">
          <cell r="D1803" t="str">
            <v>SE61872</v>
          </cell>
          <cell r="E1803" t="str">
            <v>Lê Khắc Quang Huy</v>
          </cell>
          <cell r="F1803">
            <v>0</v>
          </cell>
          <cell r="G1803" t="str">
            <v>12/01/1996</v>
          </cell>
          <cell r="H1803">
            <v>0</v>
          </cell>
          <cell r="I1803" t="str">
            <v>Không có</v>
          </cell>
          <cell r="J1803" t="str">
            <v>0984724699</v>
          </cell>
          <cell r="K1803" t="str">
            <v>08 62806947</v>
          </cell>
          <cell r="L1803" t="str">
            <v>ANATTT</v>
          </cell>
          <cell r="M1803">
            <v>0</v>
          </cell>
          <cell r="N1803">
            <v>0</v>
          </cell>
          <cell r="O1803" t="str">
            <v>HuyLKQSE61872@fpt.edu.vn</v>
          </cell>
          <cell r="P1803" t="str">
            <v>HuyLKQSE61872</v>
          </cell>
        </row>
        <row r="1804">
          <cell r="D1804" t="str">
            <v>SE61873</v>
          </cell>
          <cell r="E1804" t="str">
            <v>Trịnh Toàn Trân</v>
          </cell>
          <cell r="F1804">
            <v>0</v>
          </cell>
          <cell r="G1804" t="str">
            <v>25/04/1996</v>
          </cell>
          <cell r="H1804">
            <v>0</v>
          </cell>
          <cell r="I1804" t="str">
            <v>Không có</v>
          </cell>
          <cell r="J1804" t="str">
            <v>0972556484</v>
          </cell>
          <cell r="K1804" t="str">
            <v>08 38552408</v>
          </cell>
          <cell r="L1804" t="str">
            <v>KTPM</v>
          </cell>
          <cell r="M1804">
            <v>0</v>
          </cell>
          <cell r="N1804">
            <v>0</v>
          </cell>
          <cell r="O1804" t="str">
            <v>TranTTSE61873@fpt.edu.vn</v>
          </cell>
          <cell r="P1804" t="str">
            <v>TranTTSE61873</v>
          </cell>
        </row>
        <row r="1805">
          <cell r="D1805" t="str">
            <v>SE61874</v>
          </cell>
          <cell r="E1805" t="str">
            <v>Đỗ Đặng Thành Nhân</v>
          </cell>
          <cell r="F1805">
            <v>0</v>
          </cell>
          <cell r="G1805" t="str">
            <v>03/10/1996</v>
          </cell>
          <cell r="H1805">
            <v>0</v>
          </cell>
          <cell r="I1805" t="str">
            <v>Không có</v>
          </cell>
          <cell r="J1805" t="str">
            <v>0919010035</v>
          </cell>
          <cell r="K1805">
            <v>0</v>
          </cell>
          <cell r="L1805" t="str">
            <v>KTPM</v>
          </cell>
          <cell r="M1805">
            <v>0</v>
          </cell>
          <cell r="N1805">
            <v>0</v>
          </cell>
          <cell r="O1805" t="str">
            <v>NhanDDTSE61874@fpt.edu.vn</v>
          </cell>
          <cell r="P1805" t="str">
            <v>NhanDDTSE61874</v>
          </cell>
        </row>
        <row r="1806">
          <cell r="D1806" t="str">
            <v>SE61875</v>
          </cell>
          <cell r="E1806" t="str">
            <v>Lưu Chí Quang</v>
          </cell>
          <cell r="F1806">
            <v>0</v>
          </cell>
          <cell r="G1806" t="str">
            <v>03/12/1996</v>
          </cell>
          <cell r="H1806">
            <v>0</v>
          </cell>
          <cell r="I1806" t="str">
            <v>Không có</v>
          </cell>
          <cell r="J1806" t="str">
            <v>0903611157</v>
          </cell>
          <cell r="K1806">
            <v>0</v>
          </cell>
          <cell r="L1806" t="str">
            <v>KTPM</v>
          </cell>
          <cell r="M1806">
            <v>0</v>
          </cell>
          <cell r="N1806">
            <v>0</v>
          </cell>
          <cell r="O1806" t="str">
            <v>QuangLCSE61875@fpt.edu.vn</v>
          </cell>
          <cell r="P1806" t="str">
            <v>QuangLCSE61875</v>
          </cell>
        </row>
        <row r="1807">
          <cell r="D1807" t="str">
            <v>SE61876</v>
          </cell>
          <cell r="E1807" t="str">
            <v>Nguyễn Thế Phúc</v>
          </cell>
          <cell r="F1807">
            <v>0</v>
          </cell>
          <cell r="G1807" t="str">
            <v>10/05/1996</v>
          </cell>
          <cell r="H1807">
            <v>0</v>
          </cell>
          <cell r="I1807" t="str">
            <v>Không có</v>
          </cell>
          <cell r="J1807" t="str">
            <v>01265018253</v>
          </cell>
          <cell r="K1807" t="str">
            <v>075 3742140</v>
          </cell>
          <cell r="L1807" t="str">
            <v>KTPM</v>
          </cell>
          <cell r="M1807">
            <v>0</v>
          </cell>
          <cell r="N1807">
            <v>0</v>
          </cell>
          <cell r="O1807" t="str">
            <v>PhucNTSE61876@fpt.edu.vn</v>
          </cell>
          <cell r="P1807" t="str">
            <v>PhucNTSE61876</v>
          </cell>
        </row>
        <row r="1808">
          <cell r="D1808" t="str">
            <v>SE61877</v>
          </cell>
          <cell r="E1808" t="str">
            <v>Lê Hà Thanh Sơn</v>
          </cell>
          <cell r="F1808">
            <v>0</v>
          </cell>
          <cell r="G1808" t="str">
            <v>23/08/1996</v>
          </cell>
          <cell r="H1808">
            <v>0</v>
          </cell>
          <cell r="I1808" t="str">
            <v>Không có</v>
          </cell>
          <cell r="J1808" t="str">
            <v>0903336828</v>
          </cell>
          <cell r="K1808" t="str">
            <v>077 3862230</v>
          </cell>
          <cell r="L1808" t="str">
            <v>ANATTT</v>
          </cell>
          <cell r="M1808">
            <v>0</v>
          </cell>
          <cell r="N1808">
            <v>0</v>
          </cell>
          <cell r="O1808" t="str">
            <v>SonLHTSE61877@fpt.edu.vn</v>
          </cell>
          <cell r="P1808" t="str">
            <v>SonLHTSE61877</v>
          </cell>
        </row>
        <row r="1809">
          <cell r="D1809" t="str">
            <v>SE61878</v>
          </cell>
          <cell r="E1809" t="str">
            <v>Nguyễn Quốc Huy</v>
          </cell>
          <cell r="F1809">
            <v>0</v>
          </cell>
          <cell r="G1809" t="str">
            <v>19/12/1996</v>
          </cell>
          <cell r="H1809">
            <v>0</v>
          </cell>
          <cell r="I1809" t="str">
            <v>Không có</v>
          </cell>
          <cell r="J1809" t="str">
            <v>0925591019</v>
          </cell>
          <cell r="K1809">
            <v>0</v>
          </cell>
          <cell r="L1809" t="str">
            <v>KTPM</v>
          </cell>
          <cell r="M1809">
            <v>0</v>
          </cell>
          <cell r="N1809">
            <v>0</v>
          </cell>
          <cell r="O1809" t="str">
            <v>HuyNQSE61878@fpt.edu.vn</v>
          </cell>
          <cell r="P1809" t="str">
            <v>HuyNQSE61878</v>
          </cell>
        </row>
        <row r="1810">
          <cell r="D1810" t="str">
            <v>SE61879</v>
          </cell>
          <cell r="E1810" t="str">
            <v>Nguyễn Hữu Thông</v>
          </cell>
          <cell r="F1810">
            <v>0</v>
          </cell>
          <cell r="G1810" t="str">
            <v>17/05/1996</v>
          </cell>
          <cell r="H1810">
            <v>0</v>
          </cell>
          <cell r="I1810" t="str">
            <v>Không có</v>
          </cell>
          <cell r="J1810" t="str">
            <v>0906419131</v>
          </cell>
          <cell r="K1810" t="str">
            <v>08 39491560</v>
          </cell>
          <cell r="L1810" t="str">
            <v>KTPM</v>
          </cell>
          <cell r="M1810">
            <v>0</v>
          </cell>
          <cell r="N1810">
            <v>0</v>
          </cell>
          <cell r="O1810" t="str">
            <v>ThongNHSE61879@fpt.edu.vn</v>
          </cell>
          <cell r="P1810" t="str">
            <v>ThongNHSE61879</v>
          </cell>
        </row>
        <row r="1811">
          <cell r="D1811" t="str">
            <v>SE61880</v>
          </cell>
          <cell r="E1811" t="str">
            <v>Lê Trần Minh Quân</v>
          </cell>
          <cell r="F1811">
            <v>0</v>
          </cell>
          <cell r="G1811" t="str">
            <v>22/10/1994</v>
          </cell>
          <cell r="H1811">
            <v>0</v>
          </cell>
          <cell r="I1811" t="str">
            <v>Không có</v>
          </cell>
          <cell r="J1811">
            <v>0</v>
          </cell>
          <cell r="K1811" t="str">
            <v>0986186865</v>
          </cell>
          <cell r="L1811" t="str">
            <v>ANATTT</v>
          </cell>
          <cell r="M1811">
            <v>0</v>
          </cell>
          <cell r="N1811" t="str">
            <v>thcs.nvx.tranthutrang.tdm@gmail.com</v>
          </cell>
          <cell r="O1811" t="str">
            <v>QuanLTMSE61880@fpt.edu.vn</v>
          </cell>
          <cell r="P1811" t="str">
            <v>QuanLTMSE61880</v>
          </cell>
        </row>
        <row r="1812">
          <cell r="D1812" t="str">
            <v>SE61881</v>
          </cell>
          <cell r="E1812" t="str">
            <v>Nguyễn Duy</v>
          </cell>
          <cell r="F1812">
            <v>0</v>
          </cell>
          <cell r="G1812" t="str">
            <v>20/10/1996</v>
          </cell>
          <cell r="H1812">
            <v>0</v>
          </cell>
          <cell r="I1812" t="str">
            <v>Không có</v>
          </cell>
          <cell r="J1812" t="str">
            <v>0902357932</v>
          </cell>
          <cell r="K1812">
            <v>0</v>
          </cell>
          <cell r="L1812" t="str">
            <v>KTPM</v>
          </cell>
          <cell r="M1812">
            <v>0</v>
          </cell>
          <cell r="N1812">
            <v>0</v>
          </cell>
          <cell r="O1812" t="str">
            <v>DuyNSE61881@fpt.edu.vn</v>
          </cell>
          <cell r="P1812" t="str">
            <v>DuyNSE61881</v>
          </cell>
        </row>
        <row r="1813">
          <cell r="D1813" t="str">
            <v>SE61882</v>
          </cell>
          <cell r="E1813" t="str">
            <v>Trần Hồ Minh Thuấn</v>
          </cell>
          <cell r="F1813">
            <v>0</v>
          </cell>
          <cell r="G1813" t="str">
            <v>30/12/1996</v>
          </cell>
          <cell r="H1813">
            <v>0</v>
          </cell>
          <cell r="I1813" t="str">
            <v>Không có</v>
          </cell>
          <cell r="J1813" t="str">
            <v>0965044552</v>
          </cell>
          <cell r="K1813" t="str">
            <v>0983973594</v>
          </cell>
          <cell r="L1813" t="str">
            <v>KTPM</v>
          </cell>
          <cell r="M1813">
            <v>0</v>
          </cell>
          <cell r="N1813">
            <v>0</v>
          </cell>
          <cell r="O1813" t="str">
            <v>ThuanTHMSE61882@fpt.edu.vn</v>
          </cell>
          <cell r="P1813" t="str">
            <v>ThuanTHMSE61882</v>
          </cell>
        </row>
        <row r="1814">
          <cell r="D1814" t="str">
            <v>SE61883</v>
          </cell>
          <cell r="E1814" t="str">
            <v>Nguyễn Hoàng Duy</v>
          </cell>
          <cell r="F1814">
            <v>0</v>
          </cell>
          <cell r="G1814" t="str">
            <v>11/02/1996</v>
          </cell>
          <cell r="H1814">
            <v>0</v>
          </cell>
          <cell r="I1814" t="str">
            <v>Không có</v>
          </cell>
          <cell r="J1814" t="str">
            <v>0937556161</v>
          </cell>
          <cell r="K1814" t="str">
            <v>0643 624146</v>
          </cell>
          <cell r="L1814" t="str">
            <v>ANATTT</v>
          </cell>
          <cell r="M1814">
            <v>0</v>
          </cell>
          <cell r="N1814">
            <v>0</v>
          </cell>
          <cell r="O1814" t="str">
            <v>DuyNHSE61883@fpt.edu.vn</v>
          </cell>
          <cell r="P1814" t="str">
            <v>DuyNHSE61883</v>
          </cell>
        </row>
        <row r="1815">
          <cell r="D1815" t="str">
            <v>SE61885</v>
          </cell>
          <cell r="E1815" t="str">
            <v>Nguyễn Minh Hòa</v>
          </cell>
          <cell r="F1815">
            <v>0</v>
          </cell>
          <cell r="G1815" t="str">
            <v>18/02/1995</v>
          </cell>
          <cell r="H1815">
            <v>0</v>
          </cell>
          <cell r="I1815" t="str">
            <v>Không có</v>
          </cell>
          <cell r="J1815" t="str">
            <v>0974802828</v>
          </cell>
          <cell r="K1815">
            <v>0</v>
          </cell>
          <cell r="L1815" t="str">
            <v>KTPM</v>
          </cell>
          <cell r="M1815">
            <v>0</v>
          </cell>
          <cell r="N1815">
            <v>0</v>
          </cell>
          <cell r="O1815" t="str">
            <v>HoaNMSE61885@fpt.edu.vn</v>
          </cell>
          <cell r="P1815" t="str">
            <v>HoaNMSE61885</v>
          </cell>
        </row>
        <row r="1816">
          <cell r="D1816" t="str">
            <v>SE61886</v>
          </cell>
          <cell r="E1816" t="str">
            <v>Hà Lê Duy Khang</v>
          </cell>
          <cell r="F1816">
            <v>0</v>
          </cell>
          <cell r="G1816" t="str">
            <v>27/02/1993</v>
          </cell>
          <cell r="H1816">
            <v>0</v>
          </cell>
          <cell r="I1816" t="str">
            <v>Không có</v>
          </cell>
          <cell r="J1816" t="str">
            <v>01222798871</v>
          </cell>
          <cell r="K1816" t="str">
            <v>0753 837157</v>
          </cell>
          <cell r="L1816" t="str">
            <v>KTPM</v>
          </cell>
          <cell r="M1816">
            <v>0</v>
          </cell>
          <cell r="N1816">
            <v>0</v>
          </cell>
          <cell r="O1816" t="str">
            <v>KhangHLDSE61886@fpt.edu.vn</v>
          </cell>
          <cell r="P1816" t="str">
            <v>KhangHLDSE61886</v>
          </cell>
        </row>
        <row r="1817">
          <cell r="D1817" t="str">
            <v>SE61887</v>
          </cell>
          <cell r="E1817" t="str">
            <v>Nguyễn Trường Thịnh</v>
          </cell>
          <cell r="F1817">
            <v>0</v>
          </cell>
          <cell r="G1817" t="str">
            <v>05/04/1996</v>
          </cell>
          <cell r="H1817">
            <v>0</v>
          </cell>
          <cell r="I1817" t="str">
            <v>Không có</v>
          </cell>
          <cell r="J1817" t="str">
            <v>0928899007</v>
          </cell>
          <cell r="K1817" t="str">
            <v>0672210521</v>
          </cell>
          <cell r="L1817" t="str">
            <v>KTPM</v>
          </cell>
          <cell r="M1817">
            <v>0</v>
          </cell>
          <cell r="N1817">
            <v>0</v>
          </cell>
          <cell r="O1817" t="str">
            <v>ThinhNTSE61887@fpt.edu.vn</v>
          </cell>
          <cell r="P1817" t="str">
            <v>ThinhNTSE61887</v>
          </cell>
        </row>
        <row r="1818">
          <cell r="D1818" t="str">
            <v>SE61888</v>
          </cell>
          <cell r="E1818" t="str">
            <v>Nguyễn Chí Bảo</v>
          </cell>
          <cell r="F1818">
            <v>0</v>
          </cell>
          <cell r="G1818" t="str">
            <v>04/04/1996</v>
          </cell>
          <cell r="H1818">
            <v>0</v>
          </cell>
          <cell r="I1818" t="str">
            <v>Không có</v>
          </cell>
          <cell r="J1818" t="str">
            <v>01695164520/0905359348</v>
          </cell>
          <cell r="K1818" t="str">
            <v>0573720503</v>
          </cell>
          <cell r="L1818" t="str">
            <v>KTPM</v>
          </cell>
          <cell r="M1818">
            <v>0</v>
          </cell>
          <cell r="N1818">
            <v>0</v>
          </cell>
          <cell r="O1818" t="str">
            <v>BaoNCSE61888@fpt.edu.vn</v>
          </cell>
          <cell r="P1818" t="str">
            <v>BaoNCSE61888</v>
          </cell>
        </row>
        <row r="1819">
          <cell r="D1819" t="str">
            <v>SE61890</v>
          </cell>
          <cell r="E1819" t="str">
            <v>Nguyễn Hồng Đức</v>
          </cell>
          <cell r="F1819">
            <v>0</v>
          </cell>
          <cell r="G1819" t="str">
            <v>18/07/1996</v>
          </cell>
          <cell r="H1819">
            <v>0</v>
          </cell>
          <cell r="I1819" t="str">
            <v>Không có</v>
          </cell>
          <cell r="J1819" t="str">
            <v>0918971114/0917386684</v>
          </cell>
          <cell r="K1819" t="str">
            <v>0623971114</v>
          </cell>
          <cell r="L1819" t="str">
            <v>KTPM</v>
          </cell>
          <cell r="M1819">
            <v>0</v>
          </cell>
          <cell r="N1819">
            <v>0</v>
          </cell>
          <cell r="O1819" t="str">
            <v>DucNHSE61890@fpt.edu.vn</v>
          </cell>
          <cell r="P1819" t="str">
            <v>DucNHSE61890</v>
          </cell>
        </row>
        <row r="1820">
          <cell r="D1820" t="str">
            <v>SE61892</v>
          </cell>
          <cell r="E1820" t="str">
            <v>Thái Tiến Hoàng</v>
          </cell>
          <cell r="F1820">
            <v>0</v>
          </cell>
          <cell r="G1820" t="str">
            <v>12/01/1996</v>
          </cell>
          <cell r="H1820">
            <v>0</v>
          </cell>
          <cell r="I1820" t="str">
            <v>Không có</v>
          </cell>
          <cell r="J1820" t="str">
            <v>01239038499</v>
          </cell>
          <cell r="K1820" t="str">
            <v>0583 605948</v>
          </cell>
          <cell r="L1820" t="str">
            <v>KTPM</v>
          </cell>
          <cell r="M1820">
            <v>0</v>
          </cell>
          <cell r="N1820">
            <v>0</v>
          </cell>
          <cell r="O1820" t="str">
            <v>HoangTTSE61892@fpt.edu.vn</v>
          </cell>
          <cell r="P1820" t="str">
            <v>HoangTTSE61892</v>
          </cell>
        </row>
        <row r="1821">
          <cell r="D1821" t="str">
            <v>SE61893</v>
          </cell>
          <cell r="E1821" t="str">
            <v>Trần Quốc Duy</v>
          </cell>
          <cell r="F1821">
            <v>0</v>
          </cell>
          <cell r="G1821" t="str">
            <v>08/11/1993</v>
          </cell>
          <cell r="H1821">
            <v>0</v>
          </cell>
          <cell r="I1821" t="str">
            <v>Không có</v>
          </cell>
          <cell r="J1821" t="str">
            <v>01668521531</v>
          </cell>
          <cell r="K1821" t="str">
            <v>08 38944847</v>
          </cell>
          <cell r="L1821" t="str">
            <v>TKDH</v>
          </cell>
          <cell r="M1821">
            <v>0</v>
          </cell>
          <cell r="N1821">
            <v>0</v>
          </cell>
          <cell r="O1821" t="str">
            <v>DuyTQSE61893@fpt.edu.vn</v>
          </cell>
          <cell r="P1821" t="str">
            <v>DuyTQSE61893</v>
          </cell>
        </row>
        <row r="1822">
          <cell r="D1822" t="str">
            <v>SE61895</v>
          </cell>
          <cell r="E1822" t="str">
            <v>Lâm Thanh Tùng</v>
          </cell>
          <cell r="F1822">
            <v>0</v>
          </cell>
          <cell r="G1822" t="str">
            <v>03/08/1996</v>
          </cell>
          <cell r="H1822">
            <v>0</v>
          </cell>
          <cell r="I1822" t="str">
            <v>Không có</v>
          </cell>
          <cell r="J1822" t="str">
            <v>0933132367</v>
          </cell>
          <cell r="K1822" t="str">
            <v>01696820655</v>
          </cell>
          <cell r="L1822" t="str">
            <v>KTPM</v>
          </cell>
          <cell r="M1822">
            <v>0</v>
          </cell>
          <cell r="N1822">
            <v>0</v>
          </cell>
          <cell r="O1822" t="str">
            <v>TungLTSE61895@fpt.edu.vn</v>
          </cell>
          <cell r="P1822" t="str">
            <v>TungLTSE61895</v>
          </cell>
        </row>
        <row r="1823">
          <cell r="D1823" t="str">
            <v>SE61896</v>
          </cell>
          <cell r="E1823" t="str">
            <v>Nguyễn Doãn Hải Long</v>
          </cell>
          <cell r="F1823">
            <v>0</v>
          </cell>
          <cell r="G1823" t="str">
            <v>16/07/1996</v>
          </cell>
          <cell r="H1823">
            <v>0</v>
          </cell>
          <cell r="I1823" t="str">
            <v>Không có</v>
          </cell>
          <cell r="J1823" t="str">
            <v>0983720743</v>
          </cell>
          <cell r="K1823" t="str">
            <v>0643833922</v>
          </cell>
          <cell r="L1823" t="str">
            <v>KTPM</v>
          </cell>
          <cell r="M1823">
            <v>0</v>
          </cell>
          <cell r="N1823">
            <v>0</v>
          </cell>
          <cell r="O1823" t="str">
            <v>LongNDHSE61896@fpt.edu.vn</v>
          </cell>
          <cell r="P1823" t="str">
            <v>LongNDHSE61896</v>
          </cell>
        </row>
        <row r="1824">
          <cell r="D1824" t="str">
            <v>SE61897</v>
          </cell>
          <cell r="E1824" t="str">
            <v>Nguyễn Việt Tú</v>
          </cell>
          <cell r="F1824">
            <v>0</v>
          </cell>
          <cell r="G1824" t="str">
            <v>11/10/1994</v>
          </cell>
          <cell r="H1824">
            <v>0</v>
          </cell>
          <cell r="I1824" t="str">
            <v>Không có</v>
          </cell>
          <cell r="J1824" t="str">
            <v>0903123324</v>
          </cell>
          <cell r="K1824" t="str">
            <v>08 39562144</v>
          </cell>
          <cell r="L1824" t="str">
            <v>KTPM</v>
          </cell>
          <cell r="M1824">
            <v>0</v>
          </cell>
          <cell r="N1824">
            <v>0</v>
          </cell>
          <cell r="O1824" t="str">
            <v>TuNVSE61897@fpt.edu.vn</v>
          </cell>
          <cell r="P1824" t="str">
            <v>TuNVSE61897</v>
          </cell>
        </row>
        <row r="1825">
          <cell r="D1825" t="str">
            <v>SE61899</v>
          </cell>
          <cell r="E1825" t="str">
            <v>Nguyễn Huỳnh Tài</v>
          </cell>
          <cell r="F1825">
            <v>0</v>
          </cell>
          <cell r="G1825" t="str">
            <v>01/10/1996</v>
          </cell>
          <cell r="H1825">
            <v>0</v>
          </cell>
          <cell r="I1825" t="str">
            <v>Không có</v>
          </cell>
          <cell r="J1825" t="str">
            <v>01662698705</v>
          </cell>
          <cell r="K1825" t="str">
            <v>058 3857936</v>
          </cell>
          <cell r="L1825" t="str">
            <v>KTPM</v>
          </cell>
          <cell r="M1825">
            <v>0</v>
          </cell>
          <cell r="N1825">
            <v>0</v>
          </cell>
          <cell r="O1825" t="str">
            <v>TaiNHSE61899@fpt.edu.vn</v>
          </cell>
          <cell r="P1825" t="str">
            <v>TaiNHSE61899</v>
          </cell>
        </row>
        <row r="1826">
          <cell r="D1826" t="str">
            <v>SE61901</v>
          </cell>
          <cell r="E1826" t="str">
            <v>Bùi Tiến Phát</v>
          </cell>
          <cell r="F1826">
            <v>0</v>
          </cell>
          <cell r="G1826" t="str">
            <v>27/09/1996</v>
          </cell>
          <cell r="H1826">
            <v>0</v>
          </cell>
          <cell r="I1826" t="str">
            <v>Không có</v>
          </cell>
          <cell r="J1826" t="str">
            <v>0904297210</v>
          </cell>
          <cell r="K1826" t="str">
            <v>08 35108148</v>
          </cell>
          <cell r="L1826" t="str">
            <v>ANATTT</v>
          </cell>
          <cell r="M1826">
            <v>0</v>
          </cell>
          <cell r="N1826">
            <v>0</v>
          </cell>
          <cell r="O1826" t="str">
            <v>PhatBTSE61901@fpt.edu.vn</v>
          </cell>
          <cell r="P1826" t="str">
            <v>PhatBTSE61901</v>
          </cell>
        </row>
        <row r="1827">
          <cell r="D1827" t="str">
            <v>SE61902</v>
          </cell>
          <cell r="E1827" t="str">
            <v>Trần Tiến Hòa Bình</v>
          </cell>
          <cell r="F1827">
            <v>0</v>
          </cell>
          <cell r="G1827" t="str">
            <v>04/09/1996</v>
          </cell>
          <cell r="H1827">
            <v>0</v>
          </cell>
          <cell r="I1827" t="str">
            <v>Không có</v>
          </cell>
          <cell r="J1827" t="str">
            <v>0946842249</v>
          </cell>
          <cell r="K1827" t="str">
            <v>0837421113</v>
          </cell>
          <cell r="L1827" t="str">
            <v>KTPM</v>
          </cell>
          <cell r="M1827">
            <v>0</v>
          </cell>
          <cell r="N1827">
            <v>0</v>
          </cell>
          <cell r="O1827" t="str">
            <v>BinhTTHSE61902@fpt.edu.vn</v>
          </cell>
          <cell r="P1827" t="str">
            <v>BinhTTHSE61902</v>
          </cell>
        </row>
        <row r="1828">
          <cell r="D1828" t="str">
            <v>SE61903</v>
          </cell>
          <cell r="E1828" t="str">
            <v>Đỗ Xuân Trường</v>
          </cell>
          <cell r="F1828">
            <v>0</v>
          </cell>
          <cell r="G1828" t="str">
            <v>28/03/1996</v>
          </cell>
          <cell r="H1828">
            <v>0</v>
          </cell>
          <cell r="I1828" t="str">
            <v>Không có</v>
          </cell>
          <cell r="J1828" t="str">
            <v>01207616446</v>
          </cell>
          <cell r="K1828">
            <v>0</v>
          </cell>
          <cell r="L1828" t="str">
            <v>KTPM</v>
          </cell>
          <cell r="M1828">
            <v>0</v>
          </cell>
          <cell r="N1828">
            <v>0</v>
          </cell>
          <cell r="O1828" t="str">
            <v>TruongDXSE61903@fpt.edu.vn</v>
          </cell>
          <cell r="P1828" t="str">
            <v>TruongDXSE61903</v>
          </cell>
        </row>
        <row r="1829">
          <cell r="D1829" t="str">
            <v>SE61904</v>
          </cell>
          <cell r="E1829" t="str">
            <v>Đổng Công Danh</v>
          </cell>
          <cell r="F1829">
            <v>0</v>
          </cell>
          <cell r="G1829" t="str">
            <v>08/09/1996</v>
          </cell>
          <cell r="H1829">
            <v>0</v>
          </cell>
          <cell r="I1829" t="str">
            <v>Không có</v>
          </cell>
          <cell r="J1829" t="str">
            <v>0902961435</v>
          </cell>
          <cell r="K1829" t="str">
            <v>08 38102371</v>
          </cell>
          <cell r="L1829" t="str">
            <v>KTPM</v>
          </cell>
          <cell r="M1829">
            <v>0</v>
          </cell>
          <cell r="N1829">
            <v>0</v>
          </cell>
          <cell r="O1829" t="str">
            <v>DanhDCSE61904@fpt.edu.vn</v>
          </cell>
          <cell r="P1829" t="str">
            <v>DanhDCSE61904</v>
          </cell>
        </row>
        <row r="1830">
          <cell r="D1830" t="str">
            <v>SE61906</v>
          </cell>
          <cell r="E1830" t="str">
            <v>Huỳnh Anh Minh</v>
          </cell>
          <cell r="F1830">
            <v>0</v>
          </cell>
          <cell r="G1830" t="str">
            <v>13/05/1996</v>
          </cell>
          <cell r="H1830">
            <v>0</v>
          </cell>
          <cell r="I1830" t="str">
            <v>Không có</v>
          </cell>
          <cell r="J1830" t="str">
            <v>01669785596</v>
          </cell>
          <cell r="K1830" t="str">
            <v>01683541759</v>
          </cell>
          <cell r="L1830" t="str">
            <v>KTPM</v>
          </cell>
          <cell r="M1830">
            <v>0</v>
          </cell>
          <cell r="N1830">
            <v>0</v>
          </cell>
          <cell r="O1830" t="str">
            <v>MinhHASE61906@fpt.edu.vn</v>
          </cell>
          <cell r="P1830" t="str">
            <v>MinhHASE61906</v>
          </cell>
        </row>
        <row r="1831">
          <cell r="D1831" t="str">
            <v>SE61908</v>
          </cell>
          <cell r="E1831" t="str">
            <v>Lê Thiện Duy</v>
          </cell>
          <cell r="F1831">
            <v>0</v>
          </cell>
          <cell r="G1831" t="str">
            <v>02/11/1996</v>
          </cell>
          <cell r="H1831">
            <v>0</v>
          </cell>
          <cell r="I1831" t="str">
            <v>Không có</v>
          </cell>
          <cell r="J1831" t="str">
            <v>01686349249</v>
          </cell>
          <cell r="K1831">
            <v>0</v>
          </cell>
          <cell r="L1831" t="str">
            <v>KTPM</v>
          </cell>
          <cell r="M1831">
            <v>0</v>
          </cell>
          <cell r="N1831">
            <v>0</v>
          </cell>
          <cell r="O1831" t="str">
            <v>DuyLTSE61908@fpt.edu.vn</v>
          </cell>
          <cell r="P1831" t="str">
            <v>DuyLTSE61908</v>
          </cell>
        </row>
        <row r="1832">
          <cell r="D1832" t="str">
            <v>SE61910</v>
          </cell>
          <cell r="E1832" t="str">
            <v>Đoàn Bảo Quyên</v>
          </cell>
          <cell r="F1832">
            <v>0</v>
          </cell>
          <cell r="G1832" t="str">
            <v>15/07/1996</v>
          </cell>
          <cell r="H1832">
            <v>0</v>
          </cell>
          <cell r="I1832" t="str">
            <v>Không có</v>
          </cell>
          <cell r="J1832" t="str">
            <v>01269164821</v>
          </cell>
          <cell r="K1832">
            <v>0</v>
          </cell>
          <cell r="L1832" t="str">
            <v>KTPM</v>
          </cell>
          <cell r="M1832">
            <v>0</v>
          </cell>
          <cell r="N1832">
            <v>0</v>
          </cell>
          <cell r="O1832" t="str">
            <v>QuyenDBSE61910@fpt.edu.vn</v>
          </cell>
          <cell r="P1832" t="str">
            <v>QuyenDBSE61910</v>
          </cell>
        </row>
        <row r="1833">
          <cell r="D1833" t="str">
            <v>SE61916</v>
          </cell>
          <cell r="E1833" t="str">
            <v>Lê Văn Thông</v>
          </cell>
          <cell r="F1833">
            <v>0</v>
          </cell>
          <cell r="G1833" t="str">
            <v>13/01/1996</v>
          </cell>
          <cell r="H1833">
            <v>0</v>
          </cell>
          <cell r="I1833" t="str">
            <v>Không có</v>
          </cell>
          <cell r="J1833" t="str">
            <v>0905400639</v>
          </cell>
          <cell r="K1833">
            <v>0</v>
          </cell>
          <cell r="L1833" t="str">
            <v>KTPM</v>
          </cell>
          <cell r="M1833">
            <v>0</v>
          </cell>
          <cell r="N1833">
            <v>0</v>
          </cell>
          <cell r="O1833" t="str">
            <v>ThongLVSE61916@fpt.edu.vn</v>
          </cell>
          <cell r="P1833" t="str">
            <v>ThongLVSE61916</v>
          </cell>
        </row>
        <row r="1834">
          <cell r="D1834" t="str">
            <v>SE61917</v>
          </cell>
          <cell r="E1834" t="str">
            <v>Lê Trần Thành Phát</v>
          </cell>
          <cell r="F1834">
            <v>0</v>
          </cell>
          <cell r="G1834">
            <v>35124</v>
          </cell>
          <cell r="H1834">
            <v>0</v>
          </cell>
          <cell r="I1834" t="str">
            <v>Không có</v>
          </cell>
          <cell r="J1834" t="str">
            <v>0912069221</v>
          </cell>
          <cell r="K1834">
            <v>0</v>
          </cell>
          <cell r="L1834" t="str">
            <v>KTPM</v>
          </cell>
          <cell r="M1834">
            <v>0</v>
          </cell>
          <cell r="N1834">
            <v>0</v>
          </cell>
          <cell r="O1834" t="str">
            <v>PhatLTTSE61917@fpt.edu.vn</v>
          </cell>
          <cell r="P1834" t="str">
            <v>PhatLTTSE61917</v>
          </cell>
        </row>
        <row r="1835">
          <cell r="D1835" t="str">
            <v>SE61918</v>
          </cell>
          <cell r="E1835" t="str">
            <v>Vũ Khánh Vương</v>
          </cell>
          <cell r="F1835">
            <v>0</v>
          </cell>
          <cell r="G1835" t="str">
            <v>06/05/1996</v>
          </cell>
          <cell r="H1835">
            <v>0</v>
          </cell>
          <cell r="I1835" t="str">
            <v>Không có</v>
          </cell>
          <cell r="J1835" t="str">
            <v>01634853773</v>
          </cell>
          <cell r="K1835" t="str">
            <v>0563870720</v>
          </cell>
          <cell r="L1835" t="str">
            <v>KTPM</v>
          </cell>
          <cell r="M1835" t="str">
            <v>0979,423,242: sv
0947,784917: ph</v>
          </cell>
          <cell r="N1835">
            <v>0</v>
          </cell>
          <cell r="O1835" t="str">
            <v>VuongVKSE61918@fpt.edu.vn</v>
          </cell>
          <cell r="P1835" t="str">
            <v>VuongVKSE61918</v>
          </cell>
        </row>
        <row r="1836">
          <cell r="D1836" t="str">
            <v>SE61919</v>
          </cell>
          <cell r="E1836" t="str">
            <v>Nguyễn Việt Cường</v>
          </cell>
          <cell r="F1836">
            <v>0</v>
          </cell>
          <cell r="G1836" t="str">
            <v>23/07/1996</v>
          </cell>
          <cell r="H1836">
            <v>0</v>
          </cell>
          <cell r="I1836" t="str">
            <v>Không có</v>
          </cell>
          <cell r="J1836" t="str">
            <v>01699518248</v>
          </cell>
          <cell r="K1836">
            <v>0</v>
          </cell>
          <cell r="L1836" t="str">
            <v>KTPM</v>
          </cell>
          <cell r="M1836">
            <v>0</v>
          </cell>
          <cell r="N1836">
            <v>0</v>
          </cell>
          <cell r="O1836" t="str">
            <v>CuongNVSE61919@fpt.edu.vn</v>
          </cell>
          <cell r="P1836" t="str">
            <v>CuongNVSE61919</v>
          </cell>
        </row>
        <row r="1837">
          <cell r="D1837" t="str">
            <v>SE61921</v>
          </cell>
          <cell r="E1837" t="str">
            <v>Huỳnh Đức Lê Huy</v>
          </cell>
          <cell r="F1837">
            <v>0</v>
          </cell>
          <cell r="G1837" t="str">
            <v>01/11/1996</v>
          </cell>
          <cell r="H1837">
            <v>0</v>
          </cell>
          <cell r="I1837" t="str">
            <v>Không có</v>
          </cell>
          <cell r="J1837" t="str">
            <v>0933879970</v>
          </cell>
          <cell r="K1837" t="str">
            <v>05113632957</v>
          </cell>
          <cell r="L1837" t="str">
            <v>KTPM</v>
          </cell>
          <cell r="M1837">
            <v>0</v>
          </cell>
          <cell r="N1837">
            <v>0</v>
          </cell>
          <cell r="O1837" t="str">
            <v>HuyHDLSE61921@fpt.edu.vn</v>
          </cell>
          <cell r="P1837" t="str">
            <v>HuyHDLSE61921</v>
          </cell>
        </row>
        <row r="1838">
          <cell r="D1838" t="str">
            <v>SE61922</v>
          </cell>
          <cell r="E1838" t="str">
            <v>Nguyễn Đức Nhật Anh</v>
          </cell>
          <cell r="F1838">
            <v>0</v>
          </cell>
          <cell r="G1838" t="str">
            <v>02/09/1996</v>
          </cell>
          <cell r="H1838">
            <v>0</v>
          </cell>
          <cell r="I1838" t="str">
            <v>Không có</v>
          </cell>
          <cell r="J1838" t="str">
            <v>0964145097</v>
          </cell>
          <cell r="K1838" t="str">
            <v>0533176560</v>
          </cell>
          <cell r="L1838" t="str">
            <v>KTPM</v>
          </cell>
          <cell r="M1838">
            <v>0</v>
          </cell>
          <cell r="N1838">
            <v>0</v>
          </cell>
          <cell r="O1838" t="str">
            <v>AnhNDNSE61922@fpt.edu.vn</v>
          </cell>
          <cell r="P1838" t="str">
            <v>AnhNDNSE61922</v>
          </cell>
        </row>
        <row r="1839">
          <cell r="D1839" t="str">
            <v>SE61923</v>
          </cell>
          <cell r="E1839" t="str">
            <v>Phạm Quang Thành</v>
          </cell>
          <cell r="F1839">
            <v>0</v>
          </cell>
          <cell r="G1839" t="str">
            <v>30/11/1996</v>
          </cell>
          <cell r="H1839">
            <v>0</v>
          </cell>
          <cell r="I1839" t="str">
            <v>Không có</v>
          </cell>
          <cell r="J1839" t="str">
            <v>01638514479</v>
          </cell>
          <cell r="K1839">
            <v>0</v>
          </cell>
          <cell r="L1839" t="str">
            <v>KTPM</v>
          </cell>
          <cell r="M1839">
            <v>0</v>
          </cell>
          <cell r="N1839">
            <v>0</v>
          </cell>
          <cell r="O1839" t="str">
            <v>ThanhPQSE61923@fpt.edu.vn</v>
          </cell>
          <cell r="P1839" t="str">
            <v>ThanhPQSE61923</v>
          </cell>
        </row>
        <row r="1840">
          <cell r="D1840" t="str">
            <v>SE61925</v>
          </cell>
          <cell r="E1840" t="str">
            <v>Võ Duy Anh Hùng</v>
          </cell>
          <cell r="F1840">
            <v>0</v>
          </cell>
          <cell r="G1840" t="str">
            <v>01/12/1996</v>
          </cell>
          <cell r="H1840">
            <v>0</v>
          </cell>
          <cell r="I1840" t="str">
            <v>Không có</v>
          </cell>
          <cell r="J1840" t="str">
            <v>01275436888</v>
          </cell>
          <cell r="K1840" t="str">
            <v>0553821205</v>
          </cell>
          <cell r="L1840" t="str">
            <v>KTPM</v>
          </cell>
          <cell r="M1840">
            <v>0</v>
          </cell>
          <cell r="N1840">
            <v>0</v>
          </cell>
          <cell r="O1840" t="str">
            <v>HungVDASE61925@fpt.edu.vn</v>
          </cell>
          <cell r="P1840" t="str">
            <v>HungVDASE61925</v>
          </cell>
        </row>
        <row r="1841">
          <cell r="D1841" t="str">
            <v>SE61926</v>
          </cell>
          <cell r="E1841" t="str">
            <v>Trương Tấn Sang</v>
          </cell>
          <cell r="F1841">
            <v>0</v>
          </cell>
          <cell r="G1841" t="str">
            <v>18/01/1996</v>
          </cell>
          <cell r="H1841">
            <v>0</v>
          </cell>
          <cell r="I1841" t="str">
            <v>Không có</v>
          </cell>
          <cell r="J1841">
            <v>0</v>
          </cell>
          <cell r="K1841">
            <v>0</v>
          </cell>
          <cell r="L1841" t="str">
            <v>KTPM</v>
          </cell>
          <cell r="M1841">
            <v>0</v>
          </cell>
          <cell r="N1841">
            <v>0</v>
          </cell>
          <cell r="O1841" t="str">
            <v>SangTTSE61926@fpt.edu.vn</v>
          </cell>
          <cell r="P1841" t="str">
            <v>SangTTSE61926</v>
          </cell>
        </row>
        <row r="1842">
          <cell r="D1842" t="str">
            <v>SE61928</v>
          </cell>
          <cell r="E1842" t="str">
            <v>Nguyễn Minh Quang</v>
          </cell>
          <cell r="F1842">
            <v>0</v>
          </cell>
          <cell r="G1842" t="str">
            <v>14/12/1996</v>
          </cell>
          <cell r="H1842">
            <v>0</v>
          </cell>
          <cell r="I1842" t="str">
            <v>Không có</v>
          </cell>
          <cell r="J1842" t="str">
            <v>0985881514</v>
          </cell>
          <cell r="K1842">
            <v>0</v>
          </cell>
          <cell r="L1842" t="str">
            <v>ANATTT</v>
          </cell>
          <cell r="M1842">
            <v>0</v>
          </cell>
          <cell r="N1842">
            <v>0</v>
          </cell>
          <cell r="O1842" t="str">
            <v>QuangNMSE61928@fpt.edu.vn</v>
          </cell>
          <cell r="P1842" t="str">
            <v>QuangNMSE61928</v>
          </cell>
        </row>
        <row r="1843">
          <cell r="D1843" t="str">
            <v>SE61930</v>
          </cell>
          <cell r="E1843" t="str">
            <v>Trần Thế Mĩ</v>
          </cell>
          <cell r="F1843">
            <v>0</v>
          </cell>
          <cell r="G1843" t="str">
            <v>02/06/1996</v>
          </cell>
          <cell r="H1843">
            <v>0</v>
          </cell>
          <cell r="I1843" t="str">
            <v>Không có</v>
          </cell>
          <cell r="J1843" t="str">
            <v>01226922533</v>
          </cell>
          <cell r="K1843" t="str">
            <v>08 36089797</v>
          </cell>
          <cell r="L1843" t="str">
            <v>KTPM</v>
          </cell>
          <cell r="M1843">
            <v>0</v>
          </cell>
          <cell r="N1843">
            <v>0</v>
          </cell>
          <cell r="O1843" t="str">
            <v>MiTTSE61930@fpt.edu.vn</v>
          </cell>
          <cell r="P1843" t="str">
            <v>MiTTSE61930</v>
          </cell>
        </row>
        <row r="1844">
          <cell r="D1844" t="str">
            <v>SE61931</v>
          </cell>
          <cell r="E1844" t="str">
            <v>Hoàng Nguyễn Minh Giang</v>
          </cell>
          <cell r="F1844">
            <v>0</v>
          </cell>
          <cell r="G1844" t="str">
            <v>28/01/1996</v>
          </cell>
          <cell r="H1844">
            <v>0</v>
          </cell>
          <cell r="I1844" t="str">
            <v>Không có</v>
          </cell>
          <cell r="J1844" t="str">
            <v>0937596120</v>
          </cell>
          <cell r="K1844" t="str">
            <v>08 38035479</v>
          </cell>
          <cell r="L1844" t="str">
            <v>KTPM</v>
          </cell>
          <cell r="M1844">
            <v>0</v>
          </cell>
          <cell r="N1844">
            <v>0</v>
          </cell>
          <cell r="O1844" t="str">
            <v>GiangHNMSE61931@fpt.edu.vn</v>
          </cell>
          <cell r="P1844" t="str">
            <v>GiangHNMSE61931</v>
          </cell>
        </row>
        <row r="1845">
          <cell r="D1845" t="str">
            <v>SE61933</v>
          </cell>
          <cell r="E1845" t="str">
            <v>Võ Huy Thông</v>
          </cell>
          <cell r="F1845">
            <v>0</v>
          </cell>
          <cell r="G1845" t="str">
            <v>06/06/1996</v>
          </cell>
          <cell r="H1845">
            <v>0</v>
          </cell>
          <cell r="I1845" t="str">
            <v>Không có</v>
          </cell>
          <cell r="J1845" t="str">
            <v>0903713561</v>
          </cell>
          <cell r="K1845">
            <v>0</v>
          </cell>
          <cell r="L1845" t="str">
            <v>KTPM</v>
          </cell>
          <cell r="M1845">
            <v>0</v>
          </cell>
          <cell r="N1845">
            <v>0</v>
          </cell>
          <cell r="O1845" t="str">
            <v>ThongVHSE61933@fpt.edu.vn</v>
          </cell>
          <cell r="P1845" t="str">
            <v>ThongVHSE61933</v>
          </cell>
        </row>
        <row r="1846">
          <cell r="D1846" t="str">
            <v>SE61937</v>
          </cell>
          <cell r="E1846" t="str">
            <v>Nguyễn Hữu Vinh</v>
          </cell>
          <cell r="F1846">
            <v>0</v>
          </cell>
          <cell r="G1846" t="str">
            <v>26/10/1996</v>
          </cell>
          <cell r="H1846">
            <v>0</v>
          </cell>
          <cell r="I1846" t="str">
            <v>Không có</v>
          </cell>
          <cell r="J1846">
            <v>0</v>
          </cell>
          <cell r="K1846" t="str">
            <v>01223695957</v>
          </cell>
          <cell r="L1846" t="str">
            <v>KTPM</v>
          </cell>
          <cell r="M1846">
            <v>0</v>
          </cell>
          <cell r="N1846">
            <v>0</v>
          </cell>
          <cell r="O1846" t="str">
            <v>VinhNHSE61937@fpt.edu.vn</v>
          </cell>
          <cell r="P1846" t="str">
            <v>VinhNHSE61937</v>
          </cell>
        </row>
        <row r="1847">
          <cell r="D1847" t="str">
            <v>SE61940</v>
          </cell>
          <cell r="E1847" t="str">
            <v>Huỳnh Bảo Khôi</v>
          </cell>
          <cell r="F1847">
            <v>0</v>
          </cell>
          <cell r="G1847" t="str">
            <v>22/01/1996</v>
          </cell>
          <cell r="H1847">
            <v>0</v>
          </cell>
          <cell r="I1847" t="str">
            <v>Không có</v>
          </cell>
          <cell r="J1847" t="str">
            <v>0935114726</v>
          </cell>
          <cell r="K1847">
            <v>0</v>
          </cell>
          <cell r="L1847" t="str">
            <v>ANATTT</v>
          </cell>
          <cell r="M1847">
            <v>0</v>
          </cell>
          <cell r="N1847">
            <v>0</v>
          </cell>
          <cell r="O1847" t="str">
            <v>KhoiHBSE61940@fpt.edu.vn</v>
          </cell>
          <cell r="P1847" t="str">
            <v>KhoiHBSE61940</v>
          </cell>
        </row>
        <row r="1848">
          <cell r="D1848" t="str">
            <v>SE61941</v>
          </cell>
          <cell r="E1848" t="str">
            <v>Nguyễn Hoàng Hải Đăng</v>
          </cell>
          <cell r="F1848">
            <v>0</v>
          </cell>
          <cell r="G1848" t="str">
            <v>09/09/1992</v>
          </cell>
          <cell r="H1848">
            <v>0</v>
          </cell>
          <cell r="I1848" t="str">
            <v>Không có</v>
          </cell>
          <cell r="J1848">
            <v>0</v>
          </cell>
          <cell r="K1848" t="str">
            <v>0909548753</v>
          </cell>
          <cell r="L1848" t="str">
            <v>KTPM</v>
          </cell>
          <cell r="M1848">
            <v>0</v>
          </cell>
          <cell r="N1848">
            <v>0</v>
          </cell>
          <cell r="O1848" t="str">
            <v>DangNHHSE61941@fpt.edu.vn</v>
          </cell>
          <cell r="P1848" t="str">
            <v>DangNHHSE61941</v>
          </cell>
        </row>
        <row r="1849">
          <cell r="D1849" t="str">
            <v>SE61943</v>
          </cell>
          <cell r="E1849" t="str">
            <v>Phạm Trí Thông</v>
          </cell>
          <cell r="F1849">
            <v>0</v>
          </cell>
          <cell r="G1849" t="str">
            <v>10/05/1996</v>
          </cell>
          <cell r="H1849">
            <v>0</v>
          </cell>
          <cell r="I1849" t="str">
            <v>Không có</v>
          </cell>
          <cell r="J1849" t="str">
            <v>01663673209</v>
          </cell>
          <cell r="K1849">
            <v>0</v>
          </cell>
          <cell r="L1849" t="str">
            <v>ANATTT</v>
          </cell>
          <cell r="M1849">
            <v>0</v>
          </cell>
          <cell r="N1849">
            <v>0</v>
          </cell>
          <cell r="O1849" t="str">
            <v>ThongPTSE61943@fpt.edu.vn</v>
          </cell>
          <cell r="P1849" t="str">
            <v>ThongPTSE61943</v>
          </cell>
        </row>
        <row r="1850">
          <cell r="D1850" t="str">
            <v>SE61944</v>
          </cell>
          <cell r="E1850" t="str">
            <v>Nguyễn Thị Trâm Anh</v>
          </cell>
          <cell r="F1850">
            <v>0</v>
          </cell>
          <cell r="G1850">
            <v>35407</v>
          </cell>
          <cell r="H1850">
            <v>0</v>
          </cell>
          <cell r="I1850" t="str">
            <v>Không có</v>
          </cell>
          <cell r="J1850" t="str">
            <v>01684564896</v>
          </cell>
          <cell r="K1850" t="str">
            <v>0613852314</v>
          </cell>
          <cell r="L1850" t="str">
            <v>KTPM</v>
          </cell>
          <cell r="M1850">
            <v>0</v>
          </cell>
          <cell r="N1850">
            <v>0</v>
          </cell>
          <cell r="O1850" t="str">
            <v>AnhNTTSE61944@fpt.edu.vn</v>
          </cell>
          <cell r="P1850" t="str">
            <v>AnhNTTSE61944</v>
          </cell>
        </row>
        <row r="1851">
          <cell r="D1851" t="str">
            <v>SE61945</v>
          </cell>
          <cell r="E1851" t="str">
            <v>Chung Quang Tú</v>
          </cell>
          <cell r="F1851">
            <v>0</v>
          </cell>
          <cell r="G1851" t="str">
            <v>16/05/1996</v>
          </cell>
          <cell r="H1851">
            <v>0</v>
          </cell>
          <cell r="I1851" t="str">
            <v>Không có</v>
          </cell>
          <cell r="J1851">
            <v>0</v>
          </cell>
          <cell r="K1851" t="str">
            <v>0977504547</v>
          </cell>
          <cell r="L1851" t="str">
            <v>KTPM</v>
          </cell>
          <cell r="M1851">
            <v>0</v>
          </cell>
          <cell r="N1851">
            <v>0</v>
          </cell>
          <cell r="O1851" t="str">
            <v>TuCQSE61945@fpt.edu.vn</v>
          </cell>
          <cell r="P1851" t="str">
            <v>TuCQSE61945</v>
          </cell>
        </row>
        <row r="1852">
          <cell r="D1852" t="str">
            <v>SE61946</v>
          </cell>
          <cell r="E1852" t="str">
            <v>Nguyễn Tiến Thành</v>
          </cell>
          <cell r="F1852">
            <v>0</v>
          </cell>
          <cell r="G1852" t="str">
            <v>11/06/1996</v>
          </cell>
          <cell r="H1852">
            <v>0</v>
          </cell>
          <cell r="I1852" t="str">
            <v>Không có</v>
          </cell>
          <cell r="J1852" t="str">
            <v>01654813561</v>
          </cell>
          <cell r="K1852" t="str">
            <v>0613792013</v>
          </cell>
          <cell r="L1852" t="str">
            <v>KTPM</v>
          </cell>
          <cell r="M1852">
            <v>0</v>
          </cell>
          <cell r="N1852">
            <v>0</v>
          </cell>
          <cell r="O1852" t="str">
            <v>ThanhNTSE61946@fpt.edu.vn</v>
          </cell>
          <cell r="P1852" t="str">
            <v>ThanhNTSE61946</v>
          </cell>
        </row>
        <row r="1853">
          <cell r="D1853" t="str">
            <v>SE61947</v>
          </cell>
          <cell r="E1853" t="str">
            <v>Võ Trương Hoàng Nghiệp</v>
          </cell>
          <cell r="F1853">
            <v>0</v>
          </cell>
          <cell r="G1853" t="str">
            <v>24/11/1995</v>
          </cell>
          <cell r="H1853">
            <v>0</v>
          </cell>
          <cell r="I1853" t="str">
            <v>Không có</v>
          </cell>
          <cell r="J1853" t="str">
            <v>0927152569</v>
          </cell>
          <cell r="K1853" t="str">
            <v>01233199115</v>
          </cell>
          <cell r="L1853" t="str">
            <v>KTPM</v>
          </cell>
          <cell r="M1853">
            <v>0</v>
          </cell>
          <cell r="N1853">
            <v>0</v>
          </cell>
          <cell r="O1853" t="str">
            <v>NghiepVTHSE61947@fpt.edu.vn</v>
          </cell>
          <cell r="P1853" t="str">
            <v>NghiepVTHSE61947</v>
          </cell>
        </row>
        <row r="1854">
          <cell r="D1854" t="str">
            <v>SE61948</v>
          </cell>
          <cell r="E1854" t="str">
            <v>Nguyễn Khánh</v>
          </cell>
          <cell r="F1854">
            <v>0</v>
          </cell>
          <cell r="G1854" t="str">
            <v>08/01/1996</v>
          </cell>
          <cell r="H1854">
            <v>0</v>
          </cell>
          <cell r="I1854" t="str">
            <v>Không có</v>
          </cell>
          <cell r="J1854">
            <v>0</v>
          </cell>
          <cell r="K1854" t="str">
            <v>01697359523</v>
          </cell>
          <cell r="L1854" t="str">
            <v>KTPM</v>
          </cell>
          <cell r="M1854">
            <v>0</v>
          </cell>
          <cell r="N1854">
            <v>0</v>
          </cell>
          <cell r="O1854" t="str">
            <v>KhanhNSE61948@fpt.edu.vn</v>
          </cell>
          <cell r="P1854" t="str">
            <v>KhanhNSE61948</v>
          </cell>
        </row>
        <row r="1855">
          <cell r="D1855" t="str">
            <v>SE61949</v>
          </cell>
          <cell r="E1855" t="str">
            <v>Nguyễn Thế Bảo</v>
          </cell>
          <cell r="F1855">
            <v>0</v>
          </cell>
          <cell r="G1855" t="str">
            <v>11/10/1996</v>
          </cell>
          <cell r="H1855">
            <v>0</v>
          </cell>
          <cell r="I1855" t="str">
            <v>Không có</v>
          </cell>
          <cell r="J1855" t="str">
            <v>01227829456</v>
          </cell>
          <cell r="K1855" t="str">
            <v>01228783345</v>
          </cell>
          <cell r="L1855" t="str">
            <v>KTPM</v>
          </cell>
          <cell r="M1855">
            <v>0</v>
          </cell>
          <cell r="N1855">
            <v>0</v>
          </cell>
          <cell r="O1855" t="str">
            <v>BaoNTSE61949@fpt.edu.vn</v>
          </cell>
          <cell r="P1855" t="str">
            <v>BaoNTSE61949</v>
          </cell>
        </row>
        <row r="1856">
          <cell r="D1856" t="str">
            <v>SE61950</v>
          </cell>
          <cell r="E1856" t="str">
            <v>Đàm Đặng Công Chấn</v>
          </cell>
          <cell r="F1856">
            <v>0</v>
          </cell>
          <cell r="G1856" t="str">
            <v>21/04/1996</v>
          </cell>
          <cell r="H1856">
            <v>0</v>
          </cell>
          <cell r="I1856" t="str">
            <v>Không có</v>
          </cell>
          <cell r="J1856" t="str">
            <v>01885867546</v>
          </cell>
          <cell r="K1856" t="str">
            <v>0633645825</v>
          </cell>
          <cell r="L1856" t="str">
            <v>KTPM</v>
          </cell>
          <cell r="M1856">
            <v>0</v>
          </cell>
          <cell r="N1856">
            <v>0</v>
          </cell>
          <cell r="O1856" t="str">
            <v>ChanDDCSE61950@fpt.edu.vn</v>
          </cell>
          <cell r="P1856" t="str">
            <v>ChanDDCSE61950</v>
          </cell>
        </row>
        <row r="1857">
          <cell r="D1857" t="str">
            <v>SE61951</v>
          </cell>
          <cell r="E1857" t="str">
            <v>Trịnh Thanh Hậu</v>
          </cell>
          <cell r="F1857">
            <v>0</v>
          </cell>
          <cell r="G1857" t="str">
            <v>30/09/1995</v>
          </cell>
          <cell r="H1857">
            <v>0</v>
          </cell>
          <cell r="I1857" t="str">
            <v>Không có</v>
          </cell>
          <cell r="J1857" t="str">
            <v>01262617272</v>
          </cell>
          <cell r="K1857">
            <v>0</v>
          </cell>
          <cell r="L1857" t="str">
            <v>KTPM</v>
          </cell>
          <cell r="M1857">
            <v>0</v>
          </cell>
          <cell r="N1857">
            <v>0</v>
          </cell>
          <cell r="O1857" t="str">
            <v>HauTTSE61951@fpt.edu.vn</v>
          </cell>
          <cell r="P1857" t="str">
            <v>HauTTSE61951</v>
          </cell>
        </row>
        <row r="1858">
          <cell r="D1858" t="str">
            <v>SE61952</v>
          </cell>
          <cell r="E1858" t="str">
            <v>Vũ Đức Mạnh</v>
          </cell>
          <cell r="F1858">
            <v>0</v>
          </cell>
          <cell r="G1858" t="str">
            <v>06/06/1996</v>
          </cell>
          <cell r="H1858">
            <v>0</v>
          </cell>
          <cell r="I1858" t="str">
            <v>Không có</v>
          </cell>
          <cell r="J1858" t="str">
            <v>0969971233</v>
          </cell>
          <cell r="K1858" t="str">
            <v>0613937792</v>
          </cell>
          <cell r="L1858" t="str">
            <v>KTPM</v>
          </cell>
          <cell r="M1858">
            <v>0</v>
          </cell>
          <cell r="N1858">
            <v>0</v>
          </cell>
          <cell r="O1858" t="str">
            <v>ManhVDSE61952@fpt.edu.vn</v>
          </cell>
          <cell r="P1858" t="str">
            <v>ManhVDSE61952</v>
          </cell>
        </row>
        <row r="1859">
          <cell r="D1859" t="str">
            <v>SE61953</v>
          </cell>
          <cell r="E1859" t="str">
            <v>Ngô Thục Thiên Bình</v>
          </cell>
          <cell r="F1859">
            <v>0</v>
          </cell>
          <cell r="G1859" t="str">
            <v>13/07/1996</v>
          </cell>
          <cell r="H1859">
            <v>0</v>
          </cell>
          <cell r="I1859" t="str">
            <v>Không có</v>
          </cell>
          <cell r="J1859" t="str">
            <v>0916547199</v>
          </cell>
          <cell r="K1859" t="str">
            <v>0838370921</v>
          </cell>
          <cell r="L1859" t="str">
            <v>KTPM</v>
          </cell>
          <cell r="M1859">
            <v>0</v>
          </cell>
          <cell r="N1859">
            <v>0</v>
          </cell>
          <cell r="O1859" t="str">
            <v>BinhNTTSE61953@fpt.edu.vn</v>
          </cell>
          <cell r="P1859" t="str">
            <v>BinhNTTSE61953</v>
          </cell>
        </row>
        <row r="1860">
          <cell r="D1860" t="str">
            <v>SE61954</v>
          </cell>
          <cell r="E1860" t="str">
            <v>Hồ Cao Minh Huấn</v>
          </cell>
          <cell r="F1860">
            <v>0</v>
          </cell>
          <cell r="G1860" t="str">
            <v>27/08/1996</v>
          </cell>
          <cell r="H1860">
            <v>0</v>
          </cell>
          <cell r="I1860" t="str">
            <v>Không có</v>
          </cell>
          <cell r="J1860" t="str">
            <v>0933878685</v>
          </cell>
          <cell r="K1860">
            <v>0</v>
          </cell>
          <cell r="L1860" t="str">
            <v>KTPM</v>
          </cell>
          <cell r="M1860">
            <v>0</v>
          </cell>
          <cell r="N1860">
            <v>0</v>
          </cell>
          <cell r="O1860" t="str">
            <v>HuanHCMSE61954@fpt.edu.vn</v>
          </cell>
          <cell r="P1860" t="str">
            <v>HuanHCMSE61954</v>
          </cell>
        </row>
        <row r="1861">
          <cell r="D1861" t="str">
            <v>SE61955</v>
          </cell>
          <cell r="E1861" t="str">
            <v>Lưu Thiện Bảo</v>
          </cell>
          <cell r="F1861">
            <v>0</v>
          </cell>
          <cell r="G1861" t="str">
            <v>20/01/1996</v>
          </cell>
          <cell r="H1861">
            <v>0</v>
          </cell>
          <cell r="I1861" t="str">
            <v>Không có</v>
          </cell>
          <cell r="J1861" t="str">
            <v>01885891910</v>
          </cell>
          <cell r="K1861" t="str">
            <v>0613891034</v>
          </cell>
          <cell r="L1861" t="str">
            <v>KTPM</v>
          </cell>
          <cell r="M1861">
            <v>0</v>
          </cell>
          <cell r="N1861">
            <v>0</v>
          </cell>
          <cell r="O1861" t="str">
            <v>BaoLTSE61955@fpt.edu.vn</v>
          </cell>
          <cell r="P1861" t="str">
            <v>BaoLTSE61955</v>
          </cell>
        </row>
        <row r="1862">
          <cell r="D1862" t="str">
            <v>SE61956</v>
          </cell>
          <cell r="E1862" t="str">
            <v>Hồ Thái Thiện</v>
          </cell>
          <cell r="F1862">
            <v>0</v>
          </cell>
          <cell r="G1862" t="str">
            <v>23/10/1996</v>
          </cell>
          <cell r="H1862">
            <v>0</v>
          </cell>
          <cell r="I1862" t="str">
            <v>Không có</v>
          </cell>
          <cell r="J1862" t="str">
            <v>01672803099</v>
          </cell>
          <cell r="K1862" t="str">
            <v>0613528527</v>
          </cell>
          <cell r="L1862" t="str">
            <v>KTPM</v>
          </cell>
          <cell r="M1862">
            <v>0</v>
          </cell>
          <cell r="N1862">
            <v>0</v>
          </cell>
          <cell r="O1862" t="str">
            <v>ThienHTSE61956@fpt.edu.vn</v>
          </cell>
          <cell r="P1862" t="str">
            <v>ThienHTSE61956</v>
          </cell>
        </row>
        <row r="1863">
          <cell r="D1863" t="str">
            <v>SE61958</v>
          </cell>
          <cell r="E1863" t="str">
            <v>Nguyễn Tuấn Minh</v>
          </cell>
          <cell r="F1863">
            <v>0</v>
          </cell>
          <cell r="G1863" t="str">
            <v>14/12/1996</v>
          </cell>
          <cell r="H1863">
            <v>0</v>
          </cell>
          <cell r="I1863" t="str">
            <v>Không có</v>
          </cell>
          <cell r="J1863">
            <v>0</v>
          </cell>
          <cell r="K1863" t="str">
            <v>01292829289</v>
          </cell>
          <cell r="L1863" t="str">
            <v>ANATTT</v>
          </cell>
          <cell r="M1863">
            <v>0</v>
          </cell>
          <cell r="N1863">
            <v>0</v>
          </cell>
          <cell r="O1863" t="str">
            <v>MinhNTSE61958@fpt.edu.vn</v>
          </cell>
          <cell r="P1863" t="str">
            <v>MinhNTSE61958</v>
          </cell>
        </row>
        <row r="1864">
          <cell r="D1864" t="str">
            <v>SE61959</v>
          </cell>
          <cell r="E1864" t="str">
            <v>Trương Tuấn Kiệt</v>
          </cell>
          <cell r="F1864">
            <v>0</v>
          </cell>
          <cell r="G1864" t="str">
            <v>30/09/1996</v>
          </cell>
          <cell r="H1864">
            <v>0</v>
          </cell>
          <cell r="I1864" t="str">
            <v>Không có</v>
          </cell>
          <cell r="J1864" t="str">
            <v>0975724115</v>
          </cell>
          <cell r="K1864" t="str">
            <v>0533824401</v>
          </cell>
          <cell r="L1864" t="str">
            <v>KTPM</v>
          </cell>
          <cell r="M1864">
            <v>0</v>
          </cell>
          <cell r="N1864">
            <v>0</v>
          </cell>
          <cell r="O1864" t="str">
            <v>KietTTSE61959@fpt.edu.vn</v>
          </cell>
          <cell r="P1864" t="str">
            <v>KietTTSE61959</v>
          </cell>
        </row>
        <row r="1865">
          <cell r="D1865" t="str">
            <v>SE61960</v>
          </cell>
          <cell r="E1865" t="str">
            <v>Nguyễn Văn Khải</v>
          </cell>
          <cell r="F1865">
            <v>0</v>
          </cell>
          <cell r="G1865" t="str">
            <v>23/11/1996</v>
          </cell>
          <cell r="H1865">
            <v>0</v>
          </cell>
          <cell r="I1865" t="str">
            <v>Không có</v>
          </cell>
          <cell r="J1865" t="str">
            <v>0979774399</v>
          </cell>
          <cell r="K1865">
            <v>0</v>
          </cell>
          <cell r="L1865" t="str">
            <v>KTPM</v>
          </cell>
          <cell r="M1865">
            <v>0</v>
          </cell>
          <cell r="N1865">
            <v>0</v>
          </cell>
          <cell r="O1865" t="str">
            <v>KhaiNVSE61960@fpt.edu.vn</v>
          </cell>
          <cell r="P1865" t="str">
            <v>KhaiNVSE61960</v>
          </cell>
        </row>
        <row r="1866">
          <cell r="D1866" t="str">
            <v>SE61961</v>
          </cell>
          <cell r="E1866" t="str">
            <v>Nguyễn Văn Hiếu</v>
          </cell>
          <cell r="F1866">
            <v>0</v>
          </cell>
          <cell r="G1866" t="str">
            <v>15/02/1996</v>
          </cell>
          <cell r="H1866">
            <v>0</v>
          </cell>
          <cell r="I1866" t="str">
            <v>Không có</v>
          </cell>
          <cell r="J1866" t="str">
            <v>0965142724</v>
          </cell>
          <cell r="K1866" t="str">
            <v>0553845610</v>
          </cell>
          <cell r="L1866" t="str">
            <v>KTPM</v>
          </cell>
          <cell r="M1866">
            <v>0</v>
          </cell>
          <cell r="N1866">
            <v>0</v>
          </cell>
          <cell r="O1866" t="str">
            <v>HieuNVSE61961@fpt.edu.vn</v>
          </cell>
          <cell r="P1866" t="str">
            <v>HieuNVSE61961</v>
          </cell>
        </row>
        <row r="1867">
          <cell r="D1867" t="str">
            <v>SE61963</v>
          </cell>
          <cell r="E1867" t="str">
            <v>Phạm Trần Phương Duy</v>
          </cell>
          <cell r="F1867">
            <v>0</v>
          </cell>
          <cell r="G1867" t="str">
            <v>06/11/1996</v>
          </cell>
          <cell r="H1867">
            <v>0</v>
          </cell>
          <cell r="I1867" t="str">
            <v>Không có</v>
          </cell>
          <cell r="J1867" t="str">
            <v>099 3556304</v>
          </cell>
          <cell r="K1867" t="str">
            <v>099 3556304</v>
          </cell>
          <cell r="L1867" t="str">
            <v>KTPM</v>
          </cell>
          <cell r="M1867">
            <v>0</v>
          </cell>
          <cell r="N1867">
            <v>0</v>
          </cell>
          <cell r="O1867" t="str">
            <v>DuyPTPSE61963@fpt.edu.vn</v>
          </cell>
          <cell r="P1867" t="str">
            <v>DuyPTPSE61963</v>
          </cell>
        </row>
        <row r="1868">
          <cell r="D1868" t="str">
            <v>SE61964</v>
          </cell>
          <cell r="E1868" t="str">
            <v>Tạ Minh Hiếu</v>
          </cell>
          <cell r="F1868">
            <v>0</v>
          </cell>
          <cell r="G1868" t="str">
            <v>15/11/1996</v>
          </cell>
          <cell r="H1868">
            <v>0</v>
          </cell>
          <cell r="I1868" t="str">
            <v>Không có</v>
          </cell>
          <cell r="J1868" t="str">
            <v>0939070175</v>
          </cell>
          <cell r="K1868" t="str">
            <v>01646500088</v>
          </cell>
          <cell r="L1868" t="str">
            <v>KTPM</v>
          </cell>
          <cell r="M1868">
            <v>0</v>
          </cell>
          <cell r="N1868">
            <v>0</v>
          </cell>
          <cell r="O1868" t="str">
            <v>HieuTMSE61964@fpt.edu.vn</v>
          </cell>
          <cell r="P1868" t="str">
            <v>HieuTMSE61964</v>
          </cell>
        </row>
        <row r="1869">
          <cell r="D1869" t="str">
            <v>SE61965</v>
          </cell>
          <cell r="E1869" t="str">
            <v>Nguyễn Hoàng Trung</v>
          </cell>
          <cell r="F1869">
            <v>0</v>
          </cell>
          <cell r="G1869" t="str">
            <v>28/12/1994</v>
          </cell>
          <cell r="H1869">
            <v>0</v>
          </cell>
          <cell r="I1869" t="str">
            <v>Không có</v>
          </cell>
          <cell r="J1869" t="str">
            <v>0908151920</v>
          </cell>
          <cell r="K1869" t="str">
            <v>033882935</v>
          </cell>
          <cell r="L1869" t="str">
            <v>KTPM</v>
          </cell>
          <cell r="M1869">
            <v>0</v>
          </cell>
          <cell r="N1869">
            <v>0</v>
          </cell>
          <cell r="O1869" t="str">
            <v>TrungNHSE61965@fpt.edu.vn</v>
          </cell>
          <cell r="P1869" t="str">
            <v>TrungNHSE61965</v>
          </cell>
        </row>
        <row r="1870">
          <cell r="D1870" t="str">
            <v>SE61966</v>
          </cell>
          <cell r="E1870" t="str">
            <v>Ngô Kim Hồng</v>
          </cell>
          <cell r="F1870">
            <v>0</v>
          </cell>
          <cell r="G1870" t="str">
            <v>03/12/1996</v>
          </cell>
          <cell r="H1870">
            <v>0</v>
          </cell>
          <cell r="I1870" t="str">
            <v>Không có</v>
          </cell>
          <cell r="J1870" t="str">
            <v>0985103646</v>
          </cell>
          <cell r="K1870" t="str">
            <v>0662212494</v>
          </cell>
          <cell r="L1870" t="str">
            <v>KTPM</v>
          </cell>
          <cell r="M1870">
            <v>0</v>
          </cell>
          <cell r="N1870">
            <v>0</v>
          </cell>
          <cell r="O1870" t="str">
            <v>HongNKSE61966@fpt.edu.vn</v>
          </cell>
          <cell r="P1870" t="str">
            <v>HongNKSE61966</v>
          </cell>
        </row>
        <row r="1871">
          <cell r="D1871" t="str">
            <v>SE61968</v>
          </cell>
          <cell r="E1871" t="str">
            <v>Nguyễn Đình Phong</v>
          </cell>
          <cell r="F1871">
            <v>0</v>
          </cell>
          <cell r="G1871" t="str">
            <v>29/10/1996</v>
          </cell>
          <cell r="H1871">
            <v>0</v>
          </cell>
          <cell r="I1871" t="str">
            <v>Không có</v>
          </cell>
          <cell r="J1871" t="str">
            <v>01672637276</v>
          </cell>
          <cell r="K1871" t="str">
            <v>0908120865</v>
          </cell>
          <cell r="L1871" t="str">
            <v>KTPM</v>
          </cell>
          <cell r="M1871">
            <v>0</v>
          </cell>
          <cell r="N1871">
            <v>0</v>
          </cell>
          <cell r="O1871" t="str">
            <v>PhongNDSE61968@fpt.edu.vn</v>
          </cell>
          <cell r="P1871" t="str">
            <v>PhongNDSE61968</v>
          </cell>
        </row>
        <row r="1872">
          <cell r="D1872" t="str">
            <v>SE61969</v>
          </cell>
          <cell r="E1872" t="str">
            <v>Vũ Minh Dương</v>
          </cell>
          <cell r="F1872">
            <v>0</v>
          </cell>
          <cell r="G1872" t="str">
            <v>03/12/1996</v>
          </cell>
          <cell r="H1872">
            <v>0</v>
          </cell>
          <cell r="I1872" t="str">
            <v>Không có</v>
          </cell>
          <cell r="J1872" t="str">
            <v>0906659554</v>
          </cell>
          <cell r="K1872">
            <v>822199600</v>
          </cell>
          <cell r="L1872" t="str">
            <v>KTPM</v>
          </cell>
          <cell r="M1872">
            <v>0</v>
          </cell>
          <cell r="N1872">
            <v>0</v>
          </cell>
          <cell r="O1872" t="str">
            <v>DuongVMSE61969@fpt.edu.vn</v>
          </cell>
          <cell r="P1872" t="str">
            <v>DuongVMSE61969</v>
          </cell>
        </row>
        <row r="1873">
          <cell r="D1873" t="str">
            <v>SE61971</v>
          </cell>
          <cell r="E1873" t="str">
            <v>Lê Thanh Tâm</v>
          </cell>
          <cell r="F1873">
            <v>0</v>
          </cell>
          <cell r="G1873" t="str">
            <v>16/04/1995</v>
          </cell>
          <cell r="H1873">
            <v>0</v>
          </cell>
          <cell r="I1873" t="str">
            <v>Không có</v>
          </cell>
          <cell r="J1873" t="str">
            <v>0983653777</v>
          </cell>
          <cell r="K1873" t="str">
            <v>0723873149</v>
          </cell>
          <cell r="L1873" t="str">
            <v>KTPM</v>
          </cell>
          <cell r="M1873">
            <v>0</v>
          </cell>
          <cell r="N1873">
            <v>0</v>
          </cell>
          <cell r="O1873" t="str">
            <v>TamLTSE61971@fpt.edu.vn</v>
          </cell>
          <cell r="P1873" t="str">
            <v>TamLTSE61971</v>
          </cell>
        </row>
        <row r="1874">
          <cell r="D1874" t="str">
            <v>SE61973</v>
          </cell>
          <cell r="E1874" t="str">
            <v>Dương Gia Hòa</v>
          </cell>
          <cell r="F1874">
            <v>0</v>
          </cell>
          <cell r="G1874" t="str">
            <v>06/03/1996</v>
          </cell>
          <cell r="H1874">
            <v>0</v>
          </cell>
          <cell r="I1874" t="str">
            <v>Không có</v>
          </cell>
          <cell r="J1874" t="str">
            <v>01242791233</v>
          </cell>
          <cell r="K1874" t="str">
            <v>0723830144</v>
          </cell>
          <cell r="L1874" t="str">
            <v>KTPM</v>
          </cell>
          <cell r="M1874">
            <v>0</v>
          </cell>
          <cell r="N1874">
            <v>0</v>
          </cell>
          <cell r="O1874" t="str">
            <v>HoaDGSE61973@fpt.edu.vn</v>
          </cell>
          <cell r="P1874" t="str">
            <v>HoaDGSE61973</v>
          </cell>
        </row>
        <row r="1875">
          <cell r="D1875" t="str">
            <v>SE61974</v>
          </cell>
          <cell r="E1875" t="str">
            <v>Hồ Tấn Kỳ</v>
          </cell>
          <cell r="F1875">
            <v>0</v>
          </cell>
          <cell r="G1875" t="str">
            <v>06/02/1996</v>
          </cell>
          <cell r="H1875">
            <v>0</v>
          </cell>
          <cell r="I1875" t="str">
            <v>Không có</v>
          </cell>
          <cell r="J1875">
            <v>0</v>
          </cell>
          <cell r="K1875" t="str">
            <v>0938925015</v>
          </cell>
          <cell r="L1875" t="str">
            <v>KTPM</v>
          </cell>
          <cell r="M1875">
            <v>0</v>
          </cell>
          <cell r="N1875">
            <v>0</v>
          </cell>
          <cell r="O1875" t="str">
            <v>KyHTSE61974@fpt.edu.vn</v>
          </cell>
          <cell r="P1875" t="str">
            <v>KyHTSE61974</v>
          </cell>
        </row>
        <row r="1876">
          <cell r="D1876" t="str">
            <v>SE61975</v>
          </cell>
          <cell r="E1876" t="str">
            <v>Nguyễn Hữu Hiệp</v>
          </cell>
          <cell r="F1876">
            <v>0</v>
          </cell>
          <cell r="G1876" t="str">
            <v>02/12/1996</v>
          </cell>
          <cell r="H1876">
            <v>0</v>
          </cell>
          <cell r="I1876" t="str">
            <v>Không có</v>
          </cell>
          <cell r="J1876" t="str">
            <v>01223019231</v>
          </cell>
          <cell r="K1876" t="str">
            <v/>
          </cell>
          <cell r="L1876" t="str">
            <v>KTPM</v>
          </cell>
          <cell r="M1876">
            <v>0</v>
          </cell>
          <cell r="N1876">
            <v>0</v>
          </cell>
          <cell r="O1876" t="str">
            <v>HiepNHSE61975@fpt.edu.vn</v>
          </cell>
          <cell r="P1876" t="str">
            <v>HiepNHSE61975</v>
          </cell>
        </row>
        <row r="1877">
          <cell r="D1877" t="str">
            <v>SE61976</v>
          </cell>
          <cell r="E1877" t="str">
            <v>Võ Quốc Trịnh</v>
          </cell>
          <cell r="F1877">
            <v>0</v>
          </cell>
          <cell r="G1877" t="str">
            <v>30/06/1996</v>
          </cell>
          <cell r="H1877">
            <v>0</v>
          </cell>
          <cell r="I1877" t="str">
            <v>Không có</v>
          </cell>
          <cell r="J1877">
            <v>0</v>
          </cell>
          <cell r="K1877" t="str">
            <v>01685149049</v>
          </cell>
          <cell r="L1877" t="str">
            <v>KTPM</v>
          </cell>
          <cell r="M1877">
            <v>0</v>
          </cell>
          <cell r="N1877">
            <v>0</v>
          </cell>
          <cell r="O1877" t="str">
            <v>TrinhVQSE61976@fpt.edu.vn</v>
          </cell>
          <cell r="P1877" t="str">
            <v>TrinhVQSE61976</v>
          </cell>
        </row>
        <row r="1878">
          <cell r="D1878" t="str">
            <v>SE61977</v>
          </cell>
          <cell r="E1878" t="str">
            <v>Hoàng Mạnh Cường</v>
          </cell>
          <cell r="F1878">
            <v>0</v>
          </cell>
          <cell r="G1878" t="str">
            <v>02/06/1996</v>
          </cell>
          <cell r="H1878">
            <v>0</v>
          </cell>
          <cell r="I1878" t="str">
            <v>Không có</v>
          </cell>
          <cell r="J1878" t="str">
            <v>0909521798</v>
          </cell>
          <cell r="K1878">
            <v>0</v>
          </cell>
          <cell r="L1878" t="str">
            <v>KTPM</v>
          </cell>
          <cell r="M1878">
            <v>0</v>
          </cell>
          <cell r="N1878">
            <v>0</v>
          </cell>
          <cell r="O1878" t="str">
            <v>CuongHMSE61977@fpt.edu.vn</v>
          </cell>
          <cell r="P1878" t="str">
            <v>CuongHMSE61977</v>
          </cell>
        </row>
        <row r="1879">
          <cell r="D1879" t="str">
            <v>SE61978</v>
          </cell>
          <cell r="E1879" t="str">
            <v>Nguyễn Bảo Khánh</v>
          </cell>
          <cell r="F1879">
            <v>0</v>
          </cell>
          <cell r="G1879" t="str">
            <v>15/10/1996</v>
          </cell>
          <cell r="H1879">
            <v>0</v>
          </cell>
          <cell r="I1879" t="str">
            <v>Không có</v>
          </cell>
          <cell r="J1879">
            <v>0</v>
          </cell>
          <cell r="K1879" t="str">
            <v>01268275251</v>
          </cell>
          <cell r="L1879" t="str">
            <v>KTPM</v>
          </cell>
          <cell r="M1879">
            <v>0</v>
          </cell>
          <cell r="N1879">
            <v>0</v>
          </cell>
          <cell r="O1879" t="str">
            <v>KhanhNBSE61978@fpt.edu.vn</v>
          </cell>
          <cell r="P1879" t="str">
            <v>KhanhNBSE61978</v>
          </cell>
        </row>
        <row r="1880">
          <cell r="D1880" t="str">
            <v>SE61979</v>
          </cell>
          <cell r="E1880" t="str">
            <v>Nguyễn Thành Thông</v>
          </cell>
          <cell r="F1880">
            <v>0</v>
          </cell>
          <cell r="G1880" t="str">
            <v>05/03/1996</v>
          </cell>
          <cell r="H1880">
            <v>0</v>
          </cell>
          <cell r="I1880" t="str">
            <v>Không có</v>
          </cell>
          <cell r="J1880" t="str">
            <v>01282949941</v>
          </cell>
          <cell r="K1880" t="str">
            <v>0838857982</v>
          </cell>
          <cell r="L1880" t="str">
            <v>ANATTT</v>
          </cell>
          <cell r="M1880">
            <v>0</v>
          </cell>
          <cell r="N1880">
            <v>0</v>
          </cell>
          <cell r="O1880" t="str">
            <v>ThongNTSE61979@fpt.edu.vn</v>
          </cell>
          <cell r="P1880" t="str">
            <v>ThongNTSE61979</v>
          </cell>
        </row>
        <row r="1881">
          <cell r="D1881" t="str">
            <v>SE61980</v>
          </cell>
          <cell r="E1881" t="str">
            <v>Lê Lâm Khang</v>
          </cell>
          <cell r="F1881">
            <v>0</v>
          </cell>
          <cell r="G1881" t="str">
            <v>25/07/1996</v>
          </cell>
          <cell r="H1881">
            <v>0</v>
          </cell>
          <cell r="I1881" t="str">
            <v>Không có</v>
          </cell>
          <cell r="J1881" t="str">
            <v>0903712056</v>
          </cell>
          <cell r="K1881" t="str">
            <v>08 39872354</v>
          </cell>
          <cell r="L1881" t="str">
            <v>ANATTT</v>
          </cell>
          <cell r="M1881">
            <v>0</v>
          </cell>
          <cell r="N1881">
            <v>0</v>
          </cell>
          <cell r="O1881" t="str">
            <v>KhangLLSE61980@fpt.edu.vn</v>
          </cell>
          <cell r="P1881" t="str">
            <v>KhangLLSE61980</v>
          </cell>
        </row>
        <row r="1882">
          <cell r="D1882" t="str">
            <v>SE61982</v>
          </cell>
          <cell r="E1882" t="str">
            <v>Trần Tuấn Dũng</v>
          </cell>
          <cell r="F1882">
            <v>0</v>
          </cell>
          <cell r="G1882">
            <v>35342</v>
          </cell>
          <cell r="H1882">
            <v>0</v>
          </cell>
          <cell r="I1882" t="str">
            <v>Không có</v>
          </cell>
          <cell r="J1882" t="str">
            <v>0908807722</v>
          </cell>
          <cell r="K1882" t="str">
            <v>0839875181</v>
          </cell>
          <cell r="L1882" t="str">
            <v>KTPM</v>
          </cell>
          <cell r="M1882">
            <v>0</v>
          </cell>
          <cell r="N1882">
            <v>0</v>
          </cell>
          <cell r="O1882" t="str">
            <v>DungTTSE61982@fpt.edu.vn</v>
          </cell>
          <cell r="P1882" t="str">
            <v>DungTTSE61982</v>
          </cell>
        </row>
        <row r="1883">
          <cell r="D1883" t="str">
            <v>SE61983</v>
          </cell>
          <cell r="E1883" t="str">
            <v>Trần Thanh Trúc</v>
          </cell>
          <cell r="F1883">
            <v>0</v>
          </cell>
          <cell r="G1883" t="str">
            <v>13/10/1996</v>
          </cell>
          <cell r="H1883">
            <v>0</v>
          </cell>
          <cell r="I1883" t="str">
            <v>Không có</v>
          </cell>
          <cell r="J1883" t="str">
            <v>ph:0973095588</v>
          </cell>
          <cell r="K1883" t="str">
            <v>01686871097</v>
          </cell>
          <cell r="L1883" t="str">
            <v>KTPM</v>
          </cell>
          <cell r="M1883">
            <v>0</v>
          </cell>
          <cell r="N1883">
            <v>0</v>
          </cell>
          <cell r="O1883" t="str">
            <v>TrucTTSE61983@fpt.edu.vn</v>
          </cell>
          <cell r="P1883" t="str">
            <v>TrucTTSE61983</v>
          </cell>
        </row>
        <row r="1884">
          <cell r="D1884" t="str">
            <v>SE61984</v>
          </cell>
          <cell r="E1884" t="str">
            <v>Nhiêu Sĩ Lực</v>
          </cell>
          <cell r="F1884">
            <v>0</v>
          </cell>
          <cell r="G1884" t="str">
            <v>27/09/1996</v>
          </cell>
          <cell r="H1884">
            <v>0</v>
          </cell>
          <cell r="I1884" t="str">
            <v>Không có</v>
          </cell>
          <cell r="J1884" t="str">
            <v>01678589696</v>
          </cell>
          <cell r="K1884">
            <v>0</v>
          </cell>
          <cell r="L1884" t="str">
            <v>KTPM</v>
          </cell>
          <cell r="M1884">
            <v>0</v>
          </cell>
          <cell r="N1884">
            <v>0</v>
          </cell>
          <cell r="O1884" t="str">
            <v>LucNSSE61984@fpt.edu.vn</v>
          </cell>
          <cell r="P1884" t="str">
            <v>LucNSSE61984</v>
          </cell>
        </row>
        <row r="1885">
          <cell r="D1885" t="str">
            <v>SE61985</v>
          </cell>
          <cell r="E1885" t="str">
            <v>Lê Hoàng Sang</v>
          </cell>
          <cell r="F1885">
            <v>0</v>
          </cell>
          <cell r="G1885" t="str">
            <v>13/07/1995</v>
          </cell>
          <cell r="H1885">
            <v>0</v>
          </cell>
          <cell r="I1885" t="str">
            <v>Không có</v>
          </cell>
          <cell r="J1885" t="str">
            <v>01692717468</v>
          </cell>
          <cell r="K1885" t="str">
            <v>0837949174</v>
          </cell>
          <cell r="L1885" t="str">
            <v>KTPM</v>
          </cell>
          <cell r="M1885">
            <v>0</v>
          </cell>
          <cell r="N1885">
            <v>0</v>
          </cell>
          <cell r="O1885" t="str">
            <v>SangLHSE61985@fpt.edu.vn</v>
          </cell>
          <cell r="P1885" t="str">
            <v>SangLHSE61985</v>
          </cell>
        </row>
        <row r="1886">
          <cell r="D1886" t="str">
            <v>SE61986</v>
          </cell>
          <cell r="E1886" t="str">
            <v>Nguyễn Phước Nhật Tuyền</v>
          </cell>
          <cell r="F1886">
            <v>0</v>
          </cell>
          <cell r="G1886" t="str">
            <v>15/09/1996</v>
          </cell>
          <cell r="H1886">
            <v>0</v>
          </cell>
          <cell r="I1886" t="str">
            <v>Không có</v>
          </cell>
          <cell r="J1886" t="str">
            <v>0903161772</v>
          </cell>
          <cell r="K1886" t="str">
            <v>01669404074</v>
          </cell>
          <cell r="L1886" t="str">
            <v>ANATTT</v>
          </cell>
          <cell r="M1886">
            <v>0</v>
          </cell>
          <cell r="N1886">
            <v>0</v>
          </cell>
          <cell r="O1886" t="str">
            <v>TuyenNPNSE61986@fpt.edu.vn</v>
          </cell>
          <cell r="P1886" t="str">
            <v>TuyenNPNSE61986</v>
          </cell>
        </row>
        <row r="1887">
          <cell r="D1887" t="str">
            <v>SE61989</v>
          </cell>
          <cell r="E1887" t="str">
            <v>Lê Huỳnh Huân</v>
          </cell>
          <cell r="F1887">
            <v>0</v>
          </cell>
          <cell r="G1887" t="str">
            <v>27/08/1996</v>
          </cell>
          <cell r="H1887">
            <v>0</v>
          </cell>
          <cell r="I1887" t="str">
            <v>Không có</v>
          </cell>
          <cell r="J1887">
            <v>0</v>
          </cell>
          <cell r="K1887" t="str">
            <v>0982851275</v>
          </cell>
          <cell r="L1887" t="str">
            <v>KTPM</v>
          </cell>
          <cell r="M1887">
            <v>0</v>
          </cell>
          <cell r="N1887">
            <v>0</v>
          </cell>
          <cell r="O1887" t="str">
            <v>HuanLHSE61989@fpt.edu.vn</v>
          </cell>
          <cell r="P1887" t="str">
            <v>HuanLHSE61989</v>
          </cell>
        </row>
        <row r="1888">
          <cell r="D1888" t="str">
            <v>SE61990</v>
          </cell>
          <cell r="E1888" t="str">
            <v>Nguyễn Phước Vĩnh Lộc</v>
          </cell>
          <cell r="F1888">
            <v>0</v>
          </cell>
          <cell r="G1888" t="str">
            <v>26/12/1996</v>
          </cell>
          <cell r="H1888">
            <v>0</v>
          </cell>
          <cell r="I1888" t="str">
            <v>Không có</v>
          </cell>
          <cell r="J1888" t="str">
            <v>0932665595</v>
          </cell>
          <cell r="K1888" t="str">
            <v>0839360150</v>
          </cell>
          <cell r="L1888" t="str">
            <v>KTPM</v>
          </cell>
          <cell r="M1888">
            <v>0</v>
          </cell>
          <cell r="N1888">
            <v>0</v>
          </cell>
          <cell r="O1888" t="str">
            <v>LocNPVSE61990@fpt.edu.vn</v>
          </cell>
          <cell r="P1888" t="str">
            <v>LocNPVSE61990</v>
          </cell>
        </row>
        <row r="1889">
          <cell r="D1889" t="str">
            <v>SE61991</v>
          </cell>
          <cell r="E1889" t="str">
            <v>Nguyễn Trung Đông</v>
          </cell>
          <cell r="F1889">
            <v>0</v>
          </cell>
          <cell r="G1889" t="str">
            <v>02/04/1995</v>
          </cell>
          <cell r="H1889">
            <v>0</v>
          </cell>
          <cell r="I1889" t="str">
            <v>Không có</v>
          </cell>
          <cell r="J1889" t="str">
            <v>0934685750</v>
          </cell>
          <cell r="K1889">
            <v>0</v>
          </cell>
          <cell r="L1889" t="str">
            <v>KTPM</v>
          </cell>
          <cell r="M1889">
            <v>0</v>
          </cell>
          <cell r="N1889">
            <v>0</v>
          </cell>
          <cell r="O1889" t="str">
            <v>DongNTSE61991@fpt.edu.vn</v>
          </cell>
          <cell r="P1889" t="str">
            <v>DongNTSE61991</v>
          </cell>
        </row>
        <row r="1890">
          <cell r="D1890" t="str">
            <v>SE61993</v>
          </cell>
          <cell r="E1890" t="str">
            <v>Hà Trung Kiên</v>
          </cell>
          <cell r="F1890">
            <v>0</v>
          </cell>
          <cell r="G1890" t="str">
            <v>23/03/1996</v>
          </cell>
          <cell r="H1890">
            <v>0</v>
          </cell>
          <cell r="I1890" t="str">
            <v>Không có</v>
          </cell>
          <cell r="J1890" t="str">
            <v>01698162578</v>
          </cell>
          <cell r="K1890" t="str">
            <v>0837170935</v>
          </cell>
          <cell r="L1890" t="str">
            <v>KTPM</v>
          </cell>
          <cell r="M1890">
            <v>0</v>
          </cell>
          <cell r="N1890">
            <v>0</v>
          </cell>
          <cell r="O1890" t="str">
            <v>KienHTSE61993@fpt.edu.vn</v>
          </cell>
          <cell r="P1890" t="str">
            <v>KienHTSE61993</v>
          </cell>
        </row>
        <row r="1891">
          <cell r="D1891" t="str">
            <v>SE61994</v>
          </cell>
          <cell r="E1891" t="str">
            <v>Trần Hữu Đức</v>
          </cell>
          <cell r="F1891">
            <v>0</v>
          </cell>
          <cell r="G1891" t="str">
            <v>14/06/1996</v>
          </cell>
          <cell r="H1891">
            <v>0</v>
          </cell>
          <cell r="I1891" t="str">
            <v>Không có</v>
          </cell>
          <cell r="J1891" t="str">
            <v>0946680600</v>
          </cell>
          <cell r="K1891" t="str">
            <v>0773863811</v>
          </cell>
          <cell r="L1891" t="str">
            <v>KTPM</v>
          </cell>
          <cell r="M1891">
            <v>0</v>
          </cell>
          <cell r="N1891">
            <v>0</v>
          </cell>
          <cell r="O1891" t="str">
            <v>DucTHSE61994@fpt.edu.vn</v>
          </cell>
          <cell r="P1891" t="str">
            <v>DucTHSE61994</v>
          </cell>
        </row>
        <row r="1892">
          <cell r="D1892" t="str">
            <v>SE61995</v>
          </cell>
          <cell r="E1892" t="str">
            <v>Nguyễn Hoàng Việt</v>
          </cell>
          <cell r="F1892">
            <v>0</v>
          </cell>
          <cell r="G1892" t="str">
            <v>05/08/1996</v>
          </cell>
          <cell r="H1892">
            <v>0</v>
          </cell>
          <cell r="I1892" t="str">
            <v>Không có</v>
          </cell>
          <cell r="J1892">
            <v>0</v>
          </cell>
          <cell r="K1892" t="str">
            <v>01653140522</v>
          </cell>
          <cell r="L1892" t="str">
            <v>KTPM</v>
          </cell>
          <cell r="M1892">
            <v>0</v>
          </cell>
          <cell r="N1892">
            <v>0</v>
          </cell>
          <cell r="O1892" t="str">
            <v>VietNHSE61995@fpt.edu.vn</v>
          </cell>
          <cell r="P1892" t="str">
            <v>VietNHSE61995</v>
          </cell>
        </row>
        <row r="1893">
          <cell r="D1893" t="str">
            <v>SE61996</v>
          </cell>
          <cell r="E1893" t="str">
            <v>Bùi Anh Tuấn</v>
          </cell>
          <cell r="F1893">
            <v>0</v>
          </cell>
          <cell r="G1893" t="str">
            <v>03/01/1996</v>
          </cell>
          <cell r="H1893">
            <v>0</v>
          </cell>
          <cell r="I1893" t="str">
            <v>Không có</v>
          </cell>
          <cell r="J1893" t="str">
            <v>0976298669</v>
          </cell>
          <cell r="K1893" t="str">
            <v>0909452547</v>
          </cell>
          <cell r="L1893" t="str">
            <v>KTPM</v>
          </cell>
          <cell r="M1893">
            <v>0</v>
          </cell>
          <cell r="N1893">
            <v>0</v>
          </cell>
          <cell r="O1893" t="str">
            <v>TuanBASE61996@fpt.edu.vn</v>
          </cell>
          <cell r="P1893" t="str">
            <v>TuanBASE61996</v>
          </cell>
        </row>
        <row r="1894">
          <cell r="D1894" t="str">
            <v>SE61997</v>
          </cell>
          <cell r="E1894" t="str">
            <v>Lưu Nguyễn Ngọc Thư</v>
          </cell>
          <cell r="F1894">
            <v>0</v>
          </cell>
          <cell r="G1894" t="str">
            <v>01/04/1995</v>
          </cell>
          <cell r="H1894">
            <v>0</v>
          </cell>
          <cell r="I1894" t="str">
            <v>Không có</v>
          </cell>
          <cell r="J1894" t="str">
            <v>01668764235</v>
          </cell>
          <cell r="K1894" t="str">
            <v>0776254251</v>
          </cell>
          <cell r="L1894" t="str">
            <v>KTPM</v>
          </cell>
          <cell r="M1894">
            <v>0</v>
          </cell>
          <cell r="N1894">
            <v>0</v>
          </cell>
          <cell r="O1894" t="str">
            <v>ThuLNNSE61997@fpt.edu.vn</v>
          </cell>
          <cell r="P1894" t="str">
            <v>ThuLNNSE61997</v>
          </cell>
        </row>
        <row r="1895">
          <cell r="D1895" t="str">
            <v>SE61998</v>
          </cell>
          <cell r="E1895" t="str">
            <v>Hồ Công Trình</v>
          </cell>
          <cell r="F1895">
            <v>0</v>
          </cell>
          <cell r="G1895" t="str">
            <v>10/08/1996</v>
          </cell>
          <cell r="H1895">
            <v>0</v>
          </cell>
          <cell r="I1895" t="str">
            <v>Không có</v>
          </cell>
          <cell r="J1895">
            <v>0</v>
          </cell>
          <cell r="K1895" t="str">
            <v>0943490203</v>
          </cell>
          <cell r="L1895" t="str">
            <v>KTPM</v>
          </cell>
          <cell r="M1895">
            <v>0</v>
          </cell>
          <cell r="N1895">
            <v>0</v>
          </cell>
          <cell r="O1895" t="str">
            <v>TrinhHCSE61998@fpt.edu.vn</v>
          </cell>
          <cell r="P1895" t="str">
            <v>TrinhHCSE61998</v>
          </cell>
        </row>
        <row r="1896">
          <cell r="D1896" t="str">
            <v>SE61999</v>
          </cell>
          <cell r="E1896" t="str">
            <v>Nguyễn Tấn Đạt</v>
          </cell>
          <cell r="F1896">
            <v>0</v>
          </cell>
          <cell r="G1896" t="str">
            <v>12/11/1996</v>
          </cell>
          <cell r="H1896">
            <v>0</v>
          </cell>
          <cell r="I1896" t="str">
            <v>Không có</v>
          </cell>
          <cell r="J1896" t="str">
            <v>01688316926</v>
          </cell>
          <cell r="K1896" t="str">
            <v>01688380195</v>
          </cell>
          <cell r="L1896" t="str">
            <v>KTPM</v>
          </cell>
          <cell r="M1896">
            <v>0</v>
          </cell>
          <cell r="N1896">
            <v>0</v>
          </cell>
          <cell r="O1896" t="str">
            <v>DatNTSE61999@fpt.edu.vn</v>
          </cell>
          <cell r="P1896" t="str">
            <v>DatNTSE61999</v>
          </cell>
        </row>
        <row r="1897">
          <cell r="D1897" t="str">
            <v>SE62000</v>
          </cell>
          <cell r="E1897" t="str">
            <v>Trần Duy</v>
          </cell>
          <cell r="F1897">
            <v>0</v>
          </cell>
          <cell r="G1897" t="str">
            <v>20/04/1996</v>
          </cell>
          <cell r="H1897">
            <v>0</v>
          </cell>
          <cell r="I1897" t="str">
            <v>Không có</v>
          </cell>
          <cell r="J1897">
            <v>0</v>
          </cell>
          <cell r="K1897" t="str">
            <v>0934143116</v>
          </cell>
          <cell r="L1897" t="str">
            <v>QTKD</v>
          </cell>
          <cell r="M1897">
            <v>0</v>
          </cell>
          <cell r="N1897">
            <v>0</v>
          </cell>
          <cell r="O1897" t="str">
            <v>DuyTSE62000@fpt.edu.vn</v>
          </cell>
          <cell r="P1897" t="str">
            <v>DuyTSE62000</v>
          </cell>
        </row>
        <row r="1898">
          <cell r="D1898" t="str">
            <v>SE62001</v>
          </cell>
          <cell r="E1898" t="str">
            <v>Nguyễn Gia Khánh</v>
          </cell>
          <cell r="F1898">
            <v>0</v>
          </cell>
          <cell r="G1898" t="str">
            <v>01/06/1995</v>
          </cell>
          <cell r="H1898">
            <v>0</v>
          </cell>
          <cell r="I1898" t="str">
            <v>Không có</v>
          </cell>
          <cell r="J1898" t="str">
            <v>09877311605</v>
          </cell>
          <cell r="K1898" t="str">
            <v>0703825577</v>
          </cell>
          <cell r="L1898" t="str">
            <v>KTPM</v>
          </cell>
          <cell r="M1898">
            <v>0</v>
          </cell>
          <cell r="N1898">
            <v>0</v>
          </cell>
          <cell r="O1898" t="str">
            <v>KhanhNGSE62001@fpt.edu.vn</v>
          </cell>
          <cell r="P1898" t="str">
            <v>KhanhNGSE62001</v>
          </cell>
        </row>
        <row r="1899">
          <cell r="D1899" t="str">
            <v>SE62002</v>
          </cell>
          <cell r="E1899" t="str">
            <v>Trần Lê Trường Thịnh</v>
          </cell>
          <cell r="F1899">
            <v>0</v>
          </cell>
          <cell r="G1899" t="str">
            <v>08/04/1996</v>
          </cell>
          <cell r="H1899">
            <v>0</v>
          </cell>
          <cell r="I1899" t="str">
            <v>Không có</v>
          </cell>
          <cell r="J1899" t="str">
            <v>0906645654</v>
          </cell>
          <cell r="K1899" t="str">
            <v>072 3850208</v>
          </cell>
          <cell r="L1899" t="str">
            <v>KTPM</v>
          </cell>
          <cell r="M1899" t="str">
            <v>0906,645,654: sv</v>
          </cell>
          <cell r="N1899">
            <v>0</v>
          </cell>
          <cell r="O1899" t="str">
            <v>ThinhTLTSE62002@fpt.edu.vn</v>
          </cell>
          <cell r="P1899" t="str">
            <v>ThinhTLTSE62002</v>
          </cell>
        </row>
        <row r="1900">
          <cell r="D1900" t="str">
            <v>SE62003</v>
          </cell>
          <cell r="E1900" t="str">
            <v>Đỗ Khánh Trình</v>
          </cell>
          <cell r="F1900">
            <v>0</v>
          </cell>
          <cell r="G1900" t="str">
            <v>12/08/1996</v>
          </cell>
          <cell r="H1900">
            <v>0</v>
          </cell>
          <cell r="I1900" t="str">
            <v>Không có</v>
          </cell>
          <cell r="J1900">
            <v>0</v>
          </cell>
          <cell r="K1900" t="str">
            <v>0969552882</v>
          </cell>
          <cell r="L1900" t="str">
            <v>ANATTT</v>
          </cell>
          <cell r="M1900">
            <v>0</v>
          </cell>
          <cell r="N1900">
            <v>0</v>
          </cell>
          <cell r="O1900" t="str">
            <v>TrinhDKSE62003@fpt.edu.vn</v>
          </cell>
          <cell r="P1900" t="str">
            <v>TrinhDKSE62003</v>
          </cell>
        </row>
        <row r="1901">
          <cell r="D1901" t="str">
            <v>SE62004</v>
          </cell>
          <cell r="E1901" t="str">
            <v>Trương Khánh</v>
          </cell>
          <cell r="F1901">
            <v>0</v>
          </cell>
          <cell r="G1901" t="str">
            <v>16/12/1996</v>
          </cell>
          <cell r="H1901">
            <v>0</v>
          </cell>
          <cell r="I1901" t="str">
            <v>Không có</v>
          </cell>
          <cell r="J1901" t="str">
            <v>0909071199</v>
          </cell>
          <cell r="K1901">
            <v>0</v>
          </cell>
          <cell r="L1901" t="str">
            <v>ANATTT</v>
          </cell>
          <cell r="M1901">
            <v>0</v>
          </cell>
          <cell r="N1901">
            <v>0</v>
          </cell>
          <cell r="O1901" t="str">
            <v>KhanhTSE62004@fpt.edu.vn</v>
          </cell>
          <cell r="P1901" t="str">
            <v>KhanhTSE62004</v>
          </cell>
        </row>
        <row r="1902">
          <cell r="D1902" t="str">
            <v>SE62005</v>
          </cell>
          <cell r="E1902" t="str">
            <v>Nguyễn Phạm Hoàng Thông</v>
          </cell>
          <cell r="F1902">
            <v>0</v>
          </cell>
          <cell r="G1902" t="str">
            <v>27/08/1996</v>
          </cell>
          <cell r="H1902">
            <v>0</v>
          </cell>
          <cell r="I1902" t="str">
            <v>Không có</v>
          </cell>
          <cell r="J1902" t="str">
            <v>0903712056</v>
          </cell>
          <cell r="K1902" t="str">
            <v>08 39872354</v>
          </cell>
          <cell r="L1902" t="str">
            <v>ANATTT</v>
          </cell>
          <cell r="M1902">
            <v>0</v>
          </cell>
          <cell r="N1902">
            <v>0</v>
          </cell>
          <cell r="O1902" t="str">
            <v>ThongNPHSE62005@fpt.edu.vn</v>
          </cell>
          <cell r="P1902" t="str">
            <v>ThongNPHSE62005</v>
          </cell>
        </row>
        <row r="1903">
          <cell r="D1903" t="str">
            <v>SE62006</v>
          </cell>
          <cell r="E1903" t="str">
            <v>Tô Xuân Toàn</v>
          </cell>
          <cell r="F1903">
            <v>0</v>
          </cell>
          <cell r="G1903" t="str">
            <v>21/10/1996</v>
          </cell>
          <cell r="H1903">
            <v>0</v>
          </cell>
          <cell r="I1903" t="str">
            <v>Không có</v>
          </cell>
          <cell r="J1903" t="str">
            <v>01648071217</v>
          </cell>
          <cell r="K1903">
            <v>0</v>
          </cell>
          <cell r="L1903" t="str">
            <v>KTPM</v>
          </cell>
          <cell r="M1903">
            <v>0</v>
          </cell>
          <cell r="N1903">
            <v>0</v>
          </cell>
          <cell r="O1903" t="str">
            <v>ToanTXSE62006@fpt.edu.vn</v>
          </cell>
          <cell r="P1903" t="str">
            <v>ToanTXSE62006</v>
          </cell>
        </row>
        <row r="1904">
          <cell r="D1904" t="str">
            <v>SE62007</v>
          </cell>
          <cell r="E1904" t="str">
            <v>Trần Lâm Thanh Bình</v>
          </cell>
          <cell r="F1904">
            <v>0</v>
          </cell>
          <cell r="G1904" t="str">
            <v>15/05/1996</v>
          </cell>
          <cell r="H1904">
            <v>0</v>
          </cell>
          <cell r="I1904" t="str">
            <v>Không có</v>
          </cell>
          <cell r="J1904">
            <v>0</v>
          </cell>
          <cell r="K1904" t="str">
            <v>0938062346</v>
          </cell>
          <cell r="L1904" t="str">
            <v>KTPM</v>
          </cell>
          <cell r="M1904">
            <v>0</v>
          </cell>
          <cell r="N1904">
            <v>0</v>
          </cell>
          <cell r="O1904" t="str">
            <v>BinhTLTSE62007@fpt.edu.vn</v>
          </cell>
          <cell r="P1904" t="str">
            <v>BinhTLTSE62007</v>
          </cell>
        </row>
        <row r="1905">
          <cell r="D1905" t="str">
            <v>SE62008</v>
          </cell>
          <cell r="E1905" t="str">
            <v>Nguyễn Đình Thành Nam</v>
          </cell>
          <cell r="F1905">
            <v>0</v>
          </cell>
          <cell r="G1905" t="str">
            <v>21/03/1996</v>
          </cell>
          <cell r="H1905">
            <v>0</v>
          </cell>
          <cell r="I1905" t="str">
            <v>Không có</v>
          </cell>
          <cell r="J1905" t="str">
            <v>0908609812</v>
          </cell>
          <cell r="K1905">
            <v>1218141796</v>
          </cell>
          <cell r="L1905" t="str">
            <v>KTPM</v>
          </cell>
          <cell r="M1905">
            <v>0</v>
          </cell>
          <cell r="N1905">
            <v>0</v>
          </cell>
          <cell r="O1905" t="str">
            <v>NamNDTSE62008@fpt.edu.vn</v>
          </cell>
          <cell r="P1905" t="str">
            <v>NamNDTSE62008</v>
          </cell>
        </row>
        <row r="1906">
          <cell r="D1906" t="str">
            <v>SE62009</v>
          </cell>
          <cell r="E1906" t="str">
            <v>Nguyễn Quang Trung</v>
          </cell>
          <cell r="F1906">
            <v>0</v>
          </cell>
          <cell r="G1906" t="str">
            <v>16/12/1996</v>
          </cell>
          <cell r="H1906">
            <v>0</v>
          </cell>
          <cell r="I1906" t="str">
            <v>Không có</v>
          </cell>
          <cell r="J1906">
            <v>0</v>
          </cell>
          <cell r="K1906" t="str">
            <v>0938684869</v>
          </cell>
          <cell r="L1906" t="str">
            <v>KTPM</v>
          </cell>
          <cell r="M1906">
            <v>0</v>
          </cell>
          <cell r="N1906">
            <v>0</v>
          </cell>
          <cell r="O1906" t="str">
            <v>TrungNQSE62009@fpt.edu.vn</v>
          </cell>
          <cell r="P1906" t="str">
            <v>TrungNQSE62009</v>
          </cell>
        </row>
        <row r="1907">
          <cell r="D1907" t="str">
            <v>SE62010</v>
          </cell>
          <cell r="E1907" t="str">
            <v>Huỳnh Hữu Nghĩa</v>
          </cell>
          <cell r="F1907">
            <v>0</v>
          </cell>
          <cell r="G1907" t="str">
            <v>20/05/1996</v>
          </cell>
          <cell r="H1907">
            <v>0</v>
          </cell>
          <cell r="I1907" t="str">
            <v>Không có</v>
          </cell>
          <cell r="J1907" t="str">
            <v>01665495737</v>
          </cell>
          <cell r="K1907">
            <v>1658206288</v>
          </cell>
          <cell r="L1907" t="str">
            <v>KTPM</v>
          </cell>
          <cell r="M1907">
            <v>0</v>
          </cell>
          <cell r="N1907">
            <v>0</v>
          </cell>
          <cell r="O1907" t="str">
            <v>NghiaHHSE62010@fpt.edu.vn</v>
          </cell>
          <cell r="P1907" t="str">
            <v>NghiaHHSE62010</v>
          </cell>
        </row>
        <row r="1908">
          <cell r="D1908" t="str">
            <v>SE62011</v>
          </cell>
          <cell r="E1908" t="str">
            <v>Trần Duy Linh</v>
          </cell>
          <cell r="F1908">
            <v>0</v>
          </cell>
          <cell r="G1908" t="str">
            <v>25/04/1996</v>
          </cell>
          <cell r="H1908">
            <v>0</v>
          </cell>
          <cell r="I1908" t="str">
            <v>Không có</v>
          </cell>
          <cell r="J1908">
            <v>938113456</v>
          </cell>
          <cell r="K1908" t="str">
            <v>08 38370456</v>
          </cell>
          <cell r="L1908" t="str">
            <v>KTPM</v>
          </cell>
          <cell r="M1908">
            <v>0</v>
          </cell>
          <cell r="N1908">
            <v>0</v>
          </cell>
          <cell r="O1908" t="str">
            <v>LinhTDSE62011@fpt.edu.vn</v>
          </cell>
          <cell r="P1908" t="str">
            <v>LinhTDSE62011</v>
          </cell>
        </row>
        <row r="1909">
          <cell r="D1909" t="str">
            <v>SE62013</v>
          </cell>
          <cell r="E1909" t="str">
            <v>Nguyễn Hoàng Nam</v>
          </cell>
          <cell r="F1909">
            <v>0</v>
          </cell>
          <cell r="G1909" t="str">
            <v>01/07/1996</v>
          </cell>
          <cell r="H1909">
            <v>0</v>
          </cell>
          <cell r="I1909" t="str">
            <v>Không có</v>
          </cell>
          <cell r="J1909" t="str">
            <v>0909993508</v>
          </cell>
          <cell r="K1909" t="str">
            <v>0838686715</v>
          </cell>
          <cell r="L1909" t="str">
            <v>KTPM</v>
          </cell>
          <cell r="M1909">
            <v>0</v>
          </cell>
          <cell r="N1909">
            <v>0</v>
          </cell>
          <cell r="O1909" t="str">
            <v>NamNHSE62013@fpt.edu.vn</v>
          </cell>
          <cell r="P1909" t="str">
            <v>NamNHSE62013</v>
          </cell>
        </row>
        <row r="1910">
          <cell r="D1910" t="str">
            <v>SE62014</v>
          </cell>
          <cell r="E1910" t="str">
            <v>Nguyễn Huy Hoàng</v>
          </cell>
          <cell r="F1910">
            <v>0</v>
          </cell>
          <cell r="G1910" t="str">
            <v>18/10/1996</v>
          </cell>
          <cell r="H1910">
            <v>0</v>
          </cell>
          <cell r="I1910" t="str">
            <v>Không có</v>
          </cell>
          <cell r="J1910" t="str">
            <v>0938805069</v>
          </cell>
          <cell r="K1910" t="str">
            <v>0839977824</v>
          </cell>
          <cell r="L1910" t="str">
            <v>KTPM</v>
          </cell>
          <cell r="M1910">
            <v>0</v>
          </cell>
          <cell r="N1910">
            <v>0</v>
          </cell>
          <cell r="O1910" t="str">
            <v>HoangNHSE62014@fpt.edu.vn</v>
          </cell>
          <cell r="P1910" t="str">
            <v>HoangNHSE62014</v>
          </cell>
        </row>
        <row r="1911">
          <cell r="D1911" t="str">
            <v>SE62016</v>
          </cell>
          <cell r="E1911" t="str">
            <v>Hồ Cẩm Trạng</v>
          </cell>
          <cell r="F1911">
            <v>0</v>
          </cell>
          <cell r="G1911" t="str">
            <v>16/12/1996</v>
          </cell>
          <cell r="H1911">
            <v>0</v>
          </cell>
          <cell r="I1911" t="str">
            <v>Không có</v>
          </cell>
          <cell r="J1911">
            <v>0</v>
          </cell>
          <cell r="K1911" t="str">
            <v>01643020209</v>
          </cell>
          <cell r="L1911" t="str">
            <v>ANATTT</v>
          </cell>
          <cell r="M1911">
            <v>0</v>
          </cell>
          <cell r="N1911">
            <v>0</v>
          </cell>
          <cell r="O1911" t="str">
            <v>TrangHCSE62016@fpt.edu.vn</v>
          </cell>
          <cell r="P1911" t="str">
            <v>TrangHCSE62016</v>
          </cell>
        </row>
        <row r="1912">
          <cell r="D1912" t="str">
            <v>SE62017</v>
          </cell>
          <cell r="E1912" t="str">
            <v>Trần Tuấn Phương</v>
          </cell>
          <cell r="F1912">
            <v>0</v>
          </cell>
          <cell r="G1912" t="str">
            <v>28/09/1996</v>
          </cell>
          <cell r="H1912">
            <v>0</v>
          </cell>
          <cell r="I1912" t="str">
            <v>Không có</v>
          </cell>
          <cell r="J1912" t="str">
            <v>0938,251096</v>
          </cell>
          <cell r="K1912" t="str">
            <v>01684976838</v>
          </cell>
          <cell r="L1912" t="str">
            <v>KTPM</v>
          </cell>
          <cell r="M1912">
            <v>0</v>
          </cell>
          <cell r="N1912">
            <v>0</v>
          </cell>
          <cell r="O1912" t="str">
            <v>PhuongTTSE62017@fpt.edu.vn</v>
          </cell>
          <cell r="P1912" t="str">
            <v>PhuongTTSE62017</v>
          </cell>
        </row>
        <row r="1913">
          <cell r="D1913" t="str">
            <v>SE62019</v>
          </cell>
          <cell r="E1913" t="str">
            <v>Phan Quốc Minh</v>
          </cell>
          <cell r="F1913">
            <v>0</v>
          </cell>
          <cell r="G1913" t="str">
            <v>17/12/1996</v>
          </cell>
          <cell r="H1913">
            <v>0</v>
          </cell>
          <cell r="I1913" t="str">
            <v>Không có</v>
          </cell>
          <cell r="J1913" t="str">
            <v>0933415546</v>
          </cell>
          <cell r="K1913" t="str">
            <v>062 3811987</v>
          </cell>
          <cell r="L1913" t="str">
            <v>KTPM</v>
          </cell>
          <cell r="M1913">
            <v>0</v>
          </cell>
          <cell r="N1913">
            <v>0</v>
          </cell>
          <cell r="O1913" t="str">
            <v>MinhPQSE62019@fpt.edu.vn</v>
          </cell>
          <cell r="P1913" t="str">
            <v>MinhPQSE62019</v>
          </cell>
        </row>
        <row r="1914">
          <cell r="D1914" t="str">
            <v>SE62020</v>
          </cell>
          <cell r="E1914" t="str">
            <v>Nguyễn Huy Hoàng</v>
          </cell>
          <cell r="F1914">
            <v>0</v>
          </cell>
          <cell r="G1914" t="str">
            <v>24/09/1996</v>
          </cell>
          <cell r="H1914">
            <v>0</v>
          </cell>
          <cell r="I1914" t="str">
            <v>Không có</v>
          </cell>
          <cell r="J1914" t="str">
            <v>01214908436</v>
          </cell>
          <cell r="K1914">
            <v>0</v>
          </cell>
          <cell r="L1914" t="str">
            <v>KTPM</v>
          </cell>
          <cell r="M1914">
            <v>0</v>
          </cell>
          <cell r="N1914">
            <v>0</v>
          </cell>
          <cell r="O1914" t="str">
            <v>HoangNHSE62020@fpt.edu.vn</v>
          </cell>
          <cell r="P1914" t="str">
            <v>HoangNHSE62020</v>
          </cell>
        </row>
        <row r="1915">
          <cell r="D1915" t="str">
            <v>SE62021</v>
          </cell>
          <cell r="E1915" t="str">
            <v>Hoàng Phi Long</v>
          </cell>
          <cell r="F1915">
            <v>0</v>
          </cell>
          <cell r="G1915" t="str">
            <v>03/04/1996</v>
          </cell>
          <cell r="H1915">
            <v>0</v>
          </cell>
          <cell r="I1915" t="str">
            <v>Không có</v>
          </cell>
          <cell r="J1915">
            <v>0</v>
          </cell>
          <cell r="K1915" t="str">
            <v>01676088279</v>
          </cell>
          <cell r="L1915" t="str">
            <v>KTPM</v>
          </cell>
          <cell r="M1915">
            <v>0</v>
          </cell>
          <cell r="N1915">
            <v>0</v>
          </cell>
          <cell r="O1915" t="str">
            <v>LongHPSE62021@fpt.edu.vn</v>
          </cell>
          <cell r="P1915" t="str">
            <v>LongHPSE62021</v>
          </cell>
        </row>
        <row r="1916">
          <cell r="D1916" t="str">
            <v>SE62022</v>
          </cell>
          <cell r="E1916" t="str">
            <v>Bùi Thế Huy</v>
          </cell>
          <cell r="F1916">
            <v>0</v>
          </cell>
          <cell r="G1916" t="str">
            <v>16/08/1996</v>
          </cell>
          <cell r="H1916">
            <v>0</v>
          </cell>
          <cell r="I1916" t="str">
            <v>Không có</v>
          </cell>
          <cell r="J1916" t="str">
            <v>0989004217</v>
          </cell>
          <cell r="K1916" t="str">
            <v>0743851331</v>
          </cell>
          <cell r="L1916" t="str">
            <v>KTPM</v>
          </cell>
          <cell r="M1916">
            <v>0</v>
          </cell>
          <cell r="N1916">
            <v>0</v>
          </cell>
          <cell r="O1916" t="str">
            <v>HuyBTSE62022@fpt.edu.vn</v>
          </cell>
          <cell r="P1916" t="str">
            <v>HuyBTSE62022</v>
          </cell>
        </row>
        <row r="1917">
          <cell r="D1917" t="str">
            <v>SE62023</v>
          </cell>
          <cell r="E1917" t="str">
            <v>Đoàn Duy Anh</v>
          </cell>
          <cell r="F1917">
            <v>0</v>
          </cell>
          <cell r="G1917" t="str">
            <v>06/11/1996</v>
          </cell>
          <cell r="H1917">
            <v>0</v>
          </cell>
          <cell r="I1917" t="str">
            <v>Không có</v>
          </cell>
          <cell r="J1917" t="str">
            <v>0918436832</v>
          </cell>
          <cell r="K1917" t="str">
            <v>08 38769808</v>
          </cell>
          <cell r="L1917" t="str">
            <v>KTPM</v>
          </cell>
          <cell r="M1917">
            <v>0</v>
          </cell>
          <cell r="N1917">
            <v>0</v>
          </cell>
          <cell r="O1917" t="str">
            <v>AnhDDSE62023@fpt.edu.vn</v>
          </cell>
          <cell r="P1917" t="str">
            <v>AnhDDSE62023</v>
          </cell>
        </row>
        <row r="1918">
          <cell r="D1918" t="str">
            <v>SE62024</v>
          </cell>
          <cell r="E1918" t="str">
            <v>Trịnh Minh Nhật</v>
          </cell>
          <cell r="F1918">
            <v>0</v>
          </cell>
          <cell r="G1918" t="str">
            <v>17/11/1996</v>
          </cell>
          <cell r="H1918">
            <v>0</v>
          </cell>
          <cell r="I1918" t="str">
            <v>Không có</v>
          </cell>
          <cell r="J1918" t="str">
            <v>0983712605</v>
          </cell>
          <cell r="K1918" t="str">
            <v>0643590626</v>
          </cell>
          <cell r="L1918" t="str">
            <v>ANATTT</v>
          </cell>
          <cell r="M1918">
            <v>0</v>
          </cell>
          <cell r="N1918">
            <v>0</v>
          </cell>
          <cell r="O1918" t="str">
            <v>NhatTMSE62024@fpt.edu.vn</v>
          </cell>
          <cell r="P1918" t="str">
            <v>NhatTMSE62024</v>
          </cell>
        </row>
        <row r="1919">
          <cell r="D1919" t="str">
            <v>SE62025</v>
          </cell>
          <cell r="E1919" t="str">
            <v>Trần Nguyễn Tuyết Trinh</v>
          </cell>
          <cell r="F1919">
            <v>0</v>
          </cell>
          <cell r="G1919" t="str">
            <v>04/10/1996</v>
          </cell>
          <cell r="H1919">
            <v>0</v>
          </cell>
          <cell r="I1919" t="str">
            <v>Không có</v>
          </cell>
          <cell r="J1919" t="str">
            <v>01863636388</v>
          </cell>
          <cell r="K1919" t="str">
            <v>08 66793863</v>
          </cell>
          <cell r="L1919" t="str">
            <v>ANATTT</v>
          </cell>
          <cell r="M1919">
            <v>0</v>
          </cell>
          <cell r="N1919">
            <v>0</v>
          </cell>
          <cell r="O1919" t="str">
            <v>TrinhTNTSE62025@fpt.edu.vn</v>
          </cell>
          <cell r="P1919" t="str">
            <v>TrinhTNTSE62025</v>
          </cell>
        </row>
        <row r="1920">
          <cell r="D1920" t="str">
            <v>SE62027</v>
          </cell>
          <cell r="E1920" t="str">
            <v>Bùi Nhật Nam</v>
          </cell>
          <cell r="F1920">
            <v>0</v>
          </cell>
          <cell r="G1920" t="str">
            <v>01/07/1996</v>
          </cell>
          <cell r="H1920">
            <v>0</v>
          </cell>
          <cell r="I1920" t="str">
            <v>Không có</v>
          </cell>
          <cell r="J1920" t="str">
            <v>0925201863</v>
          </cell>
          <cell r="K1920">
            <v>0</v>
          </cell>
          <cell r="L1920" t="str">
            <v>KTPM</v>
          </cell>
          <cell r="M1920">
            <v>0</v>
          </cell>
          <cell r="N1920">
            <v>0</v>
          </cell>
          <cell r="O1920" t="str">
            <v>NamBNSE62027@fpt.edu.vn</v>
          </cell>
          <cell r="P1920" t="str">
            <v>NamBNSE62027</v>
          </cell>
        </row>
        <row r="1921">
          <cell r="D1921" t="str">
            <v>SE62029</v>
          </cell>
          <cell r="E1921" t="str">
            <v>Trần Phương Linh</v>
          </cell>
          <cell r="F1921">
            <v>0</v>
          </cell>
          <cell r="G1921" t="str">
            <v>04/12/1996</v>
          </cell>
          <cell r="H1921">
            <v>0</v>
          </cell>
          <cell r="I1921" t="str">
            <v>Không có</v>
          </cell>
          <cell r="J1921" t="str">
            <v>0908013023</v>
          </cell>
          <cell r="K1921" t="str">
            <v>0979036027</v>
          </cell>
          <cell r="L1921" t="str">
            <v>KTPM</v>
          </cell>
          <cell r="M1921">
            <v>0</v>
          </cell>
          <cell r="N1921">
            <v>0</v>
          </cell>
          <cell r="O1921" t="str">
            <v>LinhTPSE62029@fpt.edu.vn</v>
          </cell>
          <cell r="P1921" t="str">
            <v>LinhTPSE62029</v>
          </cell>
        </row>
        <row r="1922">
          <cell r="D1922" t="str">
            <v>SE62031</v>
          </cell>
          <cell r="E1922" t="str">
            <v>Hoàng Quốc Hải</v>
          </cell>
          <cell r="F1922">
            <v>0</v>
          </cell>
          <cell r="G1922" t="str">
            <v>07/01/1996</v>
          </cell>
          <cell r="H1922">
            <v>0</v>
          </cell>
          <cell r="I1922" t="str">
            <v>Không có</v>
          </cell>
          <cell r="J1922" t="str">
            <v>0979749169</v>
          </cell>
          <cell r="K1922" t="str">
            <v>0836670495</v>
          </cell>
          <cell r="L1922" t="str">
            <v>KTPM</v>
          </cell>
          <cell r="M1922">
            <v>0</v>
          </cell>
          <cell r="N1922">
            <v>0</v>
          </cell>
          <cell r="O1922" t="str">
            <v>HaiHQSE62031@fpt.edu.vn</v>
          </cell>
          <cell r="P1922" t="str">
            <v>HaiHQSE62031</v>
          </cell>
        </row>
        <row r="1923">
          <cell r="D1923" t="str">
            <v>SE62033</v>
          </cell>
          <cell r="E1923" t="str">
            <v>Nguyễn Anh Quân</v>
          </cell>
          <cell r="F1923">
            <v>0</v>
          </cell>
          <cell r="G1923" t="str">
            <v>18/10/1996</v>
          </cell>
          <cell r="H1923">
            <v>0</v>
          </cell>
          <cell r="I1923" t="str">
            <v>Không có</v>
          </cell>
          <cell r="J1923" t="str">
            <v>0932188764</v>
          </cell>
          <cell r="K1923" t="str">
            <v>0839960832</v>
          </cell>
          <cell r="L1923" t="str">
            <v>KTPM</v>
          </cell>
          <cell r="M1923">
            <v>0</v>
          </cell>
          <cell r="N1923">
            <v>0</v>
          </cell>
          <cell r="O1923" t="str">
            <v>QuanNASE62033@fpt.edu.vn</v>
          </cell>
          <cell r="P1923" t="str">
            <v>QuanNASE62033</v>
          </cell>
        </row>
        <row r="1924">
          <cell r="D1924" t="str">
            <v>SE62034</v>
          </cell>
          <cell r="E1924" t="str">
            <v>Lê Ngô Khánh Linh</v>
          </cell>
          <cell r="F1924">
            <v>0</v>
          </cell>
          <cell r="G1924" t="str">
            <v>16/03/1996</v>
          </cell>
          <cell r="H1924">
            <v>0</v>
          </cell>
          <cell r="I1924" t="str">
            <v>Không có</v>
          </cell>
          <cell r="J1924" t="str">
            <v>0987262737</v>
          </cell>
          <cell r="K1924">
            <v>0</v>
          </cell>
          <cell r="L1924" t="str">
            <v>KTPM</v>
          </cell>
          <cell r="M1924">
            <v>0</v>
          </cell>
          <cell r="N1924">
            <v>0</v>
          </cell>
          <cell r="O1924" t="str">
            <v>LinhLNKSE62034@fpt.edu.vn</v>
          </cell>
          <cell r="P1924" t="str">
            <v>LinhLNKSE62034</v>
          </cell>
        </row>
        <row r="1925">
          <cell r="D1925" t="str">
            <v>SE62036</v>
          </cell>
          <cell r="E1925" t="str">
            <v>Ngô Thanh Chiến</v>
          </cell>
          <cell r="F1925">
            <v>0</v>
          </cell>
          <cell r="G1925" t="str">
            <v>12/05/1996</v>
          </cell>
          <cell r="H1925">
            <v>0</v>
          </cell>
          <cell r="I1925" t="str">
            <v>Không có</v>
          </cell>
          <cell r="J1925" t="str">
            <v>01288016937</v>
          </cell>
          <cell r="K1925">
            <v>0</v>
          </cell>
          <cell r="L1925" t="str">
            <v>KTPM</v>
          </cell>
          <cell r="M1925">
            <v>0</v>
          </cell>
          <cell r="N1925">
            <v>0</v>
          </cell>
          <cell r="O1925" t="str">
            <v>ChienNTSE62036@fpt.edu.vn</v>
          </cell>
          <cell r="P1925" t="str">
            <v>ChienNTSE62036</v>
          </cell>
        </row>
        <row r="1926">
          <cell r="D1926" t="str">
            <v>SE62037</v>
          </cell>
          <cell r="E1926" t="str">
            <v>Đặng Quốc Bảo</v>
          </cell>
          <cell r="F1926">
            <v>0</v>
          </cell>
          <cell r="G1926" t="str">
            <v>24/11/1996</v>
          </cell>
          <cell r="H1926">
            <v>0</v>
          </cell>
          <cell r="I1926" t="str">
            <v>Không có</v>
          </cell>
          <cell r="J1926" t="str">
            <v>01289424595</v>
          </cell>
          <cell r="K1926" t="str">
            <v>01289424595</v>
          </cell>
          <cell r="L1926" t="str">
            <v>KTPM</v>
          </cell>
          <cell r="M1926">
            <v>0</v>
          </cell>
          <cell r="N1926">
            <v>0</v>
          </cell>
          <cell r="O1926" t="str">
            <v>BaoDQSE62037@fpt.edu.vn</v>
          </cell>
          <cell r="P1926" t="str">
            <v>BaoDQSE62037</v>
          </cell>
        </row>
        <row r="1927">
          <cell r="D1927" t="str">
            <v>SE62038</v>
          </cell>
          <cell r="E1927" t="str">
            <v>Hồ Văn Chương</v>
          </cell>
          <cell r="F1927">
            <v>0</v>
          </cell>
          <cell r="G1927" t="str">
            <v>24/05/1996</v>
          </cell>
          <cell r="H1927">
            <v>0</v>
          </cell>
          <cell r="I1927" t="str">
            <v>Không có</v>
          </cell>
          <cell r="J1927" t="str">
            <v>0912865277</v>
          </cell>
          <cell r="K1927" t="str">
            <v>0913438873</v>
          </cell>
          <cell r="L1927" t="str">
            <v>KTPM</v>
          </cell>
          <cell r="M1927">
            <v>0</v>
          </cell>
          <cell r="N1927">
            <v>0</v>
          </cell>
          <cell r="O1927" t="str">
            <v>ChuongHVSE62038@fpt.edu.vn</v>
          </cell>
          <cell r="P1927" t="str">
            <v>ChuongHVSE62038</v>
          </cell>
        </row>
        <row r="1928">
          <cell r="D1928" t="str">
            <v>SE62039</v>
          </cell>
          <cell r="E1928" t="str">
            <v>Phạm Hưng Thịnh</v>
          </cell>
          <cell r="F1928">
            <v>0</v>
          </cell>
          <cell r="G1928" t="str">
            <v>20/08/1995</v>
          </cell>
          <cell r="H1928">
            <v>0</v>
          </cell>
          <cell r="I1928" t="str">
            <v>Không có</v>
          </cell>
          <cell r="J1928" t="str">
            <v>0905415904</v>
          </cell>
          <cell r="K1928">
            <v>0</v>
          </cell>
          <cell r="L1928" t="str">
            <v>KTPM</v>
          </cell>
          <cell r="M1928">
            <v>0</v>
          </cell>
          <cell r="N1928">
            <v>0</v>
          </cell>
          <cell r="O1928" t="str">
            <v>ThinhPHSE62039@fpt.edu.vn</v>
          </cell>
          <cell r="P1928" t="str">
            <v>ThinhPHSE62039</v>
          </cell>
        </row>
        <row r="1929">
          <cell r="D1929" t="str">
            <v>SE62040</v>
          </cell>
          <cell r="E1929" t="str">
            <v>Trần Việt Thắng</v>
          </cell>
          <cell r="F1929">
            <v>0</v>
          </cell>
          <cell r="G1929" t="str">
            <v>26/01/1995</v>
          </cell>
          <cell r="H1929">
            <v>0</v>
          </cell>
          <cell r="I1929" t="str">
            <v>Không có</v>
          </cell>
          <cell r="J1929" t="str">
            <v>0965607377</v>
          </cell>
          <cell r="K1929" t="str">
            <v>01278756302</v>
          </cell>
          <cell r="L1929" t="str">
            <v>KTPM</v>
          </cell>
          <cell r="M1929">
            <v>0</v>
          </cell>
          <cell r="N1929">
            <v>0</v>
          </cell>
          <cell r="O1929" t="str">
            <v>ThangTVSE62040@fpt.edu.vn</v>
          </cell>
          <cell r="P1929" t="str">
            <v>ThangTVSE62040</v>
          </cell>
        </row>
        <row r="1930">
          <cell r="D1930" t="str">
            <v>SE62041</v>
          </cell>
          <cell r="E1930" t="str">
            <v>Nguyễn Văn Lâm</v>
          </cell>
          <cell r="F1930">
            <v>0</v>
          </cell>
          <cell r="G1930" t="str">
            <v>08/06/1996</v>
          </cell>
          <cell r="H1930">
            <v>0</v>
          </cell>
          <cell r="I1930" t="str">
            <v>Không có</v>
          </cell>
          <cell r="J1930" t="str">
            <v>0984965464</v>
          </cell>
          <cell r="K1930" t="str">
            <v>0987080276</v>
          </cell>
          <cell r="L1930" t="str">
            <v>KTPM</v>
          </cell>
          <cell r="M1930">
            <v>0</v>
          </cell>
          <cell r="N1930">
            <v>0</v>
          </cell>
          <cell r="O1930" t="str">
            <v>LamNVSE62041@fpt.edu.vn</v>
          </cell>
          <cell r="P1930" t="str">
            <v>LamNVSE62041</v>
          </cell>
        </row>
        <row r="1931">
          <cell r="D1931" t="str">
            <v>SE62042</v>
          </cell>
          <cell r="E1931" t="str">
            <v>Lê Văn Trọng Nghĩa</v>
          </cell>
          <cell r="F1931">
            <v>0</v>
          </cell>
          <cell r="G1931" t="str">
            <v>12/10/1996</v>
          </cell>
          <cell r="H1931">
            <v>0</v>
          </cell>
          <cell r="I1931" t="str">
            <v>Không có</v>
          </cell>
          <cell r="J1931" t="str">
            <v>01679465196</v>
          </cell>
          <cell r="K1931">
            <v>0</v>
          </cell>
          <cell r="L1931" t="str">
            <v>KTPM</v>
          </cell>
          <cell r="M1931">
            <v>0</v>
          </cell>
          <cell r="N1931">
            <v>0</v>
          </cell>
          <cell r="O1931" t="str">
            <v>NghiaLVTSE62042@fpt.edu.vn</v>
          </cell>
          <cell r="P1931" t="str">
            <v>NghiaLVTSE62042</v>
          </cell>
        </row>
        <row r="1932">
          <cell r="D1932" t="str">
            <v>SE62043</v>
          </cell>
          <cell r="E1932" t="str">
            <v>Lê Anh Đức Duy</v>
          </cell>
          <cell r="F1932">
            <v>0</v>
          </cell>
          <cell r="G1932" t="str">
            <v>06/05/1996</v>
          </cell>
          <cell r="H1932">
            <v>0</v>
          </cell>
          <cell r="I1932" t="str">
            <v>Không có</v>
          </cell>
          <cell r="J1932" t="str">
            <v>0908455696</v>
          </cell>
          <cell r="K1932" t="str">
            <v>06503837685</v>
          </cell>
          <cell r="L1932" t="str">
            <v>KTPM</v>
          </cell>
          <cell r="M1932">
            <v>0</v>
          </cell>
          <cell r="N1932">
            <v>0</v>
          </cell>
          <cell r="O1932" t="str">
            <v>DuyLADSE62043@fpt.edu.vn</v>
          </cell>
          <cell r="P1932" t="str">
            <v>DuyLADSE62043</v>
          </cell>
        </row>
        <row r="1933">
          <cell r="D1933" t="str">
            <v>SE62044</v>
          </cell>
          <cell r="E1933" t="str">
            <v>Hoàng Thanh Sơn</v>
          </cell>
          <cell r="F1933">
            <v>0</v>
          </cell>
          <cell r="G1933" t="str">
            <v>22/08/1996</v>
          </cell>
          <cell r="H1933">
            <v>0</v>
          </cell>
          <cell r="I1933" t="str">
            <v>Không có</v>
          </cell>
          <cell r="J1933">
            <v>0</v>
          </cell>
          <cell r="K1933" t="str">
            <v>01675349493</v>
          </cell>
          <cell r="L1933" t="str">
            <v>KTPM</v>
          </cell>
          <cell r="M1933">
            <v>0</v>
          </cell>
          <cell r="N1933">
            <v>0</v>
          </cell>
          <cell r="O1933" t="str">
            <v>SonHTSE62044@fpt.edu.vn</v>
          </cell>
          <cell r="P1933" t="str">
            <v>SonHTSE62044</v>
          </cell>
        </row>
        <row r="1934">
          <cell r="D1934" t="str">
            <v>SE62046</v>
          </cell>
          <cell r="E1934" t="str">
            <v>Võ Chí Công</v>
          </cell>
          <cell r="F1934">
            <v>0</v>
          </cell>
          <cell r="G1934" t="str">
            <v>30/05/1996</v>
          </cell>
          <cell r="H1934">
            <v>0</v>
          </cell>
          <cell r="I1934" t="str">
            <v>Không có</v>
          </cell>
          <cell r="J1934" t="str">
            <v>0916984979</v>
          </cell>
          <cell r="K1934" t="str">
            <v/>
          </cell>
          <cell r="L1934" t="str">
            <v>KTPM</v>
          </cell>
          <cell r="M1934">
            <v>0</v>
          </cell>
          <cell r="N1934">
            <v>0</v>
          </cell>
          <cell r="O1934" t="str">
            <v>CongVCSE62046@fpt.edu.vn</v>
          </cell>
          <cell r="P1934" t="str">
            <v>CongVCSE62046</v>
          </cell>
        </row>
        <row r="1935">
          <cell r="D1935" t="str">
            <v>SE62047</v>
          </cell>
          <cell r="E1935" t="str">
            <v>Lê Tuấn Tài</v>
          </cell>
          <cell r="F1935">
            <v>0</v>
          </cell>
          <cell r="G1935" t="str">
            <v>14/07/1996</v>
          </cell>
          <cell r="H1935">
            <v>0</v>
          </cell>
          <cell r="I1935" t="str">
            <v>Không có</v>
          </cell>
          <cell r="J1935">
            <v>0</v>
          </cell>
          <cell r="K1935" t="str">
            <v>01648505077</v>
          </cell>
          <cell r="L1935" t="str">
            <v>KTPM</v>
          </cell>
          <cell r="M1935">
            <v>0</v>
          </cell>
          <cell r="N1935">
            <v>0</v>
          </cell>
          <cell r="O1935" t="str">
            <v>TaiLTSE62047@fpt.edu.vn</v>
          </cell>
          <cell r="P1935" t="str">
            <v>TaiLTSE62047</v>
          </cell>
        </row>
        <row r="1936">
          <cell r="D1936" t="str">
            <v>SE62049</v>
          </cell>
          <cell r="E1936" t="str">
            <v>Hoàng Quốc Hùng</v>
          </cell>
          <cell r="F1936">
            <v>0</v>
          </cell>
          <cell r="G1936" t="str">
            <v>20/02/1996</v>
          </cell>
          <cell r="H1936">
            <v>0</v>
          </cell>
          <cell r="I1936" t="str">
            <v>Không có</v>
          </cell>
          <cell r="J1936">
            <v>0</v>
          </cell>
          <cell r="K1936" t="str">
            <v>01696957619</v>
          </cell>
          <cell r="L1936" t="str">
            <v>ANATTT</v>
          </cell>
          <cell r="M1936">
            <v>0</v>
          </cell>
          <cell r="N1936">
            <v>0</v>
          </cell>
          <cell r="O1936" t="str">
            <v>HungHQSE62049@fpt.edu.vn</v>
          </cell>
          <cell r="P1936" t="str">
            <v>HungHQSE62049</v>
          </cell>
        </row>
        <row r="1937">
          <cell r="D1937" t="str">
            <v>SE62050</v>
          </cell>
          <cell r="E1937" t="str">
            <v>Trương Ngọc Mỹ</v>
          </cell>
          <cell r="F1937">
            <v>0</v>
          </cell>
          <cell r="G1937" t="str">
            <v>08/04/1996</v>
          </cell>
          <cell r="H1937">
            <v>0</v>
          </cell>
          <cell r="I1937" t="str">
            <v>Không có</v>
          </cell>
          <cell r="J1937" t="str">
            <v>01646245401</v>
          </cell>
          <cell r="K1937">
            <v>0</v>
          </cell>
          <cell r="L1937" t="str">
            <v>KTPM</v>
          </cell>
          <cell r="M1937">
            <v>0</v>
          </cell>
          <cell r="N1937">
            <v>0</v>
          </cell>
          <cell r="O1937" t="str">
            <v>MyTNSE62050@fpt.edu.vn</v>
          </cell>
          <cell r="P1937" t="str">
            <v>MyTNSE62050</v>
          </cell>
        </row>
        <row r="1938">
          <cell r="D1938" t="str">
            <v>SE62051</v>
          </cell>
          <cell r="E1938" t="str">
            <v>Phạm Anh Tuấn</v>
          </cell>
          <cell r="F1938">
            <v>0</v>
          </cell>
          <cell r="G1938" t="str">
            <v>27/04/1996</v>
          </cell>
          <cell r="H1938">
            <v>0</v>
          </cell>
          <cell r="I1938" t="str">
            <v>Không có</v>
          </cell>
          <cell r="J1938">
            <v>0</v>
          </cell>
          <cell r="K1938" t="str">
            <v>0933771012</v>
          </cell>
          <cell r="L1938" t="str">
            <v>KTPM</v>
          </cell>
          <cell r="M1938">
            <v>0</v>
          </cell>
          <cell r="N1938">
            <v>0</v>
          </cell>
          <cell r="O1938" t="str">
            <v>TuanPASE62051@fpt.edu.vn</v>
          </cell>
          <cell r="P1938" t="str">
            <v>TuanPASE62051</v>
          </cell>
        </row>
        <row r="1939">
          <cell r="D1939" t="str">
            <v>SE62052</v>
          </cell>
          <cell r="E1939" t="str">
            <v>Đỗ Ngọc Tuấn</v>
          </cell>
          <cell r="F1939">
            <v>0</v>
          </cell>
          <cell r="G1939" t="str">
            <v>29/11/1996</v>
          </cell>
          <cell r="H1939">
            <v>0</v>
          </cell>
          <cell r="I1939" t="str">
            <v>Không có</v>
          </cell>
          <cell r="J1939" t="str">
            <v>0965696492</v>
          </cell>
          <cell r="K1939" t="str">
            <v>0965696492</v>
          </cell>
          <cell r="L1939" t="str">
            <v>KTPM</v>
          </cell>
          <cell r="M1939">
            <v>0</v>
          </cell>
          <cell r="N1939">
            <v>0</v>
          </cell>
          <cell r="O1939" t="str">
            <v>TuanDNSE62052@fpt.edu.vn</v>
          </cell>
          <cell r="P1939" t="str">
            <v>TuanDNSE62052</v>
          </cell>
        </row>
        <row r="1940">
          <cell r="D1940" t="str">
            <v>SE62055</v>
          </cell>
          <cell r="E1940" t="str">
            <v>Lê Nguyễn Hoàng Mẫn</v>
          </cell>
          <cell r="F1940">
            <v>0</v>
          </cell>
          <cell r="G1940" t="str">
            <v>07/11/1993</v>
          </cell>
          <cell r="H1940">
            <v>0</v>
          </cell>
          <cell r="I1940" t="str">
            <v>Không có</v>
          </cell>
          <cell r="J1940">
            <v>0</v>
          </cell>
          <cell r="K1940" t="str">
            <v>01664155692</v>
          </cell>
          <cell r="L1940" t="str">
            <v>KTPM</v>
          </cell>
          <cell r="M1940">
            <v>0</v>
          </cell>
          <cell r="N1940">
            <v>0</v>
          </cell>
          <cell r="O1940" t="str">
            <v>ManLNHSE62055@fpt.edu.vn</v>
          </cell>
          <cell r="P1940" t="str">
            <v>ManLNHSE62055</v>
          </cell>
        </row>
        <row r="1941">
          <cell r="D1941" t="str">
            <v>SE62056</v>
          </cell>
          <cell r="E1941" t="str">
            <v>Lưu Lạc</v>
          </cell>
          <cell r="F1941">
            <v>0</v>
          </cell>
          <cell r="G1941" t="str">
            <v>10/05/1995</v>
          </cell>
          <cell r="H1941">
            <v>0</v>
          </cell>
          <cell r="I1941" t="str">
            <v>Không có</v>
          </cell>
          <cell r="J1941" t="str">
            <v>01635555303</v>
          </cell>
          <cell r="K1941" t="str">
            <v>0165335435</v>
          </cell>
          <cell r="L1941" t="str">
            <v>KTPM</v>
          </cell>
          <cell r="M1941">
            <v>0</v>
          </cell>
          <cell r="N1941">
            <v>0</v>
          </cell>
          <cell r="O1941" t="str">
            <v>LacLSE62056@fpt.edu.vn</v>
          </cell>
          <cell r="P1941" t="str">
            <v>LacLSE62056</v>
          </cell>
        </row>
        <row r="1942">
          <cell r="D1942" t="str">
            <v>SE62058</v>
          </cell>
          <cell r="E1942" t="str">
            <v>Phạm Trần Anh Tú</v>
          </cell>
          <cell r="F1942">
            <v>0</v>
          </cell>
          <cell r="G1942" t="str">
            <v>25/10/1995</v>
          </cell>
          <cell r="H1942">
            <v>0</v>
          </cell>
          <cell r="I1942" t="str">
            <v>Không có</v>
          </cell>
          <cell r="J1942" t="str">
            <v>01663173399</v>
          </cell>
          <cell r="K1942" t="str">
            <v>01649407777</v>
          </cell>
          <cell r="L1942" t="str">
            <v>KTPM</v>
          </cell>
          <cell r="M1942">
            <v>0</v>
          </cell>
          <cell r="N1942">
            <v>0</v>
          </cell>
          <cell r="O1942" t="str">
            <v>TuPTASE62058@fpt.edu.vn</v>
          </cell>
          <cell r="P1942" t="str">
            <v>TuPTASE62058</v>
          </cell>
        </row>
        <row r="1943">
          <cell r="D1943" t="str">
            <v>SE62059</v>
          </cell>
          <cell r="E1943" t="str">
            <v>Nguyễn Thị Xuân Hồng</v>
          </cell>
          <cell r="F1943">
            <v>0</v>
          </cell>
          <cell r="G1943" t="str">
            <v>02/03/1996</v>
          </cell>
          <cell r="H1943">
            <v>0</v>
          </cell>
          <cell r="I1943" t="str">
            <v>Không có</v>
          </cell>
          <cell r="J1943" t="str">
            <v>0948035252</v>
          </cell>
          <cell r="K1943" t="str">
            <v/>
          </cell>
          <cell r="L1943" t="str">
            <v>ANATTT</v>
          </cell>
          <cell r="M1943">
            <v>0</v>
          </cell>
          <cell r="N1943">
            <v>0</v>
          </cell>
          <cell r="O1943" t="str">
            <v>HongNTXSE62059@fpt.edu.vn</v>
          </cell>
          <cell r="P1943" t="str">
            <v>HongNTXSE62059</v>
          </cell>
        </row>
        <row r="1944">
          <cell r="D1944" t="str">
            <v>SE62060</v>
          </cell>
          <cell r="E1944" t="str">
            <v>Trần Thị Tuyết Anh</v>
          </cell>
          <cell r="F1944">
            <v>0</v>
          </cell>
          <cell r="G1944" t="str">
            <v>11/09/1993</v>
          </cell>
          <cell r="H1944">
            <v>0</v>
          </cell>
          <cell r="I1944" t="str">
            <v>Không có</v>
          </cell>
          <cell r="J1944" t="str">
            <v>0904940884</v>
          </cell>
          <cell r="K1944" t="str">
            <v>0904940884</v>
          </cell>
          <cell r="L1944" t="str">
            <v>KTPM</v>
          </cell>
          <cell r="M1944">
            <v>0</v>
          </cell>
          <cell r="N1944">
            <v>0</v>
          </cell>
          <cell r="O1944" t="str">
            <v>AnhTTTSE62060@fpt.edu.vn</v>
          </cell>
          <cell r="P1944" t="str">
            <v>AnhTTTSE62060</v>
          </cell>
        </row>
        <row r="1945">
          <cell r="D1945" t="str">
            <v>SE62061</v>
          </cell>
          <cell r="E1945" t="str">
            <v>Lê Hữu Đức</v>
          </cell>
          <cell r="F1945">
            <v>0</v>
          </cell>
          <cell r="G1945" t="str">
            <v>06/01/1996</v>
          </cell>
          <cell r="H1945">
            <v>0</v>
          </cell>
          <cell r="I1945" t="str">
            <v>Không có</v>
          </cell>
          <cell r="J1945">
            <v>0</v>
          </cell>
          <cell r="K1945" t="str">
            <v>01662935161</v>
          </cell>
          <cell r="L1945" t="str">
            <v>ANATTT</v>
          </cell>
          <cell r="M1945">
            <v>0</v>
          </cell>
          <cell r="N1945">
            <v>0</v>
          </cell>
          <cell r="O1945" t="str">
            <v>DucLHSE62061@fpt.edu.vn</v>
          </cell>
          <cell r="P1945" t="str">
            <v>DucLHSE62061</v>
          </cell>
        </row>
        <row r="1946">
          <cell r="D1946" t="str">
            <v>SE62062</v>
          </cell>
          <cell r="E1946" t="str">
            <v>Hà Mạnh Tiến</v>
          </cell>
          <cell r="F1946">
            <v>0</v>
          </cell>
          <cell r="G1946" t="str">
            <v>18/08/1996</v>
          </cell>
          <cell r="H1946">
            <v>0</v>
          </cell>
          <cell r="I1946" t="str">
            <v>Không có</v>
          </cell>
          <cell r="J1946">
            <v>0</v>
          </cell>
          <cell r="K1946" t="str">
            <v>0988280190</v>
          </cell>
          <cell r="L1946" t="str">
            <v>KTPM</v>
          </cell>
          <cell r="M1946">
            <v>0</v>
          </cell>
          <cell r="N1946">
            <v>0</v>
          </cell>
          <cell r="O1946" t="str">
            <v>TienHMSE62062@fpt.edu.vn</v>
          </cell>
          <cell r="P1946" t="str">
            <v>TienHMSE62062</v>
          </cell>
        </row>
        <row r="1947">
          <cell r="D1947" t="str">
            <v>SE62063</v>
          </cell>
          <cell r="E1947" t="str">
            <v>Phan Thành Thuận</v>
          </cell>
          <cell r="F1947">
            <v>0</v>
          </cell>
          <cell r="G1947" t="str">
            <v>28/03/1996</v>
          </cell>
          <cell r="H1947">
            <v>0</v>
          </cell>
          <cell r="I1947" t="str">
            <v>Không có</v>
          </cell>
          <cell r="J1947">
            <v>0</v>
          </cell>
          <cell r="K1947" t="str">
            <v>0934272200</v>
          </cell>
          <cell r="L1947" t="str">
            <v>KTPM</v>
          </cell>
          <cell r="M1947">
            <v>0</v>
          </cell>
          <cell r="N1947">
            <v>0</v>
          </cell>
          <cell r="O1947" t="str">
            <v>ThuanPTSE62063@fpt.edu.vn</v>
          </cell>
          <cell r="P1947" t="str">
            <v>ThuanPTSE62063</v>
          </cell>
        </row>
        <row r="1948">
          <cell r="D1948" t="str">
            <v>SE62064</v>
          </cell>
          <cell r="E1948" t="str">
            <v>Lê Đại Đức</v>
          </cell>
          <cell r="F1948">
            <v>0</v>
          </cell>
          <cell r="G1948" t="str">
            <v>17/12/1996</v>
          </cell>
          <cell r="H1948">
            <v>0</v>
          </cell>
          <cell r="I1948" t="str">
            <v>Không có</v>
          </cell>
          <cell r="J1948" t="str">
            <v>0982977115</v>
          </cell>
          <cell r="K1948" t="str">
            <v>0838837190</v>
          </cell>
          <cell r="L1948" t="str">
            <v>KTPM</v>
          </cell>
          <cell r="M1948">
            <v>0</v>
          </cell>
          <cell r="N1948">
            <v>0</v>
          </cell>
          <cell r="O1948" t="str">
            <v>DucLDSE62064@fpt.edu.vn</v>
          </cell>
          <cell r="P1948" t="str">
            <v>DucLDSE62064</v>
          </cell>
        </row>
        <row r="1949">
          <cell r="D1949" t="str">
            <v>SE62065</v>
          </cell>
          <cell r="E1949" t="str">
            <v>Nguyễn Quang Bình</v>
          </cell>
          <cell r="F1949">
            <v>0</v>
          </cell>
          <cell r="G1949" t="str">
            <v>10/06/1996</v>
          </cell>
          <cell r="H1949">
            <v>0</v>
          </cell>
          <cell r="I1949" t="str">
            <v>Không có</v>
          </cell>
          <cell r="J1949">
            <v>0</v>
          </cell>
          <cell r="K1949" t="str">
            <v>01673803539</v>
          </cell>
          <cell r="L1949" t="str">
            <v>KTPM</v>
          </cell>
          <cell r="M1949">
            <v>0</v>
          </cell>
          <cell r="N1949">
            <v>0</v>
          </cell>
          <cell r="O1949" t="str">
            <v>BinhNQSE62065@fpt.edu.vn</v>
          </cell>
          <cell r="P1949" t="str">
            <v>BinhNQSE62065</v>
          </cell>
        </row>
        <row r="1950">
          <cell r="D1950" t="str">
            <v>SE62066</v>
          </cell>
          <cell r="E1950" t="str">
            <v>Huỳnh Võ Thiên Phúc</v>
          </cell>
          <cell r="F1950">
            <v>0</v>
          </cell>
          <cell r="G1950" t="str">
            <v>04/01/1995</v>
          </cell>
          <cell r="H1950">
            <v>0</v>
          </cell>
          <cell r="I1950" t="str">
            <v>Không có</v>
          </cell>
          <cell r="J1950" t="str">
            <v>0909539587</v>
          </cell>
          <cell r="K1950" t="str">
            <v>0839314332</v>
          </cell>
          <cell r="L1950" t="str">
            <v>KTPM</v>
          </cell>
          <cell r="M1950">
            <v>0</v>
          </cell>
          <cell r="N1950">
            <v>0</v>
          </cell>
          <cell r="O1950" t="str">
            <v>PhucHVTSE62066@fpt.edu.vn</v>
          </cell>
          <cell r="P1950" t="str">
            <v>PhucHVTSE62066</v>
          </cell>
        </row>
        <row r="1951">
          <cell r="D1951" t="str">
            <v>SE62069</v>
          </cell>
          <cell r="E1951" t="str">
            <v>Nguyễn Quang Tuyến</v>
          </cell>
          <cell r="F1951">
            <v>0</v>
          </cell>
          <cell r="G1951" t="str">
            <v>08/02/1996</v>
          </cell>
          <cell r="H1951">
            <v>0</v>
          </cell>
          <cell r="I1951" t="str">
            <v>Không có</v>
          </cell>
          <cell r="J1951" t="str">
            <v>0918270799</v>
          </cell>
          <cell r="K1951" t="str">
            <v>07103856357</v>
          </cell>
          <cell r="L1951" t="str">
            <v>KTPM</v>
          </cell>
          <cell r="M1951">
            <v>0</v>
          </cell>
          <cell r="N1951">
            <v>0</v>
          </cell>
          <cell r="O1951" t="str">
            <v>TuyenNQSE62069@fpt.edu.vn</v>
          </cell>
          <cell r="P1951" t="str">
            <v>TuyenNQSE62069</v>
          </cell>
        </row>
        <row r="1952">
          <cell r="D1952" t="str">
            <v>SE62071</v>
          </cell>
          <cell r="E1952" t="str">
            <v>Vũ Lê Quốc Hoàng</v>
          </cell>
          <cell r="F1952">
            <v>0</v>
          </cell>
          <cell r="G1952" t="str">
            <v>30/01/1996</v>
          </cell>
          <cell r="H1952">
            <v>0</v>
          </cell>
          <cell r="I1952" t="str">
            <v>Không có</v>
          </cell>
          <cell r="J1952" t="str">
            <v>0907342777</v>
          </cell>
          <cell r="K1952" t="str">
            <v>0902723237</v>
          </cell>
          <cell r="L1952" t="str">
            <v>KTPM</v>
          </cell>
          <cell r="M1952">
            <v>0</v>
          </cell>
          <cell r="N1952">
            <v>0</v>
          </cell>
          <cell r="O1952" t="str">
            <v>HoangVLQSE62071@fpt.edu.vn</v>
          </cell>
          <cell r="P1952" t="str">
            <v>HoangVLQSE62071</v>
          </cell>
        </row>
        <row r="1953">
          <cell r="D1953" t="str">
            <v>SE62075</v>
          </cell>
          <cell r="E1953" t="str">
            <v>Phạm Hoàng Phúc Nguyên</v>
          </cell>
          <cell r="F1953">
            <v>0</v>
          </cell>
          <cell r="G1953" t="str">
            <v>30/05/1996</v>
          </cell>
          <cell r="H1953">
            <v>0</v>
          </cell>
          <cell r="I1953" t="str">
            <v>Không có</v>
          </cell>
          <cell r="J1953">
            <v>0</v>
          </cell>
          <cell r="K1953" t="str">
            <v>07103856511</v>
          </cell>
          <cell r="L1953" t="str">
            <v>KTPM</v>
          </cell>
          <cell r="M1953">
            <v>0</v>
          </cell>
          <cell r="N1953">
            <v>0</v>
          </cell>
          <cell r="O1953" t="str">
            <v>NguyenPHPSE62075@fpt.edu.vn</v>
          </cell>
          <cell r="P1953" t="str">
            <v>NguyenPHPSE62075</v>
          </cell>
        </row>
        <row r="1954">
          <cell r="D1954" t="str">
            <v>SE62076</v>
          </cell>
          <cell r="E1954" t="str">
            <v>Nay Trung Tuấn</v>
          </cell>
          <cell r="F1954">
            <v>0</v>
          </cell>
          <cell r="G1954" t="str">
            <v>06/06/1988</v>
          </cell>
          <cell r="H1954">
            <v>0</v>
          </cell>
          <cell r="I1954" t="str">
            <v>Không có</v>
          </cell>
          <cell r="J1954">
            <v>0</v>
          </cell>
          <cell r="K1954" t="str">
            <v>01673989706</v>
          </cell>
          <cell r="L1954" t="str">
            <v>ANATTT</v>
          </cell>
          <cell r="M1954">
            <v>0</v>
          </cell>
          <cell r="N1954">
            <v>0</v>
          </cell>
          <cell r="O1954" t="str">
            <v>TuanNTSE62076@fpt.edu.vn</v>
          </cell>
          <cell r="P1954" t="str">
            <v>TuanNTSE62076</v>
          </cell>
        </row>
        <row r="1955">
          <cell r="D1955" t="str">
            <v>SE62077</v>
          </cell>
          <cell r="E1955" t="str">
            <v>Phan Nhật Hoàng</v>
          </cell>
          <cell r="F1955">
            <v>0</v>
          </cell>
          <cell r="G1955" t="str">
            <v>21/03/1996</v>
          </cell>
          <cell r="H1955">
            <v>0</v>
          </cell>
          <cell r="I1955" t="str">
            <v>Không có</v>
          </cell>
          <cell r="J1955" t="str">
            <v>01234381640</v>
          </cell>
          <cell r="K1955" t="str">
            <v>01248998278</v>
          </cell>
          <cell r="L1955" t="str">
            <v>KTPM</v>
          </cell>
          <cell r="M1955">
            <v>0</v>
          </cell>
          <cell r="N1955">
            <v>0</v>
          </cell>
          <cell r="O1955" t="str">
            <v>HoangPNSE62077@fpt.edu.vn</v>
          </cell>
          <cell r="P1955" t="str">
            <v>HoangPNSE62077</v>
          </cell>
        </row>
        <row r="1956">
          <cell r="D1956" t="str">
            <v>SE62079</v>
          </cell>
          <cell r="E1956" t="str">
            <v>Đinh Trương Nhật Hà</v>
          </cell>
          <cell r="F1956">
            <v>0</v>
          </cell>
          <cell r="G1956" t="str">
            <v>01/01/1996</v>
          </cell>
          <cell r="H1956">
            <v>0</v>
          </cell>
          <cell r="I1956" t="str">
            <v>Không có</v>
          </cell>
          <cell r="J1956" t="str">
            <v>0943764214</v>
          </cell>
          <cell r="K1956">
            <v>0</v>
          </cell>
          <cell r="L1956" t="str">
            <v>KTPM</v>
          </cell>
          <cell r="M1956">
            <v>0</v>
          </cell>
          <cell r="N1956">
            <v>0</v>
          </cell>
          <cell r="O1956" t="str">
            <v>HaDTNSE62079@fpt.edu.vn</v>
          </cell>
          <cell r="P1956" t="str">
            <v>HaDTNSE62079</v>
          </cell>
        </row>
        <row r="1957">
          <cell r="D1957" t="str">
            <v>SE62080</v>
          </cell>
          <cell r="E1957" t="str">
            <v>Võ Minh Hoàng</v>
          </cell>
          <cell r="F1957">
            <v>0</v>
          </cell>
          <cell r="G1957" t="str">
            <v>22/02/1996</v>
          </cell>
          <cell r="H1957">
            <v>0</v>
          </cell>
          <cell r="I1957" t="str">
            <v>Không có</v>
          </cell>
          <cell r="J1957" t="str">
            <v>01223882966</v>
          </cell>
          <cell r="K1957" t="str">
            <v>05103851052</v>
          </cell>
          <cell r="L1957" t="str">
            <v>KTPM</v>
          </cell>
          <cell r="M1957">
            <v>0</v>
          </cell>
          <cell r="N1957">
            <v>0</v>
          </cell>
          <cell r="O1957" t="str">
            <v>HoangVMSE62080@fpt.edu.vn</v>
          </cell>
          <cell r="P1957" t="str">
            <v>HoangVMSE62080</v>
          </cell>
        </row>
        <row r="1958">
          <cell r="D1958" t="str">
            <v>SE62082</v>
          </cell>
          <cell r="E1958" t="str">
            <v>Lê Trần Khánh</v>
          </cell>
          <cell r="F1958">
            <v>0</v>
          </cell>
          <cell r="G1958" t="str">
            <v>12/04/1996</v>
          </cell>
          <cell r="H1958">
            <v>0</v>
          </cell>
          <cell r="I1958" t="str">
            <v>Không có</v>
          </cell>
          <cell r="J1958">
            <v>0</v>
          </cell>
          <cell r="K1958" t="str">
            <v>01663793512</v>
          </cell>
          <cell r="L1958" t="str">
            <v>KTPM</v>
          </cell>
          <cell r="M1958">
            <v>0</v>
          </cell>
          <cell r="N1958">
            <v>0</v>
          </cell>
          <cell r="O1958" t="str">
            <v>KhanhLTSE62082@fpt.edu.vn</v>
          </cell>
          <cell r="P1958" t="str">
            <v>KhanhLTSE62082</v>
          </cell>
        </row>
        <row r="1959">
          <cell r="D1959" t="str">
            <v>SE62083</v>
          </cell>
          <cell r="E1959" t="str">
            <v>Mã Lâm Ngọc</v>
          </cell>
          <cell r="F1959">
            <v>0</v>
          </cell>
          <cell r="G1959" t="str">
            <v>25/09/1996</v>
          </cell>
          <cell r="H1959">
            <v>0</v>
          </cell>
          <cell r="I1959" t="str">
            <v>Không có</v>
          </cell>
          <cell r="J1959">
            <v>0</v>
          </cell>
          <cell r="K1959" t="str">
            <v>01203963827</v>
          </cell>
          <cell r="L1959" t="str">
            <v>ANATTT</v>
          </cell>
          <cell r="M1959">
            <v>0</v>
          </cell>
          <cell r="N1959">
            <v>0</v>
          </cell>
          <cell r="O1959" t="str">
            <v>NgocMLSE62083@fpt.edu.vn</v>
          </cell>
          <cell r="P1959" t="str">
            <v>NgocMLSE62083</v>
          </cell>
        </row>
        <row r="1960">
          <cell r="D1960" t="str">
            <v>SE62084</v>
          </cell>
          <cell r="E1960" t="str">
            <v>Lê Huỳnh Duy Anh</v>
          </cell>
          <cell r="F1960">
            <v>0</v>
          </cell>
          <cell r="G1960" t="str">
            <v>10/11/1996</v>
          </cell>
          <cell r="H1960">
            <v>0</v>
          </cell>
          <cell r="I1960" t="str">
            <v>Không có</v>
          </cell>
          <cell r="J1960">
            <v>0</v>
          </cell>
          <cell r="K1960" t="str">
            <v>01677691267</v>
          </cell>
          <cell r="L1960" t="str">
            <v>KTPM</v>
          </cell>
          <cell r="M1960">
            <v>0</v>
          </cell>
          <cell r="N1960">
            <v>0</v>
          </cell>
          <cell r="O1960" t="str">
            <v>AnhLHDSE62084@fpt.edu.vn</v>
          </cell>
          <cell r="P1960" t="str">
            <v>AnhLHDSE62084</v>
          </cell>
        </row>
        <row r="1961">
          <cell r="D1961" t="str">
            <v>SE62087</v>
          </cell>
          <cell r="E1961" t="str">
            <v>Nguyễn Thế Phương</v>
          </cell>
          <cell r="F1961">
            <v>0</v>
          </cell>
          <cell r="G1961" t="str">
            <v>06/08/1996</v>
          </cell>
          <cell r="H1961">
            <v>0</v>
          </cell>
          <cell r="I1961" t="str">
            <v>Không có</v>
          </cell>
          <cell r="J1961">
            <v>0</v>
          </cell>
          <cell r="K1961" t="str">
            <v>0969345159</v>
          </cell>
          <cell r="L1961" t="str">
            <v>KTPM</v>
          </cell>
          <cell r="M1961">
            <v>0</v>
          </cell>
          <cell r="N1961">
            <v>0</v>
          </cell>
          <cell r="O1961" t="str">
            <v>PhuongNTSE62087@fpt.edu.vn</v>
          </cell>
          <cell r="P1961" t="str">
            <v>PhuongNTSE62087</v>
          </cell>
        </row>
        <row r="1962">
          <cell r="D1962" t="str">
            <v>SE62088</v>
          </cell>
          <cell r="E1962" t="str">
            <v>Nghiêm Tiến Tùng</v>
          </cell>
          <cell r="F1962">
            <v>0</v>
          </cell>
          <cell r="G1962" t="str">
            <v>02/08/1996</v>
          </cell>
          <cell r="H1962">
            <v>0</v>
          </cell>
          <cell r="I1962" t="str">
            <v>Không có</v>
          </cell>
          <cell r="J1962" t="str">
            <v>0913779821</v>
          </cell>
          <cell r="K1962" t="str">
            <v>0862566170</v>
          </cell>
          <cell r="L1962" t="str">
            <v>KTPM</v>
          </cell>
          <cell r="M1962">
            <v>0</v>
          </cell>
          <cell r="N1962">
            <v>0</v>
          </cell>
          <cell r="O1962" t="str">
            <v>TungNTSE62088@fpt.edu.vn</v>
          </cell>
          <cell r="P1962" t="str">
            <v>TungNTSE62088</v>
          </cell>
        </row>
        <row r="1963">
          <cell r="D1963" t="str">
            <v>SE62089</v>
          </cell>
          <cell r="E1963" t="str">
            <v>Hoàng Quốc Huynh</v>
          </cell>
          <cell r="F1963">
            <v>0</v>
          </cell>
          <cell r="G1963" t="str">
            <v>20/09/1996</v>
          </cell>
          <cell r="H1963">
            <v>0</v>
          </cell>
          <cell r="I1963" t="str">
            <v>Không có</v>
          </cell>
          <cell r="J1963" t="str">
            <v>01867556181</v>
          </cell>
          <cell r="K1963" t="str">
            <v>0632214021</v>
          </cell>
          <cell r="L1963" t="str">
            <v>KTPM</v>
          </cell>
          <cell r="M1963">
            <v>0</v>
          </cell>
          <cell r="N1963">
            <v>0</v>
          </cell>
          <cell r="O1963" t="str">
            <v>HuynhHQSE62089@fpt.edu.vn</v>
          </cell>
          <cell r="P1963" t="str">
            <v>HuynhHQSE62089</v>
          </cell>
        </row>
        <row r="1964">
          <cell r="D1964" t="str">
            <v>SE62091</v>
          </cell>
          <cell r="E1964" t="str">
            <v>Lê Hồ Anh</v>
          </cell>
          <cell r="F1964">
            <v>0</v>
          </cell>
          <cell r="G1964" t="str">
            <v>19/11/1996</v>
          </cell>
          <cell r="H1964">
            <v>0</v>
          </cell>
          <cell r="I1964" t="str">
            <v>Không có</v>
          </cell>
          <cell r="J1964" t="str">
            <v>0915858477</v>
          </cell>
          <cell r="K1964">
            <v>0</v>
          </cell>
          <cell r="L1964" t="str">
            <v>KTPM</v>
          </cell>
          <cell r="M1964">
            <v>0</v>
          </cell>
          <cell r="N1964">
            <v>0</v>
          </cell>
          <cell r="O1964" t="str">
            <v>AnhLHSE62091@fpt.edu.vn</v>
          </cell>
          <cell r="P1964" t="str">
            <v>AnhLHSE62091</v>
          </cell>
        </row>
        <row r="1965">
          <cell r="D1965" t="str">
            <v>SE62093</v>
          </cell>
          <cell r="E1965" t="str">
            <v>Lê Nguyễn Việt Phương</v>
          </cell>
          <cell r="F1965">
            <v>0</v>
          </cell>
          <cell r="G1965" t="str">
            <v>13/08/1995</v>
          </cell>
          <cell r="H1965">
            <v>0</v>
          </cell>
          <cell r="I1965" t="str">
            <v>Không có</v>
          </cell>
          <cell r="J1965" t="str">
            <v>01214617508</v>
          </cell>
          <cell r="K1965">
            <v>0</v>
          </cell>
          <cell r="L1965" t="str">
            <v>KTPM</v>
          </cell>
          <cell r="M1965">
            <v>0</v>
          </cell>
          <cell r="N1965">
            <v>0</v>
          </cell>
          <cell r="O1965" t="str">
            <v>PhuongLNVSE62093@fpt.edu.vn</v>
          </cell>
          <cell r="P1965" t="str">
            <v>PhuongLNVSE62093</v>
          </cell>
        </row>
        <row r="1966">
          <cell r="D1966" t="str">
            <v>SE62094</v>
          </cell>
          <cell r="E1966" t="str">
            <v>Phạm Hoàng Long</v>
          </cell>
          <cell r="F1966">
            <v>0</v>
          </cell>
          <cell r="G1966" t="str">
            <v>15/04/1994</v>
          </cell>
          <cell r="H1966">
            <v>0</v>
          </cell>
          <cell r="I1966" t="str">
            <v>Không có</v>
          </cell>
          <cell r="J1966" t="str">
            <v>01682087435</v>
          </cell>
          <cell r="K1966">
            <v>0</v>
          </cell>
          <cell r="L1966" t="str">
            <v>KTPM</v>
          </cell>
          <cell r="M1966">
            <v>0</v>
          </cell>
          <cell r="N1966">
            <v>0</v>
          </cell>
          <cell r="O1966" t="str">
            <v>LongPHSE62094@fpt.edu.vn</v>
          </cell>
          <cell r="P1966" t="str">
            <v>LongPHSE62094</v>
          </cell>
        </row>
        <row r="1967">
          <cell r="D1967" t="str">
            <v>SE62096</v>
          </cell>
          <cell r="E1967" t="str">
            <v>Trần Ngụy Nhật Anh</v>
          </cell>
          <cell r="F1967">
            <v>0</v>
          </cell>
          <cell r="G1967" t="str">
            <v>23/08/1995</v>
          </cell>
          <cell r="H1967">
            <v>0</v>
          </cell>
          <cell r="I1967" t="str">
            <v>Không có</v>
          </cell>
          <cell r="J1967">
            <v>0</v>
          </cell>
          <cell r="K1967" t="str">
            <v>0963679776</v>
          </cell>
          <cell r="L1967" t="str">
            <v>KTPM</v>
          </cell>
          <cell r="M1967">
            <v>0</v>
          </cell>
          <cell r="N1967">
            <v>0</v>
          </cell>
          <cell r="O1967" t="str">
            <v>AnhTNNSE62096@fpt.edu.vn</v>
          </cell>
          <cell r="P1967" t="str">
            <v>AnhTNNSE62096</v>
          </cell>
        </row>
        <row r="1968">
          <cell r="D1968" t="str">
            <v>SE62099</v>
          </cell>
          <cell r="E1968" t="str">
            <v>Trần Đức Bảo</v>
          </cell>
          <cell r="F1968">
            <v>0</v>
          </cell>
          <cell r="G1968" t="str">
            <v>06/02/1996</v>
          </cell>
          <cell r="H1968">
            <v>0</v>
          </cell>
          <cell r="I1968" t="str">
            <v>Không có</v>
          </cell>
          <cell r="J1968" t="str">
            <v>01229657763</v>
          </cell>
          <cell r="K1968" t="str">
            <v>0613 826391</v>
          </cell>
          <cell r="L1968" t="str">
            <v>KTPM</v>
          </cell>
          <cell r="M1968">
            <v>0</v>
          </cell>
          <cell r="N1968">
            <v>0</v>
          </cell>
          <cell r="O1968" t="str">
            <v>BaoTDSE62099@fpt.edu.vn</v>
          </cell>
          <cell r="P1968" t="str">
            <v>BaoTDSE62099</v>
          </cell>
        </row>
        <row r="1969">
          <cell r="D1969" t="str">
            <v>SE62100</v>
          </cell>
          <cell r="E1969" t="str">
            <v>Nguyễn Đàm Đức Thoại</v>
          </cell>
          <cell r="F1969">
            <v>0</v>
          </cell>
          <cell r="G1969" t="str">
            <v>18/11/1996</v>
          </cell>
          <cell r="H1969">
            <v>0</v>
          </cell>
          <cell r="I1969" t="str">
            <v>Không có</v>
          </cell>
          <cell r="J1969" t="str">
            <v>0976411576</v>
          </cell>
          <cell r="K1969" t="str">
            <v>0976411576</v>
          </cell>
          <cell r="L1969" t="str">
            <v>KTPM</v>
          </cell>
          <cell r="M1969">
            <v>0</v>
          </cell>
          <cell r="N1969">
            <v>0</v>
          </cell>
          <cell r="O1969" t="str">
            <v>ThoaiNDDSE62100@fpt.edu.vn</v>
          </cell>
          <cell r="P1969" t="str">
            <v>ThoaiNDDSE62100</v>
          </cell>
        </row>
        <row r="1970">
          <cell r="D1970" t="str">
            <v>SE62101</v>
          </cell>
          <cell r="E1970" t="str">
            <v>Nguyễn Văn Quý</v>
          </cell>
          <cell r="F1970">
            <v>0</v>
          </cell>
          <cell r="G1970" t="str">
            <v>19/03/1996</v>
          </cell>
          <cell r="H1970">
            <v>0</v>
          </cell>
          <cell r="I1970" t="str">
            <v>Không có</v>
          </cell>
          <cell r="J1970" t="str">
            <v>0902684664</v>
          </cell>
          <cell r="K1970" t="str">
            <v>0902684664</v>
          </cell>
          <cell r="L1970" t="str">
            <v>ANATTT</v>
          </cell>
          <cell r="M1970">
            <v>0</v>
          </cell>
          <cell r="N1970">
            <v>0</v>
          </cell>
          <cell r="O1970" t="str">
            <v>QuyNVSE62101@fpt.edu.vn</v>
          </cell>
          <cell r="P1970" t="str">
            <v>QuyNVSE62101</v>
          </cell>
        </row>
        <row r="1971">
          <cell r="D1971" t="str">
            <v>SE62102</v>
          </cell>
          <cell r="E1971" t="str">
            <v>Nguyễn Thái Bình</v>
          </cell>
          <cell r="F1971">
            <v>0</v>
          </cell>
          <cell r="G1971" t="str">
            <v>02/03/1992</v>
          </cell>
          <cell r="H1971">
            <v>0</v>
          </cell>
          <cell r="I1971" t="str">
            <v>Không có</v>
          </cell>
          <cell r="J1971">
            <v>0</v>
          </cell>
          <cell r="K1971" t="str">
            <v>0978436689</v>
          </cell>
          <cell r="L1971" t="str">
            <v>KTPM</v>
          </cell>
          <cell r="M1971">
            <v>0</v>
          </cell>
          <cell r="N1971">
            <v>0</v>
          </cell>
          <cell r="O1971" t="str">
            <v>BinhNTSE62102@fpt.edu.vn</v>
          </cell>
          <cell r="P1971" t="str">
            <v>BinhNTSE62102</v>
          </cell>
        </row>
        <row r="1972">
          <cell r="D1972" t="str">
            <v>SE62103</v>
          </cell>
          <cell r="E1972" t="str">
            <v>Hoàng Tuấn Anh</v>
          </cell>
          <cell r="F1972">
            <v>0</v>
          </cell>
          <cell r="G1972" t="str">
            <v>13/05/1993</v>
          </cell>
          <cell r="H1972">
            <v>0</v>
          </cell>
          <cell r="I1972" t="str">
            <v>Không có</v>
          </cell>
          <cell r="J1972" t="str">
            <v>0838244630</v>
          </cell>
          <cell r="K1972" t="str">
            <v>0906315471</v>
          </cell>
          <cell r="L1972" t="str">
            <v>KTPM</v>
          </cell>
          <cell r="M1972">
            <v>0</v>
          </cell>
          <cell r="N1972">
            <v>0</v>
          </cell>
          <cell r="O1972" t="str">
            <v>AnhHTSE62103@fpt.edu.vn</v>
          </cell>
          <cell r="P1972" t="str">
            <v>AnhHTSE62103</v>
          </cell>
        </row>
        <row r="1973">
          <cell r="D1973" t="str">
            <v>SE62104</v>
          </cell>
          <cell r="E1973" t="str">
            <v>Đặng Hoàng Chuẩn</v>
          </cell>
          <cell r="F1973">
            <v>0</v>
          </cell>
          <cell r="G1973" t="str">
            <v>28/04/1996</v>
          </cell>
          <cell r="H1973">
            <v>0</v>
          </cell>
          <cell r="I1973" t="str">
            <v>Không có</v>
          </cell>
          <cell r="J1973" t="str">
            <v>01669756782</v>
          </cell>
          <cell r="K1973" t="str">
            <v>0733826302</v>
          </cell>
          <cell r="L1973" t="str">
            <v>KTPM</v>
          </cell>
          <cell r="M1973">
            <v>0</v>
          </cell>
          <cell r="N1973">
            <v>0</v>
          </cell>
          <cell r="O1973" t="str">
            <v>ChuanDHSE62104@fpt.edu.vn</v>
          </cell>
          <cell r="P1973" t="str">
            <v>ChuanDHSE62104</v>
          </cell>
        </row>
        <row r="1974">
          <cell r="D1974" t="str">
            <v>SE62105</v>
          </cell>
          <cell r="E1974" t="str">
            <v>Huỳnh Đỗ Trí Nhân</v>
          </cell>
          <cell r="F1974">
            <v>0</v>
          </cell>
          <cell r="G1974" t="str">
            <v>30/12/1996</v>
          </cell>
          <cell r="H1974">
            <v>0</v>
          </cell>
          <cell r="I1974" t="str">
            <v>Không có</v>
          </cell>
          <cell r="J1974" t="str">
            <v>0924966626</v>
          </cell>
          <cell r="K1974">
            <v>0</v>
          </cell>
          <cell r="L1974" t="str">
            <v>ANATTT</v>
          </cell>
          <cell r="M1974">
            <v>0</v>
          </cell>
          <cell r="N1974">
            <v>0</v>
          </cell>
          <cell r="O1974" t="str">
            <v>NhanHDTSE62105@fpt.edu.vn</v>
          </cell>
          <cell r="P1974" t="str">
            <v>NhanHDTSE62105</v>
          </cell>
        </row>
        <row r="1975">
          <cell r="D1975" t="str">
            <v>SE62106</v>
          </cell>
          <cell r="E1975" t="str">
            <v>Ngô Quốc Tuấn</v>
          </cell>
          <cell r="F1975">
            <v>0</v>
          </cell>
          <cell r="G1975" t="str">
            <v>06/09/1996</v>
          </cell>
          <cell r="H1975">
            <v>0</v>
          </cell>
          <cell r="I1975" t="str">
            <v>Không có</v>
          </cell>
          <cell r="J1975" t="str">
            <v>0933644180</v>
          </cell>
          <cell r="K1975">
            <v>0</v>
          </cell>
          <cell r="L1975" t="str">
            <v>KTPM</v>
          </cell>
          <cell r="M1975">
            <v>0</v>
          </cell>
          <cell r="N1975">
            <v>0</v>
          </cell>
          <cell r="O1975" t="str">
            <v>TuanNQSE62106@fpt.edu.vn</v>
          </cell>
          <cell r="P1975" t="str">
            <v>TuanNQSE62106</v>
          </cell>
        </row>
        <row r="1976">
          <cell r="D1976" t="str">
            <v>SE62107</v>
          </cell>
          <cell r="E1976" t="str">
            <v>Nguyễn Viết Hải</v>
          </cell>
          <cell r="F1976">
            <v>0</v>
          </cell>
          <cell r="G1976" t="str">
            <v>11/06/1996</v>
          </cell>
          <cell r="H1976">
            <v>0</v>
          </cell>
          <cell r="I1976" t="str">
            <v>Không có</v>
          </cell>
          <cell r="J1976" t="str">
            <v>01235533369</v>
          </cell>
          <cell r="K1976" t="str">
            <v>091209990</v>
          </cell>
          <cell r="L1976" t="str">
            <v>KTPM</v>
          </cell>
          <cell r="M1976">
            <v>0</v>
          </cell>
          <cell r="N1976">
            <v>0</v>
          </cell>
          <cell r="O1976" t="str">
            <v>HaiNVSE62107@fpt.edu.vn</v>
          </cell>
          <cell r="P1976" t="str">
            <v>HaiNVSE62107</v>
          </cell>
        </row>
        <row r="1977">
          <cell r="D1977" t="str">
            <v>SE62108</v>
          </cell>
          <cell r="E1977" t="str">
            <v>Lê Minh Lợi</v>
          </cell>
          <cell r="F1977">
            <v>0</v>
          </cell>
          <cell r="G1977" t="str">
            <v>04/12/1994</v>
          </cell>
          <cell r="H1977">
            <v>0</v>
          </cell>
          <cell r="I1977" t="str">
            <v>Không có</v>
          </cell>
          <cell r="J1977" t="str">
            <v>01685995330</v>
          </cell>
          <cell r="K1977">
            <v>0</v>
          </cell>
          <cell r="L1977" t="str">
            <v>KTPM</v>
          </cell>
          <cell r="M1977">
            <v>0</v>
          </cell>
          <cell r="N1977">
            <v>0</v>
          </cell>
          <cell r="O1977" t="str">
            <v>LoiLMSE62108@fpt.edu.vn</v>
          </cell>
          <cell r="P1977" t="str">
            <v>LoiLMSE62108</v>
          </cell>
        </row>
        <row r="1978">
          <cell r="D1978" t="str">
            <v>SE62109</v>
          </cell>
          <cell r="E1978" t="str">
            <v>Nguyễn Trương Viên An</v>
          </cell>
          <cell r="F1978">
            <v>0</v>
          </cell>
          <cell r="G1978" t="str">
            <v>09/05/1996</v>
          </cell>
          <cell r="H1978">
            <v>0</v>
          </cell>
          <cell r="I1978" t="str">
            <v>Không có</v>
          </cell>
          <cell r="J1978" t="str">
            <v>0902398929</v>
          </cell>
          <cell r="K1978" t="str">
            <v>08 38738634</v>
          </cell>
          <cell r="L1978" t="str">
            <v>KTPM</v>
          </cell>
          <cell r="M1978">
            <v>0</v>
          </cell>
          <cell r="N1978">
            <v>0</v>
          </cell>
          <cell r="O1978" t="str">
            <v>AnNTVSE62109@fpt.edu.vn</v>
          </cell>
          <cell r="P1978" t="str">
            <v>AnNTVSE62109</v>
          </cell>
        </row>
        <row r="1979">
          <cell r="D1979" t="str">
            <v>SE62112</v>
          </cell>
          <cell r="E1979" t="str">
            <v>Hà Nhật Quang</v>
          </cell>
          <cell r="F1979">
            <v>0</v>
          </cell>
          <cell r="G1979" t="str">
            <v>09/11/1996</v>
          </cell>
          <cell r="H1979">
            <v>0</v>
          </cell>
          <cell r="I1979" t="str">
            <v>Không có</v>
          </cell>
          <cell r="J1979" t="str">
            <v>01202700155</v>
          </cell>
          <cell r="K1979">
            <v>0</v>
          </cell>
          <cell r="L1979" t="str">
            <v>KTPM</v>
          </cell>
          <cell r="M1979">
            <v>0</v>
          </cell>
          <cell r="N1979">
            <v>0</v>
          </cell>
          <cell r="O1979" t="str">
            <v>QuangHNSE62112@fpt.edu.vn</v>
          </cell>
          <cell r="P1979" t="str">
            <v>QuangHNSE62112</v>
          </cell>
        </row>
        <row r="1980">
          <cell r="D1980" t="str">
            <v>SE62116</v>
          </cell>
          <cell r="E1980" t="str">
            <v>Nguyễn Trương Thúy Vi</v>
          </cell>
          <cell r="F1980">
            <v>0</v>
          </cell>
          <cell r="G1980" t="str">
            <v>01/08/1996</v>
          </cell>
          <cell r="H1980">
            <v>0</v>
          </cell>
          <cell r="I1980" t="str">
            <v>Không có</v>
          </cell>
          <cell r="J1980" t="str">
            <v>0938247696</v>
          </cell>
          <cell r="K1980" t="str">
            <v>01864177311</v>
          </cell>
          <cell r="L1980" t="str">
            <v>KTPM</v>
          </cell>
          <cell r="M1980">
            <v>0</v>
          </cell>
          <cell r="N1980">
            <v>0</v>
          </cell>
          <cell r="O1980" t="str">
            <v>ViNTTSE62116@fpt.edu.vn</v>
          </cell>
          <cell r="P1980" t="str">
            <v>ViNTTSE62116</v>
          </cell>
        </row>
        <row r="1981">
          <cell r="D1981" t="str">
            <v>SE62118</v>
          </cell>
          <cell r="E1981" t="str">
            <v>Trần Quang Anh</v>
          </cell>
          <cell r="F1981">
            <v>0</v>
          </cell>
          <cell r="G1981" t="str">
            <v>24/07/1996</v>
          </cell>
          <cell r="H1981">
            <v>0</v>
          </cell>
          <cell r="I1981" t="str">
            <v>Không có</v>
          </cell>
          <cell r="J1981" t="str">
            <v>01678400496</v>
          </cell>
          <cell r="K1981">
            <v>0</v>
          </cell>
          <cell r="L1981" t="str">
            <v>ANATTT</v>
          </cell>
          <cell r="M1981">
            <v>0</v>
          </cell>
          <cell r="N1981">
            <v>0</v>
          </cell>
          <cell r="O1981" t="str">
            <v>AnhTQSE62118@fpt.edu.vn</v>
          </cell>
          <cell r="P1981" t="str">
            <v>AnhTQSE62118</v>
          </cell>
        </row>
        <row r="1982">
          <cell r="D1982" t="str">
            <v>SE62119</v>
          </cell>
          <cell r="E1982" t="str">
            <v>Nguyễn Ngọc Đức</v>
          </cell>
          <cell r="F1982">
            <v>0</v>
          </cell>
          <cell r="G1982" t="str">
            <v>01/06/1996</v>
          </cell>
          <cell r="H1982">
            <v>0</v>
          </cell>
          <cell r="I1982" t="str">
            <v>Không có</v>
          </cell>
          <cell r="J1982">
            <v>0</v>
          </cell>
          <cell r="K1982">
            <v>0</v>
          </cell>
          <cell r="L1982" t="str">
            <v>KTPM</v>
          </cell>
          <cell r="M1982">
            <v>0</v>
          </cell>
          <cell r="N1982">
            <v>0</v>
          </cell>
          <cell r="O1982" t="str">
            <v>DucNNSE62119@fpt.edu.vn</v>
          </cell>
          <cell r="P1982" t="str">
            <v>DucNNSE62119</v>
          </cell>
        </row>
        <row r="1983">
          <cell r="D1983" t="str">
            <v>SE62121</v>
          </cell>
          <cell r="E1983" t="str">
            <v>Nguyễn Công Chính</v>
          </cell>
          <cell r="F1983">
            <v>0</v>
          </cell>
          <cell r="G1983" t="str">
            <v>05/11/1996</v>
          </cell>
          <cell r="H1983">
            <v>0</v>
          </cell>
          <cell r="I1983" t="str">
            <v>Không có</v>
          </cell>
          <cell r="J1983" t="str">
            <v>0906764509</v>
          </cell>
          <cell r="K1983" t="str">
            <v>0835882849</v>
          </cell>
          <cell r="L1983" t="str">
            <v>KTPM</v>
          </cell>
          <cell r="M1983">
            <v>0</v>
          </cell>
          <cell r="N1983">
            <v>0</v>
          </cell>
          <cell r="O1983" t="str">
            <v>ChinhNCSE62121@fpt.edu.vn</v>
          </cell>
          <cell r="P1983" t="str">
            <v>ChinhNCSE62121</v>
          </cell>
        </row>
        <row r="1984">
          <cell r="D1984" t="str">
            <v>SB61014</v>
          </cell>
          <cell r="E1984" t="str">
            <v>Bùi Minh Tố Tâm</v>
          </cell>
          <cell r="F1984">
            <v>0</v>
          </cell>
          <cell r="G1984">
            <v>35098</v>
          </cell>
          <cell r="H1984">
            <v>0</v>
          </cell>
          <cell r="I1984" t="str">
            <v>Không có</v>
          </cell>
          <cell r="J1984">
            <v>0</v>
          </cell>
          <cell r="K1984" t="str">
            <v>0909409318</v>
          </cell>
          <cell r="L1984" t="str">
            <v>QTKD</v>
          </cell>
          <cell r="M1984">
            <v>0</v>
          </cell>
          <cell r="N1984">
            <v>0</v>
          </cell>
          <cell r="O1984" t="str">
            <v>TamBMTSB61014@fpt.edu.vn</v>
          </cell>
          <cell r="P1984" t="str">
            <v>TamBMTSB61014</v>
          </cell>
        </row>
        <row r="1985">
          <cell r="D1985" t="str">
            <v>SB61015</v>
          </cell>
          <cell r="E1985" t="str">
            <v>Đặng Minh Trí</v>
          </cell>
          <cell r="F1985">
            <v>0</v>
          </cell>
          <cell r="G1985">
            <v>34621</v>
          </cell>
          <cell r="H1985">
            <v>0</v>
          </cell>
          <cell r="I1985" t="str">
            <v>Không có</v>
          </cell>
          <cell r="J1985" t="str">
            <v>01688038999</v>
          </cell>
          <cell r="K1985" t="str">
            <v>0736565745</v>
          </cell>
          <cell r="L1985" t="str">
            <v>QTKD</v>
          </cell>
          <cell r="M1985">
            <v>0</v>
          </cell>
          <cell r="N1985">
            <v>0</v>
          </cell>
          <cell r="O1985" t="str">
            <v>TriDMSB61015@fpt.edu.vn</v>
          </cell>
          <cell r="P1985" t="str">
            <v>TriDMSB61015</v>
          </cell>
        </row>
        <row r="1986">
          <cell r="D1986" t="str">
            <v>SB61016</v>
          </cell>
          <cell r="E1986" t="str">
            <v>Nguyễn Thị Diễm Chi</v>
          </cell>
          <cell r="F1986">
            <v>0</v>
          </cell>
          <cell r="G1986">
            <v>34780</v>
          </cell>
          <cell r="H1986">
            <v>0</v>
          </cell>
          <cell r="I1986" t="str">
            <v>Không có</v>
          </cell>
          <cell r="J1986">
            <v>0</v>
          </cell>
          <cell r="K1986" t="str">
            <v>0965622678</v>
          </cell>
          <cell r="L1986" t="str">
            <v>QTKD</v>
          </cell>
          <cell r="M1986">
            <v>0</v>
          </cell>
          <cell r="N1986">
            <v>0</v>
          </cell>
          <cell r="O1986" t="str">
            <v>ChiNTDSB61016@fpt.edu.vn</v>
          </cell>
          <cell r="P1986" t="str">
            <v>ChiNTDSB61016</v>
          </cell>
        </row>
        <row r="1987">
          <cell r="D1987" t="str">
            <v>SB61020</v>
          </cell>
          <cell r="E1987" t="str">
            <v>Phạm Ngọc Thảo Trang</v>
          </cell>
          <cell r="F1987">
            <v>0</v>
          </cell>
          <cell r="G1987">
            <v>35372</v>
          </cell>
          <cell r="H1987">
            <v>0</v>
          </cell>
          <cell r="I1987" t="str">
            <v>Không có</v>
          </cell>
          <cell r="J1987">
            <v>979461378</v>
          </cell>
          <cell r="K1987">
            <v>6513872286</v>
          </cell>
          <cell r="L1987" t="str">
            <v>QTKD</v>
          </cell>
          <cell r="M1987">
            <v>0</v>
          </cell>
          <cell r="N1987">
            <v>0</v>
          </cell>
          <cell r="O1987" t="str">
            <v>TrangPNTSB61020@fpt.edu.vn</v>
          </cell>
          <cell r="P1987" t="str">
            <v>TrangPNTSB61020</v>
          </cell>
        </row>
        <row r="1988">
          <cell r="D1988" t="str">
            <v>SB61021</v>
          </cell>
          <cell r="E1988" t="str">
            <v>Phan Duy Thanh</v>
          </cell>
          <cell r="F1988">
            <v>0</v>
          </cell>
          <cell r="G1988">
            <v>34986</v>
          </cell>
          <cell r="H1988">
            <v>0</v>
          </cell>
          <cell r="I1988" t="str">
            <v>Không có</v>
          </cell>
          <cell r="J1988" t="str">
            <v>01675242918</v>
          </cell>
          <cell r="K1988" t="str">
            <v>0643819159</v>
          </cell>
          <cell r="L1988" t="str">
            <v>QTKD</v>
          </cell>
          <cell r="M1988">
            <v>0</v>
          </cell>
          <cell r="N1988">
            <v>0</v>
          </cell>
          <cell r="O1988" t="str">
            <v>ThanhPDSB61021@fpt.edu.vn</v>
          </cell>
          <cell r="P1988" t="str">
            <v>ThanhPDSB61021</v>
          </cell>
        </row>
        <row r="1989">
          <cell r="D1989" t="str">
            <v>SB61022</v>
          </cell>
          <cell r="E1989" t="str">
            <v>Bùi Thị Ánh Ngọc</v>
          </cell>
          <cell r="F1989">
            <v>0</v>
          </cell>
          <cell r="G1989">
            <v>34912</v>
          </cell>
          <cell r="H1989">
            <v>0</v>
          </cell>
          <cell r="I1989" t="str">
            <v>Không có</v>
          </cell>
          <cell r="J1989">
            <v>0</v>
          </cell>
          <cell r="K1989" t="str">
            <v>0903064933</v>
          </cell>
          <cell r="L1989" t="str">
            <v>QTKD</v>
          </cell>
          <cell r="M1989">
            <v>0</v>
          </cell>
          <cell r="N1989">
            <v>0</v>
          </cell>
          <cell r="O1989" t="str">
            <v>NgocBTASB61022@fpt.edu.vn</v>
          </cell>
          <cell r="P1989" t="str">
            <v>NgocBTASB61022</v>
          </cell>
        </row>
        <row r="1990">
          <cell r="D1990" t="str">
            <v>SE62124</v>
          </cell>
          <cell r="E1990" t="str">
            <v>Nguyễn Mai Thảo Nguyên</v>
          </cell>
          <cell r="F1990">
            <v>0</v>
          </cell>
          <cell r="G1990">
            <v>35338</v>
          </cell>
          <cell r="H1990">
            <v>0</v>
          </cell>
          <cell r="I1990" t="str">
            <v>Không có</v>
          </cell>
          <cell r="J1990">
            <v>0</v>
          </cell>
          <cell r="K1990" t="str">
            <v>0922122096</v>
          </cell>
          <cell r="L1990" t="str">
            <v>ANATTT</v>
          </cell>
          <cell r="M1990">
            <v>0</v>
          </cell>
          <cell r="N1990">
            <v>0</v>
          </cell>
          <cell r="O1990" t="str">
            <v>NguyenNMTSE62124@fpt.edu.vn</v>
          </cell>
          <cell r="P1990" t="str">
            <v>NguyenNMTSE62124</v>
          </cell>
        </row>
        <row r="1991">
          <cell r="D1991" t="str">
            <v>SE62125</v>
          </cell>
          <cell r="E1991" t="str">
            <v>Châu Huỳnh Trí</v>
          </cell>
          <cell r="F1991">
            <v>0</v>
          </cell>
          <cell r="G1991" t="str">
            <v>07/08/1996</v>
          </cell>
          <cell r="H1991">
            <v>0</v>
          </cell>
          <cell r="I1991" t="str">
            <v>Không có</v>
          </cell>
          <cell r="J1991" t="str">
            <v>0907880777</v>
          </cell>
          <cell r="K1991" t="str">
            <v>01677605828</v>
          </cell>
          <cell r="L1991" t="str">
            <v>KTPM</v>
          </cell>
          <cell r="M1991">
            <v>0</v>
          </cell>
          <cell r="N1991">
            <v>0</v>
          </cell>
          <cell r="O1991" t="str">
            <v>TriCHSE62125@fpt.edu.vn</v>
          </cell>
          <cell r="P1991" t="str">
            <v>TriCHSE62125</v>
          </cell>
        </row>
        <row r="1992">
          <cell r="D1992" t="str">
            <v>SE62129</v>
          </cell>
          <cell r="E1992" t="str">
            <v>Nguyễn Xuân An</v>
          </cell>
          <cell r="F1992">
            <v>0</v>
          </cell>
          <cell r="G1992">
            <v>35387</v>
          </cell>
          <cell r="H1992">
            <v>0</v>
          </cell>
          <cell r="I1992" t="str">
            <v>Không có</v>
          </cell>
          <cell r="J1992" t="str">
            <v>01863726625</v>
          </cell>
          <cell r="K1992" t="str">
            <v>0838756245</v>
          </cell>
          <cell r="L1992" t="str">
            <v>KTPM</v>
          </cell>
          <cell r="M1992" t="str">
            <v>0902,480,625: sv</v>
          </cell>
          <cell r="N1992">
            <v>0</v>
          </cell>
          <cell r="O1992" t="str">
            <v>AnNXSE62129@fpt.edu.vn</v>
          </cell>
          <cell r="P1992" t="str">
            <v>AnNXSE62129</v>
          </cell>
        </row>
        <row r="1993">
          <cell r="D1993" t="str">
            <v>SE62130</v>
          </cell>
          <cell r="E1993" t="str">
            <v>Tạ Quang Hải</v>
          </cell>
          <cell r="F1993">
            <v>0</v>
          </cell>
          <cell r="G1993">
            <v>35149</v>
          </cell>
          <cell r="H1993">
            <v>0</v>
          </cell>
          <cell r="I1993" t="str">
            <v>Không có</v>
          </cell>
          <cell r="J1993">
            <v>0</v>
          </cell>
          <cell r="K1993" t="str">
            <v>01264212754</v>
          </cell>
          <cell r="L1993" t="str">
            <v>ANATTT</v>
          </cell>
          <cell r="M1993">
            <v>0</v>
          </cell>
          <cell r="N1993">
            <v>0</v>
          </cell>
          <cell r="O1993" t="str">
            <v>HaiTQSE62130@fpt.edu.vn</v>
          </cell>
          <cell r="P1993" t="str">
            <v>HaiTQSE62130</v>
          </cell>
        </row>
        <row r="1994">
          <cell r="D1994" t="str">
            <v>SE62132</v>
          </cell>
          <cell r="E1994" t="str">
            <v>Nguyễn Phúc Hảo</v>
          </cell>
          <cell r="F1994">
            <v>0</v>
          </cell>
          <cell r="G1994">
            <v>35327</v>
          </cell>
          <cell r="H1994">
            <v>0</v>
          </cell>
          <cell r="I1994" t="str">
            <v>Không có</v>
          </cell>
          <cell r="J1994" t="str">
            <v>01632252815</v>
          </cell>
          <cell r="K1994" t="str">
            <v>0623876879</v>
          </cell>
          <cell r="L1994" t="str">
            <v>KTPM</v>
          </cell>
          <cell r="M1994" t="str">
            <v>01694,888,142</v>
          </cell>
          <cell r="N1994">
            <v>0</v>
          </cell>
          <cell r="O1994" t="str">
            <v>HaoNPSE62132@fpt.edu.vn</v>
          </cell>
          <cell r="P1994" t="str">
            <v>HaoNPSE62132</v>
          </cell>
        </row>
        <row r="1995">
          <cell r="D1995" t="str">
            <v>SE62133</v>
          </cell>
          <cell r="E1995" t="str">
            <v>Nguyễn Hữu Thọ</v>
          </cell>
          <cell r="F1995">
            <v>0</v>
          </cell>
          <cell r="G1995" t="str">
            <v>30/10/1996</v>
          </cell>
          <cell r="H1995">
            <v>0</v>
          </cell>
          <cell r="I1995" t="str">
            <v>Không có</v>
          </cell>
          <cell r="J1995" t="str">
            <v>01692425015</v>
          </cell>
          <cell r="K1995" t="str">
            <v>08 37169320</v>
          </cell>
          <cell r="L1995" t="str">
            <v>ANATTT</v>
          </cell>
          <cell r="M1995">
            <v>0</v>
          </cell>
          <cell r="N1995">
            <v>0</v>
          </cell>
          <cell r="O1995" t="str">
            <v>ThoNHSE62133@fpt.edu.vn</v>
          </cell>
          <cell r="P1995" t="str">
            <v>ThoNHSE62133</v>
          </cell>
        </row>
        <row r="1996">
          <cell r="D1996" t="str">
            <v>SE62134</v>
          </cell>
          <cell r="E1996" t="str">
            <v>Nguyễn Ngọc Đỉnh</v>
          </cell>
          <cell r="F1996">
            <v>0</v>
          </cell>
          <cell r="G1996">
            <v>35227</v>
          </cell>
          <cell r="H1996">
            <v>0</v>
          </cell>
          <cell r="I1996" t="str">
            <v>Không có</v>
          </cell>
          <cell r="J1996" t="str">
            <v>0928666421</v>
          </cell>
          <cell r="K1996" t="str">
            <v>0583815083</v>
          </cell>
          <cell r="L1996" t="str">
            <v>TKDH</v>
          </cell>
          <cell r="M1996">
            <v>0</v>
          </cell>
          <cell r="N1996">
            <v>0</v>
          </cell>
          <cell r="O1996" t="str">
            <v>DinhNNSE62134@fpt.edu.vn</v>
          </cell>
          <cell r="P1996" t="str">
            <v>DinhNNSE62134</v>
          </cell>
        </row>
        <row r="1997">
          <cell r="D1997" t="str">
            <v>SE62135</v>
          </cell>
          <cell r="E1997" t="str">
            <v>Võ Nhật Minh</v>
          </cell>
          <cell r="F1997">
            <v>0</v>
          </cell>
          <cell r="G1997">
            <v>34720</v>
          </cell>
          <cell r="H1997">
            <v>0</v>
          </cell>
          <cell r="I1997" t="str">
            <v>Không có</v>
          </cell>
          <cell r="J1997" t="str">
            <v>0903987623</v>
          </cell>
          <cell r="K1997">
            <v>0</v>
          </cell>
          <cell r="L1997" t="str">
            <v>KTPM</v>
          </cell>
          <cell r="M1997">
            <v>0</v>
          </cell>
          <cell r="N1997">
            <v>0</v>
          </cell>
          <cell r="O1997" t="str">
            <v>MinhVNSE62135@fpt.edu.vn</v>
          </cell>
          <cell r="P1997" t="str">
            <v>MinhVNSE62135</v>
          </cell>
        </row>
        <row r="1998">
          <cell r="D1998" t="str">
            <v>SE62136</v>
          </cell>
          <cell r="E1998" t="str">
            <v>Nguyễn Đức Trịnh</v>
          </cell>
          <cell r="F1998">
            <v>0</v>
          </cell>
          <cell r="G1998">
            <v>34927</v>
          </cell>
          <cell r="H1998">
            <v>0</v>
          </cell>
          <cell r="I1998" t="str">
            <v>Không có</v>
          </cell>
          <cell r="J1998">
            <v>0</v>
          </cell>
          <cell r="K1998" t="str">
            <v>01275297618</v>
          </cell>
          <cell r="L1998" t="str">
            <v>KTPM</v>
          </cell>
          <cell r="M1998">
            <v>0</v>
          </cell>
          <cell r="N1998">
            <v>0</v>
          </cell>
          <cell r="O1998" t="str">
            <v>TrinhNDSE62136@fpt.edu.vn</v>
          </cell>
          <cell r="P1998" t="str">
            <v>TrinhNDSE62136</v>
          </cell>
        </row>
        <row r="1999">
          <cell r="D1999" t="str">
            <v>SE62137</v>
          </cell>
          <cell r="E1999" t="str">
            <v>Dư Đức Long</v>
          </cell>
          <cell r="F1999">
            <v>0</v>
          </cell>
          <cell r="G1999">
            <v>35126</v>
          </cell>
          <cell r="H1999">
            <v>0</v>
          </cell>
          <cell r="I1999" t="str">
            <v>Không có</v>
          </cell>
          <cell r="J1999">
            <v>0</v>
          </cell>
          <cell r="K1999" t="str">
            <v>0909168412</v>
          </cell>
          <cell r="L1999" t="str">
            <v>KTPM</v>
          </cell>
          <cell r="M1999">
            <v>0</v>
          </cell>
          <cell r="N1999">
            <v>0</v>
          </cell>
          <cell r="O1999" t="str">
            <v>LongDDSE62137@fpt.edu.vn</v>
          </cell>
          <cell r="P1999" t="str">
            <v>LongDDSE62137</v>
          </cell>
        </row>
        <row r="2000">
          <cell r="D2000" t="str">
            <v>SE62138</v>
          </cell>
          <cell r="E2000" t="str">
            <v>Nguyễn Thị Hồng Yến</v>
          </cell>
          <cell r="F2000">
            <v>0</v>
          </cell>
          <cell r="G2000">
            <v>35208</v>
          </cell>
          <cell r="H2000">
            <v>0</v>
          </cell>
          <cell r="I2000" t="str">
            <v>Không có</v>
          </cell>
          <cell r="J2000" t="str">
            <v>0903524638</v>
          </cell>
          <cell r="K2000" t="str">
            <v>0933199990</v>
          </cell>
          <cell r="L2000" t="str">
            <v>ANATTT</v>
          </cell>
          <cell r="M2000">
            <v>0</v>
          </cell>
          <cell r="N2000">
            <v>0</v>
          </cell>
          <cell r="O2000" t="str">
            <v>YenNTHSE62138@fpt.edu.vn</v>
          </cell>
          <cell r="P2000" t="str">
            <v>YenNTHSE62138</v>
          </cell>
        </row>
        <row r="2001">
          <cell r="D2001" t="str">
            <v>SE62140</v>
          </cell>
          <cell r="E2001" t="str">
            <v>Lê Đình Tú</v>
          </cell>
          <cell r="F2001">
            <v>0</v>
          </cell>
          <cell r="G2001">
            <v>35200</v>
          </cell>
          <cell r="H2001">
            <v>0</v>
          </cell>
          <cell r="I2001" t="str">
            <v>Không có</v>
          </cell>
          <cell r="J2001" t="str">
            <v>01663989174</v>
          </cell>
          <cell r="K2001">
            <v>0</v>
          </cell>
          <cell r="L2001" t="str">
            <v>KTPM</v>
          </cell>
          <cell r="M2001">
            <v>0</v>
          </cell>
          <cell r="N2001">
            <v>0</v>
          </cell>
          <cell r="O2001" t="str">
            <v>TuLDSE62140@fpt.edu.vn</v>
          </cell>
          <cell r="P2001" t="str">
            <v>TuLDSE62140</v>
          </cell>
        </row>
        <row r="2002">
          <cell r="D2002" t="str">
            <v>SE62141</v>
          </cell>
          <cell r="E2002" t="str">
            <v>Nguyễn Hoàng Khang</v>
          </cell>
          <cell r="F2002">
            <v>0</v>
          </cell>
          <cell r="G2002">
            <v>35286</v>
          </cell>
          <cell r="H2002">
            <v>0</v>
          </cell>
          <cell r="I2002" t="str">
            <v>Không có</v>
          </cell>
          <cell r="J2002" t="str">
            <v>0918125465</v>
          </cell>
          <cell r="K2002" t="str">
            <v>07103739711</v>
          </cell>
          <cell r="L2002" t="str">
            <v>KTPM</v>
          </cell>
          <cell r="M2002">
            <v>0</v>
          </cell>
          <cell r="N2002">
            <v>0</v>
          </cell>
          <cell r="O2002" t="str">
            <v>KhangNHSE62141@fpt.edu.vn</v>
          </cell>
          <cell r="P2002" t="str">
            <v>KhangNHSE62141</v>
          </cell>
        </row>
        <row r="2003">
          <cell r="D2003" t="str">
            <v>SE62142</v>
          </cell>
          <cell r="E2003" t="str">
            <v>Phan Nguyễn Hoài Phúc</v>
          </cell>
          <cell r="F2003">
            <v>0</v>
          </cell>
          <cell r="G2003">
            <v>35140</v>
          </cell>
          <cell r="H2003">
            <v>0</v>
          </cell>
          <cell r="I2003" t="str">
            <v>Không có</v>
          </cell>
          <cell r="J2003">
            <v>0</v>
          </cell>
          <cell r="K2003" t="str">
            <v>01644645682</v>
          </cell>
          <cell r="L2003" t="str">
            <v>ANATTT</v>
          </cell>
          <cell r="M2003">
            <v>0</v>
          </cell>
          <cell r="N2003">
            <v>0</v>
          </cell>
          <cell r="O2003" t="str">
            <v>PhucPNHSE62142@fpt.edu.vn</v>
          </cell>
          <cell r="P2003" t="str">
            <v>PhucPNHSE62142</v>
          </cell>
        </row>
        <row r="2004">
          <cell r="D2004" t="str">
            <v>SE62143</v>
          </cell>
          <cell r="E2004" t="str">
            <v>Nguyễn Nhật Quang</v>
          </cell>
          <cell r="F2004">
            <v>0</v>
          </cell>
          <cell r="G2004">
            <v>35155</v>
          </cell>
          <cell r="H2004">
            <v>0</v>
          </cell>
          <cell r="I2004" t="str">
            <v>Không có</v>
          </cell>
          <cell r="J2004" t="str">
            <v>0918243334</v>
          </cell>
          <cell r="K2004" t="str">
            <v>0839111935</v>
          </cell>
          <cell r="L2004" t="str">
            <v>ANATTT</v>
          </cell>
          <cell r="M2004">
            <v>0</v>
          </cell>
          <cell r="N2004">
            <v>0</v>
          </cell>
          <cell r="O2004" t="str">
            <v>QuangNNSE62143@fpt.edu.vn</v>
          </cell>
          <cell r="P2004" t="str">
            <v>QuangNNSE62143</v>
          </cell>
        </row>
        <row r="2005">
          <cell r="D2005" t="str">
            <v>SE62144</v>
          </cell>
          <cell r="E2005" t="str">
            <v>Nguyễn Hoàng Minh</v>
          </cell>
          <cell r="F2005">
            <v>0</v>
          </cell>
          <cell r="G2005">
            <v>35343</v>
          </cell>
          <cell r="H2005">
            <v>0</v>
          </cell>
          <cell r="I2005" t="str">
            <v>Không có</v>
          </cell>
          <cell r="J2005">
            <v>0</v>
          </cell>
          <cell r="K2005" t="str">
            <v>01243949896</v>
          </cell>
          <cell r="L2005" t="str">
            <v>KTPM</v>
          </cell>
          <cell r="M2005">
            <v>0</v>
          </cell>
          <cell r="N2005">
            <v>0</v>
          </cell>
          <cell r="O2005" t="str">
            <v>MinhNHSE62144@fpt.edu.vn</v>
          </cell>
          <cell r="P2005" t="str">
            <v>MinhNHSE62144</v>
          </cell>
        </row>
        <row r="2006">
          <cell r="D2006" t="str">
            <v>SE62145</v>
          </cell>
          <cell r="E2006" t="str">
            <v>Lê Hồng Phi</v>
          </cell>
          <cell r="F2006">
            <v>0</v>
          </cell>
          <cell r="G2006">
            <v>35083</v>
          </cell>
          <cell r="H2006">
            <v>0</v>
          </cell>
          <cell r="I2006" t="str">
            <v>Không có</v>
          </cell>
          <cell r="J2006" t="str">
            <v>09834522697</v>
          </cell>
          <cell r="K2006" t="str">
            <v>0983452269</v>
          </cell>
          <cell r="L2006" t="str">
            <v>ANATTT</v>
          </cell>
          <cell r="M2006">
            <v>0</v>
          </cell>
          <cell r="N2006">
            <v>0</v>
          </cell>
          <cell r="O2006" t="str">
            <v>PhiLHSE62145@fpt.edu.vn</v>
          </cell>
          <cell r="P2006" t="str">
            <v>PhiLHSE62145</v>
          </cell>
        </row>
        <row r="2007">
          <cell r="D2007" t="str">
            <v>SE62146</v>
          </cell>
          <cell r="E2007" t="str">
            <v>Hoàng Đình Tuấn</v>
          </cell>
          <cell r="F2007">
            <v>0</v>
          </cell>
          <cell r="G2007">
            <v>35352</v>
          </cell>
          <cell r="H2007">
            <v>0</v>
          </cell>
          <cell r="I2007" t="str">
            <v>Không có</v>
          </cell>
          <cell r="J2007">
            <v>0</v>
          </cell>
          <cell r="K2007" t="str">
            <v>0966456289</v>
          </cell>
          <cell r="L2007" t="str">
            <v>ANATTT</v>
          </cell>
          <cell r="M2007">
            <v>0</v>
          </cell>
          <cell r="N2007">
            <v>0</v>
          </cell>
          <cell r="O2007" t="str">
            <v>TuanHDSE62146@fpt.edu.vn</v>
          </cell>
          <cell r="P2007" t="str">
            <v>TuanHDSE62146</v>
          </cell>
        </row>
        <row r="2008">
          <cell r="D2008" t="str">
            <v>SE62151</v>
          </cell>
          <cell r="E2008" t="str">
            <v>Vũ Tiến An</v>
          </cell>
          <cell r="F2008">
            <v>0</v>
          </cell>
          <cell r="G2008">
            <v>35164</v>
          </cell>
          <cell r="H2008">
            <v>0</v>
          </cell>
          <cell r="I2008" t="str">
            <v>Không có</v>
          </cell>
          <cell r="J2008" t="str">
            <v>0993909970</v>
          </cell>
          <cell r="K2008">
            <v>0</v>
          </cell>
          <cell r="L2008" t="str">
            <v>KTPM</v>
          </cell>
          <cell r="M2008">
            <v>0</v>
          </cell>
          <cell r="N2008">
            <v>0</v>
          </cell>
          <cell r="O2008" t="str">
            <v>AnVTSE62151@fpt.edu.vn</v>
          </cell>
          <cell r="P2008" t="str">
            <v>AnVTSE62151</v>
          </cell>
        </row>
        <row r="2009">
          <cell r="D2009" t="str">
            <v>SE62152</v>
          </cell>
          <cell r="E2009" t="str">
            <v>Trần Lê Hoài bảo</v>
          </cell>
          <cell r="F2009">
            <v>0</v>
          </cell>
          <cell r="G2009">
            <v>34883</v>
          </cell>
          <cell r="H2009">
            <v>0</v>
          </cell>
          <cell r="I2009" t="str">
            <v>Không có</v>
          </cell>
          <cell r="J2009" t="str">
            <v>01636556310</v>
          </cell>
          <cell r="K2009">
            <v>0</v>
          </cell>
          <cell r="L2009" t="str">
            <v>KTPM</v>
          </cell>
          <cell r="M2009">
            <v>0</v>
          </cell>
          <cell r="N2009">
            <v>0</v>
          </cell>
          <cell r="O2009" t="str">
            <v>BaoTLHSE62152@fpt.edu.vn</v>
          </cell>
          <cell r="P2009" t="str">
            <v>BaoTLHSE62152</v>
          </cell>
        </row>
        <row r="2010">
          <cell r="D2010" t="str">
            <v>SE62153</v>
          </cell>
          <cell r="E2010" t="str">
            <v>Trần Trung Kiên</v>
          </cell>
          <cell r="F2010">
            <v>0</v>
          </cell>
          <cell r="G2010">
            <v>35103</v>
          </cell>
          <cell r="H2010">
            <v>0</v>
          </cell>
          <cell r="I2010" t="str">
            <v>Không có</v>
          </cell>
          <cell r="J2010" t="str">
            <v>0937513700</v>
          </cell>
          <cell r="K2010">
            <v>0</v>
          </cell>
          <cell r="L2010" t="str">
            <v>KTPM</v>
          </cell>
          <cell r="M2010">
            <v>0</v>
          </cell>
          <cell r="N2010">
            <v>0</v>
          </cell>
          <cell r="O2010" t="str">
            <v>KienTTSE62153@fpt.edu.vn</v>
          </cell>
          <cell r="P2010" t="str">
            <v>KienTTSE62153</v>
          </cell>
        </row>
        <row r="2011">
          <cell r="D2011" t="str">
            <v>SE62154</v>
          </cell>
          <cell r="E2011" t="str">
            <v>Hoàng Trọng Dũng</v>
          </cell>
          <cell r="F2011">
            <v>0</v>
          </cell>
          <cell r="G2011">
            <v>32685</v>
          </cell>
          <cell r="H2011">
            <v>0</v>
          </cell>
          <cell r="I2011" t="str">
            <v>Không có</v>
          </cell>
          <cell r="J2011" t="str">
            <v>01223024566</v>
          </cell>
          <cell r="K2011" t="str">
            <v>0839683016</v>
          </cell>
          <cell r="L2011" t="str">
            <v>ANATTT</v>
          </cell>
          <cell r="M2011" t="str">
            <v>;0933.6860.80
093333.4416</v>
          </cell>
          <cell r="N2011">
            <v>0</v>
          </cell>
          <cell r="O2011" t="str">
            <v>DungHTSE62154@fpt.edu.vn</v>
          </cell>
          <cell r="P2011" t="str">
            <v>DungHTSE62154</v>
          </cell>
        </row>
        <row r="2012">
          <cell r="D2012" t="str">
            <v>SE62155</v>
          </cell>
          <cell r="E2012" t="str">
            <v>Lý Tấn Lợi</v>
          </cell>
          <cell r="F2012">
            <v>0</v>
          </cell>
          <cell r="G2012" t="str">
            <v>29/01/1996</v>
          </cell>
          <cell r="H2012">
            <v>0</v>
          </cell>
          <cell r="I2012" t="str">
            <v>Không có</v>
          </cell>
          <cell r="J2012" t="str">
            <v>0982533742</v>
          </cell>
          <cell r="K2012" t="str">
            <v>0723 689904</v>
          </cell>
          <cell r="L2012" t="str">
            <v>KTPM</v>
          </cell>
          <cell r="M2012">
            <v>0</v>
          </cell>
          <cell r="N2012">
            <v>0</v>
          </cell>
          <cell r="O2012" t="str">
            <v>LoiLTSE62155@fpt.edu.vn</v>
          </cell>
          <cell r="P2012" t="str">
            <v>LoiLTSE62155</v>
          </cell>
        </row>
        <row r="2013">
          <cell r="D2013" t="str">
            <v>SE62156</v>
          </cell>
          <cell r="E2013" t="str">
            <v>Trần Ngọc Duy</v>
          </cell>
          <cell r="F2013">
            <v>0</v>
          </cell>
          <cell r="G2013" t="str">
            <v>28/04/1996</v>
          </cell>
          <cell r="H2013">
            <v>0</v>
          </cell>
          <cell r="I2013" t="str">
            <v>Không có</v>
          </cell>
          <cell r="J2013" t="str">
            <v>01867698856</v>
          </cell>
          <cell r="K2013" t="str">
            <v>01686595176</v>
          </cell>
          <cell r="L2013" t="str">
            <v>ANATTT</v>
          </cell>
          <cell r="M2013">
            <v>0</v>
          </cell>
          <cell r="N2013">
            <v>0</v>
          </cell>
          <cell r="O2013" t="str">
            <v>DuyTNSE62156@fpt.edu.vn</v>
          </cell>
          <cell r="P2013" t="str">
            <v>DuyTNSE62156</v>
          </cell>
        </row>
        <row r="2014">
          <cell r="D2014" t="str">
            <v>SE62157</v>
          </cell>
          <cell r="E2014" t="str">
            <v>Trần Thọ Tường</v>
          </cell>
          <cell r="F2014">
            <v>0</v>
          </cell>
          <cell r="G2014">
            <v>35365</v>
          </cell>
          <cell r="H2014">
            <v>0</v>
          </cell>
          <cell r="I2014" t="str">
            <v>Không có</v>
          </cell>
          <cell r="J2014">
            <v>1224496819</v>
          </cell>
          <cell r="K2014">
            <v>5113584060</v>
          </cell>
          <cell r="L2014" t="str">
            <v>KTPM</v>
          </cell>
          <cell r="M2014">
            <v>0</v>
          </cell>
          <cell r="N2014">
            <v>0</v>
          </cell>
          <cell r="O2014" t="str">
            <v>TuongTTSE62157@fpt.edu.vn</v>
          </cell>
          <cell r="P2014" t="str">
            <v>TuongTTSE62157</v>
          </cell>
        </row>
        <row r="2015">
          <cell r="D2015" t="str">
            <v>SE62158</v>
          </cell>
          <cell r="E2015" t="str">
            <v>Nguyễn Thanh Long</v>
          </cell>
          <cell r="F2015">
            <v>0</v>
          </cell>
          <cell r="G2015">
            <v>34291</v>
          </cell>
          <cell r="H2015">
            <v>0</v>
          </cell>
          <cell r="I2015" t="str">
            <v>Không có</v>
          </cell>
          <cell r="J2015">
            <v>935212730</v>
          </cell>
          <cell r="K2015">
            <v>5113838881</v>
          </cell>
          <cell r="L2015" t="str">
            <v>KTPM</v>
          </cell>
          <cell r="M2015">
            <v>0</v>
          </cell>
          <cell r="N2015">
            <v>0</v>
          </cell>
          <cell r="O2015" t="str">
            <v>LongNTSE62158@fpt.edu.vn</v>
          </cell>
          <cell r="P2015" t="str">
            <v>LongNTSE62158</v>
          </cell>
        </row>
        <row r="2016">
          <cell r="D2016" t="str">
            <v>SB90279</v>
          </cell>
          <cell r="E2016" t="str">
            <v>Phan Thị Kim Ngân</v>
          </cell>
          <cell r="F2016">
            <v>0</v>
          </cell>
          <cell r="G2016" t="str">
            <v xml:space="preserve"> </v>
          </cell>
          <cell r="H2016">
            <v>0</v>
          </cell>
          <cell r="I2016" t="str">
            <v>Không có</v>
          </cell>
          <cell r="J2016" t="str">
            <v xml:space="preserve"> </v>
          </cell>
          <cell r="K2016" t="str">
            <v xml:space="preserve"> </v>
          </cell>
          <cell r="L2016" t="str">
            <v>QTKD</v>
          </cell>
          <cell r="M2016" t="str">
            <v xml:space="preserve"> </v>
          </cell>
          <cell r="N2016" t="str">
            <v xml:space="preserve"> </v>
          </cell>
          <cell r="O2016" t="str">
            <v>nganPTKSB90279@fpt.edu.vn</v>
          </cell>
          <cell r="P2016" t="str">
            <v>nganPTKSB90279</v>
          </cell>
        </row>
        <row r="2017">
          <cell r="D2017" t="str">
            <v>SB60884</v>
          </cell>
          <cell r="E2017" t="str">
            <v>Phan Thanh Tân</v>
          </cell>
          <cell r="F2017">
            <v>0</v>
          </cell>
          <cell r="G2017" t="str">
            <v xml:space="preserve"> </v>
          </cell>
          <cell r="H2017">
            <v>0</v>
          </cell>
          <cell r="I2017" t="str">
            <v>Không có</v>
          </cell>
          <cell r="J2017" t="str">
            <v xml:space="preserve"> </v>
          </cell>
          <cell r="K2017" t="str">
            <v xml:space="preserve"> </v>
          </cell>
          <cell r="L2017" t="str">
            <v>QTKD</v>
          </cell>
          <cell r="M2017" t="str">
            <v xml:space="preserve"> </v>
          </cell>
          <cell r="N2017" t="str">
            <v xml:space="preserve"> </v>
          </cell>
          <cell r="O2017" t="str">
            <v>TanptSB60884@fpt.edu.vn</v>
          </cell>
          <cell r="P2017" t="str">
            <v>TanptSB60884</v>
          </cell>
        </row>
        <row r="2018">
          <cell r="D2018" t="str">
            <v>SB90270</v>
          </cell>
          <cell r="E2018" t="str">
            <v>Dương Thị Hường</v>
          </cell>
          <cell r="F2018">
            <v>0</v>
          </cell>
          <cell r="G2018" t="str">
            <v xml:space="preserve"> </v>
          </cell>
          <cell r="H2018">
            <v>0</v>
          </cell>
          <cell r="I2018" t="str">
            <v>Không có</v>
          </cell>
          <cell r="J2018" t="str">
            <v xml:space="preserve"> </v>
          </cell>
          <cell r="K2018" t="str">
            <v xml:space="preserve"> </v>
          </cell>
          <cell r="L2018" t="str">
            <v>QTKD</v>
          </cell>
          <cell r="M2018" t="str">
            <v xml:space="preserve"> </v>
          </cell>
          <cell r="N2018" t="str">
            <v xml:space="preserve"> </v>
          </cell>
          <cell r="O2018" t="str">
            <v>huongdtSB90270@fpt.edu.vn</v>
          </cell>
          <cell r="P2018" t="str">
            <v>huongdtSB90270</v>
          </cell>
        </row>
        <row r="2019">
          <cell r="D2019" t="str">
            <v>SB01798</v>
          </cell>
          <cell r="E2019" t="str">
            <v>Đinh Trung Dũng</v>
          </cell>
          <cell r="F2019">
            <v>0</v>
          </cell>
          <cell r="G2019" t="str">
            <v xml:space="preserve"> </v>
          </cell>
          <cell r="H2019">
            <v>0</v>
          </cell>
          <cell r="I2019" t="str">
            <v>Không có</v>
          </cell>
          <cell r="J2019" t="str">
            <v xml:space="preserve"> </v>
          </cell>
          <cell r="K2019" t="str">
            <v xml:space="preserve"> </v>
          </cell>
          <cell r="L2019" t="str">
            <v>QTKD</v>
          </cell>
          <cell r="M2019" t="str">
            <v xml:space="preserve"> </v>
          </cell>
          <cell r="N2019" t="str">
            <v xml:space="preserve"> </v>
          </cell>
          <cell r="O2019" t="str">
            <v>dungdtSB01798@fpt.edu.vn</v>
          </cell>
          <cell r="P2019" t="str">
            <v>dungdtSB01798</v>
          </cell>
        </row>
        <row r="2020">
          <cell r="D2020" t="str">
            <v>SE62316</v>
          </cell>
          <cell r="E2020" t="str">
            <v>Nguyễn Phùng Xuân Anh</v>
          </cell>
          <cell r="F2020">
            <v>0</v>
          </cell>
          <cell r="G2020" t="str">
            <v>04/06/1997</v>
          </cell>
          <cell r="H2020">
            <v>0</v>
          </cell>
          <cell r="I2020" t="str">
            <v>Không có</v>
          </cell>
          <cell r="J2020" t="str">
            <v>0838206927</v>
          </cell>
          <cell r="K2020" t="str">
            <v>0932528999</v>
          </cell>
          <cell r="L2020" t="str">
            <v>TKDH</v>
          </cell>
          <cell r="M2020">
            <v>0</v>
          </cell>
          <cell r="N2020" t="str">
            <v>0932528999</v>
          </cell>
          <cell r="O2020" t="str">
            <v>AnhNPXSE62316@fpt.edu.vn</v>
          </cell>
          <cell r="P2020" t="str">
            <v>AnhNPXSE62316</v>
          </cell>
        </row>
        <row r="2021">
          <cell r="D2021" t="str">
            <v>SE62572</v>
          </cell>
          <cell r="E2021" t="str">
            <v>Nguyễn Quốc Thanh Bình</v>
          </cell>
          <cell r="F2021">
            <v>0</v>
          </cell>
          <cell r="G2021" t="str">
            <v>04/01/1997</v>
          </cell>
          <cell r="H2021">
            <v>0</v>
          </cell>
          <cell r="I2021" t="str">
            <v>Không có</v>
          </cell>
          <cell r="J2021" t="str">
            <v>0838454061</v>
          </cell>
          <cell r="K2021" t="str">
            <v>0938569315</v>
          </cell>
          <cell r="L2021" t="str">
            <v>ANATTT</v>
          </cell>
          <cell r="M2021" t="str">
            <v>0938569315</v>
          </cell>
          <cell r="N2021" t="str">
            <v>0906644095</v>
          </cell>
          <cell r="O2021" t="str">
            <v>BinhNQTSE62572@fpt.edu.vn</v>
          </cell>
          <cell r="P2021" t="str">
            <v>BinhNQTSE62572</v>
          </cell>
        </row>
        <row r="2022">
          <cell r="D2022" t="str">
            <v>SE62577</v>
          </cell>
          <cell r="E2022" t="str">
            <v>Nguyễn Ngọc Ngân Hà</v>
          </cell>
          <cell r="F2022">
            <v>0</v>
          </cell>
          <cell r="G2022">
            <v>35034</v>
          </cell>
          <cell r="H2022">
            <v>0</v>
          </cell>
          <cell r="I2022" t="str">
            <v>Không có</v>
          </cell>
          <cell r="J2022" t="str">
            <v>0543512609</v>
          </cell>
          <cell r="K2022" t="str">
            <v>01266588999</v>
          </cell>
          <cell r="L2022" t="str">
            <v>TKDH</v>
          </cell>
          <cell r="M2022" t="str">
            <v>0913465132</v>
          </cell>
          <cell r="N2022" t="str">
            <v>0905999951</v>
          </cell>
          <cell r="O2022" t="str">
            <v>HaNNNSE62577@fpt.edu.vn</v>
          </cell>
          <cell r="P2022" t="str">
            <v>HaNNNSE62577</v>
          </cell>
        </row>
        <row r="2023">
          <cell r="D2023" t="str">
            <v>SE62478</v>
          </cell>
          <cell r="E2023" t="str">
            <v>Lý Nhật Hà</v>
          </cell>
          <cell r="F2023">
            <v>0</v>
          </cell>
          <cell r="G2023" t="str">
            <v>04/02/1997</v>
          </cell>
          <cell r="H2023">
            <v>0</v>
          </cell>
          <cell r="I2023" t="str">
            <v>Không có</v>
          </cell>
          <cell r="J2023" t="str">
            <v>01628385154</v>
          </cell>
          <cell r="K2023">
            <v>0</v>
          </cell>
          <cell r="L2023" t="str">
            <v>TKDH</v>
          </cell>
          <cell r="M2023">
            <v>0</v>
          </cell>
          <cell r="N2023" t="str">
            <v>0918477409</v>
          </cell>
          <cell r="O2023" t="str">
            <v>HaLNSE62478@fpt.edu.vn</v>
          </cell>
          <cell r="P2023" t="str">
            <v>HaLNSE62478</v>
          </cell>
        </row>
        <row r="2024">
          <cell r="D2024" t="str">
            <v>SE62200</v>
          </cell>
          <cell r="E2024" t="str">
            <v>Hoàng Hạc</v>
          </cell>
          <cell r="F2024">
            <v>0</v>
          </cell>
          <cell r="G2024" t="str">
            <v>03/02/1995</v>
          </cell>
          <cell r="H2024">
            <v>0</v>
          </cell>
          <cell r="I2024" t="str">
            <v>Không có</v>
          </cell>
          <cell r="J2024" t="str">
            <v>0903979732</v>
          </cell>
          <cell r="K2024" t="str">
            <v>0934030295</v>
          </cell>
          <cell r="L2024" t="str">
            <v>TKDH</v>
          </cell>
          <cell r="M2024" t="str">
            <v>0966966996</v>
          </cell>
          <cell r="N2024" t="str">
            <v>0903979732</v>
          </cell>
          <cell r="O2024" t="str">
            <v>HacHSE62200@fpt.edu.vn</v>
          </cell>
          <cell r="P2024" t="str">
            <v>HacHSE62200</v>
          </cell>
        </row>
        <row r="2025">
          <cell r="D2025" t="str">
            <v>SE62691</v>
          </cell>
          <cell r="E2025" t="str">
            <v>Tô Nhật Hào</v>
          </cell>
          <cell r="F2025">
            <v>0</v>
          </cell>
          <cell r="G2025">
            <v>35341</v>
          </cell>
          <cell r="H2025">
            <v>0</v>
          </cell>
          <cell r="I2025" t="str">
            <v>Không có</v>
          </cell>
          <cell r="J2025" t="str">
            <v>0127455833</v>
          </cell>
          <cell r="K2025">
            <v>0</v>
          </cell>
          <cell r="L2025" t="str">
            <v>TKDH</v>
          </cell>
          <cell r="M2025" t="str">
            <v>01254500932</v>
          </cell>
          <cell r="N2025" t="str">
            <v>0913862355</v>
          </cell>
          <cell r="O2025" t="str">
            <v>HaoTNSE62691@fpt.edu.vn</v>
          </cell>
          <cell r="P2025" t="str">
            <v>HaoTNSE62691</v>
          </cell>
        </row>
        <row r="2026">
          <cell r="D2026" t="str">
            <v>SE62432</v>
          </cell>
          <cell r="E2026" t="str">
            <v>Bùi Anh Hào</v>
          </cell>
          <cell r="F2026">
            <v>0</v>
          </cell>
          <cell r="G2026" t="str">
            <v>13/08/1997</v>
          </cell>
          <cell r="H2026">
            <v>0</v>
          </cell>
          <cell r="I2026" t="str">
            <v>Không có</v>
          </cell>
          <cell r="J2026" t="str">
            <v>0839733173</v>
          </cell>
          <cell r="K2026" t="str">
            <v>0903829358 - 0903313998</v>
          </cell>
          <cell r="L2026" t="str">
            <v>TKDH</v>
          </cell>
          <cell r="M2026" t="str">
            <v>0903829358</v>
          </cell>
          <cell r="N2026" t="str">
            <v>0933139998</v>
          </cell>
          <cell r="O2026" t="str">
            <v>HaoBASE62432@fpt.edu.vn</v>
          </cell>
          <cell r="P2026" t="str">
            <v>HaoBASE62432</v>
          </cell>
        </row>
        <row r="2027">
          <cell r="D2027" t="str">
            <v>SE62370</v>
          </cell>
          <cell r="E2027" t="str">
            <v>Nguyễn Học Huy</v>
          </cell>
          <cell r="F2027">
            <v>0</v>
          </cell>
          <cell r="G2027">
            <v>35504</v>
          </cell>
          <cell r="H2027">
            <v>0</v>
          </cell>
          <cell r="I2027" t="str">
            <v>Không có</v>
          </cell>
          <cell r="J2027" t="str">
            <v>08 38422709</v>
          </cell>
          <cell r="K2027" t="str">
            <v>01216523120</v>
          </cell>
          <cell r="L2027" t="str">
            <v>KTPM</v>
          </cell>
          <cell r="M2027" t="str">
            <v>0903752857</v>
          </cell>
          <cell r="N2027" t="str">
            <v>01228724339</v>
          </cell>
          <cell r="O2027" t="str">
            <v>HuyNHSE62370@fpt.edu.vn</v>
          </cell>
          <cell r="P2027" t="str">
            <v>HuyNHSE62370</v>
          </cell>
        </row>
        <row r="2028">
          <cell r="D2028" t="str">
            <v>SE62541</v>
          </cell>
          <cell r="E2028" t="str">
            <v>Thái Lý Anh Khuê</v>
          </cell>
          <cell r="F2028">
            <v>0</v>
          </cell>
          <cell r="G2028">
            <v>35438</v>
          </cell>
          <cell r="H2028">
            <v>0</v>
          </cell>
          <cell r="I2028" t="str">
            <v>Không có</v>
          </cell>
          <cell r="J2028">
            <v>0</v>
          </cell>
          <cell r="K2028" t="str">
            <v>01216989609</v>
          </cell>
          <cell r="L2028" t="str">
            <v>KTPM</v>
          </cell>
          <cell r="M2028" t="str">
            <v>0934913923</v>
          </cell>
          <cell r="N2028" t="str">
            <v>0905242270</v>
          </cell>
          <cell r="O2028" t="str">
            <v>KhueTLASE62541@fpt.edu.vn</v>
          </cell>
          <cell r="P2028" t="str">
            <v>KhueTLASE62541</v>
          </cell>
        </row>
        <row r="2029">
          <cell r="D2029" t="str">
            <v>SE62270</v>
          </cell>
          <cell r="E2029" t="str">
            <v>Phạm Ngọc Phương Lan</v>
          </cell>
          <cell r="F2029">
            <v>0</v>
          </cell>
          <cell r="G2029" t="str">
            <v>09/03/1997</v>
          </cell>
          <cell r="H2029">
            <v>0</v>
          </cell>
          <cell r="I2029" t="str">
            <v>Không có</v>
          </cell>
          <cell r="J2029" t="str">
            <v>0837292134</v>
          </cell>
          <cell r="K2029" t="str">
            <v>01693233009</v>
          </cell>
          <cell r="L2029" t="str">
            <v>TKDH</v>
          </cell>
          <cell r="M2029" t="str">
            <v>0988800303</v>
          </cell>
          <cell r="N2029" t="str">
            <v>01664479666</v>
          </cell>
          <cell r="O2029" t="str">
            <v>LanPNPSE62270@fpt.edu.vn</v>
          </cell>
          <cell r="P2029" t="str">
            <v>LanPNPSE62270</v>
          </cell>
        </row>
        <row r="2030">
          <cell r="D2030" t="str">
            <v>SE62484</v>
          </cell>
          <cell r="E2030" t="str">
            <v>Ngô Trần Ngọc LaVy</v>
          </cell>
          <cell r="F2030">
            <v>0</v>
          </cell>
          <cell r="G2030">
            <v>35740</v>
          </cell>
          <cell r="H2030">
            <v>0</v>
          </cell>
          <cell r="I2030" t="str">
            <v>Không có</v>
          </cell>
          <cell r="J2030" t="str">
            <v>0908226505</v>
          </cell>
          <cell r="K2030" t="str">
            <v>0917727074</v>
          </cell>
          <cell r="L2030" t="str">
            <v>TKDH</v>
          </cell>
          <cell r="M2030" t="str">
            <v>0908226505</v>
          </cell>
          <cell r="N2030" t="str">
            <v>0917727074</v>
          </cell>
          <cell r="O2030" t="str">
            <v>LaVyNTNSE62484@fpt.edu.vn</v>
          </cell>
          <cell r="P2030" t="str">
            <v>LaVyNTNSE62484</v>
          </cell>
        </row>
        <row r="2031">
          <cell r="D2031" t="str">
            <v>SE62566</v>
          </cell>
          <cell r="E2031" t="str">
            <v>Đinh Bùi Mỹ Linh</v>
          </cell>
          <cell r="F2031">
            <v>0</v>
          </cell>
          <cell r="G2031" t="str">
            <v>12/10/1997</v>
          </cell>
          <cell r="H2031">
            <v>0</v>
          </cell>
          <cell r="I2031" t="str">
            <v>Không có</v>
          </cell>
          <cell r="J2031" t="str">
            <v>0613892195</v>
          </cell>
          <cell r="K2031" t="str">
            <v>01676918093</v>
          </cell>
          <cell r="L2031" t="str">
            <v>KTPM</v>
          </cell>
          <cell r="M2031" t="str">
            <v>01656779327</v>
          </cell>
          <cell r="N2031" t="str">
            <v>0182327485</v>
          </cell>
          <cell r="O2031" t="str">
            <v>LinhDBMSE62566@fpt.edu.vn</v>
          </cell>
          <cell r="P2031" t="str">
            <v>LinhDBMSE62566</v>
          </cell>
        </row>
        <row r="2032">
          <cell r="D2032" t="str">
            <v>SE62570</v>
          </cell>
          <cell r="E2032" t="str">
            <v>Lương Hoàng Long</v>
          </cell>
          <cell r="F2032">
            <v>0</v>
          </cell>
          <cell r="G2032" t="str">
            <v>22/01/1997</v>
          </cell>
          <cell r="H2032">
            <v>0</v>
          </cell>
          <cell r="I2032" t="str">
            <v>Không có</v>
          </cell>
          <cell r="J2032" t="str">
            <v>08 39310889</v>
          </cell>
          <cell r="K2032" t="str">
            <v>01629641911</v>
          </cell>
          <cell r="L2032" t="str">
            <v>TKDH</v>
          </cell>
          <cell r="M2032" t="str">
            <v>0973985697</v>
          </cell>
          <cell r="N2032" t="str">
            <v>0908267691</v>
          </cell>
          <cell r="O2032" t="str">
            <v>LongLHSE62570@fpt.edu.vn</v>
          </cell>
          <cell r="P2032" t="str">
            <v>LongLHSE62570</v>
          </cell>
        </row>
        <row r="2033">
          <cell r="D2033" t="str">
            <v>SE62380</v>
          </cell>
          <cell r="E2033" t="str">
            <v>Tăng Hồ Duy Minh</v>
          </cell>
          <cell r="F2033">
            <v>0</v>
          </cell>
          <cell r="G2033" t="str">
            <v>28/01/1997</v>
          </cell>
          <cell r="H2033">
            <v>0</v>
          </cell>
          <cell r="I2033" t="str">
            <v>Không có</v>
          </cell>
          <cell r="J2033" t="str">
            <v>08366722768</v>
          </cell>
          <cell r="K2033" t="str">
            <v>0913813234</v>
          </cell>
          <cell r="L2033" t="str">
            <v>KTPM</v>
          </cell>
          <cell r="M2033" t="str">
            <v>0913813234</v>
          </cell>
          <cell r="N2033" t="str">
            <v>0989594363</v>
          </cell>
          <cell r="O2033" t="str">
            <v>MinhTHDSE62380@fpt.edu.vn</v>
          </cell>
          <cell r="P2033" t="str">
            <v>MinhTHDSE62380</v>
          </cell>
        </row>
        <row r="2034">
          <cell r="D2034" t="str">
            <v>SE62358</v>
          </cell>
          <cell r="E2034" t="str">
            <v>Trương Quang Minh</v>
          </cell>
          <cell r="F2034">
            <v>0</v>
          </cell>
          <cell r="G2034" t="str">
            <v>30/01/1997</v>
          </cell>
          <cell r="H2034">
            <v>0</v>
          </cell>
          <cell r="I2034" t="str">
            <v>Không có</v>
          </cell>
          <cell r="J2034" t="str">
            <v>07103667337</v>
          </cell>
          <cell r="K2034" t="str">
            <v>0909191801</v>
          </cell>
          <cell r="L2034" t="str">
            <v>KTPM</v>
          </cell>
          <cell r="M2034" t="str">
            <v>0918322572</v>
          </cell>
          <cell r="N2034" t="str">
            <v>0909191801</v>
          </cell>
          <cell r="O2034" t="str">
            <v>MinhTQSE62358@fpt.edu.vn</v>
          </cell>
          <cell r="P2034" t="str">
            <v>MinhTQSE62358</v>
          </cell>
        </row>
        <row r="2035">
          <cell r="D2035" t="str">
            <v>SE62278</v>
          </cell>
          <cell r="E2035" t="str">
            <v>Trần Trọng Nghĩa</v>
          </cell>
          <cell r="F2035">
            <v>0</v>
          </cell>
          <cell r="G2035">
            <v>34181</v>
          </cell>
          <cell r="H2035">
            <v>0</v>
          </cell>
          <cell r="I2035" t="str">
            <v>Không có</v>
          </cell>
          <cell r="J2035" t="str">
            <v>0983553319</v>
          </cell>
          <cell r="K2035" t="str">
            <v>0983553319</v>
          </cell>
          <cell r="L2035" t="str">
            <v>KTPM</v>
          </cell>
          <cell r="M2035">
            <v>0</v>
          </cell>
          <cell r="N2035">
            <v>0</v>
          </cell>
          <cell r="O2035" t="str">
            <v>NghiaTTSE62278@fpt.edu.vn</v>
          </cell>
          <cell r="P2035" t="str">
            <v>NghiaTTSE62278</v>
          </cell>
        </row>
        <row r="2036">
          <cell r="D2036" t="str">
            <v>SE62194</v>
          </cell>
          <cell r="E2036" t="str">
            <v>Trần Long Nhật Phương</v>
          </cell>
          <cell r="F2036">
            <v>0</v>
          </cell>
          <cell r="G2036" t="str">
            <v>10/12/1997</v>
          </cell>
          <cell r="H2036">
            <v>0</v>
          </cell>
          <cell r="I2036" t="str">
            <v>Không có</v>
          </cell>
          <cell r="J2036" t="str">
            <v>0933171957</v>
          </cell>
          <cell r="K2036">
            <v>0</v>
          </cell>
          <cell r="L2036" t="str">
            <v>ANATTT</v>
          </cell>
          <cell r="M2036">
            <v>0</v>
          </cell>
          <cell r="N2036" t="str">
            <v>0933171957</v>
          </cell>
          <cell r="O2036" t="str">
            <v>PhuongTLNSE62194@fpt.edu.vn</v>
          </cell>
          <cell r="P2036" t="str">
            <v>PhuongTLNSE62194</v>
          </cell>
        </row>
        <row r="2037">
          <cell r="D2037" t="str">
            <v>SE62170</v>
          </cell>
          <cell r="E2037" t="str">
            <v>Bùi Khắc Minh Quân</v>
          </cell>
          <cell r="F2037">
            <v>0</v>
          </cell>
          <cell r="G2037" t="str">
            <v>27/10/1997</v>
          </cell>
          <cell r="H2037">
            <v>0</v>
          </cell>
          <cell r="I2037" t="str">
            <v>Không có</v>
          </cell>
          <cell r="J2037" t="str">
            <v>0903729890</v>
          </cell>
          <cell r="K2037" t="str">
            <v>0909359890</v>
          </cell>
          <cell r="L2037" t="str">
            <v>KTPM</v>
          </cell>
          <cell r="M2037" t="str">
            <v>0909359890</v>
          </cell>
          <cell r="N2037" t="str">
            <v>0903729890</v>
          </cell>
          <cell r="O2037" t="str">
            <v>QuanBKMSE62170@fpt.edu.vn</v>
          </cell>
          <cell r="P2037" t="str">
            <v>QuanBKMSE62170</v>
          </cell>
        </row>
        <row r="2038">
          <cell r="D2038" t="str">
            <v>SE62223</v>
          </cell>
          <cell r="E2038" t="str">
            <v>Đỗ Minh Quyền</v>
          </cell>
          <cell r="F2038">
            <v>0</v>
          </cell>
          <cell r="G2038" t="str">
            <v>23/10/1997</v>
          </cell>
          <cell r="H2038">
            <v>0</v>
          </cell>
          <cell r="I2038" t="str">
            <v>Không có</v>
          </cell>
          <cell r="J2038" t="str">
            <v>08 37858999</v>
          </cell>
          <cell r="K2038" t="str">
            <v>0908501899/0193803853</v>
          </cell>
          <cell r="L2038" t="str">
            <v>TKDH</v>
          </cell>
          <cell r="M2038" t="str">
            <v>0913803853</v>
          </cell>
          <cell r="N2038" t="str">
            <v>0908501899</v>
          </cell>
          <cell r="O2038" t="str">
            <v>QuyenDMSE62223@fpt.edu.vn</v>
          </cell>
          <cell r="P2038" t="str">
            <v>QuyenDMSE62223</v>
          </cell>
        </row>
        <row r="2039">
          <cell r="D2039" t="str">
            <v>SE62229</v>
          </cell>
          <cell r="E2039" t="str">
            <v>Nguyễn Phương Quyết</v>
          </cell>
          <cell r="F2039">
            <v>0</v>
          </cell>
          <cell r="G2039" t="str">
            <v>28/12/1997</v>
          </cell>
          <cell r="H2039">
            <v>0</v>
          </cell>
          <cell r="I2039" t="str">
            <v>Không có</v>
          </cell>
          <cell r="J2039" t="str">
            <v>01673199055</v>
          </cell>
          <cell r="K2039">
            <v>0</v>
          </cell>
          <cell r="L2039" t="str">
            <v>KTPM</v>
          </cell>
          <cell r="M2039">
            <v>0</v>
          </cell>
          <cell r="N2039">
            <v>0</v>
          </cell>
          <cell r="O2039" t="str">
            <v>QuyetNPSE62229@fpt.edu.vn</v>
          </cell>
          <cell r="P2039" t="str">
            <v>QuyetNPSE62229</v>
          </cell>
        </row>
        <row r="2040">
          <cell r="D2040" t="str">
            <v>SE62381</v>
          </cell>
          <cell r="E2040" t="str">
            <v>Nguyễn Đức Tâm</v>
          </cell>
          <cell r="F2040">
            <v>0</v>
          </cell>
          <cell r="G2040" t="str">
            <v>17/02/1997</v>
          </cell>
          <cell r="H2040">
            <v>0</v>
          </cell>
          <cell r="I2040" t="str">
            <v>Không có</v>
          </cell>
          <cell r="J2040" t="str">
            <v>083950610</v>
          </cell>
          <cell r="K2040" t="str">
            <v>01227614243</v>
          </cell>
          <cell r="L2040" t="str">
            <v>KTPM</v>
          </cell>
          <cell r="M2040" t="str">
            <v>0903841273</v>
          </cell>
          <cell r="N2040" t="str">
            <v>0908322004</v>
          </cell>
          <cell r="O2040" t="str">
            <v>TamNDSE62381@fpt.edu.vn</v>
          </cell>
          <cell r="P2040" t="str">
            <v>TamNDSE62381</v>
          </cell>
        </row>
        <row r="2041">
          <cell r="D2041" t="str">
            <v>SE62231</v>
          </cell>
          <cell r="E2041" t="str">
            <v>Hoàng Ngô Minh Tùng</v>
          </cell>
          <cell r="F2041">
            <v>0</v>
          </cell>
          <cell r="G2041" t="str">
            <v>02/12/1997</v>
          </cell>
          <cell r="H2041">
            <v>0</v>
          </cell>
          <cell r="I2041" t="str">
            <v>Không có</v>
          </cell>
          <cell r="J2041" t="str">
            <v>08 38124022</v>
          </cell>
          <cell r="K2041" t="str">
            <v>0908282339</v>
          </cell>
          <cell r="L2041" t="str">
            <v>KTPM</v>
          </cell>
          <cell r="M2041" t="str">
            <v>0908282339</v>
          </cell>
          <cell r="N2041" t="str">
            <v>0908082083</v>
          </cell>
          <cell r="O2041" t="str">
            <v>TungHNMSE62231@fpt.edu.vn</v>
          </cell>
          <cell r="P2041" t="str">
            <v>TungHNMSE62231</v>
          </cell>
        </row>
        <row r="2042">
          <cell r="D2042" t="str">
            <v>SB61142</v>
          </cell>
          <cell r="E2042" t="str">
            <v>Đào Gia Bảo</v>
          </cell>
          <cell r="F2042">
            <v>0</v>
          </cell>
          <cell r="G2042">
            <v>35501</v>
          </cell>
          <cell r="H2042">
            <v>0</v>
          </cell>
          <cell r="I2042" t="str">
            <v>Không có</v>
          </cell>
          <cell r="J2042" t="str">
            <v>0838584329</v>
          </cell>
          <cell r="K2042" t="str">
            <v>0903827925</v>
          </cell>
          <cell r="L2042" t="str">
            <v>NNN</v>
          </cell>
          <cell r="M2042" t="str">
            <v>0907148499</v>
          </cell>
          <cell r="N2042" t="str">
            <v>0903827925</v>
          </cell>
          <cell r="O2042" t="str">
            <v>BaoDGSB61142@fpt.edu.vn</v>
          </cell>
          <cell r="P2042" t="str">
            <v>BaoDGSB61142</v>
          </cell>
        </row>
        <row r="2043">
          <cell r="D2043" t="str">
            <v>SB61141</v>
          </cell>
          <cell r="E2043" t="str">
            <v>Nguyễn Văn Cảnh</v>
          </cell>
          <cell r="F2043">
            <v>0</v>
          </cell>
          <cell r="G2043">
            <v>35736</v>
          </cell>
          <cell r="H2043">
            <v>0</v>
          </cell>
          <cell r="I2043" t="str">
            <v>Không có</v>
          </cell>
          <cell r="J2043" t="str">
            <v xml:space="preserve"> </v>
          </cell>
          <cell r="K2043" t="str">
            <v xml:space="preserve"> </v>
          </cell>
          <cell r="L2043" t="str">
            <v>NNN</v>
          </cell>
          <cell r="M2043" t="str">
            <v xml:space="preserve"> </v>
          </cell>
          <cell r="N2043" t="str">
            <v xml:space="preserve"> </v>
          </cell>
          <cell r="O2043" t="str">
            <v>CanhNVSB61141@fpt.edu.vn</v>
          </cell>
          <cell r="P2043" t="str">
            <v>CanhNVSB61141</v>
          </cell>
        </row>
        <row r="2044">
          <cell r="D2044" t="str">
            <v>SB61125</v>
          </cell>
          <cell r="E2044" t="str">
            <v>Lê Đức Đoàn</v>
          </cell>
          <cell r="F2044">
            <v>0</v>
          </cell>
          <cell r="G2044">
            <v>35682</v>
          </cell>
          <cell r="H2044">
            <v>0</v>
          </cell>
          <cell r="I2044" t="str">
            <v>Không có</v>
          </cell>
          <cell r="J2044">
            <v>0</v>
          </cell>
          <cell r="K2044" t="str">
            <v>01644685476</v>
          </cell>
          <cell r="L2044" t="str">
            <v>NNN</v>
          </cell>
          <cell r="M2044" t="str">
            <v>0963864839</v>
          </cell>
          <cell r="N2044" t="str">
            <v>0866744025</v>
          </cell>
          <cell r="O2044" t="str">
            <v>DoanLDSB61125@fpt.edu.vn</v>
          </cell>
          <cell r="P2044" t="str">
            <v>DoanLDSB61125</v>
          </cell>
        </row>
        <row r="2045">
          <cell r="D2045" t="str">
            <v>SB61041</v>
          </cell>
          <cell r="E2045" t="str">
            <v>Nguyễn Lê Thục Duyên</v>
          </cell>
          <cell r="F2045">
            <v>0</v>
          </cell>
          <cell r="G2045">
            <v>34948</v>
          </cell>
          <cell r="H2045">
            <v>0</v>
          </cell>
          <cell r="I2045" t="str">
            <v>Không có</v>
          </cell>
          <cell r="J2045">
            <v>0</v>
          </cell>
          <cell r="K2045" t="str">
            <v>0935495517</v>
          </cell>
          <cell r="L2045" t="str">
            <v>NNN</v>
          </cell>
          <cell r="M2045">
            <v>0</v>
          </cell>
          <cell r="N2045" t="str">
            <v>01685902549</v>
          </cell>
          <cell r="O2045" t="str">
            <v>DuyenNLTSB61041@fpt.edu.vn</v>
          </cell>
          <cell r="P2045" t="str">
            <v>DuyenNLTSB61041</v>
          </cell>
        </row>
        <row r="2046">
          <cell r="D2046" t="str">
            <v>SB61153</v>
          </cell>
          <cell r="E2046" t="str">
            <v>Lưu Thị Thúy Hằng</v>
          </cell>
          <cell r="F2046">
            <v>0</v>
          </cell>
          <cell r="G2046">
            <v>35703</v>
          </cell>
          <cell r="H2046">
            <v>0</v>
          </cell>
          <cell r="I2046" t="str">
            <v>Không có</v>
          </cell>
          <cell r="J2046" t="str">
            <v>05103772559</v>
          </cell>
          <cell r="K2046" t="str">
            <v>0905069504</v>
          </cell>
          <cell r="L2046" t="str">
            <v>NNN</v>
          </cell>
          <cell r="M2046" t="str">
            <v>0978745386</v>
          </cell>
          <cell r="N2046" t="str">
            <v>0977304784</v>
          </cell>
          <cell r="O2046" t="str">
            <v>HangLTTSB61153@fpt.edu.vn</v>
          </cell>
          <cell r="P2046" t="str">
            <v>HangLTTSB61153</v>
          </cell>
        </row>
        <row r="2047">
          <cell r="D2047" t="str">
            <v>SB61144</v>
          </cell>
          <cell r="E2047" t="str">
            <v>Lương Thị Xuân Hương</v>
          </cell>
          <cell r="F2047">
            <v>0</v>
          </cell>
          <cell r="G2047">
            <v>35483</v>
          </cell>
          <cell r="H2047">
            <v>0</v>
          </cell>
          <cell r="I2047" t="str">
            <v>Không có</v>
          </cell>
          <cell r="J2047">
            <v>0</v>
          </cell>
          <cell r="K2047" t="str">
            <v>0913048569</v>
          </cell>
          <cell r="L2047" t="str">
            <v>NNN</v>
          </cell>
          <cell r="M2047" t="str">
            <v>0915811239</v>
          </cell>
          <cell r="N2047" t="str">
            <v>0934209921</v>
          </cell>
          <cell r="O2047" t="str">
            <v>HuongLTXSB61144@fpt.edu.vn</v>
          </cell>
          <cell r="P2047" t="str">
            <v>HuongLTXSB61144</v>
          </cell>
        </row>
        <row r="2048">
          <cell r="D2048" t="str">
            <v>SB61047</v>
          </cell>
          <cell r="E2048" t="str">
            <v>Nhan Mỹ Hương</v>
          </cell>
          <cell r="F2048">
            <v>0</v>
          </cell>
          <cell r="G2048" t="str">
            <v>24/04/1997</v>
          </cell>
          <cell r="H2048">
            <v>0</v>
          </cell>
          <cell r="I2048" t="str">
            <v>Không có</v>
          </cell>
          <cell r="J2048" t="str">
            <v>08 39672185</v>
          </cell>
          <cell r="K2048" t="str">
            <v>0937747134</v>
          </cell>
          <cell r="L2048" t="str">
            <v>NNN</v>
          </cell>
          <cell r="M2048" t="str">
            <v>0908078990</v>
          </cell>
          <cell r="N2048" t="str">
            <v>0908788496</v>
          </cell>
          <cell r="O2048" t="str">
            <v>HuongNMSB61047@fpt.edu.vn</v>
          </cell>
          <cell r="P2048" t="str">
            <v>HuongNMSB61047</v>
          </cell>
        </row>
        <row r="2049">
          <cell r="D2049" t="str">
            <v>SB61140</v>
          </cell>
          <cell r="E2049" t="str">
            <v>Nguyễn Huỳnh Long Huy</v>
          </cell>
          <cell r="F2049">
            <v>0</v>
          </cell>
          <cell r="G2049">
            <v>35569</v>
          </cell>
          <cell r="H2049">
            <v>0</v>
          </cell>
          <cell r="I2049" t="str">
            <v>Không có</v>
          </cell>
          <cell r="J2049" t="str">
            <v>0838947979</v>
          </cell>
          <cell r="K2049" t="str">
            <v>0969953847</v>
          </cell>
          <cell r="L2049" t="str">
            <v>NNN</v>
          </cell>
          <cell r="M2049" t="str">
            <v>0913681597</v>
          </cell>
          <cell r="N2049" t="str">
            <v>0919796129</v>
          </cell>
          <cell r="O2049" t="str">
            <v>HuyNHLSB61140@fpt.edu.vn</v>
          </cell>
          <cell r="P2049" t="str">
            <v>HuyNHLSB61140</v>
          </cell>
        </row>
        <row r="2050">
          <cell r="D2050" t="str">
            <v>SB61073</v>
          </cell>
          <cell r="E2050" t="str">
            <v>Phạm Thu Huyền</v>
          </cell>
          <cell r="F2050">
            <v>0</v>
          </cell>
          <cell r="G2050" t="str">
            <v>03/08/1997</v>
          </cell>
          <cell r="H2050">
            <v>0</v>
          </cell>
          <cell r="I2050" t="str">
            <v>Không có</v>
          </cell>
          <cell r="J2050">
            <v>0</v>
          </cell>
          <cell r="K2050" t="str">
            <v>0908481490</v>
          </cell>
          <cell r="L2050" t="str">
            <v>NNN</v>
          </cell>
          <cell r="M2050">
            <v>0</v>
          </cell>
          <cell r="N2050" t="str">
            <v>0904673339</v>
          </cell>
          <cell r="O2050" t="str">
            <v>HuyenPTSB61073@fpt.edu.vn</v>
          </cell>
          <cell r="P2050" t="str">
            <v>HuyenPTSB61073</v>
          </cell>
        </row>
        <row r="2051">
          <cell r="D2051" t="str">
            <v>SB61121</v>
          </cell>
          <cell r="E2051" t="str">
            <v>Lê Hà Gia Huỳnh</v>
          </cell>
          <cell r="F2051">
            <v>0</v>
          </cell>
          <cell r="G2051">
            <v>35255</v>
          </cell>
          <cell r="H2051">
            <v>0</v>
          </cell>
          <cell r="I2051" t="str">
            <v>Không có</v>
          </cell>
          <cell r="J2051" t="str">
            <v>0613540689</v>
          </cell>
          <cell r="K2051" t="str">
            <v>01217983636</v>
          </cell>
          <cell r="L2051" t="str">
            <v>NNN</v>
          </cell>
          <cell r="M2051" t="str">
            <v>01229169169</v>
          </cell>
          <cell r="N2051">
            <v>0</v>
          </cell>
          <cell r="O2051" t="str">
            <v>HuynhLHGSB61121@fpt.edu.vn</v>
          </cell>
          <cell r="P2051" t="str">
            <v>HuynhLHGSB61121</v>
          </cell>
        </row>
        <row r="2052">
          <cell r="D2052" t="str">
            <v>SB61134</v>
          </cell>
          <cell r="E2052" t="str">
            <v>Phạm Thành Khang</v>
          </cell>
          <cell r="F2052">
            <v>0</v>
          </cell>
          <cell r="G2052">
            <v>35121</v>
          </cell>
          <cell r="H2052">
            <v>0</v>
          </cell>
          <cell r="I2052" t="str">
            <v>Không có</v>
          </cell>
          <cell r="J2052" t="str">
            <v>01649110715</v>
          </cell>
          <cell r="K2052" t="str">
            <v>0939731020</v>
          </cell>
          <cell r="L2052" t="str">
            <v>NNN</v>
          </cell>
          <cell r="M2052">
            <v>0</v>
          </cell>
          <cell r="N2052">
            <v>0</v>
          </cell>
          <cell r="O2052" t="str">
            <v>KhangPTSB61134@fpt.edu.vn</v>
          </cell>
          <cell r="P2052" t="str">
            <v>KhangPTSB61134</v>
          </cell>
        </row>
        <row r="2053">
          <cell r="D2053" t="str">
            <v>SB61116</v>
          </cell>
          <cell r="E2053" t="str">
            <v>Vũ Tiến Duy Khang</v>
          </cell>
          <cell r="F2053">
            <v>0</v>
          </cell>
          <cell r="G2053" t="str">
            <v>18/11/1995</v>
          </cell>
          <cell r="H2053">
            <v>0</v>
          </cell>
          <cell r="I2053" t="str">
            <v>Không có</v>
          </cell>
          <cell r="J2053" t="str">
            <v>01649231456</v>
          </cell>
          <cell r="K2053">
            <v>0</v>
          </cell>
          <cell r="L2053" t="str">
            <v>NNN</v>
          </cell>
          <cell r="M2053">
            <v>0</v>
          </cell>
          <cell r="N2053">
            <v>0</v>
          </cell>
          <cell r="O2053" t="str">
            <v>KhangVTDSB61116@fpt.edu.vn</v>
          </cell>
          <cell r="P2053" t="str">
            <v>KhangVTDSB61116</v>
          </cell>
        </row>
        <row r="2054">
          <cell r="D2054" t="str">
            <v>SB61126</v>
          </cell>
          <cell r="E2054" t="str">
            <v>Bùi Hoàng Long</v>
          </cell>
          <cell r="F2054">
            <v>0</v>
          </cell>
          <cell r="G2054">
            <v>35490</v>
          </cell>
          <cell r="H2054">
            <v>0</v>
          </cell>
          <cell r="I2054" t="str">
            <v>Không có</v>
          </cell>
          <cell r="J2054" t="str">
            <v>0123825130</v>
          </cell>
          <cell r="K2054" t="str">
            <v>01259853704</v>
          </cell>
          <cell r="L2054" t="str">
            <v>NNN</v>
          </cell>
          <cell r="M2054" t="str">
            <v>0909990220</v>
          </cell>
          <cell r="N2054" t="str">
            <v>0918128927</v>
          </cell>
          <cell r="O2054" t="str">
            <v>LongBHSB61126@fpt.edu.vn</v>
          </cell>
          <cell r="P2054" t="str">
            <v>LongBHSB61126</v>
          </cell>
        </row>
        <row r="2055">
          <cell r="D2055" t="str">
            <v>SB61046</v>
          </cell>
          <cell r="E2055" t="str">
            <v>Ngô Diệp Khánh Nguyên</v>
          </cell>
          <cell r="F2055">
            <v>0</v>
          </cell>
          <cell r="G2055" t="str">
            <v>25/08/1997</v>
          </cell>
          <cell r="H2055">
            <v>0</v>
          </cell>
          <cell r="I2055" t="str">
            <v>Không có</v>
          </cell>
          <cell r="J2055" t="str">
            <v>0906883979</v>
          </cell>
          <cell r="K2055" t="str">
            <v>0934163274</v>
          </cell>
          <cell r="L2055" t="str">
            <v>NNN</v>
          </cell>
          <cell r="M2055" t="str">
            <v>0987181195</v>
          </cell>
          <cell r="N2055" t="str">
            <v>0906883979</v>
          </cell>
          <cell r="O2055" t="str">
            <v>NguyenNDKSB61046@fpt.edu.vn</v>
          </cell>
          <cell r="P2055" t="str">
            <v>NguyenNDKSB61046</v>
          </cell>
        </row>
        <row r="2056">
          <cell r="D2056" t="str">
            <v>SB61131</v>
          </cell>
          <cell r="E2056" t="str">
            <v>Kiều Lan Nhi</v>
          </cell>
          <cell r="F2056">
            <v>0</v>
          </cell>
          <cell r="G2056">
            <v>35290</v>
          </cell>
          <cell r="H2056">
            <v>0</v>
          </cell>
          <cell r="I2056" t="str">
            <v>Không có</v>
          </cell>
          <cell r="J2056">
            <v>0</v>
          </cell>
          <cell r="K2056" t="str">
            <v>01626058749</v>
          </cell>
          <cell r="L2056" t="str">
            <v>NNN</v>
          </cell>
          <cell r="M2056" t="str">
            <v>0982939186</v>
          </cell>
          <cell r="N2056" t="str">
            <v>01285364346</v>
          </cell>
          <cell r="O2056" t="str">
            <v>NhiKLSB61131@fpt.edu.vn</v>
          </cell>
          <cell r="P2056" t="str">
            <v>NhiKLSB61131</v>
          </cell>
        </row>
        <row r="2057">
          <cell r="D2057" t="str">
            <v>SB61128</v>
          </cell>
          <cell r="E2057" t="str">
            <v>Trần Thị Quỳnh Như</v>
          </cell>
          <cell r="F2057">
            <v>0</v>
          </cell>
          <cell r="G2057">
            <v>35722</v>
          </cell>
          <cell r="H2057">
            <v>0</v>
          </cell>
          <cell r="I2057" t="str">
            <v>Không có</v>
          </cell>
          <cell r="J2057" t="str">
            <v>0583862426</v>
          </cell>
          <cell r="K2057" t="str">
            <v>0914127860</v>
          </cell>
          <cell r="L2057" t="str">
            <v>NNN</v>
          </cell>
          <cell r="M2057" t="str">
            <v>0914127860</v>
          </cell>
          <cell r="N2057">
            <v>0</v>
          </cell>
          <cell r="O2057" t="str">
            <v>NhuTTQSB61128@fpt.edu.vn</v>
          </cell>
          <cell r="P2057" t="str">
            <v>NhuTTQSB61128</v>
          </cell>
        </row>
        <row r="2058">
          <cell r="D2058" t="str">
            <v>SB61135</v>
          </cell>
          <cell r="E2058" t="str">
            <v>Đào Tấn Phát</v>
          </cell>
          <cell r="F2058">
            <v>0</v>
          </cell>
          <cell r="G2058">
            <v>35151</v>
          </cell>
          <cell r="H2058">
            <v>0</v>
          </cell>
          <cell r="I2058" t="str">
            <v>Không có</v>
          </cell>
          <cell r="J2058">
            <v>0</v>
          </cell>
          <cell r="K2058" t="str">
            <v>01208330014</v>
          </cell>
          <cell r="L2058" t="str">
            <v>NNN</v>
          </cell>
          <cell r="M2058" t="str">
            <v>0908113160</v>
          </cell>
          <cell r="N2058">
            <v>0</v>
          </cell>
          <cell r="O2058" t="str">
            <v>PhatDTSB61135@fpt.edu.vn</v>
          </cell>
          <cell r="P2058" t="str">
            <v>PhatDTSB61135</v>
          </cell>
        </row>
        <row r="2059">
          <cell r="D2059" t="str">
            <v>SB61049</v>
          </cell>
          <cell r="E2059" t="str">
            <v>Nguyễn Thái Xuân Quỳnh</v>
          </cell>
          <cell r="F2059">
            <v>0</v>
          </cell>
          <cell r="G2059" t="str">
            <v>12/05/1996</v>
          </cell>
          <cell r="H2059">
            <v>0</v>
          </cell>
          <cell r="I2059" t="str">
            <v>Không có</v>
          </cell>
          <cell r="J2059">
            <v>0</v>
          </cell>
          <cell r="K2059" t="str">
            <v>01682886803</v>
          </cell>
          <cell r="L2059" t="str">
            <v>NNN</v>
          </cell>
          <cell r="M2059" t="str">
            <v>01678866895</v>
          </cell>
          <cell r="N2059" t="str">
            <v>01685256044</v>
          </cell>
          <cell r="O2059" t="str">
            <v>QuynhNTXSB61049@fpt.edu.vn</v>
          </cell>
          <cell r="P2059" t="str">
            <v>QuynhNTXSB61049</v>
          </cell>
        </row>
        <row r="2060">
          <cell r="D2060" t="str">
            <v>SB61030</v>
          </cell>
          <cell r="E2060" t="str">
            <v>Nguyễn Thanh Phương Thảo</v>
          </cell>
          <cell r="F2060">
            <v>0</v>
          </cell>
          <cell r="G2060" t="str">
            <v>26/01/1997</v>
          </cell>
          <cell r="H2060">
            <v>0</v>
          </cell>
          <cell r="I2060" t="str">
            <v>Không có</v>
          </cell>
          <cell r="J2060" t="str">
            <v>0837710069</v>
          </cell>
          <cell r="K2060" t="str">
            <v>0933180671</v>
          </cell>
          <cell r="L2060" t="str">
            <v>NNN</v>
          </cell>
          <cell r="M2060" t="str">
            <v>0903935523</v>
          </cell>
          <cell r="N2060" t="str">
            <v>0933180671</v>
          </cell>
          <cell r="O2060" t="str">
            <v>ThaoNTPSB61030@fpt.edu.vn</v>
          </cell>
          <cell r="P2060" t="str">
            <v>ThaoNTPSB61030</v>
          </cell>
        </row>
        <row r="2061">
          <cell r="D2061" t="str">
            <v>SB61095</v>
          </cell>
          <cell r="E2061" t="str">
            <v>Võ Nguyễn Minh Thư</v>
          </cell>
          <cell r="F2061">
            <v>0</v>
          </cell>
          <cell r="G2061" t="str">
            <v>24/09/1997</v>
          </cell>
          <cell r="H2061">
            <v>0</v>
          </cell>
          <cell r="I2061" t="str">
            <v>Không có</v>
          </cell>
          <cell r="J2061" t="str">
            <v>0733823246</v>
          </cell>
          <cell r="K2061" t="str">
            <v>0943999363</v>
          </cell>
          <cell r="L2061" t="str">
            <v>NNN</v>
          </cell>
          <cell r="M2061" t="str">
            <v>0918993799</v>
          </cell>
          <cell r="N2061" t="str">
            <v>0949209202</v>
          </cell>
          <cell r="O2061" t="str">
            <v>ThuVNMSB61095@fpt.edu.vn</v>
          </cell>
          <cell r="P2061" t="str">
            <v>ThuVNMSB61095</v>
          </cell>
        </row>
        <row r="2062">
          <cell r="D2062" t="str">
            <v>SB61146</v>
          </cell>
          <cell r="E2062" t="str">
            <v>Nguyễn Thị Thanh Thuận</v>
          </cell>
          <cell r="F2062">
            <v>0</v>
          </cell>
          <cell r="G2062" t="str">
            <v>24/10/1997</v>
          </cell>
          <cell r="H2062">
            <v>0</v>
          </cell>
          <cell r="I2062" t="str">
            <v>Không có</v>
          </cell>
          <cell r="J2062">
            <v>0</v>
          </cell>
          <cell r="K2062" t="str">
            <v>0974880840</v>
          </cell>
          <cell r="L2062" t="str">
            <v>NNN</v>
          </cell>
          <cell r="M2062">
            <v>0</v>
          </cell>
          <cell r="N2062" t="str">
            <v>0902383615</v>
          </cell>
          <cell r="O2062" t="str">
            <v>ThuanNTTSB61146@fpt.edu.vn</v>
          </cell>
          <cell r="P2062" t="str">
            <v>ThuanNTTSB61146</v>
          </cell>
        </row>
        <row r="2063">
          <cell r="D2063" t="str">
            <v>SB61122</v>
          </cell>
          <cell r="E2063" t="str">
            <v>Trần Phương Ngọc Thủy</v>
          </cell>
          <cell r="F2063">
            <v>0</v>
          </cell>
          <cell r="G2063">
            <v>35076</v>
          </cell>
          <cell r="H2063">
            <v>0</v>
          </cell>
          <cell r="I2063" t="str">
            <v>Không có</v>
          </cell>
          <cell r="J2063" t="str">
            <v>0839575027</v>
          </cell>
          <cell r="K2063" t="str">
            <v>0933339640</v>
          </cell>
          <cell r="L2063" t="str">
            <v>NNN</v>
          </cell>
          <cell r="M2063" t="str">
            <v>0913631709</v>
          </cell>
          <cell r="N2063" t="str">
            <v>0916501516</v>
          </cell>
          <cell r="O2063" t="str">
            <v>ThuyTPNSB61122@fpt.edu.vn</v>
          </cell>
          <cell r="P2063" t="str">
            <v>ThuyTPNSB61122</v>
          </cell>
        </row>
        <row r="2064">
          <cell r="D2064" t="str">
            <v>SB61062</v>
          </cell>
          <cell r="E2064" t="str">
            <v>Đặng Ngọc Trân</v>
          </cell>
          <cell r="F2064">
            <v>0</v>
          </cell>
          <cell r="G2064" t="str">
            <v>19/05/1997</v>
          </cell>
          <cell r="H2064">
            <v>0</v>
          </cell>
          <cell r="I2064" t="str">
            <v>Không có</v>
          </cell>
          <cell r="J2064" t="str">
            <v>0838586839</v>
          </cell>
          <cell r="K2064" t="str">
            <v>01216961712</v>
          </cell>
          <cell r="L2064" t="str">
            <v>NNN</v>
          </cell>
          <cell r="M2064">
            <v>0</v>
          </cell>
          <cell r="N2064">
            <v>0</v>
          </cell>
          <cell r="O2064" t="str">
            <v>TranDNSB61062@fpt.edu.vn</v>
          </cell>
          <cell r="P2064" t="str">
            <v>TranDNSB61062</v>
          </cell>
        </row>
        <row r="2065">
          <cell r="D2065" t="str">
            <v>SB61034</v>
          </cell>
          <cell r="E2065" t="str">
            <v>Nguyễn Ái Huyền Trân</v>
          </cell>
          <cell r="F2065">
            <v>0</v>
          </cell>
          <cell r="G2065" t="str">
            <v>15/10/1997</v>
          </cell>
          <cell r="H2065">
            <v>0</v>
          </cell>
          <cell r="I2065" t="str">
            <v>Không có</v>
          </cell>
          <cell r="J2065" t="str">
            <v>0873007714</v>
          </cell>
          <cell r="K2065" t="str">
            <v>0938330130</v>
          </cell>
          <cell r="L2065" t="str">
            <v>NNN</v>
          </cell>
          <cell r="M2065" t="str">
            <v>0908330130</v>
          </cell>
          <cell r="N2065" t="str">
            <v>0903830130</v>
          </cell>
          <cell r="O2065" t="str">
            <v>TranNAHSB61034@fpt.edu.vn</v>
          </cell>
          <cell r="P2065" t="str">
            <v>TranNAHSB61034</v>
          </cell>
        </row>
        <row r="2066">
          <cell r="D2066" t="str">
            <v>SB61117</v>
          </cell>
          <cell r="E2066" t="str">
            <v>Nguyễn Tường Vi</v>
          </cell>
          <cell r="F2066">
            <v>0</v>
          </cell>
          <cell r="G2066">
            <v>35725</v>
          </cell>
          <cell r="H2066">
            <v>0</v>
          </cell>
          <cell r="I2066" t="str">
            <v>Không có</v>
          </cell>
          <cell r="J2066" t="str">
            <v>0913409154</v>
          </cell>
          <cell r="K2066" t="str">
            <v>01654015442</v>
          </cell>
          <cell r="L2066" t="str">
            <v>NNN</v>
          </cell>
          <cell r="M2066" t="str">
            <v>0988814472</v>
          </cell>
          <cell r="N2066" t="str">
            <v>01247694826</v>
          </cell>
          <cell r="O2066" t="str">
            <v>ViNTSB61117@fpt.edu.vn</v>
          </cell>
          <cell r="P2066" t="str">
            <v>ViNTSB61117</v>
          </cell>
        </row>
        <row r="2067">
          <cell r="D2067" t="str">
            <v>SB61156</v>
          </cell>
          <cell r="E2067" t="str">
            <v>Lê Mỹ Vy</v>
          </cell>
          <cell r="F2067">
            <v>0</v>
          </cell>
          <cell r="G2067">
            <v>35497</v>
          </cell>
          <cell r="H2067">
            <v>0</v>
          </cell>
          <cell r="I2067" t="str">
            <v>Không có</v>
          </cell>
          <cell r="J2067">
            <v>0</v>
          </cell>
          <cell r="K2067" t="str">
            <v>01279618855</v>
          </cell>
          <cell r="L2067" t="str">
            <v>NNN</v>
          </cell>
          <cell r="M2067">
            <v>0</v>
          </cell>
          <cell r="N2067">
            <v>0</v>
          </cell>
          <cell r="O2067" t="str">
            <v>VyLMSB61156@fpt.edu.vn</v>
          </cell>
          <cell r="P2067" t="str">
            <v>VyLMSB61156</v>
          </cell>
        </row>
        <row r="2068">
          <cell r="D2068" t="str">
            <v>SB61155</v>
          </cell>
          <cell r="E2068" t="str">
            <v>Cuột Kim Xiêu</v>
          </cell>
          <cell r="F2068">
            <v>0</v>
          </cell>
          <cell r="G2068">
            <v>35745</v>
          </cell>
          <cell r="H2068">
            <v>0</v>
          </cell>
          <cell r="I2068" t="str">
            <v>Không có</v>
          </cell>
          <cell r="J2068" t="str">
            <v>0773951758</v>
          </cell>
          <cell r="K2068" t="str">
            <v>01863540570</v>
          </cell>
          <cell r="L2068" t="str">
            <v>NNN</v>
          </cell>
          <cell r="M2068">
            <v>0</v>
          </cell>
          <cell r="N2068">
            <v>0</v>
          </cell>
          <cell r="O2068" t="str">
            <v>XieuCKSB61155@fpt.edu.vn</v>
          </cell>
          <cell r="P2068" t="str">
            <v>XieuCKSB61155</v>
          </cell>
        </row>
        <row r="2069">
          <cell r="D2069" t="str">
            <v>SB61158</v>
          </cell>
          <cell r="E2069" t="str">
            <v>Vũ Lâm Anh</v>
          </cell>
          <cell r="F2069">
            <v>0</v>
          </cell>
          <cell r="G2069">
            <v>35728</v>
          </cell>
          <cell r="H2069">
            <v>0</v>
          </cell>
          <cell r="I2069" t="str">
            <v>Không có</v>
          </cell>
          <cell r="J2069" t="str">
            <v>01688455969</v>
          </cell>
          <cell r="K2069" t="str">
            <v>0961320737 - 0938642766</v>
          </cell>
          <cell r="L2069" t="str">
            <v>NNN</v>
          </cell>
          <cell r="M2069" t="str">
            <v>01688455969</v>
          </cell>
          <cell r="N2069" t="str">
            <v>0938642766</v>
          </cell>
          <cell r="O2069" t="str">
            <v>AnhVLSB61158@fpt.edu.vn</v>
          </cell>
          <cell r="P2069" t="str">
            <v>AnhVLSB61158</v>
          </cell>
        </row>
        <row r="2070">
          <cell r="D2070" t="str">
            <v>SB61164</v>
          </cell>
          <cell r="E2070" t="str">
            <v>Thân Hoàng Hiền Thơ</v>
          </cell>
          <cell r="F2070">
            <v>0</v>
          </cell>
          <cell r="G2070">
            <v>35763</v>
          </cell>
          <cell r="H2070">
            <v>0</v>
          </cell>
          <cell r="I2070" t="str">
            <v>Không có</v>
          </cell>
          <cell r="J2070" t="str">
            <v xml:space="preserve"> </v>
          </cell>
          <cell r="K2070" t="str">
            <v xml:space="preserve"> </v>
          </cell>
          <cell r="L2070" t="str">
            <v>NNN</v>
          </cell>
          <cell r="M2070" t="str">
            <v xml:space="preserve"> </v>
          </cell>
          <cell r="N2070" t="str">
            <v xml:space="preserve"> </v>
          </cell>
          <cell r="O2070" t="str">
            <v>ThoTHHSB61164@fpt.edu.vn</v>
          </cell>
          <cell r="P2070" t="str">
            <v>ThoTHHSB61164</v>
          </cell>
        </row>
        <row r="2071">
          <cell r="D2071" t="str">
            <v>SB61165</v>
          </cell>
          <cell r="E2071" t="str">
            <v>Nguyễn Ngọc Hà Xuyên</v>
          </cell>
          <cell r="F2071">
            <v>0</v>
          </cell>
          <cell r="G2071">
            <v>35438</v>
          </cell>
          <cell r="H2071">
            <v>0</v>
          </cell>
          <cell r="I2071" t="str">
            <v>Không có</v>
          </cell>
          <cell r="J2071" t="str">
            <v xml:space="preserve"> </v>
          </cell>
          <cell r="K2071" t="str">
            <v xml:space="preserve"> </v>
          </cell>
          <cell r="L2071" t="str">
            <v>NNN</v>
          </cell>
          <cell r="M2071" t="str">
            <v xml:space="preserve"> </v>
          </cell>
          <cell r="N2071" t="str">
            <v xml:space="preserve"> </v>
          </cell>
          <cell r="O2071" t="str">
            <v>XuyenNNHSB61165@fpt.edu.vn</v>
          </cell>
          <cell r="P2071" t="str">
            <v>XuyenNNHSB61165</v>
          </cell>
        </row>
        <row r="2072">
          <cell r="D2072" t="str">
            <v>SE62167</v>
          </cell>
          <cell r="E2072" t="str">
            <v>Đặng Hữu Phương Nam</v>
          </cell>
          <cell r="F2072">
            <v>0</v>
          </cell>
          <cell r="G2072" t="str">
            <v>27/09/1997</v>
          </cell>
          <cell r="H2072">
            <v>0</v>
          </cell>
          <cell r="I2072" t="str">
            <v>Không có</v>
          </cell>
          <cell r="J2072" t="str">
            <v>0838494207</v>
          </cell>
          <cell r="K2072" t="str">
            <v>0938628322</v>
          </cell>
          <cell r="L2072" t="str">
            <v>KTPM</v>
          </cell>
          <cell r="M2072" t="str">
            <v>0913923159</v>
          </cell>
          <cell r="N2072" t="str">
            <v>0909216068</v>
          </cell>
          <cell r="O2072" t="str">
            <v>NamDHPSE62167@fpt.edu.vn</v>
          </cell>
          <cell r="P2072" t="str">
            <v>NamDHPSE62167</v>
          </cell>
        </row>
        <row r="2073">
          <cell r="D2073" t="str">
            <v>SE62168</v>
          </cell>
          <cell r="E2073" t="str">
            <v>Nguyễn Minh Triết</v>
          </cell>
          <cell r="F2073">
            <v>0</v>
          </cell>
          <cell r="G2073" t="str">
            <v>07/08/1997</v>
          </cell>
          <cell r="H2073">
            <v>0</v>
          </cell>
          <cell r="I2073" t="str">
            <v>Không có</v>
          </cell>
          <cell r="J2073" t="str">
            <v>01268152439</v>
          </cell>
          <cell r="K2073" t="str">
            <v>01204614624</v>
          </cell>
          <cell r="L2073" t="str">
            <v>KTPM</v>
          </cell>
          <cell r="M2073">
            <v>0</v>
          </cell>
          <cell r="N2073">
            <v>0</v>
          </cell>
          <cell r="O2073" t="str">
            <v>TrietNMSE62168@fpt.edu.vn</v>
          </cell>
          <cell r="P2073" t="str">
            <v>TrietNMSE62168</v>
          </cell>
        </row>
        <row r="2074">
          <cell r="D2074" t="str">
            <v>SE62169</v>
          </cell>
          <cell r="E2074" t="str">
            <v>Nguyễn Quốc Minh Quân</v>
          </cell>
          <cell r="F2074">
            <v>0</v>
          </cell>
          <cell r="G2074" t="str">
            <v>07/10/1994</v>
          </cell>
          <cell r="H2074">
            <v>0</v>
          </cell>
          <cell r="I2074" t="str">
            <v>Không có</v>
          </cell>
          <cell r="J2074" t="str">
            <v>0938769525</v>
          </cell>
          <cell r="K2074">
            <v>0</v>
          </cell>
          <cell r="L2074" t="str">
            <v>KTPM</v>
          </cell>
          <cell r="M2074">
            <v>0</v>
          </cell>
          <cell r="N2074">
            <v>0</v>
          </cell>
          <cell r="O2074" t="str">
            <v>QuanNQMSE62169@fpt.edu.vn</v>
          </cell>
          <cell r="P2074" t="str">
            <v>QuanNQMSE62169</v>
          </cell>
        </row>
        <row r="2075">
          <cell r="D2075" t="str">
            <v>SE62172</v>
          </cell>
          <cell r="E2075" t="str">
            <v>Mã Hoàng Nhật Phi</v>
          </cell>
          <cell r="F2075">
            <v>0</v>
          </cell>
          <cell r="G2075" t="str">
            <v>01/08/1997</v>
          </cell>
          <cell r="H2075">
            <v>0</v>
          </cell>
          <cell r="I2075" t="str">
            <v>Không có</v>
          </cell>
          <cell r="J2075" t="str">
            <v>0908254597</v>
          </cell>
          <cell r="K2075" t="str">
            <v>0918354201</v>
          </cell>
          <cell r="L2075" t="str">
            <v>KTPM</v>
          </cell>
          <cell r="M2075" t="str">
            <v>0937509369</v>
          </cell>
          <cell r="N2075" t="str">
            <v>0918354201</v>
          </cell>
          <cell r="O2075" t="str">
            <v>PhiMHNSE62172@fpt.edu.vn</v>
          </cell>
          <cell r="P2075" t="str">
            <v>PhiMHNSE62172</v>
          </cell>
        </row>
        <row r="2076">
          <cell r="D2076" t="str">
            <v>SE62173</v>
          </cell>
          <cell r="E2076" t="str">
            <v>Lưu Thuận Hoàng Nam</v>
          </cell>
          <cell r="F2076">
            <v>0</v>
          </cell>
          <cell r="G2076" t="str">
            <v>30/07/1997</v>
          </cell>
          <cell r="H2076">
            <v>0</v>
          </cell>
          <cell r="I2076" t="str">
            <v>Không có</v>
          </cell>
          <cell r="J2076" t="str">
            <v>08 22411506</v>
          </cell>
          <cell r="K2076" t="str">
            <v>0945300797</v>
          </cell>
          <cell r="L2076" t="str">
            <v>KTPM</v>
          </cell>
          <cell r="M2076" t="str">
            <v>0903909013</v>
          </cell>
          <cell r="N2076" t="str">
            <v>0903909013</v>
          </cell>
          <cell r="O2076" t="str">
            <v>NamLTHSE62173@fpt.edu.vn</v>
          </cell>
          <cell r="P2076" t="str">
            <v>NamLTHSE62173</v>
          </cell>
        </row>
        <row r="2077">
          <cell r="D2077" t="str">
            <v>SE62176</v>
          </cell>
          <cell r="E2077" t="str">
            <v>Vũ Tấn Huy</v>
          </cell>
          <cell r="F2077">
            <v>0</v>
          </cell>
          <cell r="G2077" t="str">
            <v>23/07/1997</v>
          </cell>
          <cell r="H2077">
            <v>0</v>
          </cell>
          <cell r="I2077" t="str">
            <v>Không có</v>
          </cell>
          <cell r="J2077" t="str">
            <v>08 35511077</v>
          </cell>
          <cell r="K2077" t="str">
            <v>0909679977</v>
          </cell>
          <cell r="L2077" t="str">
            <v>KTPM</v>
          </cell>
          <cell r="M2077" t="str">
            <v>0909543800</v>
          </cell>
          <cell r="N2077" t="str">
            <v>0902543800</v>
          </cell>
          <cell r="O2077" t="str">
            <v>HuyVTSE62176@fpt.edu.vn</v>
          </cell>
          <cell r="P2077" t="str">
            <v>HuyVTSE62176</v>
          </cell>
        </row>
        <row r="2078">
          <cell r="D2078" t="str">
            <v>SE62179</v>
          </cell>
          <cell r="E2078" t="str">
            <v>Lâm Tùng Thiện</v>
          </cell>
          <cell r="F2078">
            <v>0</v>
          </cell>
          <cell r="G2078" t="str">
            <v>18/09/1997</v>
          </cell>
          <cell r="H2078">
            <v>0</v>
          </cell>
          <cell r="I2078" t="str">
            <v>Không có</v>
          </cell>
          <cell r="J2078" t="str">
            <v>0935768760</v>
          </cell>
          <cell r="K2078">
            <v>0</v>
          </cell>
          <cell r="L2078" t="str">
            <v>KTPM</v>
          </cell>
          <cell r="M2078" t="str">
            <v>0913893112</v>
          </cell>
          <cell r="N2078">
            <v>0</v>
          </cell>
          <cell r="O2078" t="str">
            <v>ThienLTSE62179@fpt.edu.vn</v>
          </cell>
          <cell r="P2078" t="str">
            <v>ThienLTSE62179</v>
          </cell>
        </row>
        <row r="2079">
          <cell r="D2079" t="str">
            <v>SE62184</v>
          </cell>
          <cell r="E2079" t="str">
            <v>Nguyễn Lê Hùng Vĩ</v>
          </cell>
          <cell r="F2079">
            <v>0</v>
          </cell>
          <cell r="G2079" t="str">
            <v>05/05/1997</v>
          </cell>
          <cell r="H2079">
            <v>0</v>
          </cell>
          <cell r="I2079" t="str">
            <v>Không có</v>
          </cell>
          <cell r="J2079">
            <v>0</v>
          </cell>
          <cell r="K2079" t="str">
            <v>01635115718</v>
          </cell>
          <cell r="L2079" t="str">
            <v>KTPM</v>
          </cell>
          <cell r="M2079" t="str">
            <v>0919540979</v>
          </cell>
          <cell r="N2079" t="str">
            <v>0908832679</v>
          </cell>
          <cell r="O2079" t="str">
            <v>ViNLHSE62184@fpt.edu.vn</v>
          </cell>
          <cell r="P2079" t="str">
            <v>ViNLHSE62184</v>
          </cell>
        </row>
        <row r="2080">
          <cell r="D2080" t="str">
            <v>SE62187</v>
          </cell>
          <cell r="E2080" t="str">
            <v>Nguyễn Duy Đạt</v>
          </cell>
          <cell r="F2080">
            <v>0</v>
          </cell>
          <cell r="G2080">
            <v>31264</v>
          </cell>
          <cell r="H2080">
            <v>0</v>
          </cell>
          <cell r="I2080" t="str">
            <v>Không có</v>
          </cell>
          <cell r="J2080">
            <v>0</v>
          </cell>
          <cell r="K2080" t="str">
            <v>0909574000</v>
          </cell>
          <cell r="L2080" t="str">
            <v>KTPM</v>
          </cell>
          <cell r="M2080">
            <v>0</v>
          </cell>
          <cell r="N2080">
            <v>0</v>
          </cell>
          <cell r="O2080" t="str">
            <v>DatNDSE62187@fpt.edu.vn</v>
          </cell>
          <cell r="P2080" t="str">
            <v>DatNDSE62187</v>
          </cell>
        </row>
        <row r="2081">
          <cell r="D2081" t="str">
            <v>SE62191</v>
          </cell>
          <cell r="E2081" t="str">
            <v>Nguyễn Dương Thiện Từ</v>
          </cell>
          <cell r="F2081">
            <v>0</v>
          </cell>
          <cell r="G2081" t="str">
            <v>04/08/1997</v>
          </cell>
          <cell r="H2081">
            <v>0</v>
          </cell>
          <cell r="I2081" t="str">
            <v>Không có</v>
          </cell>
          <cell r="J2081" t="str">
            <v>01666899871</v>
          </cell>
          <cell r="K2081" t="str">
            <v>01654886440</v>
          </cell>
          <cell r="L2081" t="str">
            <v>KTPM</v>
          </cell>
          <cell r="M2081">
            <v>0</v>
          </cell>
          <cell r="N2081" t="str">
            <v>01666899871</v>
          </cell>
          <cell r="O2081" t="str">
            <v>TuNDTSE62191@fpt.edu.vn</v>
          </cell>
          <cell r="P2081" t="str">
            <v>TuNDTSE62191</v>
          </cell>
        </row>
        <row r="2082">
          <cell r="D2082" t="str">
            <v>SE62193</v>
          </cell>
          <cell r="E2082" t="str">
            <v>Vương Chánh Quốc</v>
          </cell>
          <cell r="F2082">
            <v>0</v>
          </cell>
          <cell r="G2082" t="str">
            <v>04/01/1997</v>
          </cell>
          <cell r="H2082">
            <v>0</v>
          </cell>
          <cell r="I2082" t="str">
            <v>Không có</v>
          </cell>
          <cell r="J2082" t="str">
            <v>08 39292118</v>
          </cell>
          <cell r="K2082" t="str">
            <v>0903913748/ 01213141586</v>
          </cell>
          <cell r="L2082" t="str">
            <v>KTPM</v>
          </cell>
          <cell r="M2082" t="str">
            <v>0903913748</v>
          </cell>
          <cell r="N2082" t="str">
            <v>0903006006</v>
          </cell>
          <cell r="O2082" t="str">
            <v>QuocVCSE62193@fpt.edu.vn</v>
          </cell>
          <cell r="P2082" t="str">
            <v>QuocVCSE62193</v>
          </cell>
        </row>
        <row r="2083">
          <cell r="D2083" t="str">
            <v>SE62197</v>
          </cell>
          <cell r="E2083" t="str">
            <v>Nguyễn Mạnh Khang</v>
          </cell>
          <cell r="F2083">
            <v>0</v>
          </cell>
          <cell r="G2083" t="str">
            <v>21/08/1997</v>
          </cell>
          <cell r="H2083">
            <v>0</v>
          </cell>
          <cell r="I2083" t="str">
            <v>Không có</v>
          </cell>
          <cell r="J2083" t="str">
            <v>0723823963</v>
          </cell>
          <cell r="K2083" t="str">
            <v>0916840207</v>
          </cell>
          <cell r="L2083" t="str">
            <v>KTPM</v>
          </cell>
          <cell r="M2083" t="str">
            <v>0909048555</v>
          </cell>
          <cell r="N2083" t="str">
            <v>01224778889</v>
          </cell>
          <cell r="O2083" t="str">
            <v>KhangNMSE62197@fpt.edu.vn</v>
          </cell>
          <cell r="P2083" t="str">
            <v>KhangNMSE62197</v>
          </cell>
        </row>
        <row r="2084">
          <cell r="D2084" t="str">
            <v>SE62202</v>
          </cell>
          <cell r="E2084" t="str">
            <v>Nguyễn Khải</v>
          </cell>
          <cell r="F2084">
            <v>0</v>
          </cell>
          <cell r="G2084" t="str">
            <v>21/01/1997</v>
          </cell>
          <cell r="H2084">
            <v>0</v>
          </cell>
          <cell r="I2084" t="str">
            <v>Không có</v>
          </cell>
          <cell r="J2084" t="str">
            <v>0623854138</v>
          </cell>
          <cell r="K2084" t="str">
            <v>01692474589</v>
          </cell>
          <cell r="L2084" t="str">
            <v>KTPM</v>
          </cell>
          <cell r="M2084" t="str">
            <v>0918783606</v>
          </cell>
          <cell r="N2084" t="str">
            <v>0942823765</v>
          </cell>
          <cell r="O2084" t="str">
            <v>KhaiNSE62202@fpt.edu.vn</v>
          </cell>
          <cell r="P2084" t="str">
            <v>KhaiNSE62202</v>
          </cell>
        </row>
        <row r="2085">
          <cell r="D2085" t="str">
            <v>SE62203</v>
          </cell>
          <cell r="E2085" t="str">
            <v>Phan Thị Tuyết Giang</v>
          </cell>
          <cell r="F2085">
            <v>0</v>
          </cell>
          <cell r="G2085" t="str">
            <v>28/11/1997</v>
          </cell>
          <cell r="H2085">
            <v>0</v>
          </cell>
          <cell r="I2085" t="str">
            <v>Không có</v>
          </cell>
          <cell r="J2085" t="str">
            <v>0935152932</v>
          </cell>
          <cell r="K2085">
            <v>0</v>
          </cell>
          <cell r="L2085" t="str">
            <v>KTPM</v>
          </cell>
          <cell r="M2085">
            <v>0</v>
          </cell>
          <cell r="N2085" t="str">
            <v>01222555087</v>
          </cell>
          <cell r="O2085" t="str">
            <v>GiangPTTSE62203@fpt.edu.vn</v>
          </cell>
          <cell r="P2085" t="str">
            <v>GiangPTTSE62203</v>
          </cell>
        </row>
        <row r="2086">
          <cell r="D2086" t="str">
            <v>SE62204</v>
          </cell>
          <cell r="E2086" t="str">
            <v>Hứa Trần Xướng Khánh</v>
          </cell>
          <cell r="F2086">
            <v>0</v>
          </cell>
          <cell r="G2086" t="str">
            <v>09/11/1997</v>
          </cell>
          <cell r="H2086">
            <v>0</v>
          </cell>
          <cell r="I2086" t="str">
            <v>Không có</v>
          </cell>
          <cell r="J2086" t="str">
            <v>01234091197</v>
          </cell>
          <cell r="K2086">
            <v>0</v>
          </cell>
          <cell r="L2086" t="str">
            <v>KTPM</v>
          </cell>
          <cell r="M2086" t="str">
            <v>0948022276</v>
          </cell>
          <cell r="N2086" t="str">
            <v>01273983282</v>
          </cell>
          <cell r="O2086" t="str">
            <v>KhanhHTXSE62204@fpt.edu.vn</v>
          </cell>
          <cell r="P2086" t="str">
            <v>KhanhHTXSE62204</v>
          </cell>
        </row>
        <row r="2087">
          <cell r="D2087" t="str">
            <v>SE62211</v>
          </cell>
          <cell r="E2087" t="str">
            <v>Hoàng Đăng Duy</v>
          </cell>
          <cell r="F2087">
            <v>0</v>
          </cell>
          <cell r="G2087" t="str">
            <v>18/08/1997</v>
          </cell>
          <cell r="H2087">
            <v>0</v>
          </cell>
          <cell r="I2087" t="str">
            <v>Không có</v>
          </cell>
          <cell r="J2087" t="str">
            <v>08 37223869</v>
          </cell>
          <cell r="K2087" t="str">
            <v>01203030923</v>
          </cell>
          <cell r="L2087" t="str">
            <v>KTPM</v>
          </cell>
          <cell r="M2087" t="str">
            <v>0975666179</v>
          </cell>
          <cell r="N2087" t="str">
            <v>090279749</v>
          </cell>
          <cell r="O2087" t="str">
            <v>DuyHDSE62211@fpt.edu.vn</v>
          </cell>
          <cell r="P2087" t="str">
            <v>DuyHDSE62211</v>
          </cell>
        </row>
        <row r="2088">
          <cell r="D2088" t="str">
            <v>SE62252</v>
          </cell>
          <cell r="E2088" t="str">
            <v>Huỳnh Nam Vương</v>
          </cell>
          <cell r="F2088">
            <v>0</v>
          </cell>
          <cell r="G2088" t="str">
            <v>05/12/1997</v>
          </cell>
          <cell r="H2088">
            <v>0</v>
          </cell>
          <cell r="I2088" t="str">
            <v>Không có</v>
          </cell>
          <cell r="J2088" t="str">
            <v>0988124348</v>
          </cell>
          <cell r="K2088" t="str">
            <v>0978180242</v>
          </cell>
          <cell r="L2088" t="str">
            <v>KTPM</v>
          </cell>
          <cell r="M2088" t="str">
            <v>0978180242</v>
          </cell>
          <cell r="N2088" t="str">
            <v>098812434</v>
          </cell>
          <cell r="O2088" t="str">
            <v>VuongHNSE62252@fpt.edu.vn</v>
          </cell>
          <cell r="P2088" t="str">
            <v>VuongHNSE62252</v>
          </cell>
        </row>
        <row r="2089">
          <cell r="D2089" t="str">
            <v>SE62254</v>
          </cell>
          <cell r="E2089" t="str">
            <v>Trần Đoàn Linh</v>
          </cell>
          <cell r="F2089">
            <v>0</v>
          </cell>
          <cell r="G2089">
            <v>35540</v>
          </cell>
          <cell r="H2089">
            <v>0</v>
          </cell>
          <cell r="I2089" t="str">
            <v>Không có</v>
          </cell>
          <cell r="J2089">
            <v>0</v>
          </cell>
          <cell r="K2089" t="str">
            <v>0974312282</v>
          </cell>
          <cell r="L2089" t="str">
            <v>KTPM</v>
          </cell>
          <cell r="M2089" t="str">
            <v>0989200202</v>
          </cell>
          <cell r="N2089" t="str">
            <v>0988572496</v>
          </cell>
          <cell r="O2089" t="str">
            <v>LinhTDSE62254@fpt.edu.vn</v>
          </cell>
          <cell r="P2089" t="str">
            <v>LinhTDSE62254</v>
          </cell>
        </row>
        <row r="2090">
          <cell r="D2090" t="str">
            <v>SE62257</v>
          </cell>
          <cell r="E2090" t="str">
            <v>Lê Đức Huy</v>
          </cell>
          <cell r="F2090">
            <v>0</v>
          </cell>
          <cell r="G2090" t="str">
            <v>10/05/1997</v>
          </cell>
          <cell r="H2090">
            <v>0</v>
          </cell>
          <cell r="I2090" t="str">
            <v>Không có</v>
          </cell>
          <cell r="J2090" t="str">
            <v>08 38986892</v>
          </cell>
          <cell r="K2090" t="str">
            <v>0908270411</v>
          </cell>
          <cell r="L2090" t="str">
            <v>KTPM</v>
          </cell>
          <cell r="M2090" t="str">
            <v>0903821094</v>
          </cell>
          <cell r="N2090" t="str">
            <v>0908270411</v>
          </cell>
          <cell r="O2090" t="str">
            <v>HuyLDSE62257@fpt.edu.vn</v>
          </cell>
          <cell r="P2090" t="str">
            <v>HuyLDSE62257</v>
          </cell>
        </row>
        <row r="2091">
          <cell r="D2091" t="str">
            <v>SE62258</v>
          </cell>
          <cell r="E2091" t="str">
            <v>Nguyễn Ngọc Đại</v>
          </cell>
          <cell r="F2091">
            <v>0</v>
          </cell>
          <cell r="G2091" t="str">
            <v>29/10/1997</v>
          </cell>
          <cell r="H2091">
            <v>0</v>
          </cell>
          <cell r="I2091" t="str">
            <v>Không có</v>
          </cell>
          <cell r="J2091" t="str">
            <v>06513644265</v>
          </cell>
          <cell r="K2091" t="str">
            <v>0988051627</v>
          </cell>
          <cell r="L2091" t="str">
            <v>KTPM</v>
          </cell>
          <cell r="M2091" t="str">
            <v>01695013215</v>
          </cell>
          <cell r="N2091" t="str">
            <v>01636435185</v>
          </cell>
          <cell r="O2091" t="str">
            <v>DaiNNSE62258@fpt.edu.vn</v>
          </cell>
          <cell r="P2091" t="str">
            <v>DaiNNSE62258</v>
          </cell>
        </row>
        <row r="2092">
          <cell r="D2092" t="str">
            <v>SE62263</v>
          </cell>
          <cell r="E2092" t="str">
            <v>Nguyễn Minh Bảo</v>
          </cell>
          <cell r="F2092">
            <v>0</v>
          </cell>
          <cell r="G2092" t="str">
            <v>04/09/1997</v>
          </cell>
          <cell r="H2092">
            <v>0</v>
          </cell>
          <cell r="I2092" t="str">
            <v>Không có</v>
          </cell>
          <cell r="J2092" t="str">
            <v>0909366780</v>
          </cell>
          <cell r="K2092">
            <v>0</v>
          </cell>
          <cell r="L2092" t="str">
            <v>KTPM</v>
          </cell>
          <cell r="M2092" t="str">
            <v>0909097194</v>
          </cell>
          <cell r="N2092" t="str">
            <v>0909366780</v>
          </cell>
          <cell r="O2092" t="str">
            <v>BaoNMSE62263@fpt.edu.vn</v>
          </cell>
          <cell r="P2092" t="str">
            <v>BaoNMSE62263</v>
          </cell>
        </row>
        <row r="2093">
          <cell r="D2093" t="str">
            <v>SE62266</v>
          </cell>
          <cell r="E2093" t="str">
            <v>Nguyễn Đức Huy</v>
          </cell>
          <cell r="F2093">
            <v>0</v>
          </cell>
          <cell r="G2093" t="str">
            <v>01/01/1997</v>
          </cell>
          <cell r="H2093">
            <v>0</v>
          </cell>
          <cell r="I2093" t="str">
            <v>Không có</v>
          </cell>
          <cell r="J2093" t="str">
            <v>0839522451</v>
          </cell>
          <cell r="K2093" t="str">
            <v>0932082096</v>
          </cell>
          <cell r="L2093" t="str">
            <v>KTPM</v>
          </cell>
          <cell r="M2093" t="str">
            <v>0903991397</v>
          </cell>
          <cell r="N2093" t="str">
            <v>0839522451</v>
          </cell>
          <cell r="O2093" t="str">
            <v>HuyNDSE62266@fpt.edu.vn</v>
          </cell>
          <cell r="P2093" t="str">
            <v>HuyNDSE62266</v>
          </cell>
        </row>
        <row r="2094">
          <cell r="D2094" t="str">
            <v>SE62272</v>
          </cell>
          <cell r="E2094" t="str">
            <v>Lê Minh Tín</v>
          </cell>
          <cell r="F2094">
            <v>0</v>
          </cell>
          <cell r="G2094" t="str">
            <v>20/11/1997</v>
          </cell>
          <cell r="H2094">
            <v>0</v>
          </cell>
          <cell r="I2094" t="str">
            <v>Không có</v>
          </cell>
          <cell r="J2094" t="str">
            <v>01264791868</v>
          </cell>
          <cell r="K2094" t="str">
            <v>01224203847</v>
          </cell>
          <cell r="L2094" t="str">
            <v>KTPM</v>
          </cell>
          <cell r="M2094" t="str">
            <v>01264791868</v>
          </cell>
          <cell r="N2094" t="str">
            <v>01264791868</v>
          </cell>
          <cell r="O2094" t="str">
            <v>TinLMSE62272@fpt.edu.vn</v>
          </cell>
          <cell r="P2094" t="str">
            <v>TinLMSE62272</v>
          </cell>
        </row>
        <row r="2095">
          <cell r="D2095" t="str">
            <v>SE62273</v>
          </cell>
          <cell r="E2095" t="str">
            <v>Bùi Quang Huy</v>
          </cell>
          <cell r="F2095">
            <v>0</v>
          </cell>
          <cell r="G2095" t="str">
            <v>11/03/1997</v>
          </cell>
          <cell r="H2095">
            <v>0</v>
          </cell>
          <cell r="I2095" t="str">
            <v>Không có</v>
          </cell>
          <cell r="J2095" t="str">
            <v>0613764185</v>
          </cell>
          <cell r="K2095" t="str">
            <v>0917648828</v>
          </cell>
          <cell r="L2095" t="str">
            <v>KTPM</v>
          </cell>
          <cell r="M2095" t="str">
            <v>0974263726</v>
          </cell>
          <cell r="N2095" t="str">
            <v>0917648828</v>
          </cell>
          <cell r="O2095" t="str">
            <v>HuyBQSE62273@fpt.edu.vn</v>
          </cell>
          <cell r="P2095" t="str">
            <v>HuyBQSE62273</v>
          </cell>
        </row>
        <row r="2096">
          <cell r="D2096" t="str">
            <v>SE62283</v>
          </cell>
          <cell r="E2096" t="str">
            <v>Nguyễn Minh Hiếu</v>
          </cell>
          <cell r="F2096">
            <v>0</v>
          </cell>
          <cell r="G2096" t="str">
            <v>28/09/1997</v>
          </cell>
          <cell r="H2096">
            <v>0</v>
          </cell>
          <cell r="I2096" t="str">
            <v>Không có</v>
          </cell>
          <cell r="J2096" t="str">
            <v>0723824482</v>
          </cell>
          <cell r="K2096" t="str">
            <v>01629090991</v>
          </cell>
          <cell r="L2096" t="str">
            <v>KTPM</v>
          </cell>
          <cell r="M2096" t="str">
            <v>0918088359</v>
          </cell>
          <cell r="N2096" t="str">
            <v>0983011322</v>
          </cell>
          <cell r="O2096" t="str">
            <v>HieuNMSE62283@fpt.edu.vn</v>
          </cell>
          <cell r="P2096" t="str">
            <v>HieuNMSE62283</v>
          </cell>
        </row>
        <row r="2097">
          <cell r="D2097" t="str">
            <v>SE62291</v>
          </cell>
          <cell r="E2097" t="str">
            <v>Huỳnh Văn Lộc</v>
          </cell>
          <cell r="F2097">
            <v>0</v>
          </cell>
          <cell r="G2097">
            <v>35670</v>
          </cell>
          <cell r="H2097">
            <v>0</v>
          </cell>
          <cell r="I2097" t="str">
            <v>Không có</v>
          </cell>
          <cell r="J2097">
            <v>0</v>
          </cell>
          <cell r="K2097" t="str">
            <v>01262616380</v>
          </cell>
          <cell r="L2097" t="str">
            <v>KTPM</v>
          </cell>
          <cell r="M2097" t="str">
            <v>0914099806</v>
          </cell>
          <cell r="N2097" t="str">
            <v>01243825172</v>
          </cell>
          <cell r="O2097" t="str">
            <v>LocHVSE62291@fpt.edu.vn</v>
          </cell>
          <cell r="P2097" t="str">
            <v>LocHVSE62291</v>
          </cell>
        </row>
        <row r="2098">
          <cell r="D2098" t="str">
            <v>SE62292</v>
          </cell>
          <cell r="E2098" t="str">
            <v>Nguyễn Thúy Ngọc</v>
          </cell>
          <cell r="F2098">
            <v>0</v>
          </cell>
          <cell r="G2098" t="str">
            <v>18/01/1997</v>
          </cell>
          <cell r="H2098">
            <v>0</v>
          </cell>
          <cell r="I2098" t="str">
            <v>Không có</v>
          </cell>
          <cell r="J2098" t="str">
            <v>01218351464</v>
          </cell>
          <cell r="K2098" t="str">
            <v>01203315819</v>
          </cell>
          <cell r="L2098" t="str">
            <v>KTPM</v>
          </cell>
          <cell r="M2098">
            <v>0</v>
          </cell>
          <cell r="N2098">
            <v>0</v>
          </cell>
          <cell r="O2098" t="str">
            <v>NgocNTSE62292@fpt.edu.vn</v>
          </cell>
          <cell r="P2098" t="str">
            <v>NgocNTSE62292</v>
          </cell>
        </row>
        <row r="2099">
          <cell r="D2099" t="str">
            <v>SE62293</v>
          </cell>
          <cell r="E2099" t="str">
            <v>Lê Minh Quân</v>
          </cell>
          <cell r="F2099">
            <v>0</v>
          </cell>
          <cell r="G2099">
            <v>35400</v>
          </cell>
          <cell r="H2099">
            <v>0</v>
          </cell>
          <cell r="I2099" t="str">
            <v>Không có</v>
          </cell>
          <cell r="J2099" t="str">
            <v>0937484142</v>
          </cell>
          <cell r="K2099">
            <v>0</v>
          </cell>
          <cell r="L2099" t="str">
            <v>KTPM</v>
          </cell>
          <cell r="M2099">
            <v>0</v>
          </cell>
          <cell r="N2099" t="str">
            <v>0937027738</v>
          </cell>
          <cell r="O2099" t="str">
            <v>QuanLMSE62293@fpt.edu.vn</v>
          </cell>
          <cell r="P2099" t="str">
            <v>QuanLMSE62293</v>
          </cell>
        </row>
        <row r="2100">
          <cell r="D2100" t="str">
            <v>SE62297</v>
          </cell>
          <cell r="E2100" t="str">
            <v>Trần Anh Văn</v>
          </cell>
          <cell r="F2100">
            <v>0</v>
          </cell>
          <cell r="G2100">
            <v>35509</v>
          </cell>
          <cell r="H2100">
            <v>0</v>
          </cell>
          <cell r="I2100" t="str">
            <v>Không có</v>
          </cell>
          <cell r="J2100" t="str">
            <v>01222217374</v>
          </cell>
          <cell r="K2100">
            <v>0</v>
          </cell>
          <cell r="L2100" t="str">
            <v>KTPM</v>
          </cell>
          <cell r="M2100" t="str">
            <v>0918516104</v>
          </cell>
          <cell r="N2100" t="str">
            <v>01663039305</v>
          </cell>
          <cell r="O2100" t="str">
            <v>VanTASE62297@fpt.edu.vn</v>
          </cell>
          <cell r="P2100" t="str">
            <v>VanTASE62297</v>
          </cell>
        </row>
        <row r="2101">
          <cell r="D2101" t="str">
            <v>SE62299</v>
          </cell>
          <cell r="E2101" t="str">
            <v>Lê Nguyễn Quốc Anh</v>
          </cell>
          <cell r="F2101">
            <v>0</v>
          </cell>
          <cell r="G2101">
            <v>35708</v>
          </cell>
          <cell r="H2101">
            <v>0</v>
          </cell>
          <cell r="I2101" t="str">
            <v>Không có</v>
          </cell>
          <cell r="J2101" t="str">
            <v>0938530072</v>
          </cell>
          <cell r="K2101" t="str">
            <v>0908833616</v>
          </cell>
          <cell r="L2101" t="str">
            <v>KTPM</v>
          </cell>
          <cell r="M2101" t="str">
            <v>0908833616</v>
          </cell>
          <cell r="N2101" t="str">
            <v>0938530072</v>
          </cell>
          <cell r="O2101" t="str">
            <v>AnhLNQSE62299@fpt.edu.vn</v>
          </cell>
          <cell r="P2101" t="str">
            <v>AnhLNQSE62299</v>
          </cell>
        </row>
        <row r="2102">
          <cell r="D2102" t="str">
            <v>SE62306</v>
          </cell>
          <cell r="E2102" t="str">
            <v>Lê Thành Anh Kiệt</v>
          </cell>
          <cell r="F2102">
            <v>0</v>
          </cell>
          <cell r="G2102">
            <v>35588</v>
          </cell>
          <cell r="H2102">
            <v>0</v>
          </cell>
          <cell r="I2102" t="str">
            <v>Không có</v>
          </cell>
          <cell r="J2102" t="str">
            <v>0906130084</v>
          </cell>
          <cell r="K2102">
            <v>0</v>
          </cell>
          <cell r="L2102" t="str">
            <v>KTPM</v>
          </cell>
          <cell r="M2102">
            <v>0</v>
          </cell>
          <cell r="N2102">
            <v>0</v>
          </cell>
          <cell r="O2102" t="str">
            <v>KietLTASE62306@fpt.edu.vn</v>
          </cell>
          <cell r="P2102" t="str">
            <v>KietLTASE62306</v>
          </cell>
        </row>
        <row r="2103">
          <cell r="D2103" t="str">
            <v>SE62321</v>
          </cell>
          <cell r="E2103" t="str">
            <v>Cao Nhật Thi</v>
          </cell>
          <cell r="F2103">
            <v>0</v>
          </cell>
          <cell r="G2103" t="str">
            <v>23/11/1997</v>
          </cell>
          <cell r="H2103">
            <v>0</v>
          </cell>
          <cell r="I2103" t="str">
            <v>Không có</v>
          </cell>
          <cell r="J2103" t="str">
            <v>0566290244</v>
          </cell>
          <cell r="K2103" t="str">
            <v>01663466568</v>
          </cell>
          <cell r="L2103" t="str">
            <v>KTPM</v>
          </cell>
          <cell r="M2103" t="str">
            <v>0964958383</v>
          </cell>
          <cell r="N2103" t="str">
            <v>01648165959</v>
          </cell>
          <cell r="O2103" t="str">
            <v>ThiCNSE62321@fpt.edu.vn</v>
          </cell>
          <cell r="P2103" t="str">
            <v>ThiCNSE62321</v>
          </cell>
        </row>
        <row r="2104">
          <cell r="D2104" t="str">
            <v>SE62330</v>
          </cell>
          <cell r="E2104" t="str">
            <v>Trần Tiến Đạt</v>
          </cell>
          <cell r="F2104">
            <v>0</v>
          </cell>
          <cell r="G2104">
            <v>35741</v>
          </cell>
          <cell r="H2104">
            <v>0</v>
          </cell>
          <cell r="I2104" t="str">
            <v>Không có</v>
          </cell>
          <cell r="J2104" t="str">
            <v>0763954645</v>
          </cell>
          <cell r="K2104" t="str">
            <v>0913952190</v>
          </cell>
          <cell r="L2104" t="str">
            <v>KTPM</v>
          </cell>
          <cell r="M2104" t="str">
            <v>0913952190</v>
          </cell>
          <cell r="N2104" t="str">
            <v>0997838650</v>
          </cell>
          <cell r="O2104" t="str">
            <v>DatTTSE62330@fpt.edu.vn</v>
          </cell>
          <cell r="P2104" t="str">
            <v>DatTTSE62330</v>
          </cell>
        </row>
        <row r="2105">
          <cell r="D2105" t="str">
            <v>SE62331</v>
          </cell>
          <cell r="E2105" t="str">
            <v>Nguyễn Khắc Sâm</v>
          </cell>
          <cell r="F2105">
            <v>0</v>
          </cell>
          <cell r="G2105">
            <v>35455</v>
          </cell>
          <cell r="H2105">
            <v>0</v>
          </cell>
          <cell r="I2105" t="str">
            <v>Không có</v>
          </cell>
          <cell r="J2105" t="str">
            <v>0912818639</v>
          </cell>
          <cell r="K2105" t="str">
            <v>01677545928</v>
          </cell>
          <cell r="L2105" t="str">
            <v>KTPM</v>
          </cell>
          <cell r="M2105" t="str">
            <v>0903018639</v>
          </cell>
          <cell r="N2105">
            <v>0</v>
          </cell>
          <cell r="O2105" t="str">
            <v>SamNKSE62331@fpt.edu.vn</v>
          </cell>
          <cell r="P2105" t="str">
            <v>SamNKSE62331</v>
          </cell>
        </row>
        <row r="2106">
          <cell r="D2106" t="str">
            <v>SE62335</v>
          </cell>
          <cell r="E2106" t="str">
            <v>Nguyễn Hữu Tùng</v>
          </cell>
          <cell r="F2106">
            <v>0</v>
          </cell>
          <cell r="G2106" t="str">
            <v>22/10/1997</v>
          </cell>
          <cell r="H2106">
            <v>0</v>
          </cell>
          <cell r="I2106" t="str">
            <v>Không có</v>
          </cell>
          <cell r="J2106" t="str">
            <v>0646255094</v>
          </cell>
          <cell r="K2106" t="str">
            <v>01643242167</v>
          </cell>
          <cell r="L2106" t="str">
            <v>KTPM</v>
          </cell>
          <cell r="M2106" t="str">
            <v>0966374840</v>
          </cell>
          <cell r="N2106" t="str">
            <v>01665953059</v>
          </cell>
          <cell r="O2106" t="str">
            <v>TungNHSE62335@fpt.edu.vn</v>
          </cell>
          <cell r="P2106" t="str">
            <v>TungNHSE62335</v>
          </cell>
        </row>
        <row r="2107">
          <cell r="D2107" t="str">
            <v>SE62336</v>
          </cell>
          <cell r="E2107" t="str">
            <v>Nguyễn Văn Phú</v>
          </cell>
          <cell r="F2107">
            <v>0</v>
          </cell>
          <cell r="G2107" t="str">
            <v>10/03/1997</v>
          </cell>
          <cell r="H2107">
            <v>0</v>
          </cell>
          <cell r="I2107" t="str">
            <v>Không có</v>
          </cell>
          <cell r="J2107" t="str">
            <v>0969222671</v>
          </cell>
          <cell r="K2107">
            <v>0</v>
          </cell>
          <cell r="L2107" t="str">
            <v>KTPM</v>
          </cell>
          <cell r="M2107" t="str">
            <v>0974959520</v>
          </cell>
          <cell r="N2107" t="str">
            <v>01887206777</v>
          </cell>
          <cell r="O2107" t="str">
            <v>PhuNVSE62336@fpt.edu.vn</v>
          </cell>
          <cell r="P2107" t="str">
            <v>PhuNVSE62336</v>
          </cell>
        </row>
        <row r="2108">
          <cell r="D2108" t="str">
            <v>SE62345</v>
          </cell>
          <cell r="E2108" t="str">
            <v>Mai Tấn Danh</v>
          </cell>
          <cell r="F2108">
            <v>0</v>
          </cell>
          <cell r="G2108">
            <v>35081</v>
          </cell>
          <cell r="H2108">
            <v>0</v>
          </cell>
          <cell r="I2108" t="str">
            <v>Không có</v>
          </cell>
          <cell r="J2108" t="str">
            <v>089970881</v>
          </cell>
          <cell r="K2108" t="str">
            <v>01204821253</v>
          </cell>
          <cell r="L2108" t="str">
            <v>KTPM</v>
          </cell>
          <cell r="M2108" t="str">
            <v>0908176533</v>
          </cell>
          <cell r="N2108" t="str">
            <v>0938228646</v>
          </cell>
          <cell r="O2108" t="str">
            <v>DanhMTSE62345@fpt.edu.vn</v>
          </cell>
          <cell r="P2108" t="str">
            <v>DanhMTSE62345</v>
          </cell>
        </row>
        <row r="2109">
          <cell r="D2109" t="str">
            <v>SE62348</v>
          </cell>
          <cell r="E2109" t="str">
            <v>Mai Minh Trí</v>
          </cell>
          <cell r="F2109">
            <v>0</v>
          </cell>
          <cell r="G2109">
            <v>35719</v>
          </cell>
          <cell r="H2109">
            <v>0</v>
          </cell>
          <cell r="I2109" t="str">
            <v>Không có</v>
          </cell>
          <cell r="J2109" t="str">
            <v>0837781653</v>
          </cell>
          <cell r="K2109" t="str">
            <v>01869113115</v>
          </cell>
          <cell r="L2109" t="str">
            <v>KTPM</v>
          </cell>
          <cell r="M2109" t="str">
            <v>01645363130</v>
          </cell>
          <cell r="N2109">
            <v>0</v>
          </cell>
          <cell r="O2109" t="str">
            <v>TriMMSE62348@fpt.edu.vn</v>
          </cell>
          <cell r="P2109" t="str">
            <v>TriMMSE62348</v>
          </cell>
        </row>
        <row r="2110">
          <cell r="D2110" t="str">
            <v>SE62353</v>
          </cell>
          <cell r="E2110" t="str">
            <v>Đổng Quang Huy</v>
          </cell>
          <cell r="F2110">
            <v>0</v>
          </cell>
          <cell r="G2110" t="str">
            <v>20/03/1997</v>
          </cell>
          <cell r="H2110">
            <v>0</v>
          </cell>
          <cell r="I2110" t="str">
            <v>Không có</v>
          </cell>
          <cell r="J2110">
            <v>0</v>
          </cell>
          <cell r="K2110" t="str">
            <v>0909217723</v>
          </cell>
          <cell r="L2110" t="str">
            <v>KTPM</v>
          </cell>
          <cell r="M2110" t="str">
            <v>01228016323</v>
          </cell>
          <cell r="N2110">
            <v>0</v>
          </cell>
          <cell r="O2110" t="str">
            <v>HuyDQSE62353@fpt.edu.vn</v>
          </cell>
          <cell r="P2110" t="str">
            <v>HuyDQSE62353</v>
          </cell>
        </row>
        <row r="2111">
          <cell r="D2111" t="str">
            <v>SB61166</v>
          </cell>
          <cell r="E2111" t="str">
            <v>Lê Quốc Hoàng</v>
          </cell>
          <cell r="F2111">
            <v>0</v>
          </cell>
          <cell r="G2111">
            <v>35254</v>
          </cell>
          <cell r="H2111">
            <v>0</v>
          </cell>
          <cell r="I2111" t="str">
            <v>Không có</v>
          </cell>
          <cell r="J2111" t="str">
            <v>0166,479,5678: sv</v>
          </cell>
          <cell r="K2111" t="str">
            <v>0907,0154,03</v>
          </cell>
          <cell r="L2111" t="str">
            <v>QTKD</v>
          </cell>
          <cell r="M2111" t="str">
            <v xml:space="preserve"> </v>
          </cell>
          <cell r="N2111" t="str">
            <v xml:space="preserve"> </v>
          </cell>
          <cell r="O2111" t="str">
            <v>HoangLQSB61166@fpt.edu.vn</v>
          </cell>
          <cell r="P2111" t="str">
            <v>HoangLQSB61166</v>
          </cell>
        </row>
        <row r="2112">
          <cell r="D2112" t="str">
            <v>SB61167</v>
          </cell>
          <cell r="E2112" t="str">
            <v>Dương Minh Quang</v>
          </cell>
          <cell r="F2112">
            <v>0</v>
          </cell>
          <cell r="G2112" t="str">
            <v xml:space="preserve"> </v>
          </cell>
          <cell r="H2112">
            <v>0</v>
          </cell>
          <cell r="I2112" t="str">
            <v>Không có</v>
          </cell>
          <cell r="J2112" t="str">
            <v xml:space="preserve"> </v>
          </cell>
          <cell r="K2112" t="str">
            <v xml:space="preserve"> </v>
          </cell>
          <cell r="L2112" t="str">
            <v>QTKD</v>
          </cell>
          <cell r="M2112" t="str">
            <v xml:space="preserve"> </v>
          </cell>
          <cell r="N2112" t="str">
            <v xml:space="preserve"> </v>
          </cell>
          <cell r="O2112" t="str">
            <v>QuangDMSB61167@fpt.edu.vn</v>
          </cell>
          <cell r="P2112" t="str">
            <v>QuangDMSB61167</v>
          </cell>
        </row>
        <row r="2113">
          <cell r="D2113" t="str">
            <v>SE62360</v>
          </cell>
          <cell r="E2113" t="str">
            <v>Huỳnh Vũ Tuấn Anh</v>
          </cell>
          <cell r="F2113">
            <v>0</v>
          </cell>
          <cell r="G2113">
            <v>34277</v>
          </cell>
          <cell r="H2113">
            <v>0</v>
          </cell>
          <cell r="I2113" t="str">
            <v>Không có</v>
          </cell>
          <cell r="J2113" t="str">
            <v>01666655593</v>
          </cell>
          <cell r="K2113">
            <v>0</v>
          </cell>
          <cell r="L2113" t="str">
            <v>KTPM</v>
          </cell>
          <cell r="M2113" t="str">
            <v>0979316131</v>
          </cell>
          <cell r="N2113" t="str">
            <v>0983591918</v>
          </cell>
          <cell r="O2113" t="str">
            <v>AnhHVTSE62360@fpt.edu.vn</v>
          </cell>
          <cell r="P2113" t="str">
            <v>AnhHVTSE62360</v>
          </cell>
        </row>
        <row r="2114">
          <cell r="D2114" t="str">
            <v>SE62361</v>
          </cell>
          <cell r="E2114" t="str">
            <v>Phạm An Nam</v>
          </cell>
          <cell r="F2114">
            <v>0</v>
          </cell>
          <cell r="G2114">
            <v>35597</v>
          </cell>
          <cell r="H2114">
            <v>0</v>
          </cell>
          <cell r="I2114" t="str">
            <v>Không có</v>
          </cell>
          <cell r="J2114" t="str">
            <v>0613864747</v>
          </cell>
          <cell r="K2114" t="str">
            <v>01228664567</v>
          </cell>
          <cell r="L2114" t="str">
            <v>KTPM</v>
          </cell>
          <cell r="M2114" t="str">
            <v>0982977376</v>
          </cell>
          <cell r="N2114" t="str">
            <v>0982967376</v>
          </cell>
          <cell r="O2114" t="str">
            <v>NamPASE62361@fpt.edu.vn</v>
          </cell>
          <cell r="P2114" t="str">
            <v>NamPASE62361</v>
          </cell>
        </row>
        <row r="2115">
          <cell r="D2115" t="str">
            <v>SE62365</v>
          </cell>
          <cell r="E2115" t="str">
            <v>Phạm Trọng Nghĩa</v>
          </cell>
          <cell r="F2115">
            <v>0</v>
          </cell>
          <cell r="G2115">
            <v>35785</v>
          </cell>
          <cell r="H2115">
            <v>0</v>
          </cell>
          <cell r="I2115" t="str">
            <v>Không có</v>
          </cell>
          <cell r="J2115" t="str">
            <v>0941412098</v>
          </cell>
          <cell r="K2115">
            <v>0</v>
          </cell>
          <cell r="L2115" t="str">
            <v>KTPM</v>
          </cell>
          <cell r="M2115">
            <v>0</v>
          </cell>
          <cell r="N2115" t="str">
            <v>0937064384</v>
          </cell>
          <cell r="O2115" t="str">
            <v>NghiaPTSE62365@fpt.edu.vn</v>
          </cell>
          <cell r="P2115" t="str">
            <v>NghiaPTSE62365</v>
          </cell>
        </row>
        <row r="2116">
          <cell r="D2116" t="str">
            <v>SE62366</v>
          </cell>
          <cell r="E2116" t="str">
            <v>Phạm Lê Hải Sơn</v>
          </cell>
          <cell r="F2116">
            <v>0</v>
          </cell>
          <cell r="G2116">
            <v>35101</v>
          </cell>
          <cell r="H2116">
            <v>0</v>
          </cell>
          <cell r="I2116" t="str">
            <v>Không có</v>
          </cell>
          <cell r="J2116" t="str">
            <v>0673851429</v>
          </cell>
          <cell r="K2116" t="str">
            <v>0939366246</v>
          </cell>
          <cell r="L2116" t="str">
            <v>KTPM</v>
          </cell>
          <cell r="M2116" t="str">
            <v>0985250709</v>
          </cell>
          <cell r="N2116" t="str">
            <v>0939366246</v>
          </cell>
          <cell r="O2116" t="str">
            <v>SonPLHSE62366@fpt.edu.vn</v>
          </cell>
          <cell r="P2116" t="str">
            <v>SonPLHSE62366</v>
          </cell>
        </row>
        <row r="2117">
          <cell r="D2117" t="str">
            <v>SE62372</v>
          </cell>
          <cell r="E2117" t="str">
            <v>Nguyễn Phan Thảo Nhi</v>
          </cell>
          <cell r="F2117">
            <v>0</v>
          </cell>
          <cell r="G2117">
            <v>35543</v>
          </cell>
          <cell r="H2117">
            <v>0</v>
          </cell>
          <cell r="I2117" t="str">
            <v>Không có</v>
          </cell>
          <cell r="J2117" t="str">
            <v>0753820009</v>
          </cell>
          <cell r="K2117" t="str">
            <v>0967776167</v>
          </cell>
          <cell r="L2117" t="str">
            <v>KTPM</v>
          </cell>
          <cell r="M2117" t="str">
            <v>0985227414</v>
          </cell>
          <cell r="N2117" t="str">
            <v>0974624739</v>
          </cell>
          <cell r="O2117" t="str">
            <v>NhiNPTSE62372@fpt.edu.vn</v>
          </cell>
          <cell r="P2117" t="str">
            <v>NhiNPTSE62372</v>
          </cell>
        </row>
        <row r="2118">
          <cell r="D2118" t="str">
            <v>SE62379</v>
          </cell>
          <cell r="E2118" t="str">
            <v>Nguyễn Thành Phong</v>
          </cell>
          <cell r="F2118">
            <v>0</v>
          </cell>
          <cell r="G2118">
            <v>35640</v>
          </cell>
          <cell r="H2118">
            <v>0</v>
          </cell>
          <cell r="I2118" t="str">
            <v>Không có</v>
          </cell>
          <cell r="J2118" t="str">
            <v>01653576455</v>
          </cell>
          <cell r="K2118">
            <v>0</v>
          </cell>
          <cell r="L2118" t="str">
            <v>KTPM</v>
          </cell>
          <cell r="M2118" t="str">
            <v>0914340956</v>
          </cell>
          <cell r="N2118">
            <v>0</v>
          </cell>
          <cell r="O2118" t="str">
            <v>PhongNTSE62379@fpt.edu.vn</v>
          </cell>
          <cell r="P2118" t="str">
            <v>PhongNTSE62379</v>
          </cell>
        </row>
        <row r="2119">
          <cell r="D2119" t="str">
            <v>SE62382</v>
          </cell>
          <cell r="E2119" t="str">
            <v>Nguyễn Văn Dương</v>
          </cell>
          <cell r="F2119">
            <v>0</v>
          </cell>
          <cell r="G2119">
            <v>35726</v>
          </cell>
          <cell r="H2119">
            <v>0</v>
          </cell>
          <cell r="I2119" t="str">
            <v>Không có</v>
          </cell>
          <cell r="J2119" t="str">
            <v>0965693764</v>
          </cell>
          <cell r="K2119">
            <v>0</v>
          </cell>
          <cell r="L2119" t="str">
            <v>KTPM</v>
          </cell>
          <cell r="M2119">
            <v>0</v>
          </cell>
          <cell r="N2119" t="str">
            <v>0985339133</v>
          </cell>
          <cell r="O2119" t="str">
            <v>DuongNVSE62382@fpt.edu.vn</v>
          </cell>
          <cell r="P2119" t="str">
            <v>DuongNVSE62382</v>
          </cell>
        </row>
        <row r="2120">
          <cell r="D2120" t="str">
            <v>SE62385</v>
          </cell>
          <cell r="E2120" t="str">
            <v>Nguyễn Đình Vương</v>
          </cell>
          <cell r="F2120">
            <v>0</v>
          </cell>
          <cell r="G2120">
            <v>35561</v>
          </cell>
          <cell r="H2120">
            <v>0</v>
          </cell>
          <cell r="I2120" t="str">
            <v>Không có</v>
          </cell>
          <cell r="J2120" t="str">
            <v>0122370198</v>
          </cell>
          <cell r="K2120">
            <v>0</v>
          </cell>
          <cell r="L2120" t="str">
            <v>KTPM</v>
          </cell>
          <cell r="M2120">
            <v>0</v>
          </cell>
          <cell r="N2120" t="str">
            <v>0982815871</v>
          </cell>
          <cell r="O2120" t="str">
            <v>VuongNDSE62385@fpt.edu.vn</v>
          </cell>
          <cell r="P2120" t="str">
            <v>VuongNDSE62385</v>
          </cell>
        </row>
        <row r="2121">
          <cell r="D2121" t="str">
            <v>SE62395</v>
          </cell>
          <cell r="E2121" t="str">
            <v>Trần Thế Nhất Anh</v>
          </cell>
          <cell r="F2121">
            <v>0</v>
          </cell>
          <cell r="G2121" t="str">
            <v>23/02/1997</v>
          </cell>
          <cell r="H2121">
            <v>0</v>
          </cell>
          <cell r="I2121" t="str">
            <v>Không có</v>
          </cell>
          <cell r="J2121" t="str">
            <v>0908953697</v>
          </cell>
          <cell r="K2121">
            <v>0</v>
          </cell>
          <cell r="L2121" t="str">
            <v>KTPM</v>
          </cell>
          <cell r="M2121" t="str">
            <v>0903167753</v>
          </cell>
          <cell r="N2121" t="str">
            <v>0933557248</v>
          </cell>
          <cell r="O2121" t="str">
            <v>AnhTTNSE62395@fpt.edu.vn</v>
          </cell>
          <cell r="P2121" t="str">
            <v>AnhTTNSE62395</v>
          </cell>
        </row>
        <row r="2122">
          <cell r="D2122" t="str">
            <v>SE62396</v>
          </cell>
          <cell r="E2122" t="str">
            <v>Nguyễn Bách Toàn</v>
          </cell>
          <cell r="F2122">
            <v>0</v>
          </cell>
          <cell r="G2122">
            <v>35685</v>
          </cell>
          <cell r="H2122">
            <v>0</v>
          </cell>
          <cell r="I2122" t="str">
            <v>Không có</v>
          </cell>
          <cell r="J2122" t="str">
            <v>0963937123</v>
          </cell>
          <cell r="K2122">
            <v>0</v>
          </cell>
          <cell r="L2122" t="str">
            <v>KTPM</v>
          </cell>
          <cell r="M2122" t="str">
            <v>0963937123</v>
          </cell>
          <cell r="N2122" t="str">
            <v>01697980477</v>
          </cell>
          <cell r="O2122" t="str">
            <v>ToanNBSE62396@fpt.edu.vn</v>
          </cell>
          <cell r="P2122" t="str">
            <v>ToanNBSE62396</v>
          </cell>
        </row>
        <row r="2123">
          <cell r="D2123" t="str">
            <v>SE62399</v>
          </cell>
          <cell r="E2123" t="str">
            <v>Võ Hoài Em</v>
          </cell>
          <cell r="F2123">
            <v>0</v>
          </cell>
          <cell r="G2123">
            <v>35786</v>
          </cell>
          <cell r="H2123">
            <v>0</v>
          </cell>
          <cell r="I2123" t="str">
            <v>Không có</v>
          </cell>
          <cell r="J2123" t="str">
            <v>01674656683</v>
          </cell>
          <cell r="K2123">
            <v>0</v>
          </cell>
          <cell r="L2123" t="str">
            <v>KTPM</v>
          </cell>
          <cell r="M2123" t="str">
            <v>01238856021</v>
          </cell>
          <cell r="N2123">
            <v>0</v>
          </cell>
          <cell r="O2123" t="str">
            <v>EmVHSE62399@fpt.edu.vn</v>
          </cell>
          <cell r="P2123" t="str">
            <v>EmVHSE62399</v>
          </cell>
        </row>
        <row r="2124">
          <cell r="D2124" t="str">
            <v>SE62400</v>
          </cell>
          <cell r="E2124" t="str">
            <v>Châu Trọng Nhân</v>
          </cell>
          <cell r="F2124">
            <v>0</v>
          </cell>
          <cell r="G2124">
            <v>35473</v>
          </cell>
          <cell r="H2124">
            <v>0</v>
          </cell>
          <cell r="I2124" t="str">
            <v>Không có</v>
          </cell>
          <cell r="J2124" t="str">
            <v>0723855286</v>
          </cell>
          <cell r="K2124" t="str">
            <v>01673767466</v>
          </cell>
          <cell r="L2124" t="str">
            <v>KTPM</v>
          </cell>
          <cell r="M2124" t="str">
            <v>0121907333</v>
          </cell>
          <cell r="N2124" t="str">
            <v>01203133905</v>
          </cell>
          <cell r="O2124" t="str">
            <v>NhanCTSE62400@fpt.edu.vn</v>
          </cell>
          <cell r="P2124" t="str">
            <v>NhanCTSE62400</v>
          </cell>
        </row>
        <row r="2125">
          <cell r="D2125" t="str">
            <v>SE62402</v>
          </cell>
          <cell r="E2125" t="str">
            <v>Phạm Đức Hiếu</v>
          </cell>
          <cell r="F2125">
            <v>0</v>
          </cell>
          <cell r="G2125">
            <v>35690</v>
          </cell>
          <cell r="H2125">
            <v>0</v>
          </cell>
          <cell r="I2125" t="str">
            <v>Không có</v>
          </cell>
          <cell r="J2125" t="str">
            <v>0945727135</v>
          </cell>
          <cell r="K2125" t="str">
            <v>0613929150</v>
          </cell>
          <cell r="L2125" t="str">
            <v>KTPM</v>
          </cell>
          <cell r="M2125" t="str">
            <v>0945727135</v>
          </cell>
          <cell r="N2125">
            <v>0</v>
          </cell>
          <cell r="O2125" t="str">
            <v>HieuPDSE62402@fpt.edu.vn</v>
          </cell>
          <cell r="P2125" t="str">
            <v>HieuPDSE62402</v>
          </cell>
        </row>
        <row r="2126">
          <cell r="D2126" t="str">
            <v>SE62403</v>
          </cell>
          <cell r="E2126" t="str">
            <v>Tân Minh Đức</v>
          </cell>
          <cell r="F2126">
            <v>0</v>
          </cell>
          <cell r="G2126">
            <v>35770</v>
          </cell>
          <cell r="H2126">
            <v>0</v>
          </cell>
          <cell r="I2126" t="str">
            <v>Không có</v>
          </cell>
          <cell r="J2126">
            <v>0</v>
          </cell>
          <cell r="K2126" t="str">
            <v>01223645803</v>
          </cell>
          <cell r="L2126" t="str">
            <v>KTPM</v>
          </cell>
          <cell r="M2126" t="str">
            <v>01223645803</v>
          </cell>
          <cell r="N2126">
            <v>0</v>
          </cell>
          <cell r="O2126" t="str">
            <v>DucTMSE62403@fpt.edu.vn</v>
          </cell>
          <cell r="P2126" t="str">
            <v>DucTMSE62403</v>
          </cell>
        </row>
        <row r="2127">
          <cell r="D2127" t="str">
            <v>SE62406</v>
          </cell>
          <cell r="E2127" t="str">
            <v>Nguyễn Thành Dũng</v>
          </cell>
          <cell r="F2127">
            <v>0</v>
          </cell>
          <cell r="G2127">
            <v>35776</v>
          </cell>
          <cell r="H2127">
            <v>0</v>
          </cell>
          <cell r="I2127" t="str">
            <v>Không có</v>
          </cell>
          <cell r="J2127" t="str">
            <v>0942472728</v>
          </cell>
          <cell r="K2127">
            <v>0</v>
          </cell>
          <cell r="L2127" t="str">
            <v>KTPM</v>
          </cell>
          <cell r="M2127" t="str">
            <v>0913343479</v>
          </cell>
          <cell r="N2127" t="str">
            <v>0917761079</v>
          </cell>
          <cell r="O2127" t="str">
            <v>DungNTSE62406@fpt.edu.vn</v>
          </cell>
          <cell r="P2127" t="str">
            <v>DungNTSE62406</v>
          </cell>
        </row>
        <row r="2128">
          <cell r="D2128" t="str">
            <v>SE62408</v>
          </cell>
          <cell r="E2128" t="str">
            <v>Lê Minh Hưng</v>
          </cell>
          <cell r="F2128">
            <v>0</v>
          </cell>
          <cell r="G2128">
            <v>35466</v>
          </cell>
          <cell r="H2128">
            <v>0</v>
          </cell>
          <cell r="I2128" t="str">
            <v>Không có</v>
          </cell>
          <cell r="J2128" t="str">
            <v>01265003487</v>
          </cell>
          <cell r="K2128" t="str">
            <v>0909174239</v>
          </cell>
          <cell r="L2128" t="str">
            <v>KTPM</v>
          </cell>
          <cell r="M2128">
            <v>0</v>
          </cell>
          <cell r="N2128" t="str">
            <v>0909174239</v>
          </cell>
          <cell r="O2128" t="str">
            <v>HungLMSE62408@fpt.edu.vn</v>
          </cell>
          <cell r="P2128" t="str">
            <v>HungLMSE62408</v>
          </cell>
        </row>
        <row r="2129">
          <cell r="D2129" t="str">
            <v>SE62413</v>
          </cell>
          <cell r="E2129" t="str">
            <v>Bùi Duy Tùng</v>
          </cell>
          <cell r="F2129">
            <v>0</v>
          </cell>
          <cell r="G2129">
            <v>35715</v>
          </cell>
          <cell r="H2129">
            <v>0</v>
          </cell>
          <cell r="I2129" t="str">
            <v>Không có</v>
          </cell>
          <cell r="J2129" t="str">
            <v>0939010010</v>
          </cell>
          <cell r="K2129">
            <v>0</v>
          </cell>
          <cell r="L2129" t="str">
            <v>KTPM</v>
          </cell>
          <cell r="M2129" t="str">
            <v>0933785578</v>
          </cell>
          <cell r="N2129" t="str">
            <v>0933121971</v>
          </cell>
          <cell r="O2129" t="str">
            <v>TungBDSE62413@fpt.edu.vn</v>
          </cell>
          <cell r="P2129" t="str">
            <v>TungBDSE62413</v>
          </cell>
        </row>
        <row r="2130">
          <cell r="D2130" t="str">
            <v>SE62415</v>
          </cell>
          <cell r="E2130" t="str">
            <v>Phan Minh Nhật</v>
          </cell>
          <cell r="F2130">
            <v>0</v>
          </cell>
          <cell r="G2130">
            <v>35597</v>
          </cell>
          <cell r="H2130">
            <v>0</v>
          </cell>
          <cell r="I2130" t="str">
            <v>Không có</v>
          </cell>
          <cell r="J2130" t="str">
            <v>0622221039</v>
          </cell>
          <cell r="K2130" t="str">
            <v>0963935180</v>
          </cell>
          <cell r="L2130" t="str">
            <v>KTPM</v>
          </cell>
          <cell r="M2130" t="str">
            <v>0963935180</v>
          </cell>
          <cell r="N2130">
            <v>0</v>
          </cell>
          <cell r="O2130" t="str">
            <v>NhatPMSE62415@fpt.edu.vn</v>
          </cell>
          <cell r="P2130" t="str">
            <v>NhatPMSE62415</v>
          </cell>
        </row>
        <row r="2131">
          <cell r="D2131" t="str">
            <v>SE62464</v>
          </cell>
          <cell r="E2131" t="str">
            <v>Phạm Minh Hoàng</v>
          </cell>
          <cell r="F2131">
            <v>0</v>
          </cell>
          <cell r="G2131">
            <v>35579</v>
          </cell>
          <cell r="H2131">
            <v>0</v>
          </cell>
          <cell r="I2131" t="str">
            <v>Không có</v>
          </cell>
          <cell r="J2131" t="str">
            <v>0909163020</v>
          </cell>
          <cell r="K2131">
            <v>0</v>
          </cell>
          <cell r="L2131" t="str">
            <v>KTPM</v>
          </cell>
          <cell r="M2131" t="str">
            <v>0909163020</v>
          </cell>
          <cell r="N2131" t="str">
            <v>0986643031</v>
          </cell>
          <cell r="O2131" t="str">
            <v>HoangPMSE62464@fpt.edu.vn</v>
          </cell>
          <cell r="P2131" t="str">
            <v>HoangPMSE62464</v>
          </cell>
        </row>
        <row r="2132">
          <cell r="D2132" t="str">
            <v>SE62465</v>
          </cell>
          <cell r="E2132" t="str">
            <v>Phương Gia Khải</v>
          </cell>
          <cell r="F2132">
            <v>0</v>
          </cell>
          <cell r="G2132">
            <v>35522</v>
          </cell>
          <cell r="H2132">
            <v>0</v>
          </cell>
          <cell r="I2132" t="str">
            <v>Không có</v>
          </cell>
          <cell r="J2132" t="str">
            <v>0586273783</v>
          </cell>
          <cell r="K2132" t="str">
            <v>01202579379</v>
          </cell>
          <cell r="L2132" t="str">
            <v>KTPM</v>
          </cell>
          <cell r="M2132" t="str">
            <v>0982424346</v>
          </cell>
          <cell r="N2132" t="str">
            <v>01202579379</v>
          </cell>
          <cell r="O2132" t="str">
            <v>KhaiPGSE62465@fpt.edu.vn</v>
          </cell>
          <cell r="P2132" t="str">
            <v>KhaiPGSE62465</v>
          </cell>
        </row>
        <row r="2133">
          <cell r="D2133" t="str">
            <v>SE62470</v>
          </cell>
          <cell r="E2133" t="str">
            <v>Trương Lục Duy</v>
          </cell>
          <cell r="F2133">
            <v>0</v>
          </cell>
          <cell r="G2133" t="str">
            <v>01/12/1997</v>
          </cell>
          <cell r="H2133">
            <v>0</v>
          </cell>
          <cell r="I2133" t="str">
            <v>Không có</v>
          </cell>
          <cell r="J2133" t="str">
            <v>0945947743</v>
          </cell>
          <cell r="K2133" t="str">
            <v>0916977748</v>
          </cell>
          <cell r="L2133" t="str">
            <v>KTPM</v>
          </cell>
          <cell r="M2133" t="str">
            <v>0902660089</v>
          </cell>
          <cell r="N2133" t="str">
            <v>0945947743</v>
          </cell>
          <cell r="O2133" t="str">
            <v>DuyTLSE62470@fpt.edu.vn</v>
          </cell>
          <cell r="P2133" t="str">
            <v>DuyTLSE62470</v>
          </cell>
        </row>
        <row r="2134">
          <cell r="D2134" t="str">
            <v>SE62472</v>
          </cell>
          <cell r="E2134" t="str">
            <v>Đào Duy Tăng</v>
          </cell>
          <cell r="F2134">
            <v>0</v>
          </cell>
          <cell r="G2134">
            <v>35160</v>
          </cell>
          <cell r="H2134">
            <v>0</v>
          </cell>
          <cell r="I2134" t="str">
            <v>Không có</v>
          </cell>
          <cell r="J2134" t="str">
            <v>0987851809</v>
          </cell>
          <cell r="K2134">
            <v>0</v>
          </cell>
          <cell r="L2134" t="str">
            <v>KTPM</v>
          </cell>
          <cell r="M2134" t="str">
            <v>0963242334</v>
          </cell>
          <cell r="N2134" t="str">
            <v>0987287885</v>
          </cell>
          <cell r="O2134" t="str">
            <v>TangDDSE62472@fpt.edu.vn</v>
          </cell>
          <cell r="P2134" t="str">
            <v>TangDDSE62472</v>
          </cell>
        </row>
        <row r="2135">
          <cell r="D2135" t="str">
            <v>SE62473</v>
          </cell>
          <cell r="E2135" t="str">
            <v>Trần Ân Vũ</v>
          </cell>
          <cell r="F2135">
            <v>0</v>
          </cell>
          <cell r="G2135">
            <v>35437</v>
          </cell>
          <cell r="H2135">
            <v>0</v>
          </cell>
          <cell r="I2135" t="str">
            <v>Không có</v>
          </cell>
          <cell r="J2135" t="str">
            <v>01629522550</v>
          </cell>
          <cell r="K2135" t="str">
            <v>0975370185</v>
          </cell>
          <cell r="L2135" t="str">
            <v>KTPM</v>
          </cell>
          <cell r="M2135" t="str">
            <v>0975370185</v>
          </cell>
          <cell r="N2135" t="str">
            <v>01674410990</v>
          </cell>
          <cell r="O2135" t="str">
            <v>VuTASE62473@fpt.edu.vn</v>
          </cell>
          <cell r="P2135" t="str">
            <v>VuTASE62473</v>
          </cell>
        </row>
        <row r="2136">
          <cell r="D2136" t="str">
            <v>SE62480</v>
          </cell>
          <cell r="E2136" t="str">
            <v>Mai Trần Duy Khang</v>
          </cell>
          <cell r="F2136">
            <v>0</v>
          </cell>
          <cell r="G2136">
            <v>35225</v>
          </cell>
          <cell r="H2136">
            <v>0</v>
          </cell>
          <cell r="I2136" t="str">
            <v>Không có</v>
          </cell>
          <cell r="J2136" t="str">
            <v>01638383943</v>
          </cell>
          <cell r="K2136" t="str">
            <v>0866755825</v>
          </cell>
          <cell r="L2136" t="str">
            <v>KTPM</v>
          </cell>
          <cell r="M2136">
            <v>0</v>
          </cell>
          <cell r="N2136" t="str">
            <v>0913889497</v>
          </cell>
          <cell r="O2136" t="str">
            <v>KhangMTDSE62480@fpt.edu.vn</v>
          </cell>
          <cell r="P2136" t="str">
            <v>KhangMTDSE62480</v>
          </cell>
        </row>
        <row r="2137">
          <cell r="D2137" t="str">
            <v>SE62482</v>
          </cell>
          <cell r="E2137" t="str">
            <v>Trần Hoàng Thành</v>
          </cell>
          <cell r="F2137">
            <v>0</v>
          </cell>
          <cell r="G2137">
            <v>35754</v>
          </cell>
          <cell r="H2137">
            <v>0</v>
          </cell>
          <cell r="I2137" t="str">
            <v>Không có</v>
          </cell>
          <cell r="J2137" t="str">
            <v>0925009345</v>
          </cell>
          <cell r="K2137">
            <v>0</v>
          </cell>
          <cell r="L2137" t="str">
            <v>KTPM</v>
          </cell>
          <cell r="M2137" t="str">
            <v>01698251180</v>
          </cell>
          <cell r="N2137" t="str">
            <v>01286066890</v>
          </cell>
          <cell r="O2137" t="str">
            <v>ThanhTHSE62482@fpt.edu.vn</v>
          </cell>
          <cell r="P2137" t="str">
            <v>ThanhTHSE62482</v>
          </cell>
        </row>
        <row r="2138">
          <cell r="D2138" t="str">
            <v>SE62486</v>
          </cell>
          <cell r="E2138" t="str">
            <v>Lê Quang Cường</v>
          </cell>
          <cell r="F2138">
            <v>0</v>
          </cell>
          <cell r="G2138">
            <v>35650</v>
          </cell>
          <cell r="H2138">
            <v>0</v>
          </cell>
          <cell r="I2138" t="str">
            <v>Không có</v>
          </cell>
          <cell r="J2138">
            <v>0</v>
          </cell>
          <cell r="K2138" t="str">
            <v>01654181176</v>
          </cell>
          <cell r="L2138" t="str">
            <v>KTPM</v>
          </cell>
          <cell r="M2138" t="str">
            <v>01685356515</v>
          </cell>
          <cell r="N2138" t="str">
            <v>01667997106</v>
          </cell>
          <cell r="O2138" t="str">
            <v>CuongLQSE62486@fpt.edu.vn</v>
          </cell>
          <cell r="P2138" t="str">
            <v>CuongLQSE62486</v>
          </cell>
        </row>
        <row r="2139">
          <cell r="D2139" t="str">
            <v>SE62488</v>
          </cell>
          <cell r="E2139" t="str">
            <v>Lê Huỳnh Lộc</v>
          </cell>
          <cell r="F2139">
            <v>0</v>
          </cell>
          <cell r="G2139">
            <v>35584</v>
          </cell>
          <cell r="H2139">
            <v>0</v>
          </cell>
          <cell r="I2139" t="str">
            <v>Không có</v>
          </cell>
          <cell r="J2139" t="str">
            <v>06503747649</v>
          </cell>
          <cell r="K2139" t="str">
            <v>0986427765</v>
          </cell>
          <cell r="L2139" t="str">
            <v>KTPM</v>
          </cell>
          <cell r="M2139">
            <v>0</v>
          </cell>
          <cell r="N2139" t="str">
            <v>0942137049</v>
          </cell>
          <cell r="O2139" t="str">
            <v>LocLHSE62488@fpt.edu.vn</v>
          </cell>
          <cell r="P2139" t="str">
            <v>LocLHSE62488</v>
          </cell>
        </row>
        <row r="2140">
          <cell r="D2140" t="str">
            <v>SE62489</v>
          </cell>
          <cell r="E2140" t="str">
            <v>Nguyễn Quốc Hưng</v>
          </cell>
          <cell r="F2140">
            <v>0</v>
          </cell>
          <cell r="G2140" t="str">
            <v>10/12/1997</v>
          </cell>
          <cell r="H2140">
            <v>0</v>
          </cell>
          <cell r="I2140" t="str">
            <v>Không có</v>
          </cell>
          <cell r="J2140" t="str">
            <v>01697609568</v>
          </cell>
          <cell r="K2140" t="str">
            <v>0977002789</v>
          </cell>
          <cell r="L2140" t="str">
            <v>KTPM</v>
          </cell>
          <cell r="M2140" t="str">
            <v>01697609568</v>
          </cell>
          <cell r="N2140" t="str">
            <v>0937004539</v>
          </cell>
          <cell r="O2140" t="str">
            <v>HungNQSE62489@fpt.edu.vn</v>
          </cell>
          <cell r="P2140" t="str">
            <v>HungNQSE62489</v>
          </cell>
        </row>
        <row r="2141">
          <cell r="D2141" t="str">
            <v>SE62492</v>
          </cell>
          <cell r="E2141" t="str">
            <v>Trần Khánh Duy</v>
          </cell>
          <cell r="F2141">
            <v>0</v>
          </cell>
          <cell r="G2141">
            <v>35463</v>
          </cell>
          <cell r="H2141">
            <v>0</v>
          </cell>
          <cell r="I2141" t="str">
            <v>Không có</v>
          </cell>
          <cell r="J2141" t="str">
            <v>0906367589</v>
          </cell>
          <cell r="K2141" t="str">
            <v>0839893014</v>
          </cell>
          <cell r="L2141" t="str">
            <v>KTPM</v>
          </cell>
          <cell r="M2141">
            <v>0</v>
          </cell>
          <cell r="N2141" t="str">
            <v>0906367589</v>
          </cell>
          <cell r="O2141" t="str">
            <v>DuyTKSE62492@fpt.edu.vn</v>
          </cell>
          <cell r="P2141" t="str">
            <v>DuyTKSE62492</v>
          </cell>
        </row>
        <row r="2142">
          <cell r="D2142" t="str">
            <v>SE62497</v>
          </cell>
          <cell r="E2142" t="str">
            <v>Vũ Hoàng Nam</v>
          </cell>
          <cell r="F2142">
            <v>0</v>
          </cell>
          <cell r="G2142">
            <v>35461</v>
          </cell>
          <cell r="H2142">
            <v>0</v>
          </cell>
          <cell r="I2142" t="str">
            <v>Không có</v>
          </cell>
          <cell r="J2142" t="str">
            <v>0612211550</v>
          </cell>
          <cell r="K2142" t="str">
            <v>01869199764</v>
          </cell>
          <cell r="L2142" t="str">
            <v>KTPM</v>
          </cell>
          <cell r="M2142" t="str">
            <v>0934762345</v>
          </cell>
          <cell r="N2142" t="str">
            <v>0915746888</v>
          </cell>
          <cell r="O2142" t="str">
            <v>NamVHSE62497@fpt.edu.vn</v>
          </cell>
          <cell r="P2142" t="str">
            <v>NamVHSE62497</v>
          </cell>
        </row>
        <row r="2143">
          <cell r="D2143" t="str">
            <v>SE62502</v>
          </cell>
          <cell r="E2143" t="str">
            <v>Trần Tấn Đạt</v>
          </cell>
          <cell r="F2143">
            <v>0</v>
          </cell>
          <cell r="G2143" t="str">
            <v>18/07/1997</v>
          </cell>
          <cell r="H2143">
            <v>0</v>
          </cell>
          <cell r="I2143" t="str">
            <v>Không có</v>
          </cell>
          <cell r="J2143" t="str">
            <v>0613749178</v>
          </cell>
          <cell r="K2143" t="str">
            <v>0964338792</v>
          </cell>
          <cell r="L2143" t="str">
            <v>KTPM</v>
          </cell>
          <cell r="M2143">
            <v>0</v>
          </cell>
          <cell r="N2143">
            <v>0</v>
          </cell>
          <cell r="O2143" t="str">
            <v>DatTTSE62502@fpt.edu.vn</v>
          </cell>
          <cell r="P2143" t="str">
            <v>DatTTSE62502</v>
          </cell>
        </row>
        <row r="2144">
          <cell r="D2144" t="str">
            <v>SE62505</v>
          </cell>
          <cell r="E2144" t="str">
            <v>Bùi Huy Cường</v>
          </cell>
          <cell r="F2144">
            <v>0</v>
          </cell>
          <cell r="G2144" t="str">
            <v>18/06/1997</v>
          </cell>
          <cell r="H2144">
            <v>0</v>
          </cell>
          <cell r="I2144" t="str">
            <v>Không có</v>
          </cell>
          <cell r="J2144" t="str">
            <v>0909523443</v>
          </cell>
          <cell r="K2144">
            <v>0</v>
          </cell>
          <cell r="L2144" t="str">
            <v>KTPM</v>
          </cell>
          <cell r="M2144" t="str">
            <v>0907411734</v>
          </cell>
          <cell r="N2144" t="str">
            <v>0909523443</v>
          </cell>
          <cell r="O2144" t="str">
            <v>CuongBHSE62505@fpt.edu.vn</v>
          </cell>
          <cell r="P2144" t="str">
            <v>CuongBHSE62505</v>
          </cell>
        </row>
        <row r="2145">
          <cell r="D2145" t="str">
            <v>SE62508</v>
          </cell>
          <cell r="E2145" t="str">
            <v>Nguyễn Ngọc Tuấn Anh</v>
          </cell>
          <cell r="F2145">
            <v>0</v>
          </cell>
          <cell r="G2145">
            <v>35273</v>
          </cell>
          <cell r="H2145">
            <v>0</v>
          </cell>
          <cell r="I2145" t="str">
            <v>Không có</v>
          </cell>
          <cell r="J2145" t="str">
            <v>0839871645</v>
          </cell>
          <cell r="K2145" t="str">
            <v>01869237036</v>
          </cell>
          <cell r="L2145" t="str">
            <v>KTPM</v>
          </cell>
          <cell r="M2145" t="str">
            <v>0989953170</v>
          </cell>
          <cell r="N2145" t="str">
            <v>01695220544</v>
          </cell>
          <cell r="O2145" t="str">
            <v>AnhNNTSE62508@fpt.edu.vn</v>
          </cell>
          <cell r="P2145" t="str">
            <v>AnhNNTSE62508</v>
          </cell>
        </row>
        <row r="2146">
          <cell r="D2146" t="str">
            <v>SE62509</v>
          </cell>
          <cell r="E2146" t="str">
            <v>Nguyễn Thái Hiền</v>
          </cell>
          <cell r="F2146">
            <v>0</v>
          </cell>
          <cell r="G2146" t="str">
            <v>12/06/1997</v>
          </cell>
          <cell r="H2146">
            <v>0</v>
          </cell>
          <cell r="I2146" t="str">
            <v>Không có</v>
          </cell>
          <cell r="J2146">
            <v>0</v>
          </cell>
          <cell r="K2146" t="str">
            <v>01248953977</v>
          </cell>
          <cell r="L2146" t="str">
            <v>KTPM</v>
          </cell>
          <cell r="M2146" t="str">
            <v>01247107511</v>
          </cell>
          <cell r="N2146">
            <v>0</v>
          </cell>
          <cell r="O2146" t="str">
            <v>HienNTSE62509@fpt.edu.vn</v>
          </cell>
          <cell r="P2146" t="str">
            <v>HienNTSE62509</v>
          </cell>
        </row>
        <row r="2147">
          <cell r="D2147" t="str">
            <v>SE62511</v>
          </cell>
          <cell r="E2147" t="str">
            <v>Mai Chí Minh</v>
          </cell>
          <cell r="F2147">
            <v>0</v>
          </cell>
          <cell r="G2147" t="str">
            <v>17/11/1997</v>
          </cell>
          <cell r="H2147">
            <v>0</v>
          </cell>
          <cell r="I2147" t="str">
            <v>Không có</v>
          </cell>
          <cell r="J2147" t="str">
            <v>08 38913900</v>
          </cell>
          <cell r="K2147" t="str">
            <v>0183243332</v>
          </cell>
          <cell r="L2147" t="str">
            <v>KTPM</v>
          </cell>
          <cell r="M2147">
            <v>0</v>
          </cell>
          <cell r="N2147" t="str">
            <v>0903700395</v>
          </cell>
          <cell r="O2147" t="str">
            <v>MinhMCSE62511@fpt.edu.vn</v>
          </cell>
          <cell r="P2147" t="str">
            <v>MinhMCSE62511</v>
          </cell>
        </row>
        <row r="2148">
          <cell r="D2148" t="str">
            <v>SE62512</v>
          </cell>
          <cell r="E2148" t="str">
            <v>Trịnh Lam Long</v>
          </cell>
          <cell r="F2148">
            <v>0</v>
          </cell>
          <cell r="G2148">
            <v>34050</v>
          </cell>
          <cell r="H2148">
            <v>0</v>
          </cell>
          <cell r="I2148" t="str">
            <v>Không có</v>
          </cell>
          <cell r="J2148" t="str">
            <v>01222047479</v>
          </cell>
          <cell r="K2148" t="str">
            <v>0938220339</v>
          </cell>
          <cell r="L2148" t="str">
            <v>KTPM</v>
          </cell>
          <cell r="M2148">
            <v>0</v>
          </cell>
          <cell r="N2148">
            <v>0</v>
          </cell>
          <cell r="O2148" t="str">
            <v>LongTLSE62512@fpt.edu.vn</v>
          </cell>
          <cell r="P2148" t="str">
            <v>LongTLSE62512</v>
          </cell>
        </row>
        <row r="2149">
          <cell r="D2149" t="str">
            <v>SE62513</v>
          </cell>
          <cell r="E2149" t="str">
            <v>Nguyễn Phú Quý</v>
          </cell>
          <cell r="F2149">
            <v>0</v>
          </cell>
          <cell r="G2149" t="str">
            <v>17/01/1997</v>
          </cell>
          <cell r="H2149">
            <v>0</v>
          </cell>
          <cell r="I2149" t="str">
            <v>Không có</v>
          </cell>
          <cell r="J2149" t="str">
            <v>01669565959</v>
          </cell>
          <cell r="K2149">
            <v>0</v>
          </cell>
          <cell r="L2149" t="str">
            <v>KTPM</v>
          </cell>
          <cell r="M2149">
            <v>0</v>
          </cell>
          <cell r="N2149" t="str">
            <v>01636714802</v>
          </cell>
          <cell r="O2149" t="str">
            <v>QuyNPSE62513@fpt.edu.vn</v>
          </cell>
          <cell r="P2149" t="str">
            <v>QuyNPSE62513</v>
          </cell>
        </row>
        <row r="2150">
          <cell r="D2150" t="str">
            <v>SE62516</v>
          </cell>
          <cell r="E2150" t="str">
            <v>Nguyễn Tín</v>
          </cell>
          <cell r="F2150">
            <v>0</v>
          </cell>
          <cell r="G2150">
            <v>35516</v>
          </cell>
          <cell r="H2150">
            <v>0</v>
          </cell>
          <cell r="I2150" t="str">
            <v>Không có</v>
          </cell>
          <cell r="J2150">
            <v>0</v>
          </cell>
          <cell r="K2150">
            <v>0</v>
          </cell>
          <cell r="L2150" t="str">
            <v>KTPM</v>
          </cell>
          <cell r="M2150" t="str">
            <v>0918108789</v>
          </cell>
          <cell r="N2150" t="str">
            <v>0944949123</v>
          </cell>
          <cell r="O2150" t="str">
            <v>TinNSE62516@fpt.edu.vn</v>
          </cell>
          <cell r="P2150" t="str">
            <v>TinNSE62516</v>
          </cell>
        </row>
        <row r="2151">
          <cell r="D2151" t="str">
            <v>SE62518</v>
          </cell>
          <cell r="E2151" t="str">
            <v>Phạm Quốc Bảo</v>
          </cell>
          <cell r="F2151">
            <v>0</v>
          </cell>
          <cell r="G2151" t="str">
            <v>01/09/1997</v>
          </cell>
          <cell r="H2151">
            <v>0</v>
          </cell>
          <cell r="I2151" t="str">
            <v>Không có</v>
          </cell>
          <cell r="J2151" t="str">
            <v>0838395206</v>
          </cell>
          <cell r="K2151" t="str">
            <v>0937374787</v>
          </cell>
          <cell r="L2151" t="str">
            <v>KTPM</v>
          </cell>
          <cell r="M2151" t="str">
            <v>0932878338</v>
          </cell>
          <cell r="N2151" t="str">
            <v>0933544022</v>
          </cell>
          <cell r="O2151" t="str">
            <v>BaoPQSE62518@fpt.edu.vn</v>
          </cell>
          <cell r="P2151" t="str">
            <v>BaoPQSE62518</v>
          </cell>
        </row>
        <row r="2152">
          <cell r="D2152" t="str">
            <v>SE62519</v>
          </cell>
          <cell r="E2152" t="str">
            <v>Nguyễn Bách Khoa</v>
          </cell>
          <cell r="F2152">
            <v>0</v>
          </cell>
          <cell r="G2152" t="str">
            <v>04/01/1997</v>
          </cell>
          <cell r="H2152">
            <v>0</v>
          </cell>
          <cell r="I2152" t="str">
            <v>Không có</v>
          </cell>
          <cell r="J2152" t="str">
            <v>0837827994</v>
          </cell>
          <cell r="K2152" t="str">
            <v>01886793048</v>
          </cell>
          <cell r="L2152" t="str">
            <v>KTPM</v>
          </cell>
          <cell r="M2152" t="str">
            <v>0983550242</v>
          </cell>
          <cell r="N2152">
            <v>0</v>
          </cell>
          <cell r="O2152" t="str">
            <v>KhoaNBSE62519@fpt.edu.vn</v>
          </cell>
          <cell r="P2152" t="str">
            <v>KhoaNBSE62519</v>
          </cell>
        </row>
        <row r="2153">
          <cell r="D2153" t="str">
            <v>SE62521</v>
          </cell>
          <cell r="E2153" t="str">
            <v>Huỳnh Minh Đang</v>
          </cell>
          <cell r="F2153">
            <v>0</v>
          </cell>
          <cell r="G2153" t="str">
            <v>18/11/1997</v>
          </cell>
          <cell r="H2153">
            <v>0</v>
          </cell>
          <cell r="I2153" t="str">
            <v>Không có</v>
          </cell>
          <cell r="J2153" t="str">
            <v>0837828170</v>
          </cell>
          <cell r="K2153" t="str">
            <v>0909314232</v>
          </cell>
          <cell r="L2153" t="str">
            <v>KTPM</v>
          </cell>
          <cell r="M2153" t="str">
            <v>0909314232</v>
          </cell>
          <cell r="N2153" t="str">
            <v>0837828170</v>
          </cell>
          <cell r="O2153" t="str">
            <v>DangHMSE62521@fpt.edu.vn</v>
          </cell>
          <cell r="P2153" t="str">
            <v>DangHMSE62521</v>
          </cell>
        </row>
        <row r="2154">
          <cell r="D2154" t="str">
            <v>SE62522</v>
          </cell>
          <cell r="E2154" t="str">
            <v>Ngô Nhật Đô</v>
          </cell>
          <cell r="F2154">
            <v>0</v>
          </cell>
          <cell r="G2154">
            <v>35500</v>
          </cell>
          <cell r="H2154">
            <v>0</v>
          </cell>
          <cell r="I2154" t="str">
            <v>Không có</v>
          </cell>
          <cell r="J2154">
            <v>0</v>
          </cell>
          <cell r="K2154">
            <v>0</v>
          </cell>
          <cell r="L2154" t="str">
            <v>KTPM</v>
          </cell>
          <cell r="M2154" t="str">
            <v>0907798826</v>
          </cell>
          <cell r="N2154" t="str">
            <v>0918303346</v>
          </cell>
          <cell r="O2154" t="str">
            <v>DoNNSE62522@fpt.edu.vn</v>
          </cell>
          <cell r="P2154" t="str">
            <v>DoNNSE62522</v>
          </cell>
        </row>
        <row r="2155">
          <cell r="D2155" t="str">
            <v>SE62525</v>
          </cell>
          <cell r="E2155" t="str">
            <v>Nguyễn Thị Tuyết Nữ</v>
          </cell>
          <cell r="F2155">
            <v>0</v>
          </cell>
          <cell r="G2155">
            <v>35769</v>
          </cell>
          <cell r="H2155">
            <v>0</v>
          </cell>
          <cell r="I2155" t="str">
            <v>Không có</v>
          </cell>
          <cell r="J2155">
            <v>0</v>
          </cell>
          <cell r="K2155" t="str">
            <v>01689278005</v>
          </cell>
          <cell r="L2155" t="str">
            <v>KTPM</v>
          </cell>
          <cell r="M2155">
            <v>0</v>
          </cell>
          <cell r="N2155" t="str">
            <v>01266736708</v>
          </cell>
          <cell r="O2155" t="str">
            <v>NuNTTSE62525@fpt.edu.vn</v>
          </cell>
          <cell r="P2155" t="str">
            <v>NuNTTSE62525</v>
          </cell>
        </row>
        <row r="2156">
          <cell r="D2156" t="str">
            <v>SE62529</v>
          </cell>
          <cell r="E2156" t="str">
            <v>Lưu Duy Hòa</v>
          </cell>
          <cell r="F2156">
            <v>0</v>
          </cell>
          <cell r="G2156">
            <v>35513</v>
          </cell>
          <cell r="H2156">
            <v>0</v>
          </cell>
          <cell r="I2156" t="str">
            <v>Không có</v>
          </cell>
          <cell r="J2156">
            <v>0</v>
          </cell>
          <cell r="K2156" t="str">
            <v>01262629668</v>
          </cell>
          <cell r="L2156" t="str">
            <v>KTPM</v>
          </cell>
          <cell r="M2156">
            <v>0</v>
          </cell>
          <cell r="N2156">
            <v>0</v>
          </cell>
          <cell r="O2156" t="str">
            <v>HoaLDSE62529@fpt.edu.vn</v>
          </cell>
          <cell r="P2156" t="str">
            <v>HoaLDSE62529</v>
          </cell>
        </row>
        <row r="2157">
          <cell r="D2157" t="str">
            <v>SE62533</v>
          </cell>
          <cell r="E2157" t="str">
            <v>Trần Đặng Hùng</v>
          </cell>
          <cell r="F2157">
            <v>0</v>
          </cell>
          <cell r="G2157">
            <v>35074</v>
          </cell>
          <cell r="H2157">
            <v>0</v>
          </cell>
          <cell r="I2157" t="str">
            <v>Không có</v>
          </cell>
          <cell r="J2157">
            <v>0</v>
          </cell>
          <cell r="K2157" t="str">
            <v>01266543167</v>
          </cell>
          <cell r="L2157" t="str">
            <v>KTPM</v>
          </cell>
          <cell r="M2157">
            <v>0</v>
          </cell>
          <cell r="N2157">
            <v>0</v>
          </cell>
          <cell r="O2157" t="str">
            <v>HungTDSE62533@fpt.edu.vn</v>
          </cell>
          <cell r="P2157" t="str">
            <v>HungTDSE62533</v>
          </cell>
        </row>
        <row r="2158">
          <cell r="D2158" t="str">
            <v>SE62535</v>
          </cell>
          <cell r="E2158" t="str">
            <v>Trần Tấn Phát</v>
          </cell>
          <cell r="F2158">
            <v>0</v>
          </cell>
          <cell r="G2158">
            <v>35609</v>
          </cell>
          <cell r="H2158">
            <v>0</v>
          </cell>
          <cell r="I2158" t="str">
            <v>Không có</v>
          </cell>
          <cell r="J2158" t="str">
            <v>0563647057</v>
          </cell>
          <cell r="K2158" t="str">
            <v>0903580737</v>
          </cell>
          <cell r="L2158" t="str">
            <v>KTPM</v>
          </cell>
          <cell r="M2158">
            <v>905813780</v>
          </cell>
          <cell r="N2158">
            <v>975507583</v>
          </cell>
          <cell r="O2158" t="str">
            <v>PhatTTSE62535@fpt.edu.vn</v>
          </cell>
          <cell r="P2158" t="str">
            <v>PhatTTSE62535</v>
          </cell>
        </row>
        <row r="2159">
          <cell r="D2159" t="str">
            <v>SE62538</v>
          </cell>
          <cell r="E2159" t="str">
            <v>Đoàn Bảo Minh</v>
          </cell>
          <cell r="F2159">
            <v>0</v>
          </cell>
          <cell r="G2159">
            <v>35497</v>
          </cell>
          <cell r="H2159">
            <v>0</v>
          </cell>
          <cell r="I2159" t="str">
            <v>Không có</v>
          </cell>
          <cell r="J2159" t="str">
            <v>0553812410</v>
          </cell>
          <cell r="K2159" t="str">
            <v>0913427925</v>
          </cell>
          <cell r="L2159" t="str">
            <v>KTPM</v>
          </cell>
          <cell r="M2159">
            <v>0</v>
          </cell>
          <cell r="N2159" t="str">
            <v>01296414248</v>
          </cell>
          <cell r="O2159" t="str">
            <v>MinhDBSE62538@fpt.edu.vn</v>
          </cell>
          <cell r="P2159" t="str">
            <v>MinhDBSE62538</v>
          </cell>
        </row>
        <row r="2160">
          <cell r="D2160" t="str">
            <v>SE62540</v>
          </cell>
          <cell r="E2160" t="str">
            <v>Phạm Duy Hải</v>
          </cell>
          <cell r="F2160">
            <v>0</v>
          </cell>
          <cell r="G2160">
            <v>35464</v>
          </cell>
          <cell r="H2160">
            <v>0</v>
          </cell>
          <cell r="I2160" t="str">
            <v>Không có</v>
          </cell>
          <cell r="J2160">
            <v>0</v>
          </cell>
          <cell r="K2160" t="str">
            <v>0981637027</v>
          </cell>
          <cell r="L2160" t="str">
            <v>KTPM</v>
          </cell>
          <cell r="M2160" t="str">
            <v>0961290408</v>
          </cell>
          <cell r="N2160" t="str">
            <v>01675338158</v>
          </cell>
          <cell r="O2160" t="str">
            <v>HaiPDSE62540@fpt.edu.vn</v>
          </cell>
          <cell r="P2160" t="str">
            <v>HaiPDSE62540</v>
          </cell>
        </row>
        <row r="2161">
          <cell r="D2161" t="str">
            <v>SE62543</v>
          </cell>
          <cell r="E2161" t="str">
            <v>Phan Ánh Phúc</v>
          </cell>
          <cell r="F2161">
            <v>0</v>
          </cell>
          <cell r="G2161">
            <v>34542</v>
          </cell>
          <cell r="H2161">
            <v>0</v>
          </cell>
          <cell r="I2161" t="str">
            <v>Không có</v>
          </cell>
          <cell r="J2161">
            <v>0</v>
          </cell>
          <cell r="K2161" t="str">
            <v>01674715271</v>
          </cell>
          <cell r="L2161" t="str">
            <v>KTPM</v>
          </cell>
          <cell r="M2161" t="str">
            <v>0933161323</v>
          </cell>
          <cell r="N2161">
            <v>0</v>
          </cell>
          <cell r="O2161" t="str">
            <v>PhucPASE62543@fpt.edu.vn</v>
          </cell>
          <cell r="P2161" t="str">
            <v>PhucPASE62543</v>
          </cell>
        </row>
        <row r="2162">
          <cell r="D2162" t="str">
            <v>SE62544</v>
          </cell>
          <cell r="E2162" t="str">
            <v>Nguyễn Văn Hải</v>
          </cell>
          <cell r="F2162">
            <v>0</v>
          </cell>
          <cell r="G2162">
            <v>35601</v>
          </cell>
          <cell r="H2162">
            <v>0</v>
          </cell>
          <cell r="I2162" t="str">
            <v>Không có</v>
          </cell>
          <cell r="J2162">
            <v>0</v>
          </cell>
          <cell r="K2162" t="str">
            <v>0972627451</v>
          </cell>
          <cell r="L2162" t="str">
            <v>KTPM</v>
          </cell>
          <cell r="M2162" t="str">
            <v>0932587451</v>
          </cell>
          <cell r="N2162" t="str">
            <v>01214580978</v>
          </cell>
          <cell r="O2162" t="str">
            <v>HaiNVSE62544@fpt.edu.vn</v>
          </cell>
          <cell r="P2162" t="str">
            <v>HaiNVSE62544</v>
          </cell>
        </row>
        <row r="2163">
          <cell r="D2163" t="str">
            <v>SE62546</v>
          </cell>
          <cell r="E2163" t="str">
            <v>Nguyễn Văn Phát</v>
          </cell>
          <cell r="F2163">
            <v>0</v>
          </cell>
          <cell r="G2163">
            <v>35643</v>
          </cell>
          <cell r="H2163">
            <v>0</v>
          </cell>
          <cell r="I2163" t="str">
            <v>Không có</v>
          </cell>
          <cell r="J2163" t="str">
            <v>0553858063</v>
          </cell>
          <cell r="K2163" t="str">
            <v>01663321671</v>
          </cell>
          <cell r="L2163" t="str">
            <v>KTPM</v>
          </cell>
          <cell r="M2163" t="str">
            <v>0919563163</v>
          </cell>
          <cell r="N2163">
            <v>0</v>
          </cell>
          <cell r="O2163" t="str">
            <v>PhatNVSE62546@fpt.edu.vn</v>
          </cell>
          <cell r="P2163" t="str">
            <v>PhatNVSE62546</v>
          </cell>
        </row>
        <row r="2164">
          <cell r="D2164" t="str">
            <v>SE62551</v>
          </cell>
          <cell r="E2164" t="str">
            <v>Đỗ Lê Tú Uyên</v>
          </cell>
          <cell r="F2164">
            <v>0</v>
          </cell>
          <cell r="G2164">
            <v>35638</v>
          </cell>
          <cell r="H2164">
            <v>0</v>
          </cell>
          <cell r="I2164" t="str">
            <v>Không có</v>
          </cell>
          <cell r="J2164">
            <v>0</v>
          </cell>
          <cell r="K2164" t="str">
            <v>01696517378</v>
          </cell>
          <cell r="L2164" t="str">
            <v>KTPM</v>
          </cell>
          <cell r="M2164" t="str">
            <v>0905795809</v>
          </cell>
          <cell r="N2164" t="str">
            <v>0978417047</v>
          </cell>
          <cell r="O2164" t="str">
            <v>UyenDLTSE62551@fpt.edu.vn</v>
          </cell>
          <cell r="P2164" t="str">
            <v>UyenDLTSE62551</v>
          </cell>
        </row>
        <row r="2165">
          <cell r="D2165" t="str">
            <v>SE62552</v>
          </cell>
          <cell r="E2165" t="str">
            <v>Trần Văn Hoàng</v>
          </cell>
          <cell r="F2165">
            <v>0</v>
          </cell>
          <cell r="G2165">
            <v>35606</v>
          </cell>
          <cell r="H2165">
            <v>0</v>
          </cell>
          <cell r="I2165" t="str">
            <v>Không có</v>
          </cell>
          <cell r="J2165">
            <v>0</v>
          </cell>
          <cell r="K2165" t="str">
            <v>0918182947</v>
          </cell>
          <cell r="L2165" t="str">
            <v>KTPM</v>
          </cell>
          <cell r="M2165">
            <v>0</v>
          </cell>
          <cell r="N2165" t="str">
            <v>0977645323</v>
          </cell>
          <cell r="O2165" t="str">
            <v>HoangTVSE62552@fpt.edu.vn</v>
          </cell>
          <cell r="P2165" t="str">
            <v>HoangTVSE62552</v>
          </cell>
        </row>
        <row r="2166">
          <cell r="D2166" t="str">
            <v>SE62554</v>
          </cell>
          <cell r="E2166" t="str">
            <v>Phan Lê Quang Chiến</v>
          </cell>
          <cell r="F2166">
            <v>0</v>
          </cell>
          <cell r="G2166">
            <v>35607</v>
          </cell>
          <cell r="H2166">
            <v>0</v>
          </cell>
          <cell r="I2166" t="str">
            <v>Không có</v>
          </cell>
          <cell r="J2166">
            <v>0</v>
          </cell>
          <cell r="K2166" t="str">
            <v>01636559948</v>
          </cell>
          <cell r="L2166" t="str">
            <v>KTPM</v>
          </cell>
          <cell r="M2166" t="str">
            <v>0986179864</v>
          </cell>
          <cell r="N2166">
            <v>0</v>
          </cell>
          <cell r="O2166" t="str">
            <v>ChienPLQSE62554@fpt.edu.vn</v>
          </cell>
          <cell r="P2166" t="str">
            <v>ChienPLQSE62554</v>
          </cell>
        </row>
        <row r="2167">
          <cell r="D2167" t="str">
            <v>SE62555</v>
          </cell>
          <cell r="E2167" t="str">
            <v>Thái Nguyễn Minh Siêu</v>
          </cell>
          <cell r="F2167">
            <v>0</v>
          </cell>
          <cell r="G2167">
            <v>35517</v>
          </cell>
          <cell r="H2167">
            <v>0</v>
          </cell>
          <cell r="I2167" t="str">
            <v>Không có</v>
          </cell>
          <cell r="J2167">
            <v>0</v>
          </cell>
          <cell r="K2167" t="str">
            <v>0935100840</v>
          </cell>
          <cell r="L2167" t="str">
            <v>KTPM</v>
          </cell>
          <cell r="M2167" t="str">
            <v>01225509871</v>
          </cell>
          <cell r="N2167" t="str">
            <v>01283427406</v>
          </cell>
          <cell r="O2167" t="str">
            <v>SieuTNMSE62555@fpt.edu.vn</v>
          </cell>
          <cell r="P2167" t="str">
            <v>SieuTNMSE62555</v>
          </cell>
        </row>
        <row r="2168">
          <cell r="D2168" t="str">
            <v>SE62557</v>
          </cell>
          <cell r="E2168" t="str">
            <v>Trịnh Cao Sơn</v>
          </cell>
          <cell r="F2168">
            <v>0</v>
          </cell>
          <cell r="G2168">
            <v>35699</v>
          </cell>
          <cell r="H2168">
            <v>0</v>
          </cell>
          <cell r="I2168" t="str">
            <v>Không có</v>
          </cell>
          <cell r="J2168" t="str">
            <v>0563816677</v>
          </cell>
          <cell r="K2168" t="str">
            <v>0935517397</v>
          </cell>
          <cell r="L2168" t="str">
            <v>KTPM</v>
          </cell>
          <cell r="M2168" t="str">
            <v>0913454167</v>
          </cell>
          <cell r="N2168" t="str">
            <v>091409099</v>
          </cell>
          <cell r="O2168" t="str">
            <v>SonTCSE62557@fpt.edu.vn</v>
          </cell>
          <cell r="P2168" t="str">
            <v>SonTCSE62557</v>
          </cell>
        </row>
        <row r="2169">
          <cell r="D2169" t="str">
            <v>SE62558</v>
          </cell>
          <cell r="E2169" t="str">
            <v>Lê Xuân Huy</v>
          </cell>
          <cell r="F2169">
            <v>0</v>
          </cell>
          <cell r="G2169">
            <v>35599</v>
          </cell>
          <cell r="H2169">
            <v>0</v>
          </cell>
          <cell r="I2169" t="str">
            <v>Không có</v>
          </cell>
          <cell r="J2169" t="str">
            <v>0919059888</v>
          </cell>
          <cell r="K2169" t="str">
            <v>0933950159</v>
          </cell>
          <cell r="L2169" t="str">
            <v>KTPM</v>
          </cell>
          <cell r="M2169" t="str">
            <v>0919059888</v>
          </cell>
          <cell r="N2169" t="str">
            <v>0943553699</v>
          </cell>
          <cell r="O2169" t="str">
            <v>HuyLXSE62558@fpt.edu.vn</v>
          </cell>
          <cell r="P2169" t="str">
            <v>HuyLXSE62558</v>
          </cell>
        </row>
        <row r="2170">
          <cell r="D2170" t="str">
            <v>SE62560</v>
          </cell>
          <cell r="E2170" t="str">
            <v>Nguyễn Văn Thanh</v>
          </cell>
          <cell r="F2170">
            <v>0</v>
          </cell>
          <cell r="G2170">
            <v>35523</v>
          </cell>
          <cell r="H2170">
            <v>0</v>
          </cell>
          <cell r="I2170" t="str">
            <v>Không có</v>
          </cell>
          <cell r="J2170" t="str">
            <v>05113723433</v>
          </cell>
          <cell r="K2170" t="str">
            <v>0905404308</v>
          </cell>
          <cell r="L2170" t="str">
            <v>KTPM</v>
          </cell>
          <cell r="M2170" t="str">
            <v>0913403279</v>
          </cell>
          <cell r="N2170" t="str">
            <v>0903500308</v>
          </cell>
          <cell r="O2170" t="str">
            <v>ThanhNVSE62560@fpt.edu.vn</v>
          </cell>
          <cell r="P2170" t="str">
            <v>ThanhNVSE62560</v>
          </cell>
        </row>
        <row r="2171">
          <cell r="D2171" t="str">
            <v>SE62562</v>
          </cell>
          <cell r="E2171" t="str">
            <v>Lê Phước Nhật Thiện</v>
          </cell>
          <cell r="F2171">
            <v>0</v>
          </cell>
          <cell r="G2171">
            <v>35407</v>
          </cell>
          <cell r="H2171">
            <v>0</v>
          </cell>
          <cell r="I2171" t="str">
            <v>Không có</v>
          </cell>
          <cell r="J2171" t="str">
            <v>05113643190</v>
          </cell>
          <cell r="K2171">
            <v>0</v>
          </cell>
          <cell r="L2171" t="str">
            <v>KTPM</v>
          </cell>
          <cell r="M2171" t="str">
            <v>0903524567</v>
          </cell>
          <cell r="N2171" t="str">
            <v>0935852107</v>
          </cell>
          <cell r="O2171" t="str">
            <v>ThienLPNSE62562@fpt.edu.vn</v>
          </cell>
          <cell r="P2171" t="str">
            <v>ThienLPNSE62562</v>
          </cell>
        </row>
        <row r="2172">
          <cell r="D2172" t="str">
            <v>SE62563</v>
          </cell>
          <cell r="E2172" t="str">
            <v>Trần Thanh Giàn</v>
          </cell>
          <cell r="F2172">
            <v>0</v>
          </cell>
          <cell r="G2172">
            <v>35723</v>
          </cell>
          <cell r="H2172">
            <v>0</v>
          </cell>
          <cell r="I2172" t="str">
            <v>Không có</v>
          </cell>
          <cell r="J2172">
            <v>0</v>
          </cell>
          <cell r="K2172" t="str">
            <v>01676782382</v>
          </cell>
          <cell r="L2172" t="str">
            <v>KTPM</v>
          </cell>
          <cell r="M2172" t="str">
            <v>0982657391</v>
          </cell>
          <cell r="N2172" t="str">
            <v>0974002747</v>
          </cell>
          <cell r="O2172" t="str">
            <v>GianTTSE62563@fpt.edu.vn</v>
          </cell>
          <cell r="P2172" t="str">
            <v>GianTTSE62563</v>
          </cell>
        </row>
        <row r="2173">
          <cell r="D2173" t="str">
            <v>SE62565</v>
          </cell>
          <cell r="E2173" t="str">
            <v>Trần Võ Nhật Quang</v>
          </cell>
          <cell r="F2173">
            <v>0</v>
          </cell>
          <cell r="G2173">
            <v>35637</v>
          </cell>
          <cell r="H2173">
            <v>0</v>
          </cell>
          <cell r="I2173" t="str">
            <v>Không có</v>
          </cell>
          <cell r="J2173">
            <v>0</v>
          </cell>
          <cell r="K2173" t="str">
            <v>0989278624</v>
          </cell>
          <cell r="L2173" t="str">
            <v>KTPM</v>
          </cell>
          <cell r="M2173" t="str">
            <v>01636243341</v>
          </cell>
          <cell r="N2173">
            <v>0</v>
          </cell>
          <cell r="O2173" t="str">
            <v>QuangTVNSE62565@fpt.edu.vn</v>
          </cell>
          <cell r="P2173" t="str">
            <v>QuangTVNSE62565</v>
          </cell>
        </row>
        <row r="2174">
          <cell r="D2174" t="str">
            <v>SE62567</v>
          </cell>
          <cell r="E2174" t="str">
            <v>Phạm Hồng Duy</v>
          </cell>
          <cell r="F2174">
            <v>0</v>
          </cell>
          <cell r="G2174">
            <v>35624</v>
          </cell>
          <cell r="H2174">
            <v>0</v>
          </cell>
          <cell r="I2174" t="str">
            <v>Không có</v>
          </cell>
          <cell r="J2174">
            <v>0</v>
          </cell>
          <cell r="K2174" t="str">
            <v>0986511286</v>
          </cell>
          <cell r="L2174" t="str">
            <v>KTPM</v>
          </cell>
          <cell r="M2174">
            <v>0</v>
          </cell>
          <cell r="N2174" t="str">
            <v>0981937057</v>
          </cell>
          <cell r="O2174" t="str">
            <v>DuyPHSE62567@fpt.edu.vn</v>
          </cell>
          <cell r="P2174" t="str">
            <v>DuyPHSE62567</v>
          </cell>
        </row>
        <row r="2175">
          <cell r="D2175" t="str">
            <v>SE62568</v>
          </cell>
          <cell r="E2175" t="str">
            <v>Trần Minh Huy</v>
          </cell>
          <cell r="F2175">
            <v>0</v>
          </cell>
          <cell r="G2175">
            <v>35624</v>
          </cell>
          <cell r="H2175">
            <v>0</v>
          </cell>
          <cell r="I2175" t="str">
            <v>Không có</v>
          </cell>
          <cell r="J2175" t="str">
            <v>08 38808816</v>
          </cell>
          <cell r="K2175" t="str">
            <v>01672826679</v>
          </cell>
          <cell r="L2175" t="str">
            <v>KTPM</v>
          </cell>
          <cell r="M2175" t="str">
            <v>01672826679</v>
          </cell>
          <cell r="N2175" t="str">
            <v>01692135872</v>
          </cell>
          <cell r="O2175" t="str">
            <v>HuyTMSE62568@fpt.edu.vn</v>
          </cell>
          <cell r="P2175" t="str">
            <v>HuyTMSE62568</v>
          </cell>
        </row>
        <row r="2176">
          <cell r="D2176" t="str">
            <v>SE62580</v>
          </cell>
          <cell r="E2176" t="str">
            <v>Nguyễn Huỳnh Thảo Nguyên</v>
          </cell>
          <cell r="F2176">
            <v>0</v>
          </cell>
          <cell r="G2176">
            <v>35472</v>
          </cell>
          <cell r="H2176">
            <v>0</v>
          </cell>
          <cell r="I2176" t="str">
            <v>Không có</v>
          </cell>
          <cell r="J2176">
            <v>0</v>
          </cell>
          <cell r="K2176" t="str">
            <v>01679969719</v>
          </cell>
          <cell r="L2176" t="str">
            <v>KTPM</v>
          </cell>
          <cell r="M2176" t="str">
            <v>0972610306</v>
          </cell>
          <cell r="N2176" t="str">
            <v>0976832787</v>
          </cell>
          <cell r="O2176" t="str">
            <v>NguyenNHTSE62580@fpt.edu.vn</v>
          </cell>
          <cell r="P2176" t="str">
            <v>NguyenNHTSE62580</v>
          </cell>
        </row>
        <row r="2177">
          <cell r="D2177" t="str">
            <v>SE62583</v>
          </cell>
          <cell r="E2177" t="str">
            <v>Lê Tuấn</v>
          </cell>
          <cell r="F2177">
            <v>0</v>
          </cell>
          <cell r="G2177">
            <v>35524</v>
          </cell>
          <cell r="H2177">
            <v>0</v>
          </cell>
          <cell r="I2177" t="str">
            <v>Không có</v>
          </cell>
          <cell r="J2177">
            <v>0</v>
          </cell>
          <cell r="K2177" t="str">
            <v>0934164489</v>
          </cell>
          <cell r="L2177" t="str">
            <v>KTPM</v>
          </cell>
          <cell r="M2177" t="str">
            <v>0908347304</v>
          </cell>
          <cell r="N2177" t="str">
            <v>0907154344</v>
          </cell>
          <cell r="O2177" t="str">
            <v>TuanLSE62583@fpt.edu.vn</v>
          </cell>
          <cell r="P2177" t="str">
            <v>TuanLSE62583</v>
          </cell>
        </row>
        <row r="2178">
          <cell r="D2178" t="str">
            <v>SE62584</v>
          </cell>
          <cell r="E2178" t="str">
            <v>Bùi Tiến Đạt</v>
          </cell>
          <cell r="F2178">
            <v>0</v>
          </cell>
          <cell r="G2178" t="str">
            <v>16/02/1997</v>
          </cell>
          <cell r="H2178">
            <v>0</v>
          </cell>
          <cell r="I2178" t="str">
            <v>Không có</v>
          </cell>
          <cell r="J2178" t="str">
            <v>01665837947</v>
          </cell>
          <cell r="K2178" t="str">
            <v>0962433057</v>
          </cell>
          <cell r="L2178" t="str">
            <v>KTPM</v>
          </cell>
          <cell r="M2178" t="str">
            <v>01699733826</v>
          </cell>
          <cell r="N2178">
            <v>0</v>
          </cell>
          <cell r="O2178" t="str">
            <v>DatBTSE62584@fpt.edu.vn</v>
          </cell>
          <cell r="P2178" t="str">
            <v>DatBTSE62584</v>
          </cell>
        </row>
        <row r="2179">
          <cell r="D2179" t="str">
            <v>SE62587</v>
          </cell>
          <cell r="E2179" t="str">
            <v>Ngô Gia Huy</v>
          </cell>
          <cell r="F2179">
            <v>0</v>
          </cell>
          <cell r="G2179" t="str">
            <v>15/01/1997</v>
          </cell>
          <cell r="H2179">
            <v>0</v>
          </cell>
          <cell r="I2179" t="str">
            <v>Không có</v>
          </cell>
          <cell r="J2179" t="str">
            <v>0944377797</v>
          </cell>
          <cell r="K2179" t="str">
            <v>0913656873</v>
          </cell>
          <cell r="L2179" t="str">
            <v>KTPM</v>
          </cell>
          <cell r="M2179" t="str">
            <v>0913656873</v>
          </cell>
          <cell r="N2179" t="str">
            <v>0948682652</v>
          </cell>
          <cell r="O2179" t="str">
            <v>HuyNGSE62587@fpt.edu.vn</v>
          </cell>
          <cell r="P2179" t="str">
            <v>HuyNGSE62587</v>
          </cell>
        </row>
        <row r="2180">
          <cell r="D2180" t="str">
            <v>SE62591</v>
          </cell>
          <cell r="E2180" t="str">
            <v>Ngô Duy Hoàn</v>
          </cell>
          <cell r="F2180">
            <v>0</v>
          </cell>
          <cell r="G2180">
            <v>35405</v>
          </cell>
          <cell r="H2180">
            <v>0</v>
          </cell>
          <cell r="I2180" t="str">
            <v>Không có</v>
          </cell>
          <cell r="J2180" t="str">
            <v>01635101561</v>
          </cell>
          <cell r="K2180" t="str">
            <v>0975855806</v>
          </cell>
          <cell r="L2180" t="str">
            <v>KTPM</v>
          </cell>
          <cell r="M2180" t="str">
            <v>0975855806</v>
          </cell>
          <cell r="N2180" t="str">
            <v>01645245256</v>
          </cell>
          <cell r="O2180" t="str">
            <v>HoanNDSE62591@fpt.edu.vn</v>
          </cell>
          <cell r="P2180" t="str">
            <v>HoanNDSE62591</v>
          </cell>
        </row>
        <row r="2181">
          <cell r="D2181" t="str">
            <v>SE62592</v>
          </cell>
          <cell r="E2181" t="str">
            <v>Đoàn Tấn Việt Khôi</v>
          </cell>
          <cell r="F2181">
            <v>0</v>
          </cell>
          <cell r="G2181">
            <v>35673</v>
          </cell>
          <cell r="H2181">
            <v>0</v>
          </cell>
          <cell r="I2181" t="str">
            <v>Không có</v>
          </cell>
          <cell r="J2181">
            <v>0</v>
          </cell>
          <cell r="K2181" t="str">
            <v>01663285001</v>
          </cell>
          <cell r="L2181" t="str">
            <v>KTPM</v>
          </cell>
          <cell r="M2181" t="str">
            <v>0919004388</v>
          </cell>
          <cell r="N2181" t="str">
            <v>0984329665</v>
          </cell>
          <cell r="O2181" t="str">
            <v>KhoiDTVSE62592@fpt.edu.vn</v>
          </cell>
          <cell r="P2181" t="str">
            <v>KhoiDTVSE62592</v>
          </cell>
        </row>
        <row r="2182">
          <cell r="D2182" t="str">
            <v>SE62594</v>
          </cell>
          <cell r="E2182" t="str">
            <v>Đinh Cao Phong</v>
          </cell>
          <cell r="F2182">
            <v>0</v>
          </cell>
          <cell r="G2182" t="str">
            <v>20/10/1997</v>
          </cell>
          <cell r="H2182">
            <v>0</v>
          </cell>
          <cell r="I2182" t="str">
            <v>Không có</v>
          </cell>
          <cell r="J2182" t="str">
            <v>01206336388</v>
          </cell>
          <cell r="K2182" t="str">
            <v>0903611982</v>
          </cell>
          <cell r="L2182" t="str">
            <v>KTPM</v>
          </cell>
          <cell r="M2182" t="str">
            <v>0903611982</v>
          </cell>
          <cell r="N2182" t="str">
            <v>0822002151</v>
          </cell>
          <cell r="O2182" t="str">
            <v>PhongDCSE62594@fpt.edu.vn</v>
          </cell>
          <cell r="P2182" t="str">
            <v>PhongDCSE62594</v>
          </cell>
        </row>
        <row r="2183">
          <cell r="D2183" t="str">
            <v>SE62596</v>
          </cell>
          <cell r="E2183" t="str">
            <v>Phù Sanh Hoàng Thiện Vương</v>
          </cell>
          <cell r="F2183">
            <v>0</v>
          </cell>
          <cell r="G2183" t="str">
            <v>05/11/1997</v>
          </cell>
          <cell r="H2183">
            <v>0</v>
          </cell>
          <cell r="I2183" t="str">
            <v>Không có</v>
          </cell>
          <cell r="J2183" t="str">
            <v>0913785600</v>
          </cell>
          <cell r="K2183" t="str">
            <v>0919944409</v>
          </cell>
          <cell r="L2183" t="str">
            <v>KTPM</v>
          </cell>
          <cell r="M2183" t="str">
            <v>0913785600</v>
          </cell>
          <cell r="N2183" t="str">
            <v>0919944409</v>
          </cell>
          <cell r="O2183" t="str">
            <v>VuongPSHTSE62596@fpt.edu.vn</v>
          </cell>
          <cell r="P2183" t="str">
            <v>VuongPSHTSE62596</v>
          </cell>
        </row>
        <row r="2184">
          <cell r="D2184" t="str">
            <v>SE62597</v>
          </cell>
          <cell r="E2184" t="str">
            <v>Nguyễn Hồng Anh</v>
          </cell>
          <cell r="F2184">
            <v>0</v>
          </cell>
          <cell r="G2184">
            <v>35737</v>
          </cell>
          <cell r="H2184">
            <v>0</v>
          </cell>
          <cell r="I2184" t="str">
            <v>Không có</v>
          </cell>
          <cell r="J2184" t="str">
            <v>0982213415</v>
          </cell>
          <cell r="K2184" t="str">
            <v>01657553223</v>
          </cell>
          <cell r="L2184" t="str">
            <v>KTPM</v>
          </cell>
          <cell r="M2184">
            <v>0</v>
          </cell>
          <cell r="N2184" t="str">
            <v>0989005286</v>
          </cell>
          <cell r="O2184" t="str">
            <v>AnhNHSE62597@fpt.edu.vn</v>
          </cell>
          <cell r="P2184" t="str">
            <v>AnhNHSE62597</v>
          </cell>
        </row>
        <row r="2185">
          <cell r="D2185" t="str">
            <v>SE62598</v>
          </cell>
          <cell r="E2185" t="str">
            <v>Tôn Phan Quang Lộc</v>
          </cell>
          <cell r="F2185">
            <v>0</v>
          </cell>
          <cell r="G2185" t="str">
            <v>01/01/1997</v>
          </cell>
          <cell r="H2185">
            <v>0</v>
          </cell>
          <cell r="I2185" t="str">
            <v>Không có</v>
          </cell>
          <cell r="J2185" t="str">
            <v>0733875528</v>
          </cell>
          <cell r="K2185" t="str">
            <v>0907665679</v>
          </cell>
          <cell r="L2185" t="str">
            <v>KTPM</v>
          </cell>
          <cell r="M2185" t="str">
            <v>0913894726</v>
          </cell>
          <cell r="N2185" t="str">
            <v>0907665679</v>
          </cell>
          <cell r="O2185" t="str">
            <v>LocTPQSE62598@fpt.edu.vn</v>
          </cell>
          <cell r="P2185" t="str">
            <v>LocTPQSE62598</v>
          </cell>
        </row>
        <row r="2186">
          <cell r="D2186" t="str">
            <v>SE62600</v>
          </cell>
          <cell r="E2186" t="str">
            <v>Nguyễn Thị Diễm Hương</v>
          </cell>
          <cell r="F2186">
            <v>0</v>
          </cell>
          <cell r="G2186">
            <v>35465</v>
          </cell>
          <cell r="H2186">
            <v>0</v>
          </cell>
          <cell r="I2186" t="str">
            <v>Không có</v>
          </cell>
          <cell r="J2186">
            <v>0</v>
          </cell>
          <cell r="K2186" t="str">
            <v>01869625253</v>
          </cell>
          <cell r="L2186" t="str">
            <v>KTPM</v>
          </cell>
          <cell r="M2186" t="str">
            <v>01657411055</v>
          </cell>
          <cell r="N2186">
            <v>0</v>
          </cell>
          <cell r="O2186" t="str">
            <v>HuongNTDSE62600@fpt.edu.vn</v>
          </cell>
          <cell r="P2186" t="str">
            <v>HuongNTDSE62600</v>
          </cell>
        </row>
        <row r="2187">
          <cell r="D2187" t="str">
            <v>SE62601</v>
          </cell>
          <cell r="E2187" t="str">
            <v>Phạm Hoàng Hiệp</v>
          </cell>
          <cell r="F2187">
            <v>0</v>
          </cell>
          <cell r="G2187">
            <v>35556</v>
          </cell>
          <cell r="H2187">
            <v>0</v>
          </cell>
          <cell r="I2187" t="str">
            <v>Không có</v>
          </cell>
          <cell r="J2187" t="str">
            <v>0906460472</v>
          </cell>
          <cell r="K2187">
            <v>0</v>
          </cell>
          <cell r="L2187" t="str">
            <v>KTPM</v>
          </cell>
          <cell r="M2187" t="str">
            <v>0906460472</v>
          </cell>
          <cell r="N2187" t="str">
            <v>01679548575</v>
          </cell>
          <cell r="O2187" t="str">
            <v>HiepPHSE62601@fpt.edu.vn</v>
          </cell>
          <cell r="P2187" t="str">
            <v>HiepPHSE62601</v>
          </cell>
        </row>
        <row r="2188">
          <cell r="D2188" t="str">
            <v>SE62602</v>
          </cell>
          <cell r="E2188" t="str">
            <v>Vũ Tiến Đạt</v>
          </cell>
          <cell r="F2188">
            <v>0</v>
          </cell>
          <cell r="G2188">
            <v>35551</v>
          </cell>
          <cell r="H2188">
            <v>0</v>
          </cell>
          <cell r="I2188" t="str">
            <v>Không có</v>
          </cell>
          <cell r="J2188" t="str">
            <v>0838949980</v>
          </cell>
          <cell r="K2188" t="str">
            <v>0906721597</v>
          </cell>
          <cell r="L2188" t="str">
            <v>KTPM</v>
          </cell>
          <cell r="M2188" t="str">
            <v>0988450400</v>
          </cell>
          <cell r="N2188" t="str">
            <v>0126,481,5598</v>
          </cell>
          <cell r="O2188" t="str">
            <v>DatVTSE62602@fpt.edu.vn</v>
          </cell>
          <cell r="P2188" t="str">
            <v>DatVTSE62602</v>
          </cell>
        </row>
        <row r="2189">
          <cell r="D2189" t="str">
            <v>SE62603</v>
          </cell>
          <cell r="E2189" t="str">
            <v>Trần Văn Anh</v>
          </cell>
          <cell r="F2189">
            <v>0</v>
          </cell>
          <cell r="G2189" t="str">
            <v>27/01/1997</v>
          </cell>
          <cell r="H2189">
            <v>0</v>
          </cell>
          <cell r="I2189" t="str">
            <v>Không có</v>
          </cell>
          <cell r="J2189" t="str">
            <v>0989296470</v>
          </cell>
          <cell r="K2189" t="str">
            <v>01652949590</v>
          </cell>
          <cell r="L2189" t="str">
            <v>KTPM</v>
          </cell>
          <cell r="M2189" t="str">
            <v>01642003454</v>
          </cell>
          <cell r="N2189" t="str">
            <v>0989296470</v>
          </cell>
          <cell r="O2189" t="str">
            <v>AnhTVSE62603@fpt.edu.vn</v>
          </cell>
          <cell r="P2189" t="str">
            <v>AnhTVSE62603</v>
          </cell>
        </row>
        <row r="2190">
          <cell r="D2190" t="str">
            <v>SE62604</v>
          </cell>
          <cell r="E2190" t="str">
            <v>Nguyễn Huỳnh Chiêu</v>
          </cell>
          <cell r="F2190">
            <v>0</v>
          </cell>
          <cell r="G2190">
            <v>35713</v>
          </cell>
          <cell r="H2190">
            <v>0</v>
          </cell>
          <cell r="I2190" t="str">
            <v>Không có</v>
          </cell>
          <cell r="J2190">
            <v>0</v>
          </cell>
          <cell r="K2190" t="str">
            <v>fr</v>
          </cell>
          <cell r="L2190" t="str">
            <v>KTPM</v>
          </cell>
          <cell r="M2190" t="str">
            <v>0902738250</v>
          </cell>
          <cell r="N2190" t="str">
            <v>01222444152</v>
          </cell>
          <cell r="O2190" t="str">
            <v>ChieuNHSE62604@fpt.edu.vn</v>
          </cell>
          <cell r="P2190" t="str">
            <v>ChieuNHSE62604</v>
          </cell>
        </row>
        <row r="2191">
          <cell r="D2191" t="str">
            <v>SE62609</v>
          </cell>
          <cell r="E2191" t="str">
            <v>Vũ Thiện Hải</v>
          </cell>
          <cell r="F2191">
            <v>0</v>
          </cell>
          <cell r="G2191">
            <v>35483</v>
          </cell>
          <cell r="H2191">
            <v>0</v>
          </cell>
          <cell r="I2191" t="str">
            <v>Không có</v>
          </cell>
          <cell r="J2191" t="str">
            <v>0126,25,88,793</v>
          </cell>
          <cell r="K2191" t="str">
            <v>01225777724</v>
          </cell>
          <cell r="L2191" t="str">
            <v>KTPM</v>
          </cell>
          <cell r="M2191">
            <v>0</v>
          </cell>
          <cell r="N2191" t="str">
            <v>01692997067</v>
          </cell>
          <cell r="O2191" t="str">
            <v>HaiVTSE62609@fpt.edu.vn</v>
          </cell>
          <cell r="P2191" t="str">
            <v>HaiVTSE62609</v>
          </cell>
        </row>
        <row r="2192">
          <cell r="D2192" t="str">
            <v>SE62614</v>
          </cell>
          <cell r="E2192" t="str">
            <v>Trần Thanh Lâm</v>
          </cell>
          <cell r="F2192">
            <v>0</v>
          </cell>
          <cell r="G2192">
            <v>35332</v>
          </cell>
          <cell r="H2192">
            <v>0</v>
          </cell>
          <cell r="I2192" t="str">
            <v>Không có</v>
          </cell>
          <cell r="J2192">
            <v>0</v>
          </cell>
          <cell r="K2192" t="str">
            <v>0964489124</v>
          </cell>
          <cell r="L2192" t="str">
            <v>KTPM</v>
          </cell>
          <cell r="M2192">
            <v>0</v>
          </cell>
          <cell r="N2192" t="str">
            <v>01629801511</v>
          </cell>
          <cell r="O2192" t="str">
            <v>LamTTSE62614@fpt.edu.vn</v>
          </cell>
          <cell r="P2192" t="str">
            <v>LamTTSE62614</v>
          </cell>
        </row>
        <row r="2193">
          <cell r="D2193" t="str">
            <v>SE62615</v>
          </cell>
          <cell r="E2193" t="str">
            <v>Nguyễn Thanh Lộc</v>
          </cell>
          <cell r="F2193">
            <v>0</v>
          </cell>
          <cell r="G2193">
            <v>35650</v>
          </cell>
          <cell r="H2193">
            <v>0</v>
          </cell>
          <cell r="I2193" t="str">
            <v>Không có</v>
          </cell>
          <cell r="J2193">
            <v>0</v>
          </cell>
          <cell r="K2193" t="str">
            <v>01652902515</v>
          </cell>
          <cell r="L2193" t="str">
            <v>KTPM</v>
          </cell>
          <cell r="M2193" t="str">
            <v>01292366904</v>
          </cell>
          <cell r="N2193" t="str">
            <v>0978025736</v>
          </cell>
          <cell r="O2193" t="str">
            <v>LocNTSE62615@fpt.edu.vn</v>
          </cell>
          <cell r="P2193" t="str">
            <v>LocNTSE62615</v>
          </cell>
        </row>
        <row r="2194">
          <cell r="D2194" t="str">
            <v>SE62617</v>
          </cell>
          <cell r="E2194" t="str">
            <v>Lê Minh Anh Tuấn</v>
          </cell>
          <cell r="F2194">
            <v>0</v>
          </cell>
          <cell r="G2194" t="str">
            <v>18/10/1997</v>
          </cell>
          <cell r="H2194">
            <v>0</v>
          </cell>
          <cell r="I2194" t="str">
            <v>Không có</v>
          </cell>
          <cell r="J2194">
            <v>0</v>
          </cell>
          <cell r="K2194" t="str">
            <v>0908539212</v>
          </cell>
          <cell r="L2194" t="str">
            <v>KTPM</v>
          </cell>
          <cell r="M2194" t="str">
            <v>0908005320</v>
          </cell>
          <cell r="N2194" t="str">
            <v>0907378986</v>
          </cell>
          <cell r="O2194" t="str">
            <v>TuanLMASE62617@fpt.edu.vn</v>
          </cell>
          <cell r="P2194" t="str">
            <v>TuanLMASE62617</v>
          </cell>
        </row>
        <row r="2195">
          <cell r="D2195" t="str">
            <v>SE62627</v>
          </cell>
          <cell r="E2195" t="str">
            <v>Trần Ngọc Anh Huy</v>
          </cell>
          <cell r="F2195">
            <v>0</v>
          </cell>
          <cell r="G2195">
            <v>35446</v>
          </cell>
          <cell r="H2195">
            <v>0</v>
          </cell>
          <cell r="I2195" t="str">
            <v>Không có</v>
          </cell>
          <cell r="J2195">
            <v>0</v>
          </cell>
          <cell r="K2195" t="str">
            <v>0918015050</v>
          </cell>
          <cell r="L2195" t="str">
            <v>KTPM</v>
          </cell>
          <cell r="M2195" t="str">
            <v>0919592925</v>
          </cell>
          <cell r="N2195" t="str">
            <v>0908113026</v>
          </cell>
          <cell r="O2195" t="str">
            <v>HuyTNASE62627@fpt.edu.vn</v>
          </cell>
          <cell r="P2195" t="str">
            <v>HuyTNASE62627</v>
          </cell>
        </row>
        <row r="2196">
          <cell r="D2196" t="str">
            <v>SE62633</v>
          </cell>
          <cell r="E2196" t="str">
            <v>Phạm Minh Sang</v>
          </cell>
          <cell r="F2196">
            <v>0</v>
          </cell>
          <cell r="G2196" t="str">
            <v>10/9/1997</v>
          </cell>
          <cell r="H2196">
            <v>0</v>
          </cell>
          <cell r="I2196" t="str">
            <v>Không có</v>
          </cell>
          <cell r="J2196">
            <v>0</v>
          </cell>
          <cell r="K2196" t="str">
            <v>0948389739</v>
          </cell>
          <cell r="L2196" t="str">
            <v>KTPM</v>
          </cell>
          <cell r="M2196">
            <v>0</v>
          </cell>
          <cell r="N2196">
            <v>0</v>
          </cell>
          <cell r="O2196" t="str">
            <v>SangPMSE62633@fpt.edu.vn</v>
          </cell>
          <cell r="P2196" t="str">
            <v>SangPMSE62633</v>
          </cell>
        </row>
        <row r="2197">
          <cell r="D2197" t="str">
            <v>SE62635</v>
          </cell>
          <cell r="E2197" t="str">
            <v>Từ Văn Lâm</v>
          </cell>
          <cell r="F2197">
            <v>0</v>
          </cell>
          <cell r="G2197">
            <v>35719</v>
          </cell>
          <cell r="H2197">
            <v>0</v>
          </cell>
          <cell r="I2197" t="str">
            <v>Không có</v>
          </cell>
          <cell r="J2197" t="str">
            <v>05103877366</v>
          </cell>
          <cell r="K2197" t="str">
            <v>01645099801</v>
          </cell>
          <cell r="L2197" t="str">
            <v>KTPM</v>
          </cell>
          <cell r="M2197" t="str">
            <v>0905177835</v>
          </cell>
          <cell r="N2197" t="str">
            <v>0976010006</v>
          </cell>
          <cell r="O2197" t="str">
            <v>LamTVSE62635@fpt.edu.vn</v>
          </cell>
          <cell r="P2197" t="str">
            <v>LamTVSE62635</v>
          </cell>
        </row>
        <row r="2198">
          <cell r="D2198" t="str">
            <v>SE62636</v>
          </cell>
          <cell r="E2198" t="str">
            <v>Huỳnh Minh Hoàng</v>
          </cell>
          <cell r="F2198">
            <v>0</v>
          </cell>
          <cell r="G2198" t="str">
            <v>11/12/1996</v>
          </cell>
          <cell r="H2198">
            <v>0</v>
          </cell>
          <cell r="I2198" t="str">
            <v>Không có</v>
          </cell>
          <cell r="J2198" t="str">
            <v>0838055278</v>
          </cell>
          <cell r="K2198" t="str">
            <v>01678363778</v>
          </cell>
          <cell r="L2198" t="str">
            <v>KTPM</v>
          </cell>
          <cell r="M2198" t="str">
            <v>0908002477</v>
          </cell>
          <cell r="N2198" t="str">
            <v>0986502829</v>
          </cell>
          <cell r="O2198" t="str">
            <v>HoangHMSE62636@fpt.edu.vn</v>
          </cell>
          <cell r="P2198" t="str">
            <v>HoangHMSE62636</v>
          </cell>
        </row>
        <row r="2199">
          <cell r="D2199" t="str">
            <v>SE62640</v>
          </cell>
          <cell r="E2199" t="str">
            <v>Võ Trọng Hoan</v>
          </cell>
          <cell r="F2199">
            <v>0</v>
          </cell>
          <cell r="G2199">
            <v>35481</v>
          </cell>
          <cell r="H2199">
            <v>0</v>
          </cell>
          <cell r="I2199" t="str">
            <v>Không có</v>
          </cell>
          <cell r="J2199" t="str">
            <v>0923738835</v>
          </cell>
          <cell r="K2199">
            <v>0</v>
          </cell>
          <cell r="L2199" t="str">
            <v>KTPM</v>
          </cell>
          <cell r="M2199" t="str">
            <v>0913103847</v>
          </cell>
          <cell r="N2199" t="str">
            <v>0947763068</v>
          </cell>
          <cell r="O2199" t="str">
            <v>HoanVTSE62640@fpt.edu.vn</v>
          </cell>
          <cell r="P2199" t="str">
            <v>HoanVTSE62640</v>
          </cell>
        </row>
        <row r="2200">
          <cell r="D2200" t="str">
            <v>SE62641</v>
          </cell>
          <cell r="E2200" t="str">
            <v>Vũ Đại Phong</v>
          </cell>
          <cell r="F2200">
            <v>0</v>
          </cell>
          <cell r="G2200">
            <v>34701</v>
          </cell>
          <cell r="H2200">
            <v>0</v>
          </cell>
          <cell r="I2200" t="str">
            <v>Không có</v>
          </cell>
          <cell r="J2200" t="str">
            <v>0837183308</v>
          </cell>
          <cell r="K2200" t="str">
            <v>0997044042</v>
          </cell>
          <cell r="L2200" t="str">
            <v>KTPM</v>
          </cell>
          <cell r="M2200" t="str">
            <v>0907872620</v>
          </cell>
          <cell r="N2200">
            <v>0</v>
          </cell>
          <cell r="O2200" t="str">
            <v>PhongVDSE62641@fpt.edu.vn</v>
          </cell>
          <cell r="P2200" t="str">
            <v>PhongVDSE62641</v>
          </cell>
        </row>
        <row r="2201">
          <cell r="D2201" t="str">
            <v>SE62642</v>
          </cell>
          <cell r="E2201" t="str">
            <v>Nguyễn Đình Thái</v>
          </cell>
          <cell r="F2201">
            <v>0</v>
          </cell>
          <cell r="G2201">
            <v>35698</v>
          </cell>
          <cell r="H2201">
            <v>0</v>
          </cell>
          <cell r="I2201" t="str">
            <v>Không có</v>
          </cell>
          <cell r="J2201">
            <v>0</v>
          </cell>
          <cell r="K2201" t="str">
            <v>01643818571</v>
          </cell>
          <cell r="L2201" t="str">
            <v>KTPM</v>
          </cell>
          <cell r="M2201" t="str">
            <v>01643818571</v>
          </cell>
          <cell r="N2201" t="str">
            <v>01682404631</v>
          </cell>
          <cell r="O2201" t="str">
            <v>ThaiNDSE62642@fpt.edu.vn</v>
          </cell>
          <cell r="P2201" t="str">
            <v>ThaiNDSE62642</v>
          </cell>
        </row>
        <row r="2202">
          <cell r="D2202" t="str">
            <v>SE62644</v>
          </cell>
          <cell r="E2202" t="str">
            <v>Dương Mẫn Đạt</v>
          </cell>
          <cell r="F2202">
            <v>0</v>
          </cell>
          <cell r="G2202" t="str">
            <v>16/11/1997</v>
          </cell>
          <cell r="H2202">
            <v>0</v>
          </cell>
          <cell r="I2202" t="str">
            <v>Không có</v>
          </cell>
          <cell r="J2202" t="str">
            <v>0961907361</v>
          </cell>
          <cell r="K2202" t="str">
            <v>0909982971</v>
          </cell>
          <cell r="L2202" t="str">
            <v>KTPM</v>
          </cell>
          <cell r="M2202" t="str">
            <v>0909982971</v>
          </cell>
          <cell r="N2202" t="str">
            <v>0932144050</v>
          </cell>
          <cell r="O2202" t="str">
            <v>DatDMSE62644@fpt.edu.vn</v>
          </cell>
          <cell r="P2202" t="str">
            <v>DatDMSE62644</v>
          </cell>
        </row>
        <row r="2203">
          <cell r="D2203" t="str">
            <v>SE62647</v>
          </cell>
          <cell r="E2203" t="str">
            <v>Phòng Nguyễn Hồng Phát</v>
          </cell>
          <cell r="F2203">
            <v>0</v>
          </cell>
          <cell r="G2203">
            <v>35482</v>
          </cell>
          <cell r="H2203">
            <v>0</v>
          </cell>
          <cell r="I2203" t="str">
            <v>Không có</v>
          </cell>
          <cell r="J2203">
            <v>0</v>
          </cell>
          <cell r="K2203" t="str">
            <v>0905258432</v>
          </cell>
          <cell r="L2203" t="str">
            <v>KTPM</v>
          </cell>
          <cell r="M2203">
            <v>0</v>
          </cell>
          <cell r="N2203" t="str">
            <v>0905258432</v>
          </cell>
          <cell r="O2203" t="str">
            <v>PhatPNHSE62647@fpt.edu.vn</v>
          </cell>
          <cell r="P2203" t="str">
            <v>PhatPNHSE62647</v>
          </cell>
        </row>
        <row r="2204">
          <cell r="D2204" t="str">
            <v>SE62650</v>
          </cell>
          <cell r="E2204" t="str">
            <v>Lê Tịnh Nghi</v>
          </cell>
          <cell r="F2204">
            <v>0</v>
          </cell>
          <cell r="G2204">
            <v>35582</v>
          </cell>
          <cell r="H2204">
            <v>0</v>
          </cell>
          <cell r="I2204" t="str">
            <v>Không có</v>
          </cell>
          <cell r="J2204" t="str">
            <v>08387132722</v>
          </cell>
          <cell r="K2204" t="str">
            <v>0903122077</v>
          </cell>
          <cell r="L2204" t="str">
            <v>KTPM</v>
          </cell>
          <cell r="M2204">
            <v>0</v>
          </cell>
          <cell r="N2204">
            <v>0</v>
          </cell>
          <cell r="O2204" t="str">
            <v>NghiLTSE62650@fpt.edu.vn</v>
          </cell>
          <cell r="P2204" t="str">
            <v>NghiLTSE62650</v>
          </cell>
        </row>
        <row r="2205">
          <cell r="D2205" t="str">
            <v>SE62654</v>
          </cell>
          <cell r="E2205" t="str">
            <v>Lâm Minh Tài</v>
          </cell>
          <cell r="F2205">
            <v>0</v>
          </cell>
          <cell r="G2205">
            <v>35480</v>
          </cell>
          <cell r="H2205">
            <v>0</v>
          </cell>
          <cell r="I2205" t="str">
            <v>Không có</v>
          </cell>
          <cell r="J2205" t="str">
            <v>0673856581</v>
          </cell>
          <cell r="K2205" t="str">
            <v>01229906594</v>
          </cell>
          <cell r="L2205" t="str">
            <v>KTPM</v>
          </cell>
          <cell r="M2205" t="str">
            <v>0949299556</v>
          </cell>
          <cell r="N2205" t="str">
            <v>0949570449</v>
          </cell>
          <cell r="O2205" t="str">
            <v>TaiLMSE62654@fpt.edu.vn</v>
          </cell>
          <cell r="P2205" t="str">
            <v>TaiLMSE62654</v>
          </cell>
        </row>
        <row r="2206">
          <cell r="D2206" t="str">
            <v>SE62659</v>
          </cell>
          <cell r="E2206" t="str">
            <v>Hoàng Công Danh</v>
          </cell>
          <cell r="F2206">
            <v>0</v>
          </cell>
          <cell r="G2206">
            <v>34478</v>
          </cell>
          <cell r="H2206">
            <v>0</v>
          </cell>
          <cell r="I2206" t="str">
            <v>Không có</v>
          </cell>
          <cell r="J2206">
            <v>0</v>
          </cell>
          <cell r="K2206" t="str">
            <v>0976958559</v>
          </cell>
          <cell r="L2206" t="str">
            <v>KTPM</v>
          </cell>
          <cell r="M2206" t="str">
            <v>0985996852</v>
          </cell>
          <cell r="N2206" t="str">
            <v>0976958559</v>
          </cell>
          <cell r="O2206" t="str">
            <v>DanhHCSE62659@fpt.edu.vn</v>
          </cell>
          <cell r="P2206" t="str">
            <v>DanhHCSE62659</v>
          </cell>
        </row>
        <row r="2207">
          <cell r="D2207" t="str">
            <v>SE62662</v>
          </cell>
          <cell r="E2207" t="str">
            <v>Nguyễn Văn Phán</v>
          </cell>
          <cell r="F2207">
            <v>0</v>
          </cell>
          <cell r="G2207">
            <v>35435</v>
          </cell>
          <cell r="H2207">
            <v>0</v>
          </cell>
          <cell r="I2207" t="str">
            <v>Không có</v>
          </cell>
          <cell r="J2207" t="str">
            <v>01693123933</v>
          </cell>
          <cell r="K2207" t="str">
            <v>0978184881</v>
          </cell>
          <cell r="L2207" t="str">
            <v>KTPM</v>
          </cell>
          <cell r="M2207" t="str">
            <v>0978184881</v>
          </cell>
          <cell r="N2207">
            <v>0</v>
          </cell>
          <cell r="O2207" t="str">
            <v>PhanNVSE62662@fpt.edu.vn</v>
          </cell>
          <cell r="P2207" t="str">
            <v>PhanNVSE62662</v>
          </cell>
        </row>
        <row r="2208">
          <cell r="D2208" t="str">
            <v>SE62666</v>
          </cell>
          <cell r="E2208" t="str">
            <v>Đặng Phạm Thế Nguyên</v>
          </cell>
          <cell r="F2208">
            <v>0</v>
          </cell>
          <cell r="G2208">
            <v>35521</v>
          </cell>
          <cell r="H2208">
            <v>0</v>
          </cell>
          <cell r="I2208" t="str">
            <v>Không có</v>
          </cell>
          <cell r="J2208" t="str">
            <v>01635974232</v>
          </cell>
          <cell r="K2208" t="str">
            <v>0919847680</v>
          </cell>
          <cell r="L2208" t="str">
            <v>KTPM</v>
          </cell>
          <cell r="M2208">
            <v>0</v>
          </cell>
          <cell r="N2208" t="str">
            <v>0919847680</v>
          </cell>
          <cell r="O2208" t="str">
            <v>NguyenDPTSE62666@fpt.edu.vn</v>
          </cell>
          <cell r="P2208" t="str">
            <v>NguyenDPTSE62666</v>
          </cell>
        </row>
        <row r="2209">
          <cell r="D2209" t="str">
            <v>SE62669</v>
          </cell>
          <cell r="E2209" t="str">
            <v>Trần Nguyên Hưng</v>
          </cell>
          <cell r="F2209">
            <v>0</v>
          </cell>
          <cell r="G2209" t="str">
            <v>10/12/1997</v>
          </cell>
          <cell r="H2209">
            <v>0</v>
          </cell>
          <cell r="I2209" t="str">
            <v>Không có</v>
          </cell>
          <cell r="J2209" t="str">
            <v>0919417422</v>
          </cell>
          <cell r="K2209" t="str">
            <v>0932422831</v>
          </cell>
          <cell r="L2209" t="str">
            <v>KTPM</v>
          </cell>
          <cell r="M2209" t="str">
            <v>0905280101</v>
          </cell>
          <cell r="N2209">
            <v>0</v>
          </cell>
          <cell r="O2209" t="str">
            <v>HungTNSE62669@fpt.edu.vn</v>
          </cell>
          <cell r="P2209" t="str">
            <v>HungTNSE62669</v>
          </cell>
        </row>
        <row r="2210">
          <cell r="D2210" t="str">
            <v>SE62671</v>
          </cell>
          <cell r="E2210" t="str">
            <v>Huỳnh Châu Minh Tuấn</v>
          </cell>
          <cell r="F2210">
            <v>0</v>
          </cell>
          <cell r="G2210">
            <v>34428</v>
          </cell>
          <cell r="H2210">
            <v>0</v>
          </cell>
          <cell r="I2210" t="str">
            <v>Không có</v>
          </cell>
          <cell r="J2210">
            <v>0</v>
          </cell>
          <cell r="K2210" t="str">
            <v>01264040494</v>
          </cell>
          <cell r="L2210" t="str">
            <v>KTPM</v>
          </cell>
          <cell r="M2210" t="str">
            <v>0919987811</v>
          </cell>
          <cell r="N2210" t="str">
            <v>0908071252</v>
          </cell>
          <cell r="O2210" t="str">
            <v>TuanHCMSE62671@fpt.edu.vn</v>
          </cell>
          <cell r="P2210" t="str">
            <v>TuanHCMSE62671</v>
          </cell>
        </row>
        <row r="2211">
          <cell r="D2211" t="str">
            <v>SE62672</v>
          </cell>
          <cell r="E2211" t="str">
            <v>Trần Hữu Trí</v>
          </cell>
          <cell r="F2211">
            <v>0</v>
          </cell>
          <cell r="G2211">
            <v>35499</v>
          </cell>
          <cell r="H2211">
            <v>0</v>
          </cell>
          <cell r="I2211" t="str">
            <v>Không có</v>
          </cell>
          <cell r="J2211" t="str">
            <v>0924336747</v>
          </cell>
          <cell r="K2211">
            <v>0</v>
          </cell>
          <cell r="L2211" t="str">
            <v>KTPM</v>
          </cell>
          <cell r="M2211" t="str">
            <v>0902459326</v>
          </cell>
          <cell r="N2211">
            <v>0</v>
          </cell>
          <cell r="O2211" t="str">
            <v>TriTHSE62672@fpt.edu.vn</v>
          </cell>
          <cell r="P2211" t="str">
            <v>TriTHSE62672</v>
          </cell>
        </row>
        <row r="2212">
          <cell r="D2212" t="str">
            <v>SE62673</v>
          </cell>
          <cell r="E2212" t="str">
            <v>Đỗ Tiến Hưng</v>
          </cell>
          <cell r="F2212">
            <v>0</v>
          </cell>
          <cell r="G2212">
            <v>35624</v>
          </cell>
          <cell r="H2212">
            <v>0</v>
          </cell>
          <cell r="I2212" t="str">
            <v>Không có</v>
          </cell>
          <cell r="J2212" t="str">
            <v>01863564877</v>
          </cell>
          <cell r="K2212" t="str">
            <v>01863564875</v>
          </cell>
          <cell r="L2212" t="str">
            <v>KTPM</v>
          </cell>
          <cell r="M2212" t="str">
            <v>01689299354</v>
          </cell>
          <cell r="N2212" t="str">
            <v>01694227536</v>
          </cell>
          <cell r="O2212" t="str">
            <v>HungDTSE62673@fpt.edu.vn</v>
          </cell>
          <cell r="P2212" t="str">
            <v>HungDTSE62673</v>
          </cell>
        </row>
        <row r="2213">
          <cell r="D2213" t="str">
            <v>SE62674</v>
          </cell>
          <cell r="E2213" t="str">
            <v>Thái Hoàng Dũng</v>
          </cell>
          <cell r="F2213">
            <v>0</v>
          </cell>
          <cell r="G2213">
            <v>35690</v>
          </cell>
          <cell r="H2213">
            <v>0</v>
          </cell>
          <cell r="I2213" t="str">
            <v>Không có</v>
          </cell>
          <cell r="J2213" t="str">
            <v>01698196236</v>
          </cell>
          <cell r="K2213" t="str">
            <v>01636779684</v>
          </cell>
          <cell r="L2213" t="str">
            <v>KTPM</v>
          </cell>
          <cell r="M2213" t="str">
            <v>0986265059</v>
          </cell>
          <cell r="N2213" t="str">
            <v>01698196236</v>
          </cell>
          <cell r="O2213" t="str">
            <v>DungTHSE62674@fpt.edu.vn</v>
          </cell>
          <cell r="P2213" t="str">
            <v>DungTHSE62674</v>
          </cell>
        </row>
        <row r="2214">
          <cell r="D2214" t="str">
            <v>SE62681</v>
          </cell>
          <cell r="E2214" t="str">
            <v>Đỗ Phước Toàn</v>
          </cell>
          <cell r="F2214">
            <v>0</v>
          </cell>
          <cell r="G2214">
            <v>35483</v>
          </cell>
          <cell r="H2214">
            <v>0</v>
          </cell>
          <cell r="I2214" t="str">
            <v>Không có</v>
          </cell>
          <cell r="J2214" t="str">
            <v>0906905041</v>
          </cell>
          <cell r="K2214" t="str">
            <v>01273130253</v>
          </cell>
          <cell r="L2214" t="str">
            <v>KTPM</v>
          </cell>
          <cell r="M2214" t="str">
            <v>0918072943</v>
          </cell>
          <cell r="N2214" t="str">
            <v>01273130253</v>
          </cell>
          <cell r="O2214" t="str">
            <v>ToanDPSE62681@fpt.edu.vn</v>
          </cell>
          <cell r="P2214" t="str">
            <v>ToanDPSE62681</v>
          </cell>
        </row>
        <row r="2215">
          <cell r="D2215" t="str">
            <v>SE62683</v>
          </cell>
          <cell r="E2215" t="str">
            <v>Phạm Văn Tuân</v>
          </cell>
          <cell r="F2215">
            <v>0</v>
          </cell>
          <cell r="G2215">
            <v>35435</v>
          </cell>
          <cell r="H2215">
            <v>0</v>
          </cell>
          <cell r="I2215" t="str">
            <v>Không có</v>
          </cell>
          <cell r="J2215" t="str">
            <v>08222442995</v>
          </cell>
          <cell r="K2215" t="str">
            <v>0987948617</v>
          </cell>
          <cell r="L2215" t="str">
            <v>KTPM</v>
          </cell>
          <cell r="M2215">
            <v>0</v>
          </cell>
          <cell r="N2215">
            <v>0</v>
          </cell>
          <cell r="O2215" t="str">
            <v>TuanPVSE62683@fpt.edu.vn</v>
          </cell>
          <cell r="P2215" t="str">
            <v>TuanPVSE62683</v>
          </cell>
        </row>
        <row r="2216">
          <cell r="D2216" t="str">
            <v>SE62687</v>
          </cell>
          <cell r="E2216" t="str">
            <v>Đặng Văn Hoàng</v>
          </cell>
          <cell r="F2216">
            <v>0</v>
          </cell>
          <cell r="G2216">
            <v>35731</v>
          </cell>
          <cell r="H2216">
            <v>0</v>
          </cell>
          <cell r="I2216" t="str">
            <v>Không có</v>
          </cell>
          <cell r="J2216" t="str">
            <v>0902388104</v>
          </cell>
          <cell r="K2216">
            <v>0</v>
          </cell>
          <cell r="L2216" t="str">
            <v>KTPM</v>
          </cell>
          <cell r="M2216">
            <v>0</v>
          </cell>
          <cell r="N2216" t="str">
            <v>0907112956</v>
          </cell>
          <cell r="O2216" t="str">
            <v>HoangDVSE62687@fpt.edu.vn</v>
          </cell>
          <cell r="P2216" t="str">
            <v>HoangDVSE62687</v>
          </cell>
        </row>
        <row r="2217">
          <cell r="D2217" t="str">
            <v>SE62688</v>
          </cell>
          <cell r="E2217" t="str">
            <v>Lương Văn Hào Kiệt</v>
          </cell>
          <cell r="F2217">
            <v>0</v>
          </cell>
          <cell r="G2217" t="str">
            <v>28/11/1997</v>
          </cell>
          <cell r="H2217">
            <v>0</v>
          </cell>
          <cell r="I2217" t="str">
            <v>Không có</v>
          </cell>
          <cell r="J2217" t="str">
            <v>0839961135</v>
          </cell>
          <cell r="K2217" t="str">
            <v>01224981038</v>
          </cell>
          <cell r="L2217" t="str">
            <v>KTPM</v>
          </cell>
          <cell r="M2217" t="str">
            <v>01224981038</v>
          </cell>
          <cell r="N2217">
            <v>0</v>
          </cell>
          <cell r="O2217" t="str">
            <v>KietLVHSE62688@fpt.edu.vn</v>
          </cell>
          <cell r="P2217" t="str">
            <v>KietLVHSE62688</v>
          </cell>
        </row>
        <row r="2218">
          <cell r="D2218" t="str">
            <v>SE62693</v>
          </cell>
          <cell r="E2218" t="str">
            <v>Phạm Trương Quang Khải</v>
          </cell>
          <cell r="F2218">
            <v>0</v>
          </cell>
          <cell r="G2218" t="str">
            <v>09/10/1997</v>
          </cell>
          <cell r="H2218">
            <v>0</v>
          </cell>
          <cell r="I2218" t="str">
            <v>Không có</v>
          </cell>
          <cell r="J2218">
            <v>0</v>
          </cell>
          <cell r="K2218" t="str">
            <v>0932536624</v>
          </cell>
          <cell r="L2218" t="str">
            <v>KTPM</v>
          </cell>
          <cell r="M2218" t="str">
            <v>0932536624</v>
          </cell>
          <cell r="N2218" t="str">
            <v>0905440897</v>
          </cell>
          <cell r="O2218" t="str">
            <v>KhaiPTQSE62693@fpt.edu.vn</v>
          </cell>
          <cell r="P2218" t="str">
            <v>KhaiPTQSE62693</v>
          </cell>
        </row>
        <row r="2219">
          <cell r="D2219" t="str">
            <v>SE62694</v>
          </cell>
          <cell r="E2219" t="str">
            <v>Nguyễn Trung Hiếu</v>
          </cell>
          <cell r="F2219">
            <v>0</v>
          </cell>
          <cell r="G2219">
            <v>35590</v>
          </cell>
          <cell r="H2219">
            <v>0</v>
          </cell>
          <cell r="I2219" t="str">
            <v>Không có</v>
          </cell>
          <cell r="J2219" t="str">
            <v>0563780335</v>
          </cell>
          <cell r="K2219" t="str">
            <v>0966643044</v>
          </cell>
          <cell r="L2219" t="str">
            <v>KTPM</v>
          </cell>
          <cell r="M2219" t="str">
            <v>0914739359</v>
          </cell>
          <cell r="N2219" t="str">
            <v>01222439079</v>
          </cell>
          <cell r="O2219" t="str">
            <v>HieuNTSE62694@fpt.edu.vn</v>
          </cell>
          <cell r="P2219" t="str">
            <v>HieuNTSE62694</v>
          </cell>
        </row>
        <row r="2220">
          <cell r="D2220" t="str">
            <v>SE62697</v>
          </cell>
          <cell r="E2220" t="str">
            <v>Nguyễn Thêm Lộc</v>
          </cell>
          <cell r="F2220">
            <v>0</v>
          </cell>
          <cell r="G2220">
            <v>35450</v>
          </cell>
          <cell r="H2220">
            <v>0</v>
          </cell>
          <cell r="I2220" t="str">
            <v>Không có</v>
          </cell>
          <cell r="J2220">
            <v>0</v>
          </cell>
          <cell r="K2220" t="str">
            <v>01679431597</v>
          </cell>
          <cell r="L2220" t="str">
            <v>KTPM</v>
          </cell>
          <cell r="M2220" t="str">
            <v>01636807110</v>
          </cell>
          <cell r="N2220" t="str">
            <v>01699981878</v>
          </cell>
          <cell r="O2220" t="str">
            <v>LocNTSE62697@fpt.edu.vn</v>
          </cell>
          <cell r="P2220" t="str">
            <v>LocNTSE62697</v>
          </cell>
        </row>
        <row r="2221">
          <cell r="D2221" t="str">
            <v>SE62699</v>
          </cell>
          <cell r="E2221" t="str">
            <v>Nguyễn Hữu Phương Nam</v>
          </cell>
          <cell r="F2221">
            <v>0</v>
          </cell>
          <cell r="G2221">
            <v>35524</v>
          </cell>
          <cell r="H2221">
            <v>0</v>
          </cell>
          <cell r="I2221" t="str">
            <v>Không có</v>
          </cell>
          <cell r="J2221" t="str">
            <v>0943522089</v>
          </cell>
          <cell r="K2221" t="str">
            <v>0927144049</v>
          </cell>
          <cell r="L2221" t="str">
            <v>KTPM</v>
          </cell>
          <cell r="M2221" t="str">
            <v>0918757378</v>
          </cell>
          <cell r="N2221">
            <v>0</v>
          </cell>
          <cell r="O2221" t="str">
            <v>NamNHPSE62699@fpt.edu.vn</v>
          </cell>
          <cell r="P2221" t="str">
            <v>NamNHPSE62699</v>
          </cell>
        </row>
        <row r="2222">
          <cell r="D2222" t="str">
            <v>SE62701</v>
          </cell>
          <cell r="E2222" t="str">
            <v>Lê Minh Duy</v>
          </cell>
          <cell r="F2222">
            <v>0</v>
          </cell>
          <cell r="G2222">
            <v>35662</v>
          </cell>
          <cell r="H2222">
            <v>0</v>
          </cell>
          <cell r="I2222" t="str">
            <v>Không có</v>
          </cell>
          <cell r="J2222" t="str">
            <v>0862655256</v>
          </cell>
          <cell r="K2222" t="str">
            <v>0908939739</v>
          </cell>
          <cell r="L2222" t="str">
            <v>KTPM</v>
          </cell>
          <cell r="M2222" t="str">
            <v>0908888968</v>
          </cell>
          <cell r="N2222" t="str">
            <v>0938888968</v>
          </cell>
          <cell r="O2222" t="str">
            <v>DuyLMSE62701@fpt.edu.vn</v>
          </cell>
          <cell r="P2222" t="str">
            <v>DuyLMSE62701</v>
          </cell>
        </row>
        <row r="2223">
          <cell r="D2223" t="str">
            <v>SE62703</v>
          </cell>
          <cell r="E2223" t="str">
            <v>Mai Nguyễn Tuyết Hương</v>
          </cell>
          <cell r="F2223">
            <v>0</v>
          </cell>
          <cell r="G2223" t="str">
            <v>06/01/1997</v>
          </cell>
          <cell r="H2223">
            <v>0</v>
          </cell>
          <cell r="I2223" t="str">
            <v>Không có</v>
          </cell>
          <cell r="J2223" t="str">
            <v>0908221636</v>
          </cell>
          <cell r="K2223" t="str">
            <v>0968176812</v>
          </cell>
          <cell r="L2223" t="str">
            <v>KTPM</v>
          </cell>
          <cell r="M2223" t="str">
            <v>01699922607</v>
          </cell>
          <cell r="N2223" t="str">
            <v>0968176812</v>
          </cell>
          <cell r="O2223" t="str">
            <v>HuongMNTSE62703@fpt.edu.vn</v>
          </cell>
          <cell r="P2223" t="str">
            <v>HuongMNTSE62703</v>
          </cell>
        </row>
        <row r="2224">
          <cell r="D2224" t="str">
            <v>SE62709</v>
          </cell>
          <cell r="E2224" t="str">
            <v>Nguyễn Hoàng Long</v>
          </cell>
          <cell r="F2224">
            <v>0</v>
          </cell>
          <cell r="G2224">
            <v>35577</v>
          </cell>
          <cell r="H2224">
            <v>0</v>
          </cell>
          <cell r="I2224" t="str">
            <v>Không có</v>
          </cell>
          <cell r="J2224" t="str">
            <v>0838573111</v>
          </cell>
          <cell r="K2224" t="str">
            <v>01694503325</v>
          </cell>
          <cell r="L2224" t="str">
            <v>KTPM</v>
          </cell>
          <cell r="M2224" t="str">
            <v>0985517511</v>
          </cell>
          <cell r="N2224" t="str">
            <v>0983636845</v>
          </cell>
          <cell r="O2224" t="str">
            <v>LongNHSE62709@fpt.edu.vn</v>
          </cell>
          <cell r="P2224" t="str">
            <v>LongNHSE62709</v>
          </cell>
        </row>
        <row r="2225">
          <cell r="D2225" t="str">
            <v>SE62711</v>
          </cell>
          <cell r="E2225" t="str">
            <v>Phạm Văn Quang</v>
          </cell>
          <cell r="F2225">
            <v>0</v>
          </cell>
          <cell r="G2225">
            <v>35539</v>
          </cell>
          <cell r="H2225">
            <v>0</v>
          </cell>
          <cell r="I2225" t="str">
            <v>Không có</v>
          </cell>
          <cell r="J2225">
            <v>0</v>
          </cell>
          <cell r="K2225" t="str">
            <v>01656730643</v>
          </cell>
          <cell r="L2225" t="str">
            <v>KTPM</v>
          </cell>
          <cell r="M2225" t="str">
            <v>0903519248</v>
          </cell>
          <cell r="N2225" t="str">
            <v>0903585537</v>
          </cell>
          <cell r="O2225" t="str">
            <v>QuangPVSE62711@fpt.edu.vn</v>
          </cell>
          <cell r="P2225" t="str">
            <v>QuangPVSE62711</v>
          </cell>
        </row>
        <row r="2226">
          <cell r="D2226" t="str">
            <v>SE62714</v>
          </cell>
          <cell r="E2226" t="str">
            <v>Nguyễn Văn Kha</v>
          </cell>
          <cell r="F2226">
            <v>0</v>
          </cell>
          <cell r="G2226">
            <v>35602</v>
          </cell>
          <cell r="H2226">
            <v>0</v>
          </cell>
          <cell r="I2226" t="str">
            <v>Không có</v>
          </cell>
          <cell r="J2226">
            <v>0</v>
          </cell>
          <cell r="K2226" t="str">
            <v>01633753948</v>
          </cell>
          <cell r="L2226" t="str">
            <v>KTPM</v>
          </cell>
          <cell r="M2226" t="str">
            <v>0905625797</v>
          </cell>
          <cell r="N2226" t="str">
            <v>01682796949</v>
          </cell>
          <cell r="O2226" t="str">
            <v>KhaNVSE62714@fpt.edu.vn</v>
          </cell>
          <cell r="P2226" t="str">
            <v>KhaNVSE62714</v>
          </cell>
        </row>
        <row r="2227">
          <cell r="D2227" t="str">
            <v>SE62716</v>
          </cell>
          <cell r="E2227" t="str">
            <v>Trần Hòa Tuấn</v>
          </cell>
          <cell r="F2227">
            <v>0</v>
          </cell>
          <cell r="G2227">
            <v>35784</v>
          </cell>
          <cell r="H2227">
            <v>0</v>
          </cell>
          <cell r="I2227" t="str">
            <v>Không có</v>
          </cell>
          <cell r="J2227">
            <v>0</v>
          </cell>
          <cell r="K2227" t="str">
            <v>01635512588</v>
          </cell>
          <cell r="L2227" t="str">
            <v>KTPM</v>
          </cell>
          <cell r="M2227" t="str">
            <v>0987068245</v>
          </cell>
          <cell r="N2227" t="str">
            <v>0974981003</v>
          </cell>
          <cell r="O2227" t="str">
            <v>TuanTHSE62716@fpt.edu.vn</v>
          </cell>
          <cell r="P2227" t="str">
            <v>TuanTHSE62716</v>
          </cell>
        </row>
        <row r="2228">
          <cell r="D2228" t="str">
            <v>SE62717</v>
          </cell>
          <cell r="E2228" t="str">
            <v>Võ Văn Tuấn</v>
          </cell>
          <cell r="F2228">
            <v>0</v>
          </cell>
          <cell r="G2228">
            <v>35577</v>
          </cell>
          <cell r="H2228">
            <v>0</v>
          </cell>
          <cell r="I2228" t="str">
            <v>Không có</v>
          </cell>
          <cell r="J2228">
            <v>0</v>
          </cell>
          <cell r="K2228" t="str">
            <v>01646789265</v>
          </cell>
          <cell r="L2228" t="str">
            <v>KTPM</v>
          </cell>
          <cell r="M2228">
            <v>0</v>
          </cell>
          <cell r="N2228" t="str">
            <v>01215742393</v>
          </cell>
          <cell r="O2228" t="str">
            <v>TuanVVSE62717@fpt.edu.vn</v>
          </cell>
          <cell r="P2228" t="str">
            <v>TuanVVSE62717</v>
          </cell>
        </row>
        <row r="2229">
          <cell r="D2229" t="str">
            <v>SE62719</v>
          </cell>
          <cell r="E2229" t="str">
            <v>Trương Ngọc Phi Banh</v>
          </cell>
          <cell r="F2229">
            <v>0</v>
          </cell>
          <cell r="G2229">
            <v>35641</v>
          </cell>
          <cell r="H2229">
            <v>0</v>
          </cell>
          <cell r="I2229" t="str">
            <v>Không có</v>
          </cell>
          <cell r="J2229">
            <v>0</v>
          </cell>
          <cell r="K2229" t="str">
            <v>0988583482</v>
          </cell>
          <cell r="L2229" t="str">
            <v>KTPM</v>
          </cell>
          <cell r="M2229" t="str">
            <v>01699881613</v>
          </cell>
          <cell r="N2229" t="str">
            <v>01692970115</v>
          </cell>
          <cell r="O2229" t="str">
            <v>BanhTNPSE62719@fpt.edu.vn</v>
          </cell>
          <cell r="P2229" t="str">
            <v>BanhTNPSE62719</v>
          </cell>
        </row>
        <row r="2230">
          <cell r="D2230" t="str">
            <v>SE62722</v>
          </cell>
          <cell r="E2230" t="str">
            <v>Tạ Nguyễn Bảo Hưng</v>
          </cell>
          <cell r="F2230">
            <v>0</v>
          </cell>
          <cell r="G2230">
            <v>35752</v>
          </cell>
          <cell r="H2230">
            <v>0</v>
          </cell>
          <cell r="I2230" t="str">
            <v>Không có</v>
          </cell>
          <cell r="J2230">
            <v>0</v>
          </cell>
          <cell r="K2230" t="str">
            <v>01282112442</v>
          </cell>
          <cell r="L2230" t="str">
            <v>KTPM</v>
          </cell>
          <cell r="M2230">
            <v>0</v>
          </cell>
          <cell r="N2230" t="str">
            <v>0905885205</v>
          </cell>
          <cell r="O2230" t="str">
            <v>HungTNBSE62722@fpt.edu.vn</v>
          </cell>
          <cell r="P2230" t="str">
            <v>HungTNBSE62722</v>
          </cell>
        </row>
        <row r="2231">
          <cell r="D2231" t="str">
            <v>SE62185</v>
          </cell>
          <cell r="E2231" t="str">
            <v>Phan Doãn Tín</v>
          </cell>
          <cell r="F2231">
            <v>0</v>
          </cell>
          <cell r="G2231" t="str">
            <v>07/08/1997</v>
          </cell>
          <cell r="H2231">
            <v>0</v>
          </cell>
          <cell r="I2231" t="str">
            <v>Không có</v>
          </cell>
          <cell r="J2231" t="str">
            <v>0969861859</v>
          </cell>
          <cell r="K2231" t="str">
            <v>0936940877</v>
          </cell>
          <cell r="L2231" t="str">
            <v>ANATTT</v>
          </cell>
          <cell r="M2231" t="str">
            <v>0916264647</v>
          </cell>
          <cell r="N2231" t="str">
            <v>0977553373</v>
          </cell>
          <cell r="O2231" t="str">
            <v>TinPDSE62185@fpt.edu.vn</v>
          </cell>
          <cell r="P2231" t="str">
            <v>TinPDSE62185</v>
          </cell>
        </row>
        <row r="2232">
          <cell r="D2232" t="str">
            <v>SE62199</v>
          </cell>
          <cell r="E2232" t="str">
            <v>Lữ Anh Kiệt</v>
          </cell>
          <cell r="F2232">
            <v>0</v>
          </cell>
          <cell r="G2232" t="str">
            <v>17/09/1997</v>
          </cell>
          <cell r="H2232">
            <v>0</v>
          </cell>
          <cell r="I2232" t="str">
            <v>Không có</v>
          </cell>
          <cell r="J2232" t="str">
            <v>0753860054</v>
          </cell>
          <cell r="K2232" t="str">
            <v>01653680774</v>
          </cell>
          <cell r="L2232" t="str">
            <v>ANATTT</v>
          </cell>
          <cell r="M2232" t="str">
            <v>0938043332</v>
          </cell>
          <cell r="N2232" t="str">
            <v>0938616141</v>
          </cell>
          <cell r="O2232" t="str">
            <v>KietLASE62199@fpt.edu.vn</v>
          </cell>
          <cell r="P2232" t="str">
            <v>KietLASE62199</v>
          </cell>
        </row>
        <row r="2233">
          <cell r="D2233" t="str">
            <v>SE62224</v>
          </cell>
          <cell r="E2233" t="str">
            <v>Nguyễn Công Tín</v>
          </cell>
          <cell r="F2233">
            <v>0</v>
          </cell>
          <cell r="G2233" t="str">
            <v>28/02/1997</v>
          </cell>
          <cell r="H2233">
            <v>0</v>
          </cell>
          <cell r="I2233" t="str">
            <v>Không có</v>
          </cell>
          <cell r="J2233" t="str">
            <v>08379781196</v>
          </cell>
          <cell r="K2233" t="str">
            <v>0909111467</v>
          </cell>
          <cell r="L2233" t="str">
            <v>ANATTT</v>
          </cell>
          <cell r="M2233" t="str">
            <v>0984135489</v>
          </cell>
          <cell r="N2233" t="str">
            <v>0909111467</v>
          </cell>
          <cell r="O2233" t="str">
            <v>TinNCSE62224@fpt.edu.vn</v>
          </cell>
          <cell r="P2233" t="str">
            <v>TinNCSE62224</v>
          </cell>
        </row>
        <row r="2234">
          <cell r="D2234" t="str">
            <v>SE62228</v>
          </cell>
          <cell r="E2234" t="str">
            <v>Nguyễn Đức Thanh</v>
          </cell>
          <cell r="F2234">
            <v>0</v>
          </cell>
          <cell r="G2234" t="str">
            <v>29/09/1997</v>
          </cell>
          <cell r="H2234">
            <v>0</v>
          </cell>
          <cell r="I2234" t="str">
            <v>Không có</v>
          </cell>
          <cell r="J2234" t="str">
            <v>0978049215</v>
          </cell>
          <cell r="K2234" t="str">
            <v>01266757799</v>
          </cell>
          <cell r="L2234" t="str">
            <v>ANATTT</v>
          </cell>
          <cell r="M2234" t="str">
            <v>0905120515</v>
          </cell>
          <cell r="N2234" t="str">
            <v>0934712255</v>
          </cell>
          <cell r="O2234" t="str">
            <v>ThanhNDSE62228@fpt.edu.vn</v>
          </cell>
          <cell r="P2234" t="str">
            <v>ThanhNDSE62228</v>
          </cell>
        </row>
        <row r="2235">
          <cell r="D2235" t="str">
            <v>SE62325</v>
          </cell>
          <cell r="E2235" t="str">
            <v>Hoàng Trọng Thắng</v>
          </cell>
          <cell r="F2235">
            <v>0</v>
          </cell>
          <cell r="G2235" t="str">
            <v>22/07/1997</v>
          </cell>
          <cell r="H2235">
            <v>0</v>
          </cell>
          <cell r="I2235" t="str">
            <v>Không có</v>
          </cell>
          <cell r="J2235" t="str">
            <v>08 39683016</v>
          </cell>
          <cell r="K2235" t="str">
            <v>01265453264</v>
          </cell>
          <cell r="L2235" t="str">
            <v>ANATTT</v>
          </cell>
          <cell r="M2235" t="str">
            <v>0908105947</v>
          </cell>
          <cell r="N2235" t="str">
            <v>01223024566</v>
          </cell>
          <cell r="O2235" t="str">
            <v>ThangHTSE62325@fpt.edu.vn</v>
          </cell>
          <cell r="P2235" t="str">
            <v>ThangHTSE62325</v>
          </cell>
        </row>
        <row r="2236">
          <cell r="D2236" t="str">
            <v>SE62337</v>
          </cell>
          <cell r="E2236" t="str">
            <v>Hoàng Phi Long</v>
          </cell>
          <cell r="F2236">
            <v>0</v>
          </cell>
          <cell r="G2236">
            <v>35565</v>
          </cell>
          <cell r="H2236">
            <v>0</v>
          </cell>
          <cell r="I2236" t="str">
            <v>Không có</v>
          </cell>
          <cell r="J2236" t="str">
            <v>01679240467</v>
          </cell>
          <cell r="K2236">
            <v>0</v>
          </cell>
          <cell r="L2236" t="str">
            <v>ANATTT</v>
          </cell>
          <cell r="M2236" t="str">
            <v>0912266079</v>
          </cell>
          <cell r="N2236" t="str">
            <v>0917317079</v>
          </cell>
          <cell r="O2236" t="str">
            <v>LongHPSE62337@fpt.edu.vn</v>
          </cell>
          <cell r="P2236" t="str">
            <v>LongHPSE62337</v>
          </cell>
        </row>
        <row r="2237">
          <cell r="D2237" t="str">
            <v>SE62342</v>
          </cell>
          <cell r="E2237" t="str">
            <v>Nguyễn Trọng Nhân</v>
          </cell>
          <cell r="F2237">
            <v>0</v>
          </cell>
          <cell r="G2237">
            <v>35537</v>
          </cell>
          <cell r="H2237">
            <v>0</v>
          </cell>
          <cell r="I2237" t="str">
            <v>Không có</v>
          </cell>
          <cell r="J2237" t="str">
            <v>01686667399</v>
          </cell>
          <cell r="K2237" t="str">
            <v>0973630178</v>
          </cell>
          <cell r="L2237" t="str">
            <v>ANATTT</v>
          </cell>
          <cell r="M2237" t="str">
            <v>01697399168</v>
          </cell>
          <cell r="N2237">
            <v>0</v>
          </cell>
          <cell r="O2237" t="str">
            <v>NhanNTSE62342@fpt.edu.vn</v>
          </cell>
          <cell r="P2237" t="str">
            <v>NhanNTSE62342</v>
          </cell>
        </row>
        <row r="2238">
          <cell r="D2238" t="str">
            <v>SE62723</v>
          </cell>
          <cell r="E2238" t="str">
            <v>Nguyễn Đình Chí Trung</v>
          </cell>
          <cell r="F2238">
            <v>0</v>
          </cell>
          <cell r="G2238">
            <v>34755</v>
          </cell>
          <cell r="H2238">
            <v>0</v>
          </cell>
          <cell r="I2238" t="str">
            <v>Không có</v>
          </cell>
          <cell r="J2238">
            <v>0</v>
          </cell>
          <cell r="K2238" t="str">
            <v>0905111526</v>
          </cell>
          <cell r="L2238" t="str">
            <v>KTPM</v>
          </cell>
          <cell r="M2238" t="str">
            <v>0913477665</v>
          </cell>
          <cell r="N2238" t="str">
            <v>0905001357</v>
          </cell>
          <cell r="O2238" t="str">
            <v>TrungNDCSE62723@fpt.edu.vn</v>
          </cell>
          <cell r="P2238" t="str">
            <v>TrungNDCSE62723</v>
          </cell>
        </row>
        <row r="2239">
          <cell r="D2239" t="str">
            <v>SE62725</v>
          </cell>
          <cell r="E2239" t="str">
            <v>Nguyễn Xuân Vinh</v>
          </cell>
          <cell r="F2239">
            <v>0</v>
          </cell>
          <cell r="G2239">
            <v>35569</v>
          </cell>
          <cell r="H2239">
            <v>0</v>
          </cell>
          <cell r="I2239" t="str">
            <v>Không có</v>
          </cell>
          <cell r="J2239" t="str">
            <v>0543850358</v>
          </cell>
          <cell r="K2239" t="str">
            <v>01656604104</v>
          </cell>
          <cell r="L2239" t="str">
            <v>KTPM</v>
          </cell>
          <cell r="M2239" t="str">
            <v>0914612114</v>
          </cell>
          <cell r="N2239" t="str">
            <v>01224431639</v>
          </cell>
          <cell r="O2239" t="str">
            <v>VinhNXSE62725@fpt.edu.vn</v>
          </cell>
          <cell r="P2239" t="str">
            <v>VinhNXSE62725</v>
          </cell>
        </row>
        <row r="2240">
          <cell r="D2240" t="str">
            <v>SE62726</v>
          </cell>
          <cell r="E2240" t="str">
            <v>Phạm Khánh Huy</v>
          </cell>
          <cell r="F2240">
            <v>0</v>
          </cell>
          <cell r="G2240">
            <v>35432</v>
          </cell>
          <cell r="H2240">
            <v>0</v>
          </cell>
          <cell r="I2240" t="str">
            <v>Không có</v>
          </cell>
          <cell r="J2240">
            <v>0</v>
          </cell>
          <cell r="K2240" t="str">
            <v>0916933321</v>
          </cell>
          <cell r="L2240" t="str">
            <v>KTPM</v>
          </cell>
          <cell r="M2240">
            <v>0</v>
          </cell>
          <cell r="N2240">
            <v>0</v>
          </cell>
          <cell r="O2240" t="str">
            <v>HuyPKSE62726@fpt.edu.vn</v>
          </cell>
          <cell r="P2240" t="str">
            <v>HuyPKSE62726</v>
          </cell>
        </row>
        <row r="2241">
          <cell r="D2241" t="str">
            <v>SE62728</v>
          </cell>
          <cell r="E2241" t="str">
            <v>Nguyễn Trung Kiên</v>
          </cell>
          <cell r="F2241">
            <v>0</v>
          </cell>
          <cell r="G2241">
            <v>35771</v>
          </cell>
          <cell r="H2241">
            <v>0</v>
          </cell>
          <cell r="I2241" t="str">
            <v>Không có</v>
          </cell>
          <cell r="J2241">
            <v>0</v>
          </cell>
          <cell r="K2241" t="str">
            <v>05003688419</v>
          </cell>
          <cell r="L2241" t="str">
            <v>KTPM</v>
          </cell>
          <cell r="M2241" t="str">
            <v>0935495656</v>
          </cell>
          <cell r="N2241" t="str">
            <v>0974999535</v>
          </cell>
          <cell r="O2241" t="str">
            <v>KienNTSE62728@fpt.edu.vn</v>
          </cell>
          <cell r="P2241" t="str">
            <v>KienNTSE62728</v>
          </cell>
        </row>
        <row r="2242">
          <cell r="D2242" t="str">
            <v>SE62729</v>
          </cell>
          <cell r="E2242" t="str">
            <v>Nguyễn Công Sơn</v>
          </cell>
          <cell r="F2242">
            <v>0</v>
          </cell>
          <cell r="G2242">
            <v>35505</v>
          </cell>
          <cell r="H2242">
            <v>0</v>
          </cell>
          <cell r="I2242" t="str">
            <v>Không có</v>
          </cell>
          <cell r="J2242">
            <v>0</v>
          </cell>
          <cell r="K2242" t="str">
            <v>01205520598</v>
          </cell>
          <cell r="L2242" t="str">
            <v>KTPM</v>
          </cell>
          <cell r="M2242" t="str">
            <v>0933936100</v>
          </cell>
          <cell r="N2242" t="str">
            <v>0905276120</v>
          </cell>
          <cell r="O2242" t="str">
            <v>SonNCSE62729@fpt.edu.vn</v>
          </cell>
          <cell r="P2242" t="str">
            <v>SonNCSE62729</v>
          </cell>
        </row>
        <row r="2243">
          <cell r="D2243" t="str">
            <v>SE62730</v>
          </cell>
          <cell r="E2243" t="str">
            <v>Nguyễn Đình Phước</v>
          </cell>
          <cell r="F2243">
            <v>0</v>
          </cell>
          <cell r="G2243">
            <v>35644</v>
          </cell>
          <cell r="H2243">
            <v>0</v>
          </cell>
          <cell r="I2243" t="str">
            <v>Không có</v>
          </cell>
          <cell r="J2243" t="str">
            <v>0543531978</v>
          </cell>
          <cell r="K2243" t="str">
            <v>0906585391</v>
          </cell>
          <cell r="L2243" t="str">
            <v>KTPM</v>
          </cell>
          <cell r="M2243" t="str">
            <v>0543531450</v>
          </cell>
          <cell r="N2243" t="str">
            <v>0543531450</v>
          </cell>
          <cell r="O2243" t="str">
            <v>PhuocNDSE62730@fpt.edu.vn</v>
          </cell>
          <cell r="P2243" t="str">
            <v>PhuocNDSE62730</v>
          </cell>
        </row>
        <row r="2244">
          <cell r="D2244" t="str">
            <v>SE62731</v>
          </cell>
          <cell r="E2244" t="str">
            <v>Phạm Trung Sơn</v>
          </cell>
          <cell r="F2244">
            <v>0</v>
          </cell>
          <cell r="G2244" t="str">
            <v>25/10/1995</v>
          </cell>
          <cell r="H2244">
            <v>0</v>
          </cell>
          <cell r="I2244" t="str">
            <v>Không có</v>
          </cell>
          <cell r="J2244" t="str">
            <v>0837502855</v>
          </cell>
          <cell r="K2244" t="str">
            <v>0942890230</v>
          </cell>
          <cell r="L2244" t="str">
            <v>KTPM</v>
          </cell>
          <cell r="M2244">
            <v>0</v>
          </cell>
          <cell r="N2244" t="str">
            <v>0909863499</v>
          </cell>
          <cell r="O2244" t="str">
            <v>SonPTSE62731@fpt.edu.vn</v>
          </cell>
          <cell r="P2244" t="str">
            <v>SonPTSE62731</v>
          </cell>
        </row>
        <row r="2245">
          <cell r="D2245" t="str">
            <v>SE62732</v>
          </cell>
          <cell r="E2245" t="str">
            <v>Dương Đình Nguyên</v>
          </cell>
          <cell r="F2245">
            <v>0</v>
          </cell>
          <cell r="G2245">
            <v>35773</v>
          </cell>
          <cell r="H2245">
            <v>0</v>
          </cell>
          <cell r="I2245" t="str">
            <v>Không có</v>
          </cell>
          <cell r="J2245" t="str">
            <v>0683820020</v>
          </cell>
          <cell r="K2245" t="str">
            <v>0938870018</v>
          </cell>
          <cell r="L2245" t="str">
            <v>KTPM</v>
          </cell>
          <cell r="M2245" t="str">
            <v>0913930527</v>
          </cell>
          <cell r="N2245" t="str">
            <v>0938870018</v>
          </cell>
          <cell r="O2245" t="str">
            <v>NguyenDDSE62732@fpt.edu.vn</v>
          </cell>
          <cell r="P2245" t="str">
            <v>NguyenDDSE62732</v>
          </cell>
        </row>
        <row r="2246">
          <cell r="D2246" t="str">
            <v>SE62734</v>
          </cell>
          <cell r="E2246" t="str">
            <v>Lê Tuấn Tú</v>
          </cell>
          <cell r="F2246">
            <v>0</v>
          </cell>
          <cell r="G2246">
            <v>35752</v>
          </cell>
          <cell r="H2246">
            <v>0</v>
          </cell>
          <cell r="I2246" t="str">
            <v>Không có</v>
          </cell>
          <cell r="J2246">
            <v>0</v>
          </cell>
          <cell r="K2246" t="str">
            <v>01224959623</v>
          </cell>
          <cell r="L2246" t="str">
            <v>KTPM</v>
          </cell>
          <cell r="M2246" t="str">
            <v>0903689444</v>
          </cell>
          <cell r="N2246" t="str">
            <v>0903360326</v>
          </cell>
          <cell r="O2246" t="str">
            <v>TuLTSE62734@fpt.edu.vn</v>
          </cell>
          <cell r="P2246" t="str">
            <v>TuLTSE62734</v>
          </cell>
        </row>
        <row r="2247">
          <cell r="D2247" t="str">
            <v>SE62735</v>
          </cell>
          <cell r="E2247" t="str">
            <v>Nguyễn Thanh Sơn</v>
          </cell>
          <cell r="F2247">
            <v>0</v>
          </cell>
          <cell r="G2247">
            <v>35544</v>
          </cell>
          <cell r="H2247">
            <v>0</v>
          </cell>
          <cell r="I2247" t="str">
            <v>Không có</v>
          </cell>
          <cell r="J2247">
            <v>0</v>
          </cell>
          <cell r="K2247" t="str">
            <v>0914608018</v>
          </cell>
          <cell r="L2247" t="str">
            <v>KTPM</v>
          </cell>
          <cell r="M2247" t="str">
            <v>0914608018</v>
          </cell>
          <cell r="N2247" t="str">
            <v>0906732437</v>
          </cell>
          <cell r="O2247" t="str">
            <v>SonNTSE62735@fpt.edu.vn</v>
          </cell>
          <cell r="P2247" t="str">
            <v>SonNTSE62735</v>
          </cell>
        </row>
        <row r="2248">
          <cell r="D2248" t="str">
            <v>SE62743</v>
          </cell>
          <cell r="E2248" t="str">
            <v>Nguyễn Văn Tiến</v>
          </cell>
          <cell r="F2248">
            <v>0</v>
          </cell>
          <cell r="G2248">
            <v>35503</v>
          </cell>
          <cell r="H2248">
            <v>0</v>
          </cell>
          <cell r="I2248" t="str">
            <v>Không có</v>
          </cell>
          <cell r="J2248">
            <v>0</v>
          </cell>
          <cell r="K2248">
            <v>913453498</v>
          </cell>
          <cell r="L2248" t="str">
            <v>KTPM</v>
          </cell>
          <cell r="M2248" t="str">
            <v>0913453498</v>
          </cell>
          <cell r="N2248" t="str">
            <v>0906402337</v>
          </cell>
          <cell r="O2248" t="str">
            <v>TienNVSE62743@fpt.edu.vn</v>
          </cell>
          <cell r="P2248" t="str">
            <v>TienNVSE62743</v>
          </cell>
        </row>
        <row r="2249">
          <cell r="D2249" t="str">
            <v>SE62742</v>
          </cell>
          <cell r="E2249" t="str">
            <v>Trần Đức Triều</v>
          </cell>
          <cell r="F2249">
            <v>0</v>
          </cell>
          <cell r="G2249">
            <v>35047</v>
          </cell>
          <cell r="H2249">
            <v>0</v>
          </cell>
          <cell r="I2249" t="str">
            <v>Không có</v>
          </cell>
          <cell r="J2249">
            <v>0</v>
          </cell>
          <cell r="K2249">
            <v>1654234414</v>
          </cell>
          <cell r="L2249" t="str">
            <v>KTPM</v>
          </cell>
          <cell r="M2249">
            <v>0</v>
          </cell>
          <cell r="N2249">
            <v>0</v>
          </cell>
          <cell r="O2249" t="str">
            <v>TrieuTDSE62742@fpt.edu.vn</v>
          </cell>
          <cell r="P2249" t="str">
            <v>TrieuTDSE62742</v>
          </cell>
        </row>
        <row r="2250">
          <cell r="D2250" t="str">
            <v>SE62736</v>
          </cell>
          <cell r="E2250" t="str">
            <v>Nguyễn Vũ Duy Tân</v>
          </cell>
          <cell r="F2250">
            <v>0</v>
          </cell>
          <cell r="G2250">
            <v>35689</v>
          </cell>
          <cell r="H2250">
            <v>0</v>
          </cell>
          <cell r="I2250" t="str">
            <v>Không có</v>
          </cell>
          <cell r="J2250">
            <v>0</v>
          </cell>
          <cell r="K2250" t="str">
            <v>01219001641</v>
          </cell>
          <cell r="L2250" t="str">
            <v>KTPM</v>
          </cell>
          <cell r="M2250" t="str">
            <v>0919300478</v>
          </cell>
          <cell r="N2250">
            <v>0</v>
          </cell>
          <cell r="O2250" t="str">
            <v>TanNVDSE62736@fpt.edu.vn</v>
          </cell>
          <cell r="P2250" t="str">
            <v>TanNVDSE62736</v>
          </cell>
        </row>
        <row r="2251">
          <cell r="D2251" t="str">
            <v>SE62744</v>
          </cell>
          <cell r="E2251" t="str">
            <v>Đỗ Ngọc Anh Vũ</v>
          </cell>
          <cell r="F2251">
            <v>0</v>
          </cell>
          <cell r="G2251">
            <v>35076</v>
          </cell>
          <cell r="H2251">
            <v>0</v>
          </cell>
          <cell r="I2251" t="str">
            <v>Không có</v>
          </cell>
          <cell r="J2251">
            <v>0</v>
          </cell>
          <cell r="K2251" t="str">
            <v>01685430553</v>
          </cell>
          <cell r="L2251" t="str">
            <v>KTPM</v>
          </cell>
          <cell r="M2251" t="str">
            <v>0907931565</v>
          </cell>
          <cell r="N2251" t="str">
            <v>0937196449</v>
          </cell>
          <cell r="O2251" t="str">
            <v>VuDNASE62744@fpt.edu.vn</v>
          </cell>
          <cell r="P2251" t="str">
            <v>VuDNASE62744</v>
          </cell>
        </row>
        <row r="2252">
          <cell r="D2252" t="str">
            <v>SB61033</v>
          </cell>
          <cell r="E2252" t="str">
            <v>Đoàn Mạnh Tuấn</v>
          </cell>
          <cell r="F2252">
            <v>0</v>
          </cell>
          <cell r="G2252" t="str">
            <v>06/10/1997</v>
          </cell>
          <cell r="H2252">
            <v>0</v>
          </cell>
          <cell r="I2252" t="str">
            <v>Không có</v>
          </cell>
          <cell r="J2252" t="str">
            <v>0839784544</v>
          </cell>
          <cell r="K2252" t="str">
            <v>0903901626</v>
          </cell>
          <cell r="L2252" t="str">
            <v>QTKD</v>
          </cell>
          <cell r="M2252" t="str">
            <v>0932667585</v>
          </cell>
          <cell r="N2252" t="str">
            <v>0901798279</v>
          </cell>
          <cell r="O2252" t="str">
            <v>TuanDMSB61033@fpt.edu.vn</v>
          </cell>
          <cell r="P2252" t="str">
            <v>TuanDMSB61033</v>
          </cell>
        </row>
        <row r="2253">
          <cell r="D2253" t="str">
            <v>SB61039</v>
          </cell>
          <cell r="E2253" t="str">
            <v>Đặng Ngọc Mai</v>
          </cell>
          <cell r="F2253">
            <v>0</v>
          </cell>
          <cell r="G2253" t="str">
            <v>23/04/1997</v>
          </cell>
          <cell r="H2253">
            <v>0</v>
          </cell>
          <cell r="I2253" t="str">
            <v>Không có</v>
          </cell>
          <cell r="J2253" t="str">
            <v>0914975407</v>
          </cell>
          <cell r="K2253">
            <v>0</v>
          </cell>
          <cell r="L2253" t="str">
            <v>QTKD</v>
          </cell>
          <cell r="M2253" t="str">
            <v>0908839997</v>
          </cell>
          <cell r="N2253" t="str">
            <v>0908643879</v>
          </cell>
          <cell r="O2253" t="str">
            <v>MaiDNSB61039@fpt.edu.vn</v>
          </cell>
          <cell r="P2253" t="str">
            <v>MaiDNSB61039</v>
          </cell>
        </row>
        <row r="2254">
          <cell r="D2254" t="str">
            <v>SB61040</v>
          </cell>
          <cell r="E2254" t="str">
            <v>Lê Văn Nam</v>
          </cell>
          <cell r="F2254">
            <v>0</v>
          </cell>
          <cell r="G2254" t="str">
            <v>27/07/1997</v>
          </cell>
          <cell r="H2254">
            <v>0</v>
          </cell>
          <cell r="I2254" t="str">
            <v>Không có</v>
          </cell>
          <cell r="J2254" t="str">
            <v>0989023225</v>
          </cell>
          <cell r="K2254" t="str">
            <v>0978379974</v>
          </cell>
          <cell r="L2254" t="str">
            <v>QTKD</v>
          </cell>
          <cell r="M2254" t="str">
            <v>0989023225</v>
          </cell>
          <cell r="N2254" t="str">
            <v>0978379974</v>
          </cell>
          <cell r="O2254" t="str">
            <v>NamLVSB61040@fpt.edu.vn</v>
          </cell>
          <cell r="P2254" t="str">
            <v>NamLVSB61040</v>
          </cell>
        </row>
        <row r="2255">
          <cell r="D2255" t="str">
            <v>SB61043</v>
          </cell>
          <cell r="E2255" t="str">
            <v>Mai Huy Hoàng</v>
          </cell>
          <cell r="F2255">
            <v>0</v>
          </cell>
          <cell r="G2255" t="str">
            <v>28/09/1997</v>
          </cell>
          <cell r="H2255">
            <v>0</v>
          </cell>
          <cell r="I2255" t="str">
            <v>Không có</v>
          </cell>
          <cell r="J2255" t="str">
            <v>'01662577017</v>
          </cell>
          <cell r="K2255">
            <v>0</v>
          </cell>
          <cell r="L2255" t="str">
            <v>QTKD</v>
          </cell>
          <cell r="M2255">
            <v>1683878559</v>
          </cell>
          <cell r="N2255" t="str">
            <v>01678613345</v>
          </cell>
          <cell r="O2255" t="str">
            <v>HoangMHSB61043@fpt.edu.vn</v>
          </cell>
          <cell r="P2255" t="str">
            <v>HoangMHSB61043</v>
          </cell>
        </row>
        <row r="2256">
          <cell r="D2256" t="str">
            <v>SB61052</v>
          </cell>
          <cell r="E2256" t="str">
            <v>Bùi Ngọc Hiển</v>
          </cell>
          <cell r="F2256">
            <v>0</v>
          </cell>
          <cell r="G2256">
            <v>35469</v>
          </cell>
          <cell r="H2256">
            <v>0</v>
          </cell>
          <cell r="I2256" t="str">
            <v>Không có</v>
          </cell>
          <cell r="J2256" t="str">
            <v>0945167897</v>
          </cell>
          <cell r="K2256" t="str">
            <v>0917737307</v>
          </cell>
          <cell r="L2256" t="str">
            <v>QTKD</v>
          </cell>
          <cell r="M2256" t="str">
            <v>0913737307</v>
          </cell>
          <cell r="N2256" t="str">
            <v>0913537307</v>
          </cell>
          <cell r="O2256" t="str">
            <v>HienBNSB61052@fpt.edu.vn</v>
          </cell>
          <cell r="P2256" t="str">
            <v>HienBNSB61052</v>
          </cell>
        </row>
        <row r="2257">
          <cell r="D2257" t="str">
            <v>SB61055</v>
          </cell>
          <cell r="E2257" t="str">
            <v>Nguyễn Thành Trọng</v>
          </cell>
          <cell r="F2257">
            <v>0</v>
          </cell>
          <cell r="G2257" t="str">
            <v>21/07/1997</v>
          </cell>
          <cell r="H2257">
            <v>0</v>
          </cell>
          <cell r="I2257" t="str">
            <v>Không có</v>
          </cell>
          <cell r="J2257" t="str">
            <v>0967810059</v>
          </cell>
          <cell r="K2257" t="str">
            <v>01633745439</v>
          </cell>
          <cell r="L2257" t="str">
            <v>QTKD</v>
          </cell>
          <cell r="M2257">
            <v>0</v>
          </cell>
          <cell r="N2257" t="str">
            <v>01633745439</v>
          </cell>
          <cell r="O2257" t="str">
            <v>TrongNTSB61055@fpt.edu.vn</v>
          </cell>
          <cell r="P2257" t="str">
            <v>TrongNTSB61055</v>
          </cell>
        </row>
        <row r="2258">
          <cell r="D2258" t="str">
            <v>SB61057</v>
          </cell>
          <cell r="E2258" t="str">
            <v>Hoàng Minh Thắng</v>
          </cell>
          <cell r="F2258">
            <v>0</v>
          </cell>
          <cell r="G2258" t="str">
            <v>09/11/1997</v>
          </cell>
          <cell r="H2258">
            <v>0</v>
          </cell>
          <cell r="I2258" t="str">
            <v>Không có</v>
          </cell>
          <cell r="J2258" t="str">
            <v>0166,745,5923: sv; 0553722009</v>
          </cell>
          <cell r="K2258" t="str">
            <v>0913400136</v>
          </cell>
          <cell r="L2258" t="str">
            <v>QTKD</v>
          </cell>
          <cell r="M2258" t="str">
            <v>0913400136</v>
          </cell>
          <cell r="N2258" t="str">
            <v>0914301962</v>
          </cell>
          <cell r="O2258" t="str">
            <v>ThangHMSB61057@fpt.edu.vn</v>
          </cell>
          <cell r="P2258" t="str">
            <v>ThangHMSB61057</v>
          </cell>
        </row>
        <row r="2259">
          <cell r="D2259" t="str">
            <v>SB61058</v>
          </cell>
          <cell r="E2259" t="str">
            <v>Lương Thị Như Quỳnh</v>
          </cell>
          <cell r="F2259">
            <v>0</v>
          </cell>
          <cell r="G2259" t="str">
            <v>21/04/1997</v>
          </cell>
          <cell r="H2259">
            <v>0</v>
          </cell>
          <cell r="I2259" t="str">
            <v>Không có</v>
          </cell>
          <cell r="J2259" t="str">
            <v>0663628076</v>
          </cell>
          <cell r="K2259" t="str">
            <v>01699926932</v>
          </cell>
          <cell r="L2259" t="str">
            <v>QTKD</v>
          </cell>
          <cell r="M2259" t="str">
            <v>01286397364</v>
          </cell>
          <cell r="N2259" t="str">
            <v>0908550114</v>
          </cell>
          <cell r="O2259" t="str">
            <v>QuynhLTNSB61058@fpt.edu.vn</v>
          </cell>
          <cell r="P2259" t="str">
            <v>QuynhLTNSB61058</v>
          </cell>
        </row>
        <row r="2260">
          <cell r="D2260" t="str">
            <v>SB61066</v>
          </cell>
          <cell r="E2260" t="str">
            <v>Lê Nguyễn Hải Đăng</v>
          </cell>
          <cell r="F2260">
            <v>0</v>
          </cell>
          <cell r="G2260" t="str">
            <v>17/12/1997</v>
          </cell>
          <cell r="H2260">
            <v>0</v>
          </cell>
          <cell r="I2260" t="str">
            <v>Không có</v>
          </cell>
          <cell r="J2260" t="str">
            <v>05003814563</v>
          </cell>
          <cell r="K2260" t="str">
            <v>0925511999</v>
          </cell>
          <cell r="L2260" t="str">
            <v>QTKD</v>
          </cell>
          <cell r="M2260" t="str">
            <v>0983855491</v>
          </cell>
          <cell r="N2260" t="str">
            <v>0983814563</v>
          </cell>
          <cell r="O2260" t="str">
            <v>DangLNHSB61066@fpt.edu.vn</v>
          </cell>
          <cell r="P2260" t="str">
            <v>DangLNHSB61066</v>
          </cell>
        </row>
        <row r="2261">
          <cell r="D2261" t="str">
            <v>SB61067</v>
          </cell>
          <cell r="E2261" t="str">
            <v>Nguyễn Thái Nguyên</v>
          </cell>
          <cell r="F2261">
            <v>0</v>
          </cell>
          <cell r="G2261" t="str">
            <v>24/01/1997</v>
          </cell>
          <cell r="H2261">
            <v>0</v>
          </cell>
          <cell r="I2261" t="str">
            <v>Không có</v>
          </cell>
          <cell r="J2261" t="str">
            <v>0908244506</v>
          </cell>
          <cell r="K2261">
            <v>0</v>
          </cell>
          <cell r="L2261" t="str">
            <v>QTKD</v>
          </cell>
          <cell r="M2261" t="str">
            <v>09038344506</v>
          </cell>
          <cell r="N2261" t="str">
            <v>0938894959</v>
          </cell>
          <cell r="O2261" t="str">
            <v>NguyenNTSB61067@fpt.edu.vn</v>
          </cell>
          <cell r="P2261" t="str">
            <v>NguyenNTSB61067</v>
          </cell>
        </row>
        <row r="2262">
          <cell r="D2262" t="str">
            <v>SB61069</v>
          </cell>
          <cell r="E2262" t="str">
            <v>Sẩm Tường Quang</v>
          </cell>
          <cell r="F2262">
            <v>0</v>
          </cell>
          <cell r="G2262" t="str">
            <v>31/01/1997</v>
          </cell>
          <cell r="H2262">
            <v>0</v>
          </cell>
          <cell r="I2262" t="str">
            <v>Không có</v>
          </cell>
          <cell r="J2262">
            <v>0</v>
          </cell>
          <cell r="K2262" t="str">
            <v>01286655888</v>
          </cell>
          <cell r="L2262" t="str">
            <v>QTKD</v>
          </cell>
          <cell r="M2262" t="str">
            <v>098300339</v>
          </cell>
          <cell r="N2262" t="str">
            <v>0982991173</v>
          </cell>
          <cell r="O2262" t="str">
            <v>QuangSTSB61069@fpt.edu.vn</v>
          </cell>
          <cell r="P2262" t="str">
            <v>QuangSTSB61069</v>
          </cell>
        </row>
        <row r="2263">
          <cell r="D2263" t="str">
            <v>SB61074</v>
          </cell>
          <cell r="E2263" t="str">
            <v xml:space="preserve"> Nguyễn Hoàng Hùng Anh</v>
          </cell>
          <cell r="F2263">
            <v>0</v>
          </cell>
          <cell r="G2263" t="str">
            <v>23/02/1995</v>
          </cell>
          <cell r="H2263">
            <v>0</v>
          </cell>
          <cell r="I2263" t="str">
            <v>Không có</v>
          </cell>
          <cell r="J2263" t="str">
            <v>08 38103649</v>
          </cell>
          <cell r="K2263" t="str">
            <v>0932683588</v>
          </cell>
          <cell r="L2263" t="str">
            <v>QTKD</v>
          </cell>
          <cell r="M2263">
            <v>0</v>
          </cell>
          <cell r="N2263">
            <v>0</v>
          </cell>
          <cell r="O2263" t="str">
            <v>AnhNHHSB61074@fpt.edu.vn</v>
          </cell>
          <cell r="P2263" t="str">
            <v>AnhNHHSB61074</v>
          </cell>
        </row>
        <row r="2264">
          <cell r="D2264" t="str">
            <v>SB61078</v>
          </cell>
          <cell r="E2264" t="str">
            <v>Trần Thị Phương Linh</v>
          </cell>
          <cell r="F2264">
            <v>0</v>
          </cell>
          <cell r="G2264" t="str">
            <v>08/11/1997</v>
          </cell>
          <cell r="H2264">
            <v>0</v>
          </cell>
          <cell r="I2264" t="str">
            <v>Không có</v>
          </cell>
          <cell r="J2264" t="str">
            <v>01682275118</v>
          </cell>
          <cell r="K2264" t="str">
            <v>0982839717</v>
          </cell>
          <cell r="L2264" t="str">
            <v>QTKD</v>
          </cell>
          <cell r="M2264" t="str">
            <v>0982839717</v>
          </cell>
          <cell r="N2264" t="str">
            <v>01666257227</v>
          </cell>
          <cell r="O2264" t="str">
            <v>LinhTTPSB61078@fpt.edu.vn</v>
          </cell>
          <cell r="P2264" t="str">
            <v>LinhTTPSB61078</v>
          </cell>
        </row>
        <row r="2265">
          <cell r="D2265" t="str">
            <v>SB61086</v>
          </cell>
          <cell r="E2265" t="str">
            <v>Đặng Nguyễn Xuân Hương</v>
          </cell>
          <cell r="F2265">
            <v>0</v>
          </cell>
          <cell r="G2265" t="str">
            <v>07/02/1997</v>
          </cell>
          <cell r="H2265">
            <v>0</v>
          </cell>
          <cell r="I2265" t="str">
            <v>Không có</v>
          </cell>
          <cell r="J2265" t="str">
            <v>0613863605</v>
          </cell>
          <cell r="K2265" t="str">
            <v>0973746492</v>
          </cell>
          <cell r="L2265" t="str">
            <v>QTKD</v>
          </cell>
          <cell r="M2265" t="str">
            <v>0918157236</v>
          </cell>
          <cell r="N2265" t="str">
            <v>0983863605</v>
          </cell>
          <cell r="O2265" t="str">
            <v>HuongDNXSB61086@fpt.edu.vn</v>
          </cell>
          <cell r="P2265" t="str">
            <v>HuongDNXSB61086</v>
          </cell>
        </row>
        <row r="2266">
          <cell r="D2266" t="str">
            <v>SB61088</v>
          </cell>
          <cell r="E2266" t="str">
            <v>Đặng Thị Thu Hà</v>
          </cell>
          <cell r="F2266">
            <v>0</v>
          </cell>
          <cell r="G2266">
            <v>35499</v>
          </cell>
          <cell r="H2266">
            <v>0</v>
          </cell>
          <cell r="I2266" t="str">
            <v>Không có</v>
          </cell>
          <cell r="J2266" t="str">
            <v>0984706879</v>
          </cell>
          <cell r="K2266" t="str">
            <v>0938340333</v>
          </cell>
          <cell r="L2266" t="str">
            <v>QTKD</v>
          </cell>
          <cell r="M2266" t="str">
            <v>0938340333</v>
          </cell>
          <cell r="N2266">
            <v>0</v>
          </cell>
          <cell r="O2266" t="str">
            <v>HaDTTSB61088@fpt.edu.vn</v>
          </cell>
          <cell r="P2266" t="str">
            <v>HaDTTSB61088</v>
          </cell>
        </row>
        <row r="2267">
          <cell r="D2267" t="str">
            <v>SB61090</v>
          </cell>
          <cell r="E2267" t="str">
            <v>Vũ Mạnh Hùng</v>
          </cell>
          <cell r="F2267">
            <v>0</v>
          </cell>
          <cell r="G2267">
            <v>35631</v>
          </cell>
          <cell r="H2267">
            <v>0</v>
          </cell>
          <cell r="I2267" t="str">
            <v>Không có</v>
          </cell>
          <cell r="J2267" t="str">
            <v>0839855398</v>
          </cell>
          <cell r="K2267" t="str">
            <v>01264016131</v>
          </cell>
          <cell r="L2267" t="str">
            <v>QTKD</v>
          </cell>
          <cell r="M2267" t="str">
            <v>0938310106</v>
          </cell>
          <cell r="N2267" t="str">
            <v>0938071588</v>
          </cell>
          <cell r="O2267" t="str">
            <v>HungVMSB61090@fpt.edu.vn</v>
          </cell>
          <cell r="P2267" t="str">
            <v>HungVMSB61090</v>
          </cell>
        </row>
        <row r="2268">
          <cell r="D2268" t="str">
            <v>SB61092</v>
          </cell>
          <cell r="E2268" t="str">
            <v>Hà Thị Thúy</v>
          </cell>
          <cell r="F2268">
            <v>0</v>
          </cell>
          <cell r="G2268">
            <v>35341</v>
          </cell>
          <cell r="H2268">
            <v>0</v>
          </cell>
          <cell r="I2268" t="str">
            <v>Không có</v>
          </cell>
          <cell r="J2268">
            <v>0</v>
          </cell>
          <cell r="K2268" t="str">
            <v>0967675394</v>
          </cell>
          <cell r="L2268" t="str">
            <v>QTKD</v>
          </cell>
          <cell r="M2268" t="str">
            <v>0976821530</v>
          </cell>
          <cell r="N2268" t="str">
            <v>01646996373</v>
          </cell>
          <cell r="O2268" t="str">
            <v>ThuyHTSB61092@fpt.edu.vn</v>
          </cell>
          <cell r="P2268" t="str">
            <v>ThuyHTSB61092</v>
          </cell>
        </row>
        <row r="2269">
          <cell r="D2269" t="str">
            <v>SB61094</v>
          </cell>
          <cell r="E2269" t="str">
            <v>Phạm Hoàng Quốc Việt</v>
          </cell>
          <cell r="F2269">
            <v>0</v>
          </cell>
          <cell r="G2269">
            <v>35593</v>
          </cell>
          <cell r="H2269">
            <v>0</v>
          </cell>
          <cell r="I2269" t="str">
            <v>Không có</v>
          </cell>
          <cell r="J2269" t="str">
            <v>0613883202</v>
          </cell>
          <cell r="K2269" t="str">
            <v>01697628692</v>
          </cell>
          <cell r="L2269" t="str">
            <v>QTKD</v>
          </cell>
          <cell r="M2269" t="str">
            <v>0613883202</v>
          </cell>
          <cell r="N2269" t="str">
            <v>0918436979</v>
          </cell>
          <cell r="O2269" t="str">
            <v>VietPHQSB61094@fpt.edu.vn</v>
          </cell>
          <cell r="P2269" t="str">
            <v>VietPHQSB61094</v>
          </cell>
        </row>
        <row r="2270">
          <cell r="D2270" t="str">
            <v>SB61096</v>
          </cell>
          <cell r="E2270" t="str">
            <v>Lê Thịnh Phát</v>
          </cell>
          <cell r="F2270">
            <v>0</v>
          </cell>
          <cell r="G2270">
            <v>35574</v>
          </cell>
          <cell r="H2270">
            <v>0</v>
          </cell>
          <cell r="I2270" t="str">
            <v>Không có</v>
          </cell>
          <cell r="J2270">
            <v>0</v>
          </cell>
          <cell r="K2270" t="str">
            <v>0927377999</v>
          </cell>
          <cell r="L2270" t="str">
            <v>QTKD</v>
          </cell>
          <cell r="M2270" t="str">
            <v>0913493947</v>
          </cell>
          <cell r="N2270">
            <v>0</v>
          </cell>
          <cell r="O2270" t="str">
            <v>PhatLTSB61096@fpt.edu.vn</v>
          </cell>
          <cell r="P2270" t="str">
            <v>PhatLTSB61096</v>
          </cell>
        </row>
        <row r="2271">
          <cell r="D2271" t="str">
            <v>SB61097</v>
          </cell>
          <cell r="E2271" t="str">
            <v>Lê Dương Khánh Duy</v>
          </cell>
          <cell r="F2271">
            <v>0</v>
          </cell>
          <cell r="G2271">
            <v>35707</v>
          </cell>
          <cell r="H2271">
            <v>0</v>
          </cell>
          <cell r="I2271" t="str">
            <v>Không có</v>
          </cell>
          <cell r="J2271" t="str">
            <v>0838742899</v>
          </cell>
          <cell r="K2271" t="str">
            <v>0964500754</v>
          </cell>
          <cell r="L2271" t="str">
            <v>QTKD</v>
          </cell>
          <cell r="M2271">
            <v>0</v>
          </cell>
          <cell r="N2271" t="str">
            <v>01678876396</v>
          </cell>
          <cell r="O2271" t="str">
            <v>DuyLDKSB61097@fpt.edu.vn</v>
          </cell>
          <cell r="P2271" t="str">
            <v>DuyLDKSB61097</v>
          </cell>
        </row>
        <row r="2272">
          <cell r="D2272" t="str">
            <v>SB61100</v>
          </cell>
          <cell r="E2272" t="str">
            <v>Đinh Mai Phương Duyên</v>
          </cell>
          <cell r="F2272">
            <v>0</v>
          </cell>
          <cell r="G2272" t="str">
            <v>19/08/1997</v>
          </cell>
          <cell r="H2272">
            <v>0</v>
          </cell>
          <cell r="I2272" t="str">
            <v>Không có</v>
          </cell>
          <cell r="J2272" t="str">
            <v>0975821320</v>
          </cell>
          <cell r="K2272" t="str">
            <v>01663241682</v>
          </cell>
          <cell r="L2272" t="str">
            <v>QTKD</v>
          </cell>
          <cell r="M2272">
            <v>0</v>
          </cell>
          <cell r="N2272" t="str">
            <v>0975821320</v>
          </cell>
          <cell r="O2272" t="str">
            <v>DuyenDMPSB61100@fpt.edu.vn</v>
          </cell>
          <cell r="P2272" t="str">
            <v>DuyenDMPSB61100</v>
          </cell>
        </row>
        <row r="2273">
          <cell r="D2273" t="str">
            <v>SB61104</v>
          </cell>
          <cell r="E2273" t="str">
            <v>Đinh Hoàng Khang</v>
          </cell>
          <cell r="F2273">
            <v>0</v>
          </cell>
          <cell r="G2273">
            <v>35790</v>
          </cell>
          <cell r="H2273">
            <v>0</v>
          </cell>
          <cell r="I2273" t="str">
            <v>Không có</v>
          </cell>
          <cell r="J2273">
            <v>0</v>
          </cell>
          <cell r="K2273" t="str">
            <v>0966327124</v>
          </cell>
          <cell r="L2273" t="str">
            <v>QTKD</v>
          </cell>
          <cell r="M2273" t="str">
            <v>0974069069</v>
          </cell>
          <cell r="N2273" t="str">
            <v>0968066466</v>
          </cell>
          <cell r="O2273" t="str">
            <v>KhangDHSB61104@fpt.edu.vn</v>
          </cell>
          <cell r="P2273" t="str">
            <v>KhangDHSB61104</v>
          </cell>
        </row>
        <row r="2274">
          <cell r="D2274" t="str">
            <v>SB61105</v>
          </cell>
          <cell r="E2274" t="str">
            <v>Đặng Duy Quốc Thắng</v>
          </cell>
          <cell r="F2274">
            <v>0</v>
          </cell>
          <cell r="G2274">
            <v>35535</v>
          </cell>
          <cell r="H2274">
            <v>0</v>
          </cell>
          <cell r="I2274" t="str">
            <v>Không có</v>
          </cell>
          <cell r="J2274">
            <v>0</v>
          </cell>
          <cell r="K2274" t="str">
            <v>01269592901</v>
          </cell>
          <cell r="L2274" t="str">
            <v>QTKD</v>
          </cell>
          <cell r="M2274">
            <v>0</v>
          </cell>
          <cell r="N2274" t="str">
            <v>01223464743</v>
          </cell>
          <cell r="O2274" t="str">
            <v>ThangDDQSB61105@fpt.edu.vn</v>
          </cell>
          <cell r="P2274" t="str">
            <v>ThangDDQSB61105</v>
          </cell>
        </row>
        <row r="2275">
          <cell r="D2275" t="str">
            <v>SB61118</v>
          </cell>
          <cell r="E2275" t="str">
            <v>Nguyễn Đình Tài</v>
          </cell>
          <cell r="F2275">
            <v>0</v>
          </cell>
          <cell r="G2275" t="str">
            <v>04/01/1997</v>
          </cell>
          <cell r="H2275">
            <v>0</v>
          </cell>
          <cell r="I2275" t="str">
            <v>Không có</v>
          </cell>
          <cell r="J2275" t="str">
            <v>0854081534</v>
          </cell>
          <cell r="K2275">
            <v>0</v>
          </cell>
          <cell r="L2275" t="str">
            <v>QTKD</v>
          </cell>
          <cell r="M2275" t="str">
            <v>0908925735</v>
          </cell>
          <cell r="N2275" t="str">
            <v>0908228321</v>
          </cell>
          <cell r="O2275" t="str">
            <v>TaiNDSB61118@fpt.edu.vn</v>
          </cell>
          <cell r="P2275" t="str">
            <v>TaiNDSB61118</v>
          </cell>
        </row>
        <row r="2276">
          <cell r="D2276" t="str">
            <v>SB61127</v>
          </cell>
          <cell r="E2276" t="str">
            <v>Nguyễn Phúc Sang</v>
          </cell>
          <cell r="F2276">
            <v>0</v>
          </cell>
          <cell r="G2276" t="str">
            <v>14/10/1997</v>
          </cell>
          <cell r="H2276">
            <v>0</v>
          </cell>
          <cell r="I2276" t="str">
            <v>Không có</v>
          </cell>
          <cell r="J2276" t="str">
            <v>0908221636</v>
          </cell>
          <cell r="K2276" t="str">
            <v>0948520667</v>
          </cell>
          <cell r="L2276" t="str">
            <v>QTKD</v>
          </cell>
          <cell r="M2276">
            <v>0</v>
          </cell>
          <cell r="N2276">
            <v>0</v>
          </cell>
          <cell r="O2276" t="str">
            <v>SangNPSB61127@fpt.edu.vn</v>
          </cell>
          <cell r="P2276" t="str">
            <v>SangNPSB61127</v>
          </cell>
        </row>
        <row r="2277">
          <cell r="D2277" t="str">
            <v>SB61132</v>
          </cell>
          <cell r="E2277" t="str">
            <v>Nguyễn Ảnh Trí Nhân</v>
          </cell>
          <cell r="F2277">
            <v>0</v>
          </cell>
          <cell r="G2277">
            <v>35337</v>
          </cell>
          <cell r="H2277">
            <v>0</v>
          </cell>
          <cell r="I2277" t="str">
            <v>Không có</v>
          </cell>
          <cell r="J2277" t="str">
            <v>087190343</v>
          </cell>
          <cell r="K2277" t="str">
            <v>0919935235</v>
          </cell>
          <cell r="L2277" t="str">
            <v>QTKD</v>
          </cell>
          <cell r="M2277">
            <v>0</v>
          </cell>
          <cell r="N2277" t="str">
            <v>0919935235</v>
          </cell>
          <cell r="O2277" t="str">
            <v>NhanNATSB61132@fpt.edu.vn</v>
          </cell>
          <cell r="P2277" t="str">
            <v>NhanNATSB61132</v>
          </cell>
        </row>
        <row r="2278">
          <cell r="D2278" t="str">
            <v>SB61136</v>
          </cell>
          <cell r="E2278" t="str">
            <v>Trần Nguyễn Thảo Yến</v>
          </cell>
          <cell r="F2278">
            <v>0</v>
          </cell>
          <cell r="G2278">
            <v>35591</v>
          </cell>
          <cell r="H2278">
            <v>0</v>
          </cell>
          <cell r="I2278" t="str">
            <v>Không có</v>
          </cell>
          <cell r="J2278" t="str">
            <v>01665702074</v>
          </cell>
          <cell r="K2278" t="str">
            <v>01885959598</v>
          </cell>
          <cell r="L2278" t="str">
            <v>QTKD</v>
          </cell>
          <cell r="M2278" t="str">
            <v>01885959598</v>
          </cell>
          <cell r="N2278" t="str">
            <v>01665702074</v>
          </cell>
          <cell r="O2278" t="str">
            <v>YenTNTSB61136@fpt.edu.vn</v>
          </cell>
          <cell r="P2278" t="str">
            <v>YenTNTSB61136</v>
          </cell>
        </row>
        <row r="2279">
          <cell r="D2279" t="str">
            <v>SB61137</v>
          </cell>
          <cell r="E2279" t="str">
            <v>Lê Ngọc Đan Thư</v>
          </cell>
          <cell r="F2279">
            <v>0</v>
          </cell>
          <cell r="G2279">
            <v>34057</v>
          </cell>
          <cell r="H2279">
            <v>0</v>
          </cell>
          <cell r="I2279" t="str">
            <v>Không có</v>
          </cell>
          <cell r="J2279" t="str">
            <v>0837752747</v>
          </cell>
          <cell r="K2279" t="str">
            <v>01227378800</v>
          </cell>
          <cell r="L2279" t="str">
            <v>QTKD</v>
          </cell>
          <cell r="M2279" t="str">
            <v>0903702499</v>
          </cell>
          <cell r="N2279" t="str">
            <v>0906768570</v>
          </cell>
          <cell r="O2279" t="str">
            <v>ThuLNDSB61137@fpt.edu.vn</v>
          </cell>
          <cell r="P2279" t="str">
            <v>ThuLNDSB61137</v>
          </cell>
        </row>
        <row r="2280">
          <cell r="D2280" t="str">
            <v>SB61147</v>
          </cell>
          <cell r="E2280" t="str">
            <v>Lý Kiều Linh</v>
          </cell>
          <cell r="F2280">
            <v>0</v>
          </cell>
          <cell r="G2280" t="str">
            <v>24/10/1997</v>
          </cell>
          <cell r="H2280">
            <v>0</v>
          </cell>
          <cell r="I2280" t="str">
            <v>Không có</v>
          </cell>
          <cell r="J2280">
            <v>0</v>
          </cell>
          <cell r="K2280" t="str">
            <v>0948600847</v>
          </cell>
          <cell r="L2280" t="str">
            <v>QTKD</v>
          </cell>
          <cell r="M2280" t="str">
            <v>0919816617</v>
          </cell>
          <cell r="N2280" t="str">
            <v>0913422435</v>
          </cell>
          <cell r="O2280" t="str">
            <v>LinhLKSB61147@fpt.edu.vn</v>
          </cell>
          <cell r="P2280" t="str">
            <v>LinhLKSB61147</v>
          </cell>
        </row>
        <row r="2281">
          <cell r="D2281" t="str">
            <v>SB61148</v>
          </cell>
          <cell r="E2281" t="str">
            <v>Phạm Văn Thắng</v>
          </cell>
          <cell r="F2281">
            <v>0</v>
          </cell>
          <cell r="G2281">
            <v>35624</v>
          </cell>
          <cell r="H2281">
            <v>0</v>
          </cell>
          <cell r="I2281" t="str">
            <v>Không có</v>
          </cell>
          <cell r="J2281">
            <v>0</v>
          </cell>
          <cell r="K2281" t="str">
            <v>0966780797</v>
          </cell>
          <cell r="L2281" t="str">
            <v>QTKD</v>
          </cell>
          <cell r="M2281" t="str">
            <v>0903573999</v>
          </cell>
          <cell r="N2281" t="str">
            <v>0906678777</v>
          </cell>
          <cell r="O2281" t="str">
            <v>ThangPVSB61148@fpt.edu.vn</v>
          </cell>
          <cell r="P2281" t="str">
            <v>ThangPVSB61148</v>
          </cell>
        </row>
        <row r="2282">
          <cell r="D2282" t="str">
            <v>SB61152</v>
          </cell>
          <cell r="E2282" t="str">
            <v>Phạm Hương Giang</v>
          </cell>
          <cell r="F2282">
            <v>0</v>
          </cell>
          <cell r="G2282">
            <v>42256</v>
          </cell>
          <cell r="H2282">
            <v>0</v>
          </cell>
          <cell r="I2282" t="str">
            <v>Không có</v>
          </cell>
          <cell r="J2282">
            <v>0</v>
          </cell>
          <cell r="K2282" t="str">
            <v>01643897067</v>
          </cell>
          <cell r="L2282" t="str">
            <v>QTKD</v>
          </cell>
          <cell r="M2282" t="str">
            <v>01686775212</v>
          </cell>
          <cell r="N2282" t="str">
            <v>0944550547</v>
          </cell>
          <cell r="O2282" t="str">
            <v>GiangPHSB61152@fpt.edu.vn</v>
          </cell>
          <cell r="P2282" t="str">
            <v>GiangPHSB61152</v>
          </cell>
        </row>
        <row r="2283">
          <cell r="D2283" t="str">
            <v>SB61154</v>
          </cell>
          <cell r="E2283" t="str">
            <v>Nguyễn Thị Thanh Hoa</v>
          </cell>
          <cell r="F2283">
            <v>0</v>
          </cell>
          <cell r="G2283" t="str">
            <v>16/4/1997</v>
          </cell>
          <cell r="H2283">
            <v>0</v>
          </cell>
          <cell r="I2283" t="str">
            <v>Không có</v>
          </cell>
          <cell r="J2283">
            <v>0</v>
          </cell>
          <cell r="K2283" t="str">
            <v>0906852765</v>
          </cell>
          <cell r="L2283" t="str">
            <v>QTKD</v>
          </cell>
          <cell r="M2283" t="str">
            <v>0979801317</v>
          </cell>
          <cell r="N2283" t="str">
            <v>01636614960</v>
          </cell>
          <cell r="O2283" t="str">
            <v>HoaNTTSB61154@fpt.edu.vn</v>
          </cell>
          <cell r="P2283" t="str">
            <v>HoaNTTSB61154</v>
          </cell>
        </row>
        <row r="2284">
          <cell r="D2284" t="str">
            <v>SB61161</v>
          </cell>
          <cell r="E2284" t="str">
            <v>Lý Thị Mỹ Huyền</v>
          </cell>
          <cell r="F2284">
            <v>0</v>
          </cell>
          <cell r="G2284" t="str">
            <v>10/09/1995</v>
          </cell>
          <cell r="H2284">
            <v>0</v>
          </cell>
          <cell r="I2284" t="str">
            <v>Không có</v>
          </cell>
          <cell r="J2284">
            <v>0</v>
          </cell>
          <cell r="K2284" t="str">
            <v>0919702122</v>
          </cell>
          <cell r="L2284" t="str">
            <v>QTKD</v>
          </cell>
          <cell r="M2284">
            <v>0</v>
          </cell>
          <cell r="N2284" t="str">
            <v>0987229744</v>
          </cell>
          <cell r="O2284" t="str">
            <v>HuyenLTMSB61161@fpt.edu.vn</v>
          </cell>
          <cell r="P2284" t="str">
            <v>HuyenLTMSB61161</v>
          </cell>
        </row>
        <row r="2285">
          <cell r="D2285" t="str">
            <v>SB61160</v>
          </cell>
          <cell r="E2285" t="str">
            <v>Trần Thị Phương Loan</v>
          </cell>
          <cell r="F2285">
            <v>0</v>
          </cell>
          <cell r="G2285" t="str">
            <v>04/12/1997</v>
          </cell>
          <cell r="H2285">
            <v>0</v>
          </cell>
          <cell r="I2285" t="str">
            <v>Không có</v>
          </cell>
          <cell r="J2285" t="str">
            <v>0906270449</v>
          </cell>
          <cell r="K2285" t="str">
            <v>0938697954</v>
          </cell>
          <cell r="L2285" t="str">
            <v>QTKD</v>
          </cell>
          <cell r="M2285">
            <v>0</v>
          </cell>
          <cell r="N2285" t="str">
            <v>090627907</v>
          </cell>
          <cell r="O2285" t="str">
            <v>LoanTTPSB61160@fpt.edu.vn</v>
          </cell>
          <cell r="P2285" t="str">
            <v>LoanTTPSB61160</v>
          </cell>
        </row>
        <row r="2286">
          <cell r="D2286" t="str">
            <v>SE62177</v>
          </cell>
          <cell r="E2286" t="str">
            <v>Trần Quang Bình</v>
          </cell>
          <cell r="F2286">
            <v>0</v>
          </cell>
          <cell r="G2286" t="str">
            <v>14/03/1997</v>
          </cell>
          <cell r="H2286">
            <v>0</v>
          </cell>
          <cell r="I2286" t="str">
            <v>Không có</v>
          </cell>
          <cell r="J2286" t="str">
            <v>0643851507</v>
          </cell>
          <cell r="K2286" t="str">
            <v>0985842179</v>
          </cell>
          <cell r="L2286" t="str">
            <v>TKDH</v>
          </cell>
          <cell r="M2286" t="str">
            <v>09083334757</v>
          </cell>
          <cell r="N2286" t="str">
            <v>0643851507</v>
          </cell>
          <cell r="O2286" t="str">
            <v>BinhTQSE62177@fpt.edu.vn</v>
          </cell>
          <cell r="P2286" t="str">
            <v>BinhTQSE62177</v>
          </cell>
        </row>
        <row r="2287">
          <cell r="D2287" t="str">
            <v>SE62181</v>
          </cell>
          <cell r="E2287" t="str">
            <v>Phạm Chuẩn Đạt</v>
          </cell>
          <cell r="F2287">
            <v>0</v>
          </cell>
          <cell r="G2287" t="str">
            <v>28/04/1996</v>
          </cell>
          <cell r="H2287">
            <v>0</v>
          </cell>
          <cell r="I2287" t="str">
            <v>Không có</v>
          </cell>
          <cell r="J2287" t="str">
            <v>07113994430</v>
          </cell>
          <cell r="K2287" t="str">
            <v>0932415514</v>
          </cell>
          <cell r="L2287" t="str">
            <v>TKDH</v>
          </cell>
          <cell r="M2287" t="str">
            <v>0918549435</v>
          </cell>
          <cell r="N2287">
            <v>0</v>
          </cell>
          <cell r="O2287" t="str">
            <v>DatPCSE62181@fpt.edu.vn</v>
          </cell>
          <cell r="P2287" t="str">
            <v>DatPCSE62181</v>
          </cell>
        </row>
        <row r="2288">
          <cell r="D2288" t="str">
            <v>SE62188</v>
          </cell>
          <cell r="E2288" t="str">
            <v>Đào Quốc Khang</v>
          </cell>
          <cell r="F2288">
            <v>0</v>
          </cell>
          <cell r="G2288" t="str">
            <v>07/11/1997</v>
          </cell>
          <cell r="H2288">
            <v>0</v>
          </cell>
          <cell r="I2288" t="str">
            <v>Không có</v>
          </cell>
          <cell r="J2288" t="str">
            <v>08 22530999</v>
          </cell>
          <cell r="K2288" t="str">
            <v>0908731828</v>
          </cell>
          <cell r="L2288" t="str">
            <v>TKDH</v>
          </cell>
          <cell r="M2288" t="str">
            <v>0908731828</v>
          </cell>
          <cell r="N2288" t="str">
            <v>0907730750</v>
          </cell>
          <cell r="O2288" t="str">
            <v>KhangDQSE62188@fpt.edu.vn</v>
          </cell>
          <cell r="P2288" t="str">
            <v>KhangDQSE62188</v>
          </cell>
        </row>
        <row r="2289">
          <cell r="D2289" t="str">
            <v>SE62298</v>
          </cell>
          <cell r="E2289" t="str">
            <v>Nguyễn Gia Nghi</v>
          </cell>
          <cell r="F2289">
            <v>0</v>
          </cell>
          <cell r="G2289" t="str">
            <v>20/03/1997</v>
          </cell>
          <cell r="H2289">
            <v>0</v>
          </cell>
          <cell r="I2289" t="str">
            <v>Không có</v>
          </cell>
          <cell r="J2289" t="str">
            <v>0733877609</v>
          </cell>
          <cell r="K2289" t="str">
            <v>0907758547</v>
          </cell>
          <cell r="L2289" t="str">
            <v>TKDH</v>
          </cell>
          <cell r="M2289" t="str">
            <v>01235556365</v>
          </cell>
          <cell r="N2289" t="str">
            <v>01634099139</v>
          </cell>
          <cell r="O2289" t="str">
            <v>NghiNGSE62298@fpt.edu.vn</v>
          </cell>
          <cell r="P2289" t="str">
            <v>NghiNGSE62298</v>
          </cell>
        </row>
        <row r="2290">
          <cell r="D2290" t="str">
            <v>SE62339</v>
          </cell>
          <cell r="E2290" t="str">
            <v>Đặng Chí Huy</v>
          </cell>
          <cell r="F2290">
            <v>0</v>
          </cell>
          <cell r="G2290">
            <v>35431</v>
          </cell>
          <cell r="H2290">
            <v>0</v>
          </cell>
          <cell r="I2290" t="str">
            <v>Không có</v>
          </cell>
          <cell r="J2290" t="str">
            <v>0862669888</v>
          </cell>
          <cell r="K2290" t="str">
            <v>0908168668</v>
          </cell>
          <cell r="L2290" t="str">
            <v>TKDH</v>
          </cell>
          <cell r="M2290" t="str">
            <v>0908868668</v>
          </cell>
          <cell r="N2290" t="str">
            <v>0908168668</v>
          </cell>
          <cell r="O2290" t="str">
            <v>HuyDCSE62339@fpt.edu.vn</v>
          </cell>
          <cell r="P2290" t="str">
            <v>HuyDCSE62339</v>
          </cell>
        </row>
        <row r="2291">
          <cell r="D2291" t="str">
            <v>SE62340</v>
          </cell>
          <cell r="E2291" t="str">
            <v>Lê Khoa</v>
          </cell>
          <cell r="F2291">
            <v>0</v>
          </cell>
          <cell r="G2291" t="str">
            <v>04/08/1997</v>
          </cell>
          <cell r="H2291">
            <v>0</v>
          </cell>
          <cell r="I2291" t="str">
            <v>Không có</v>
          </cell>
          <cell r="J2291" t="str">
            <v>0908825572</v>
          </cell>
          <cell r="K2291">
            <v>0</v>
          </cell>
          <cell r="L2291" t="str">
            <v>TKDH</v>
          </cell>
          <cell r="M2291" t="str">
            <v>0903046990</v>
          </cell>
          <cell r="N2291" t="str">
            <v>0908825572</v>
          </cell>
          <cell r="O2291" t="str">
            <v>KhoaLSE62340@fpt.edu.vn</v>
          </cell>
          <cell r="P2291" t="str">
            <v>KhoaLSE62340</v>
          </cell>
        </row>
        <row r="2292">
          <cell r="D2292" t="str">
            <v>SE62388</v>
          </cell>
          <cell r="E2292" t="str">
            <v>Vũ Nhi Huyên</v>
          </cell>
          <cell r="F2292">
            <v>0</v>
          </cell>
          <cell r="G2292" t="str">
            <v>20/12/1997</v>
          </cell>
          <cell r="H2292">
            <v>0</v>
          </cell>
          <cell r="I2292" t="str">
            <v>Không có</v>
          </cell>
          <cell r="J2292" t="str">
            <v>0838222558</v>
          </cell>
          <cell r="K2292" t="str">
            <v>0908433705</v>
          </cell>
          <cell r="L2292" t="str">
            <v>TKDH</v>
          </cell>
          <cell r="M2292" t="str">
            <v>0903708603</v>
          </cell>
          <cell r="N2292" t="str">
            <v>0908433705</v>
          </cell>
          <cell r="O2292" t="str">
            <v>HuyenVNSE62388@fpt.edu.vn</v>
          </cell>
          <cell r="P2292" t="str">
            <v>HuyenVNSE62388</v>
          </cell>
        </row>
        <row r="2293">
          <cell r="D2293" t="str">
            <v>SE62393</v>
          </cell>
          <cell r="E2293" t="str">
            <v>Lưu Hớn Bình</v>
          </cell>
          <cell r="F2293">
            <v>0</v>
          </cell>
          <cell r="G2293" t="str">
            <v>09/01/1997</v>
          </cell>
          <cell r="H2293">
            <v>0</v>
          </cell>
          <cell r="I2293" t="str">
            <v>Không có</v>
          </cell>
          <cell r="J2293">
            <v>0</v>
          </cell>
          <cell r="K2293" t="str">
            <v>01202547368</v>
          </cell>
          <cell r="L2293" t="str">
            <v>ANATTT</v>
          </cell>
          <cell r="M2293">
            <v>0</v>
          </cell>
          <cell r="N2293">
            <v>0</v>
          </cell>
          <cell r="O2293" t="str">
            <v>BinhLHSE62393@fpt.edu.vn</v>
          </cell>
          <cell r="P2293" t="str">
            <v>BinhLHSE62393</v>
          </cell>
        </row>
        <row r="2294">
          <cell r="D2294" t="str">
            <v>SE62416</v>
          </cell>
          <cell r="E2294" t="str">
            <v>Nguyễn Trường Lộc</v>
          </cell>
          <cell r="F2294">
            <v>0</v>
          </cell>
          <cell r="G2294">
            <v>35577</v>
          </cell>
          <cell r="H2294">
            <v>0</v>
          </cell>
          <cell r="I2294" t="str">
            <v>Không có</v>
          </cell>
          <cell r="J2294" t="str">
            <v>01667293871</v>
          </cell>
          <cell r="K2294">
            <v>0</v>
          </cell>
          <cell r="L2294" t="str">
            <v>TKDH</v>
          </cell>
          <cell r="M2294" t="str">
            <v>0985143469</v>
          </cell>
          <cell r="N2294" t="str">
            <v>01635516237</v>
          </cell>
          <cell r="O2294" t="str">
            <v>LocNTSE62416@fpt.edu.vn</v>
          </cell>
          <cell r="P2294" t="str">
            <v>LocNTSE62416</v>
          </cell>
        </row>
        <row r="2295">
          <cell r="D2295" t="str">
            <v>SE62417</v>
          </cell>
          <cell r="E2295" t="str">
            <v>Trần Cao Minh</v>
          </cell>
          <cell r="F2295">
            <v>0</v>
          </cell>
          <cell r="G2295">
            <v>35573</v>
          </cell>
          <cell r="H2295">
            <v>0</v>
          </cell>
          <cell r="I2295" t="str">
            <v>Không có</v>
          </cell>
          <cell r="J2295" t="str">
            <v>08 62513330</v>
          </cell>
          <cell r="K2295" t="str">
            <v>01204548815</v>
          </cell>
          <cell r="L2295" t="str">
            <v>TKDH</v>
          </cell>
          <cell r="M2295">
            <v>0</v>
          </cell>
          <cell r="N2295" t="str">
            <v>01665160411</v>
          </cell>
          <cell r="O2295" t="str">
            <v>MinhTCSE62417@fpt.edu.vn</v>
          </cell>
          <cell r="P2295" t="str">
            <v>MinhTCSE62417</v>
          </cell>
        </row>
        <row r="2296">
          <cell r="D2296" t="str">
            <v>SE62436</v>
          </cell>
          <cell r="E2296" t="str">
            <v>Phạm Thị Tường Vi</v>
          </cell>
          <cell r="F2296">
            <v>0</v>
          </cell>
          <cell r="G2296">
            <v>35768</v>
          </cell>
          <cell r="H2296">
            <v>0</v>
          </cell>
          <cell r="I2296" t="str">
            <v>Không có</v>
          </cell>
          <cell r="J2296" t="str">
            <v>0553855369</v>
          </cell>
          <cell r="K2296" t="str">
            <v>0942183114</v>
          </cell>
          <cell r="L2296" t="str">
            <v>TKDH</v>
          </cell>
          <cell r="M2296" t="str">
            <v>0914324081</v>
          </cell>
          <cell r="N2296" t="str">
            <v>0942183114</v>
          </cell>
          <cell r="O2296" t="str">
            <v>ViPTTSE62436@fpt.edu.vn</v>
          </cell>
          <cell r="P2296" t="str">
            <v>ViPTTSE62436</v>
          </cell>
        </row>
        <row r="2297">
          <cell r="D2297" t="str">
            <v>SE62461</v>
          </cell>
          <cell r="E2297" t="str">
            <v>Mai Trọng Tín</v>
          </cell>
          <cell r="F2297">
            <v>0</v>
          </cell>
          <cell r="G2297" t="str">
            <v>09/05/1997</v>
          </cell>
          <cell r="H2297">
            <v>0</v>
          </cell>
          <cell r="I2297" t="str">
            <v>Không có</v>
          </cell>
          <cell r="J2297">
            <v>0</v>
          </cell>
          <cell r="K2297" t="str">
            <v>0918170718</v>
          </cell>
          <cell r="L2297" t="str">
            <v>TKDH</v>
          </cell>
          <cell r="M2297" t="str">
            <v>0918717159</v>
          </cell>
          <cell r="N2297" t="str">
            <v>0918170718</v>
          </cell>
          <cell r="O2297" t="str">
            <v>TinMTSE62461@fpt.edu.vn</v>
          </cell>
          <cell r="P2297" t="str">
            <v>TinMTSE62461</v>
          </cell>
        </row>
        <row r="2298">
          <cell r="D2298" t="str">
            <v>SE62539</v>
          </cell>
          <cell r="E2298" t="str">
            <v>Nguyễn Thanh Tâm</v>
          </cell>
          <cell r="F2298">
            <v>0</v>
          </cell>
          <cell r="G2298">
            <v>35450</v>
          </cell>
          <cell r="H2298">
            <v>0</v>
          </cell>
          <cell r="I2298" t="str">
            <v>Không có</v>
          </cell>
          <cell r="J2298">
            <v>0</v>
          </cell>
          <cell r="K2298">
            <v>964096454</v>
          </cell>
          <cell r="L2298" t="str">
            <v>TKDH</v>
          </cell>
          <cell r="M2298" t="str">
            <v>0969857611</v>
          </cell>
          <cell r="N2298">
            <v>1699969767</v>
          </cell>
          <cell r="O2298" t="str">
            <v>TamNTSE62539@fpt.edu.vn</v>
          </cell>
          <cell r="P2298" t="str">
            <v>TamNTSE62539</v>
          </cell>
        </row>
        <row r="2299">
          <cell r="D2299" t="str">
            <v>SE62611</v>
          </cell>
          <cell r="E2299" t="str">
            <v>Hồ Quốc Hiển</v>
          </cell>
          <cell r="F2299">
            <v>0</v>
          </cell>
          <cell r="G2299">
            <v>35698</v>
          </cell>
          <cell r="H2299">
            <v>0</v>
          </cell>
          <cell r="I2299" t="str">
            <v>Không có</v>
          </cell>
          <cell r="J2299" t="str">
            <v>01629206281</v>
          </cell>
          <cell r="K2299">
            <v>0</v>
          </cell>
          <cell r="L2299" t="str">
            <v>TKDH</v>
          </cell>
          <cell r="M2299">
            <v>0</v>
          </cell>
          <cell r="N2299" t="str">
            <v>0985841944</v>
          </cell>
          <cell r="O2299" t="str">
            <v>HienHQSE62611@fpt.edu.vn</v>
          </cell>
          <cell r="P2299" t="str">
            <v>HienHQSE62611</v>
          </cell>
        </row>
        <row r="2300">
          <cell r="D2300" t="str">
            <v>SE62621</v>
          </cell>
          <cell r="E2300" t="str">
            <v>Trần Thị Út</v>
          </cell>
          <cell r="F2300">
            <v>0</v>
          </cell>
          <cell r="G2300">
            <v>35757</v>
          </cell>
          <cell r="H2300">
            <v>0</v>
          </cell>
          <cell r="I2300" t="str">
            <v>Không có</v>
          </cell>
          <cell r="J2300" t="str">
            <v>01659031796</v>
          </cell>
          <cell r="K2300" t="str">
            <v>01646241098</v>
          </cell>
          <cell r="L2300" t="str">
            <v>TKDH</v>
          </cell>
          <cell r="M2300">
            <v>0</v>
          </cell>
          <cell r="N2300">
            <v>0</v>
          </cell>
          <cell r="O2300" t="str">
            <v>UtTTSE62621@fpt.edu.vn</v>
          </cell>
          <cell r="P2300" t="str">
            <v>UtTTSE62621</v>
          </cell>
        </row>
        <row r="2301">
          <cell r="D2301" t="str">
            <v>SE62670</v>
          </cell>
          <cell r="E2301" t="str">
            <v>Trần Nguyễn Khánh Vy</v>
          </cell>
          <cell r="F2301">
            <v>0</v>
          </cell>
          <cell r="G2301">
            <v>35741</v>
          </cell>
          <cell r="H2301">
            <v>0</v>
          </cell>
          <cell r="I2301" t="str">
            <v>Không có</v>
          </cell>
          <cell r="J2301">
            <v>0</v>
          </cell>
          <cell r="K2301" t="str">
            <v>0988502495</v>
          </cell>
          <cell r="L2301" t="str">
            <v>TKDH</v>
          </cell>
          <cell r="M2301" t="str">
            <v>0979846456</v>
          </cell>
          <cell r="N2301" t="str">
            <v>0974783282</v>
          </cell>
          <cell r="O2301" t="str">
            <v>VyTNKSE62670@fpt.edu.vn</v>
          </cell>
          <cell r="P2301" t="str">
            <v>VyTNKSE62670</v>
          </cell>
        </row>
        <row r="2302">
          <cell r="D2302" t="str">
            <v>SE62715</v>
          </cell>
          <cell r="E2302" t="str">
            <v>Lê Hoàng Kiệt</v>
          </cell>
          <cell r="F2302">
            <v>0</v>
          </cell>
          <cell r="G2302">
            <v>34733</v>
          </cell>
          <cell r="H2302">
            <v>0</v>
          </cell>
          <cell r="I2302" t="str">
            <v>Không có</v>
          </cell>
          <cell r="J2302">
            <v>0</v>
          </cell>
          <cell r="K2302" t="str">
            <v>01262033559</v>
          </cell>
          <cell r="L2302" t="str">
            <v>TKDH</v>
          </cell>
          <cell r="M2302">
            <v>0</v>
          </cell>
          <cell r="N2302">
            <v>0</v>
          </cell>
          <cell r="O2302" t="str">
            <v>KietLHSE62715@fpt.edu.vn</v>
          </cell>
          <cell r="P2302" t="str">
            <v>KietLHSE62715</v>
          </cell>
        </row>
        <row r="2303">
          <cell r="D2303" t="str">
            <v>SE62344</v>
          </cell>
          <cell r="E2303" t="str">
            <v>Trần Lê Văn</v>
          </cell>
          <cell r="F2303">
            <v>0</v>
          </cell>
          <cell r="G2303">
            <v>35630</v>
          </cell>
          <cell r="H2303">
            <v>0</v>
          </cell>
          <cell r="I2303" t="str">
            <v>Không có</v>
          </cell>
          <cell r="J2303" t="str">
            <v>08 38636974</v>
          </cell>
          <cell r="K2303" t="str">
            <v>0938474267</v>
          </cell>
          <cell r="L2303" t="str">
            <v>ANATTT</v>
          </cell>
          <cell r="M2303" t="str">
            <v>0918267646</v>
          </cell>
          <cell r="N2303">
            <v>0</v>
          </cell>
          <cell r="O2303" t="str">
            <v>VanTLSE62344@fpt.edu.vn</v>
          </cell>
          <cell r="P2303" t="str">
            <v>VanTLSE62344</v>
          </cell>
        </row>
        <row r="2304">
          <cell r="D2304" t="str">
            <v>SE62364</v>
          </cell>
          <cell r="E2304" t="str">
            <v>Phạm Duy Anh</v>
          </cell>
          <cell r="F2304">
            <v>0</v>
          </cell>
          <cell r="G2304">
            <v>35674</v>
          </cell>
          <cell r="H2304">
            <v>0</v>
          </cell>
          <cell r="I2304" t="str">
            <v>Không có</v>
          </cell>
          <cell r="J2304" t="str">
            <v>0937318678</v>
          </cell>
          <cell r="K2304" t="str">
            <v>0937318678</v>
          </cell>
          <cell r="L2304" t="str">
            <v>ANATTT</v>
          </cell>
          <cell r="M2304" t="str">
            <v>0906627627</v>
          </cell>
          <cell r="N2304" t="str">
            <v>0903001926</v>
          </cell>
          <cell r="O2304" t="str">
            <v>AnhPDSE62364@fpt.edu.vn</v>
          </cell>
          <cell r="P2304" t="str">
            <v>AnhPDSE62364</v>
          </cell>
        </row>
        <row r="2305">
          <cell r="D2305" t="str">
            <v>SE62418</v>
          </cell>
          <cell r="E2305" t="str">
            <v>Hoàng Minh Tiến</v>
          </cell>
          <cell r="F2305">
            <v>0</v>
          </cell>
          <cell r="G2305">
            <v>35447</v>
          </cell>
          <cell r="H2305">
            <v>0</v>
          </cell>
          <cell r="I2305" t="str">
            <v>Không có</v>
          </cell>
          <cell r="J2305" t="str">
            <v>06506511656</v>
          </cell>
          <cell r="K2305" t="str">
            <v>01679420488</v>
          </cell>
          <cell r="L2305" t="str">
            <v>ANATTT</v>
          </cell>
          <cell r="M2305" t="str">
            <v>01679420488</v>
          </cell>
          <cell r="N2305" t="str">
            <v>01646678762</v>
          </cell>
          <cell r="O2305" t="str">
            <v>TienHMSE62418@fpt.edu.vn</v>
          </cell>
          <cell r="P2305" t="str">
            <v>TienHMSE62418</v>
          </cell>
        </row>
        <row r="2306">
          <cell r="D2306" t="str">
            <v>SE62426</v>
          </cell>
          <cell r="E2306" t="str">
            <v>Võ Đặng Huỳnh Luân</v>
          </cell>
          <cell r="F2306">
            <v>0</v>
          </cell>
          <cell r="G2306">
            <v>35553</v>
          </cell>
          <cell r="H2306">
            <v>0</v>
          </cell>
          <cell r="I2306" t="str">
            <v>Không có</v>
          </cell>
          <cell r="J2306" t="str">
            <v>01696183612</v>
          </cell>
          <cell r="K2306">
            <v>0</v>
          </cell>
          <cell r="L2306" t="str">
            <v>ANATTT</v>
          </cell>
          <cell r="M2306" t="str">
            <v>0976564844</v>
          </cell>
          <cell r="N2306">
            <v>0</v>
          </cell>
          <cell r="O2306" t="str">
            <v>LuanVDHSE62426@fpt.edu.vn</v>
          </cell>
          <cell r="P2306" t="str">
            <v>LuanVDHSE62426</v>
          </cell>
        </row>
        <row r="2307">
          <cell r="D2307" t="str">
            <v>SE62452</v>
          </cell>
          <cell r="E2307" t="str">
            <v>Đinh Thị Mai Anh</v>
          </cell>
          <cell r="F2307">
            <v>0</v>
          </cell>
          <cell r="G2307">
            <v>35664</v>
          </cell>
          <cell r="H2307">
            <v>0</v>
          </cell>
          <cell r="I2307" t="str">
            <v>Không có</v>
          </cell>
          <cell r="J2307" t="str">
            <v>0613629813</v>
          </cell>
          <cell r="K2307" t="str">
            <v>01682761315</v>
          </cell>
          <cell r="L2307" t="str">
            <v>ANATTT</v>
          </cell>
          <cell r="M2307" t="str">
            <v>0978884337</v>
          </cell>
          <cell r="N2307">
            <v>0</v>
          </cell>
          <cell r="O2307" t="str">
            <v>AnhDTMSE62452@fpt.edu.vn</v>
          </cell>
          <cell r="P2307" t="str">
            <v>AnhDTMSE62452</v>
          </cell>
        </row>
        <row r="2308">
          <cell r="D2308" t="str">
            <v>SE62475</v>
          </cell>
          <cell r="E2308" t="str">
            <v>Nguyễn Hùng Thắng</v>
          </cell>
          <cell r="F2308">
            <v>0</v>
          </cell>
          <cell r="G2308">
            <v>35431</v>
          </cell>
          <cell r="H2308">
            <v>0</v>
          </cell>
          <cell r="I2308" t="str">
            <v>Không có</v>
          </cell>
          <cell r="J2308">
            <v>0</v>
          </cell>
          <cell r="K2308" t="str">
            <v>0938243013</v>
          </cell>
          <cell r="L2308" t="str">
            <v>ANATTT</v>
          </cell>
          <cell r="M2308" t="str">
            <v>01212509649</v>
          </cell>
          <cell r="N2308" t="str">
            <v>0934517067</v>
          </cell>
          <cell r="O2308" t="str">
            <v>ThangNHSE62475@fpt.edu.vn</v>
          </cell>
          <cell r="P2308" t="str">
            <v>ThangNHSE62475</v>
          </cell>
        </row>
        <row r="2309">
          <cell r="D2309" t="str">
            <v>SE62532</v>
          </cell>
          <cell r="E2309" t="str">
            <v>Lê Quang Sang</v>
          </cell>
          <cell r="F2309">
            <v>0</v>
          </cell>
          <cell r="G2309">
            <v>35190</v>
          </cell>
          <cell r="H2309">
            <v>0</v>
          </cell>
          <cell r="I2309" t="str">
            <v>Không có</v>
          </cell>
          <cell r="J2309">
            <v>0</v>
          </cell>
          <cell r="K2309" t="str">
            <v>01662643951</v>
          </cell>
          <cell r="L2309" t="str">
            <v>ANATTT</v>
          </cell>
          <cell r="M2309">
            <v>0</v>
          </cell>
          <cell r="N2309">
            <v>1657413343</v>
          </cell>
          <cell r="O2309" t="str">
            <v>SangLQSE62532@fpt.edu.vn</v>
          </cell>
          <cell r="P2309" t="str">
            <v>SangLQSE62532</v>
          </cell>
        </row>
        <row r="2310">
          <cell r="D2310" t="str">
            <v>SE62550</v>
          </cell>
          <cell r="E2310" t="str">
            <v>Lâm Minh Huy</v>
          </cell>
          <cell r="F2310">
            <v>0</v>
          </cell>
          <cell r="G2310">
            <v>35345</v>
          </cell>
          <cell r="H2310">
            <v>0</v>
          </cell>
          <cell r="I2310" t="str">
            <v>Không có</v>
          </cell>
          <cell r="J2310" t="str">
            <v>093333,6512: DÌ TRÂM</v>
          </cell>
          <cell r="K2310" t="str">
            <v>0909944333</v>
          </cell>
          <cell r="L2310" t="str">
            <v>ANATTT</v>
          </cell>
          <cell r="M2310">
            <v>0</v>
          </cell>
          <cell r="N2310" t="str">
            <v>0909944333</v>
          </cell>
          <cell r="O2310" t="str">
            <v>HuyLMSE62550@fpt.edu.vn</v>
          </cell>
          <cell r="P2310" t="str">
            <v>HuyLMSE62550</v>
          </cell>
        </row>
        <row r="2311">
          <cell r="D2311" t="str">
            <v>SE62585</v>
          </cell>
          <cell r="E2311" t="str">
            <v>Trương Thanh Bình</v>
          </cell>
          <cell r="F2311">
            <v>0</v>
          </cell>
          <cell r="G2311">
            <v>35567</v>
          </cell>
          <cell r="H2311">
            <v>0</v>
          </cell>
          <cell r="I2311" t="str">
            <v>Không có</v>
          </cell>
          <cell r="J2311">
            <v>0</v>
          </cell>
          <cell r="K2311" t="str">
            <v>01642880580</v>
          </cell>
          <cell r="L2311" t="str">
            <v>ANATTT</v>
          </cell>
          <cell r="M2311" t="str">
            <v>0984868041</v>
          </cell>
          <cell r="N2311" t="str">
            <v>01666080076</v>
          </cell>
          <cell r="O2311" t="str">
            <v>BinhTTSE62585@fpt.edu.vn</v>
          </cell>
          <cell r="P2311" t="str">
            <v>BinhTTSE62585</v>
          </cell>
        </row>
        <row r="2312">
          <cell r="D2312" t="str">
            <v>SE62588</v>
          </cell>
          <cell r="E2312" t="str">
            <v>Phan Minh Hoàng</v>
          </cell>
          <cell r="F2312">
            <v>0</v>
          </cell>
          <cell r="G2312">
            <v>35503</v>
          </cell>
          <cell r="H2312">
            <v>0</v>
          </cell>
          <cell r="I2312" t="str">
            <v>Không có</v>
          </cell>
          <cell r="J2312">
            <v>0</v>
          </cell>
          <cell r="K2312" t="str">
            <v>0965257543</v>
          </cell>
          <cell r="L2312" t="str">
            <v>ANATTT</v>
          </cell>
          <cell r="M2312" t="str">
            <v>0918446078</v>
          </cell>
          <cell r="N2312" t="str">
            <v>01699757655</v>
          </cell>
          <cell r="O2312" t="str">
            <v>HoangPMSE62588@fpt.edu.vn</v>
          </cell>
          <cell r="P2312" t="str">
            <v>HoangPMSE62588</v>
          </cell>
        </row>
        <row r="2313">
          <cell r="D2313" t="str">
            <v>SE62606</v>
          </cell>
          <cell r="E2313" t="str">
            <v>Nguyễn Đình Vũ</v>
          </cell>
          <cell r="F2313">
            <v>0</v>
          </cell>
          <cell r="G2313">
            <v>35228</v>
          </cell>
          <cell r="H2313">
            <v>0</v>
          </cell>
          <cell r="I2313" t="str">
            <v>Không có</v>
          </cell>
          <cell r="J2313">
            <v>0</v>
          </cell>
          <cell r="K2313" t="str">
            <v>0979612696</v>
          </cell>
          <cell r="L2313" t="str">
            <v>ANATTT</v>
          </cell>
          <cell r="M2313">
            <v>0</v>
          </cell>
          <cell r="N2313">
            <v>0</v>
          </cell>
          <cell r="O2313" t="str">
            <v>VuNDSE62606@fpt.edu.vn</v>
          </cell>
          <cell r="P2313" t="str">
            <v>VuNDSE62606</v>
          </cell>
        </row>
        <row r="2314">
          <cell r="D2314" t="str">
            <v>SE62610</v>
          </cell>
          <cell r="E2314" t="str">
            <v>Huỳnh Nhật Cường</v>
          </cell>
          <cell r="F2314">
            <v>0</v>
          </cell>
          <cell r="G2314">
            <v>35654</v>
          </cell>
          <cell r="H2314">
            <v>0</v>
          </cell>
          <cell r="I2314" t="str">
            <v>Không có</v>
          </cell>
          <cell r="J2314">
            <v>0</v>
          </cell>
          <cell r="K2314" t="str">
            <v>01664774545</v>
          </cell>
          <cell r="L2314" t="str">
            <v>ANATTT</v>
          </cell>
          <cell r="M2314" t="str">
            <v>'0902747969</v>
          </cell>
          <cell r="N2314" t="str">
            <v>0763707262</v>
          </cell>
          <cell r="O2314" t="str">
            <v>CuongHNSE62610@fpt.edu.vn</v>
          </cell>
          <cell r="P2314" t="str">
            <v>CuongHNSE62610</v>
          </cell>
        </row>
        <row r="2315">
          <cell r="D2315" t="str">
            <v>SE62619</v>
          </cell>
          <cell r="E2315" t="str">
            <v>Phan Thanh Hùng</v>
          </cell>
          <cell r="F2315">
            <v>0</v>
          </cell>
          <cell r="G2315">
            <v>35475</v>
          </cell>
          <cell r="H2315">
            <v>0</v>
          </cell>
          <cell r="I2315" t="str">
            <v>Không có</v>
          </cell>
          <cell r="J2315">
            <v>0</v>
          </cell>
          <cell r="K2315" t="str">
            <v>0906722212</v>
          </cell>
          <cell r="L2315" t="str">
            <v>ANATTT</v>
          </cell>
          <cell r="M2315" t="str">
            <v>0906722202</v>
          </cell>
          <cell r="N2315">
            <v>0</v>
          </cell>
          <cell r="O2315" t="str">
            <v>HungPTSE62619@fpt.edu.vn</v>
          </cell>
          <cell r="P2315" t="str">
            <v>HungPTSE62619</v>
          </cell>
        </row>
        <row r="2316">
          <cell r="D2316" t="str">
            <v>SE62622</v>
          </cell>
          <cell r="E2316" t="str">
            <v>Huỳnh Đăng Tân</v>
          </cell>
          <cell r="F2316">
            <v>0</v>
          </cell>
          <cell r="G2316" t="str">
            <v>15/10/1997</v>
          </cell>
          <cell r="H2316">
            <v>0</v>
          </cell>
          <cell r="I2316" t="str">
            <v>Không có</v>
          </cell>
          <cell r="J2316" t="str">
            <v>0733841456</v>
          </cell>
          <cell r="K2316" t="str">
            <v>01236402223</v>
          </cell>
          <cell r="L2316" t="str">
            <v>ANATTT</v>
          </cell>
          <cell r="M2316" t="str">
            <v>0907680757</v>
          </cell>
          <cell r="N2316" t="str">
            <v>0909178755</v>
          </cell>
          <cell r="O2316" t="str">
            <v>TanHDSE62622@fpt.edu.vn</v>
          </cell>
          <cell r="P2316" t="str">
            <v>TanHDSE62622</v>
          </cell>
        </row>
        <row r="2317">
          <cell r="D2317" t="str">
            <v>SE62623</v>
          </cell>
          <cell r="E2317" t="str">
            <v>Đào Sỹ Tâm</v>
          </cell>
          <cell r="F2317">
            <v>0</v>
          </cell>
          <cell r="G2317" t="str">
            <v>01/09/1997</v>
          </cell>
          <cell r="H2317">
            <v>0</v>
          </cell>
          <cell r="I2317" t="str">
            <v>Không có</v>
          </cell>
          <cell r="J2317" t="str">
            <v>01639363152</v>
          </cell>
          <cell r="K2317" t="str">
            <v>0903992895</v>
          </cell>
          <cell r="L2317" t="str">
            <v>ANATTT</v>
          </cell>
          <cell r="M2317" t="str">
            <v>0938410477</v>
          </cell>
          <cell r="N2317" t="str">
            <v>0903992895</v>
          </cell>
          <cell r="O2317" t="str">
            <v>TamDSSE62623@fpt.edu.vn</v>
          </cell>
          <cell r="P2317" t="str">
            <v>TamDSSE62623</v>
          </cell>
        </row>
        <row r="2318">
          <cell r="D2318" t="str">
            <v>SE62648</v>
          </cell>
          <cell r="E2318" t="str">
            <v>Võ Hùng Thiên Phúc</v>
          </cell>
          <cell r="F2318">
            <v>0</v>
          </cell>
          <cell r="G2318">
            <v>35541</v>
          </cell>
          <cell r="H2318">
            <v>0</v>
          </cell>
          <cell r="I2318" t="str">
            <v>Không có</v>
          </cell>
          <cell r="J2318" t="str">
            <v>0909856385</v>
          </cell>
          <cell r="K2318" t="str">
            <v>01668469780</v>
          </cell>
          <cell r="L2318" t="str">
            <v>ANATTT</v>
          </cell>
          <cell r="M2318" t="str">
            <v>0909856385</v>
          </cell>
          <cell r="N2318" t="str">
            <v>01677598453</v>
          </cell>
          <cell r="O2318" t="str">
            <v>PhucVHTSE62648@fpt.edu.vn</v>
          </cell>
          <cell r="P2318" t="str">
            <v>PhucVHTSE62648</v>
          </cell>
        </row>
        <row r="2319">
          <cell r="D2319" t="str">
            <v>SE62649</v>
          </cell>
          <cell r="E2319" t="str">
            <v>Trần Phúc Nguyên Phương</v>
          </cell>
          <cell r="F2319">
            <v>0</v>
          </cell>
          <cell r="G2319" t="str">
            <v>01/07/1997</v>
          </cell>
          <cell r="H2319">
            <v>0</v>
          </cell>
          <cell r="I2319" t="str">
            <v>Không có</v>
          </cell>
          <cell r="J2319" t="str">
            <v>0973297816</v>
          </cell>
          <cell r="K2319" t="str">
            <v>0902770706</v>
          </cell>
          <cell r="L2319" t="str">
            <v>ANATTT</v>
          </cell>
          <cell r="M2319">
            <v>0</v>
          </cell>
          <cell r="N2319" t="str">
            <v>0902770706</v>
          </cell>
          <cell r="O2319" t="str">
            <v>PhuongTPNSE62649@fpt.edu.vn</v>
          </cell>
          <cell r="P2319" t="str">
            <v>PhuongTPNSE62649</v>
          </cell>
        </row>
        <row r="2320">
          <cell r="D2320" t="str">
            <v>SE62651</v>
          </cell>
          <cell r="E2320" t="str">
            <v>Cao Hoàng Thái</v>
          </cell>
          <cell r="F2320">
            <v>0</v>
          </cell>
          <cell r="G2320">
            <v>34981</v>
          </cell>
          <cell r="H2320">
            <v>0</v>
          </cell>
          <cell r="I2320" t="str">
            <v>Không có</v>
          </cell>
          <cell r="J2320">
            <v>0</v>
          </cell>
          <cell r="K2320" t="str">
            <v>01886699901</v>
          </cell>
          <cell r="L2320" t="str">
            <v>ANATTT</v>
          </cell>
          <cell r="M2320" t="str">
            <v>0903688820</v>
          </cell>
          <cell r="N2320" t="str">
            <v>0938946499</v>
          </cell>
          <cell r="O2320" t="str">
            <v>ThaiCHSE62651@fpt.edu.vn</v>
          </cell>
          <cell r="P2320" t="str">
            <v>ThaiCHSE62651</v>
          </cell>
        </row>
        <row r="2321">
          <cell r="D2321" t="str">
            <v>SE62675</v>
          </cell>
          <cell r="E2321" t="str">
            <v>Sử Chấn Hoài Bảo</v>
          </cell>
          <cell r="F2321">
            <v>0</v>
          </cell>
          <cell r="G2321">
            <v>34742</v>
          </cell>
          <cell r="H2321">
            <v>0</v>
          </cell>
          <cell r="I2321" t="str">
            <v>Không có</v>
          </cell>
          <cell r="J2321" t="str">
            <v>0683870569</v>
          </cell>
          <cell r="K2321" t="str">
            <v>0903135775</v>
          </cell>
          <cell r="L2321" t="str">
            <v>ANATTT</v>
          </cell>
          <cell r="M2321" t="str">
            <v>0932023375</v>
          </cell>
          <cell r="N2321" t="str">
            <v>0906519198</v>
          </cell>
          <cell r="O2321" t="str">
            <v>BaoSCHSE62675@fpt.edu.vn</v>
          </cell>
          <cell r="P2321" t="str">
            <v>BaoSCHSE62675</v>
          </cell>
        </row>
        <row r="2322">
          <cell r="D2322" t="str">
            <v>SE62695</v>
          </cell>
          <cell r="E2322" t="str">
            <v>Nguyễn Xuân Đức</v>
          </cell>
          <cell r="F2322">
            <v>0</v>
          </cell>
          <cell r="G2322" t="str">
            <v>22/10/1997</v>
          </cell>
          <cell r="H2322">
            <v>0</v>
          </cell>
          <cell r="I2322" t="str">
            <v>Không có</v>
          </cell>
          <cell r="J2322">
            <v>0</v>
          </cell>
          <cell r="K2322" t="str">
            <v>0977929917</v>
          </cell>
          <cell r="L2322" t="str">
            <v>ANATTT</v>
          </cell>
          <cell r="M2322" t="str">
            <v>0983516169</v>
          </cell>
          <cell r="N2322" t="str">
            <v>0963145969</v>
          </cell>
          <cell r="O2322" t="str">
            <v>DucNXSE62695@fpt.edu.vn</v>
          </cell>
          <cell r="P2322" t="str">
            <v>DucNXSE62695</v>
          </cell>
        </row>
        <row r="2323">
          <cell r="D2323" t="str">
            <v>SE62698</v>
          </cell>
          <cell r="E2323" t="str">
            <v>Phạm Đức Minh</v>
          </cell>
          <cell r="F2323">
            <v>0</v>
          </cell>
          <cell r="G2323" t="str">
            <v>20/10/1997</v>
          </cell>
          <cell r="H2323">
            <v>0</v>
          </cell>
          <cell r="I2323" t="str">
            <v>Không có</v>
          </cell>
          <cell r="J2323">
            <v>0</v>
          </cell>
          <cell r="K2323" t="str">
            <v>01267343730</v>
          </cell>
          <cell r="L2323" t="str">
            <v>KTPM</v>
          </cell>
          <cell r="M2323" t="str">
            <v>0903374264</v>
          </cell>
          <cell r="N2323" t="str">
            <v>01284429202</v>
          </cell>
          <cell r="O2323" t="str">
            <v>MinhPDSE62698@fpt.edu.vn</v>
          </cell>
          <cell r="P2323" t="str">
            <v>MinhPDSE62698</v>
          </cell>
        </row>
        <row r="2324">
          <cell r="D2324" t="str">
            <v>SE62724</v>
          </cell>
          <cell r="E2324" t="str">
            <v>Trần Trọng Minh</v>
          </cell>
          <cell r="F2324">
            <v>0</v>
          </cell>
          <cell r="G2324">
            <v>35680</v>
          </cell>
          <cell r="H2324">
            <v>0</v>
          </cell>
          <cell r="I2324" t="str">
            <v>Không có</v>
          </cell>
          <cell r="J2324">
            <v>0</v>
          </cell>
          <cell r="K2324" t="str">
            <v>0908286446</v>
          </cell>
          <cell r="L2324" t="str">
            <v>ANATTT</v>
          </cell>
          <cell r="M2324">
            <v>0</v>
          </cell>
          <cell r="N2324">
            <v>0</v>
          </cell>
          <cell r="O2324" t="str">
            <v>MinhTTSE62724@fpt.edu.vn</v>
          </cell>
          <cell r="P2324" t="str">
            <v>MinhTTSE62724</v>
          </cell>
        </row>
        <row r="2325">
          <cell r="D2325" t="str">
            <v>SE62739</v>
          </cell>
          <cell r="E2325" t="str">
            <v>Nguyễn Anh Luân</v>
          </cell>
          <cell r="F2325">
            <v>0</v>
          </cell>
          <cell r="G2325" t="str">
            <v>12/11/1997</v>
          </cell>
          <cell r="H2325">
            <v>0</v>
          </cell>
          <cell r="I2325" t="str">
            <v>Không có</v>
          </cell>
          <cell r="J2325" t="str">
            <v>0949722798</v>
          </cell>
          <cell r="K2325" t="str">
            <v>0996704902</v>
          </cell>
          <cell r="L2325" t="str">
            <v>KTPM</v>
          </cell>
          <cell r="M2325" t="str">
            <v>0949722798</v>
          </cell>
          <cell r="N2325" t="str">
            <v>01235600321</v>
          </cell>
          <cell r="O2325" t="str">
            <v>LuanNASE62739@fpt.edu.vn</v>
          </cell>
          <cell r="P2325" t="str">
            <v>LuanNASE62739</v>
          </cell>
        </row>
        <row r="2326">
          <cell r="D2326" t="str">
            <v>SE62163</v>
          </cell>
          <cell r="E2326" t="str">
            <v>Võ Diệp Phước Châu</v>
          </cell>
          <cell r="F2326">
            <v>0</v>
          </cell>
          <cell r="G2326" t="str">
            <v>22/10/1997</v>
          </cell>
          <cell r="H2326">
            <v>0</v>
          </cell>
          <cell r="I2326" t="str">
            <v>Không có</v>
          </cell>
          <cell r="J2326" t="str">
            <v>0908600156</v>
          </cell>
          <cell r="K2326">
            <v>0</v>
          </cell>
          <cell r="L2326" t="str">
            <v>KTPM</v>
          </cell>
          <cell r="M2326" t="str">
            <v>01217585852</v>
          </cell>
          <cell r="N2326">
            <v>0</v>
          </cell>
          <cell r="O2326" t="str">
            <v>ChauVDPSE62163@fpt.edu.vn</v>
          </cell>
          <cell r="P2326" t="str">
            <v>ChauVDPSE62163</v>
          </cell>
        </row>
        <row r="2327">
          <cell r="D2327" t="str">
            <v>SE62186</v>
          </cell>
          <cell r="E2327" t="str">
            <v>Lê Hoàng Anh Minh</v>
          </cell>
          <cell r="F2327">
            <v>0</v>
          </cell>
          <cell r="G2327" t="str">
            <v>17/10/1997</v>
          </cell>
          <cell r="H2327">
            <v>0</v>
          </cell>
          <cell r="I2327" t="str">
            <v>Không có</v>
          </cell>
          <cell r="J2327" t="str">
            <v>0948782684</v>
          </cell>
          <cell r="K2327" t="str">
            <v>0903575274</v>
          </cell>
          <cell r="L2327" t="str">
            <v>KTPM</v>
          </cell>
          <cell r="M2327" t="str">
            <v>0948782684</v>
          </cell>
          <cell r="N2327">
            <v>0</v>
          </cell>
          <cell r="O2327" t="str">
            <v>MinhLHASE62186@fpt.edu.vn</v>
          </cell>
          <cell r="P2327" t="str">
            <v>MinhLHASE62186</v>
          </cell>
        </row>
        <row r="2328">
          <cell r="D2328" t="str">
            <v>SE62190</v>
          </cell>
          <cell r="E2328" t="str">
            <v>Lê Thị Thu Hà</v>
          </cell>
          <cell r="F2328">
            <v>0</v>
          </cell>
          <cell r="G2328">
            <v>35551</v>
          </cell>
          <cell r="H2328">
            <v>0</v>
          </cell>
          <cell r="I2328" t="str">
            <v>Không có</v>
          </cell>
          <cell r="J2328" t="str">
            <v>01639107156</v>
          </cell>
          <cell r="K2328" t="str">
            <v>01698653019</v>
          </cell>
          <cell r="L2328" t="str">
            <v>KTPM</v>
          </cell>
          <cell r="M2328">
            <v>0</v>
          </cell>
          <cell r="N2328">
            <v>0</v>
          </cell>
          <cell r="O2328" t="str">
            <v>HaLTTSE62190@fpt.edu.vn</v>
          </cell>
          <cell r="P2328" t="str">
            <v>HaLTTSE62190</v>
          </cell>
        </row>
        <row r="2329">
          <cell r="D2329" t="str">
            <v>SE62192</v>
          </cell>
          <cell r="E2329" t="str">
            <v>Võ Tấn Thành</v>
          </cell>
          <cell r="F2329">
            <v>0</v>
          </cell>
          <cell r="G2329" t="str">
            <v>28/08/1997</v>
          </cell>
          <cell r="H2329">
            <v>0</v>
          </cell>
          <cell r="I2329" t="str">
            <v>Không có</v>
          </cell>
          <cell r="J2329" t="str">
            <v>01669282986</v>
          </cell>
          <cell r="K2329" t="str">
            <v>01627566694</v>
          </cell>
          <cell r="L2329" t="str">
            <v>KTPM</v>
          </cell>
          <cell r="M2329" t="str">
            <v>01669282986</v>
          </cell>
          <cell r="N2329">
            <v>0</v>
          </cell>
          <cell r="O2329" t="str">
            <v>ThanhVTSE62192@fpt.edu.vn</v>
          </cell>
          <cell r="P2329" t="str">
            <v>ThanhVTSE62192</v>
          </cell>
        </row>
        <row r="2330">
          <cell r="D2330" t="str">
            <v>SE62196</v>
          </cell>
          <cell r="E2330" t="str">
            <v>Hoàng Văn Lượng</v>
          </cell>
          <cell r="F2330">
            <v>0</v>
          </cell>
          <cell r="G2330" t="str">
            <v>15/11/1997</v>
          </cell>
          <cell r="H2330">
            <v>0</v>
          </cell>
          <cell r="I2330" t="str">
            <v>Không có</v>
          </cell>
          <cell r="J2330" t="str">
            <v>01238848195</v>
          </cell>
          <cell r="K2330" t="str">
            <v>0982468303</v>
          </cell>
          <cell r="L2330" t="str">
            <v>KTPM</v>
          </cell>
          <cell r="M2330">
            <v>0</v>
          </cell>
          <cell r="N2330">
            <v>0</v>
          </cell>
          <cell r="O2330" t="str">
            <v>LuongHVSE62196@fpt.edu.vn</v>
          </cell>
          <cell r="P2330" t="str">
            <v>LuongHVSE62196</v>
          </cell>
        </row>
        <row r="2331">
          <cell r="D2331" t="str">
            <v>SE62198</v>
          </cell>
          <cell r="E2331" t="str">
            <v>Nguyễn Minh Hiếu</v>
          </cell>
          <cell r="F2331">
            <v>0</v>
          </cell>
          <cell r="G2331" t="str">
            <v>18/10/1997</v>
          </cell>
          <cell r="H2331">
            <v>0</v>
          </cell>
          <cell r="I2331" t="str">
            <v>Không có</v>
          </cell>
          <cell r="J2331" t="str">
            <v>0904202672</v>
          </cell>
          <cell r="K2331" t="str">
            <v>01225908635</v>
          </cell>
          <cell r="L2331" t="str">
            <v>KTPM</v>
          </cell>
          <cell r="M2331">
            <v>0</v>
          </cell>
          <cell r="N2331" t="str">
            <v>0904202672</v>
          </cell>
          <cell r="O2331" t="str">
            <v>HieuNMSE62198@fpt.edu.vn</v>
          </cell>
          <cell r="P2331" t="str">
            <v>HieuNMSE62198</v>
          </cell>
        </row>
        <row r="2332">
          <cell r="D2332" t="str">
            <v>SE62201</v>
          </cell>
          <cell r="E2332" t="str">
            <v>Nguyễn Sinh Cung</v>
          </cell>
          <cell r="F2332">
            <v>0</v>
          </cell>
          <cell r="G2332" t="str">
            <v>04/09/1997</v>
          </cell>
          <cell r="H2332">
            <v>0</v>
          </cell>
          <cell r="I2332" t="str">
            <v>Không có</v>
          </cell>
          <cell r="J2332" t="str">
            <v>01692425173</v>
          </cell>
          <cell r="K2332">
            <v>0</v>
          </cell>
          <cell r="L2332" t="str">
            <v>KTPM</v>
          </cell>
          <cell r="M2332" t="str">
            <v>0913150235</v>
          </cell>
          <cell r="N2332" t="str">
            <v>0835022635</v>
          </cell>
          <cell r="O2332" t="str">
            <v>CungNSSE62201@fpt.edu.vn</v>
          </cell>
          <cell r="P2332" t="str">
            <v>CungNSSE62201</v>
          </cell>
        </row>
        <row r="2333">
          <cell r="D2333" t="str">
            <v>SE62215</v>
          </cell>
          <cell r="E2333" t="str">
            <v>Đặng Phan Anh</v>
          </cell>
          <cell r="F2333">
            <v>0</v>
          </cell>
          <cell r="G2333" t="str">
            <v>13/01/1993</v>
          </cell>
          <cell r="H2333">
            <v>0</v>
          </cell>
          <cell r="I2333" t="str">
            <v>Không có</v>
          </cell>
          <cell r="J2333" t="str">
            <v>0839318335</v>
          </cell>
          <cell r="K2333" t="str">
            <v>01228990561</v>
          </cell>
          <cell r="L2333" t="str">
            <v>KTPM</v>
          </cell>
          <cell r="M2333">
            <v>0</v>
          </cell>
          <cell r="N2333" t="str">
            <v>0909871785</v>
          </cell>
          <cell r="O2333" t="str">
            <v>AnhDPSE62215@fpt.edu.vn</v>
          </cell>
          <cell r="P2333" t="str">
            <v>AnhDPSE62215</v>
          </cell>
        </row>
        <row r="2334">
          <cell r="D2334" t="str">
            <v>SE62217</v>
          </cell>
          <cell r="E2334" t="str">
            <v>Phạm Quốc Cường</v>
          </cell>
          <cell r="F2334">
            <v>0</v>
          </cell>
          <cell r="G2334" t="str">
            <v>07/06/1997</v>
          </cell>
          <cell r="H2334">
            <v>0</v>
          </cell>
          <cell r="I2334" t="str">
            <v>Không có</v>
          </cell>
          <cell r="J2334" t="str">
            <v>01636167122</v>
          </cell>
          <cell r="K2334">
            <v>0</v>
          </cell>
          <cell r="L2334" t="str">
            <v>KTPM</v>
          </cell>
          <cell r="M2334" t="str">
            <v>0975091895</v>
          </cell>
          <cell r="N2334" t="str">
            <v>01687599702</v>
          </cell>
          <cell r="O2334" t="str">
            <v>CuongPQSE62217@fpt.edu.vn</v>
          </cell>
          <cell r="P2334" t="str">
            <v>CuongPQSE62217</v>
          </cell>
        </row>
        <row r="2335">
          <cell r="D2335" t="str">
            <v>SE62221</v>
          </cell>
          <cell r="E2335" t="str">
            <v>Trần Ngọc Đình Khánh</v>
          </cell>
          <cell r="F2335">
            <v>0</v>
          </cell>
          <cell r="G2335" t="str">
            <v>21/01/1997</v>
          </cell>
          <cell r="H2335">
            <v>0</v>
          </cell>
          <cell r="I2335" t="str">
            <v>Không có</v>
          </cell>
          <cell r="J2335" t="str">
            <v>0613846664 / 0618650000</v>
          </cell>
          <cell r="K2335" t="str">
            <v>0913850000 / 0918300688</v>
          </cell>
          <cell r="L2335" t="str">
            <v>KTPM</v>
          </cell>
          <cell r="M2335" t="str">
            <v>0913850000/0618606789</v>
          </cell>
          <cell r="N2335" t="str">
            <v>0918300688</v>
          </cell>
          <cell r="O2335" t="str">
            <v>KhanhTNDSE62221@fpt.edu.vn</v>
          </cell>
          <cell r="P2335" t="str">
            <v>KhanhTNDSE62221</v>
          </cell>
        </row>
        <row r="2336">
          <cell r="D2336" t="str">
            <v>SE62222</v>
          </cell>
          <cell r="E2336" t="str">
            <v>Huỳnh Quang Liêm</v>
          </cell>
          <cell r="F2336">
            <v>0</v>
          </cell>
          <cell r="G2336" t="str">
            <v>05/08/1997</v>
          </cell>
          <cell r="H2336">
            <v>0</v>
          </cell>
          <cell r="I2336" t="str">
            <v>Không có</v>
          </cell>
          <cell r="J2336">
            <v>0</v>
          </cell>
          <cell r="K2336" t="str">
            <v>01654354313</v>
          </cell>
          <cell r="L2336" t="str">
            <v>KTPM</v>
          </cell>
          <cell r="M2336" t="str">
            <v>0976988439</v>
          </cell>
          <cell r="N2336" t="str">
            <v>0938347272</v>
          </cell>
          <cell r="O2336" t="str">
            <v>LiemHQSE62222@fpt.edu.vn</v>
          </cell>
          <cell r="P2336" t="str">
            <v>LiemHQSE62222</v>
          </cell>
        </row>
        <row r="2337">
          <cell r="D2337" t="str">
            <v>SE62226</v>
          </cell>
          <cell r="E2337" t="str">
            <v>Lê Chí Nhân</v>
          </cell>
          <cell r="F2337">
            <v>0</v>
          </cell>
          <cell r="G2337" t="str">
            <v>05/06/1997</v>
          </cell>
          <cell r="H2337">
            <v>0</v>
          </cell>
          <cell r="I2337" t="str">
            <v>Không có</v>
          </cell>
          <cell r="J2337">
            <v>0</v>
          </cell>
          <cell r="K2337" t="str">
            <v>0936237423</v>
          </cell>
          <cell r="L2337" t="str">
            <v>KTPM</v>
          </cell>
          <cell r="M2337" t="str">
            <v>0913676461</v>
          </cell>
          <cell r="N2337" t="str">
            <v>0936237423</v>
          </cell>
          <cell r="O2337" t="str">
            <v>NhanLCSE62226@fpt.edu.vn</v>
          </cell>
          <cell r="P2337" t="str">
            <v>NhanLCSE62226</v>
          </cell>
        </row>
        <row r="2338">
          <cell r="D2338" t="str">
            <v>SE62232</v>
          </cell>
          <cell r="E2338" t="str">
            <v>Đào Bảo Ngọc</v>
          </cell>
          <cell r="F2338">
            <v>0</v>
          </cell>
          <cell r="G2338" t="str">
            <v>18/06/1997</v>
          </cell>
          <cell r="H2338">
            <v>0</v>
          </cell>
          <cell r="I2338" t="str">
            <v>Không có</v>
          </cell>
          <cell r="J2338" t="str">
            <v>0907352659</v>
          </cell>
          <cell r="K2338" t="str">
            <v>01257545520</v>
          </cell>
          <cell r="L2338" t="str">
            <v>KTPM</v>
          </cell>
          <cell r="M2338" t="str">
            <v>0942426699</v>
          </cell>
          <cell r="N2338" t="str">
            <v>0907352659</v>
          </cell>
          <cell r="O2338" t="str">
            <v>NgocDBSE62232@fpt.edu.vn</v>
          </cell>
          <cell r="P2338" t="str">
            <v>NgocDBSE62232</v>
          </cell>
        </row>
        <row r="2339">
          <cell r="D2339" t="str">
            <v>SE62233</v>
          </cell>
          <cell r="E2339" t="str">
            <v>Nghiêm Đắc Thiện</v>
          </cell>
          <cell r="F2339">
            <v>0</v>
          </cell>
          <cell r="G2339" t="str">
            <v>14/11/1997</v>
          </cell>
          <cell r="H2339">
            <v>0</v>
          </cell>
          <cell r="I2339" t="str">
            <v>Không có</v>
          </cell>
          <cell r="J2339" t="str">
            <v>0866609915</v>
          </cell>
          <cell r="K2339" t="str">
            <v>0977150815</v>
          </cell>
          <cell r="L2339" t="str">
            <v>KTPM</v>
          </cell>
          <cell r="M2339" t="str">
            <v>0977150815</v>
          </cell>
          <cell r="N2339" t="str">
            <v>01688372745</v>
          </cell>
          <cell r="O2339" t="str">
            <v>ThienNDSE62233@fpt.edu.vn</v>
          </cell>
          <cell r="P2339" t="str">
            <v>ThienNDSE62233</v>
          </cell>
        </row>
        <row r="2340">
          <cell r="D2340" t="str">
            <v>SE62240</v>
          </cell>
          <cell r="E2340" t="str">
            <v>Dương Anh Tú</v>
          </cell>
          <cell r="F2340">
            <v>0</v>
          </cell>
          <cell r="G2340" t="str">
            <v>04/07/1997</v>
          </cell>
          <cell r="H2340">
            <v>0</v>
          </cell>
          <cell r="I2340" t="str">
            <v>Không có</v>
          </cell>
          <cell r="J2340" t="str">
            <v>0935683859</v>
          </cell>
          <cell r="K2340" t="str">
            <v>0909522586</v>
          </cell>
          <cell r="L2340" t="str">
            <v>KTPM</v>
          </cell>
          <cell r="M2340" t="str">
            <v>0903962638</v>
          </cell>
          <cell r="N2340" t="str">
            <v>0935683859</v>
          </cell>
          <cell r="O2340" t="str">
            <v>TuDASE62240@fpt.edu.vn</v>
          </cell>
          <cell r="P2340" t="str">
            <v>TuDASE62240</v>
          </cell>
        </row>
        <row r="2341">
          <cell r="D2341" t="str">
            <v>SE62241</v>
          </cell>
          <cell r="E2341" t="str">
            <v>Trần Minh Hoàng</v>
          </cell>
          <cell r="F2341">
            <v>0</v>
          </cell>
          <cell r="G2341" t="str">
            <v>17/04/1997</v>
          </cell>
          <cell r="H2341">
            <v>0</v>
          </cell>
          <cell r="I2341" t="str">
            <v>Không có</v>
          </cell>
          <cell r="J2341" t="str">
            <v>0914040850</v>
          </cell>
          <cell r="K2341">
            <v>0</v>
          </cell>
          <cell r="L2341" t="str">
            <v>KTPM</v>
          </cell>
          <cell r="M2341" t="str">
            <v>0914040850</v>
          </cell>
          <cell r="N2341">
            <v>0</v>
          </cell>
          <cell r="O2341" t="str">
            <v>HoangTMSE62241@fpt.edu.vn</v>
          </cell>
          <cell r="P2341" t="str">
            <v>HoangTMSE62241</v>
          </cell>
        </row>
        <row r="2342">
          <cell r="D2342" t="str">
            <v>SE62243</v>
          </cell>
          <cell r="E2342" t="str">
            <v>Hoàng Nhựt Vũ</v>
          </cell>
          <cell r="F2342">
            <v>0</v>
          </cell>
          <cell r="G2342" t="str">
            <v>23/07/1997</v>
          </cell>
          <cell r="H2342">
            <v>0</v>
          </cell>
          <cell r="I2342" t="str">
            <v>Không có</v>
          </cell>
          <cell r="J2342" t="str">
            <v>0919353388</v>
          </cell>
          <cell r="K2342">
            <v>0</v>
          </cell>
          <cell r="L2342" t="str">
            <v>KTPM</v>
          </cell>
          <cell r="M2342" t="str">
            <v>0903338787</v>
          </cell>
          <cell r="N2342">
            <v>0</v>
          </cell>
          <cell r="O2342" t="str">
            <v>VuHNSE62243@fpt.edu.vn</v>
          </cell>
          <cell r="P2342" t="str">
            <v>VuHNSE62243</v>
          </cell>
        </row>
        <row r="2343">
          <cell r="D2343" t="str">
            <v>SE62244</v>
          </cell>
          <cell r="E2343" t="str">
            <v>Trần Hòa Tín</v>
          </cell>
          <cell r="F2343">
            <v>0</v>
          </cell>
          <cell r="G2343" t="str">
            <v>08/02/1997</v>
          </cell>
          <cell r="H2343">
            <v>0</v>
          </cell>
          <cell r="I2343" t="str">
            <v>Không có</v>
          </cell>
          <cell r="J2343" t="str">
            <v>0908820106</v>
          </cell>
          <cell r="K2343" t="str">
            <v>0938021997</v>
          </cell>
          <cell r="L2343" t="str">
            <v>KTPM</v>
          </cell>
          <cell r="M2343" t="str">
            <v>0908820106</v>
          </cell>
          <cell r="N2343" t="str">
            <v>0909488658</v>
          </cell>
          <cell r="O2343" t="str">
            <v>TinTHSE62244@fpt.edu.vn</v>
          </cell>
          <cell r="P2343" t="str">
            <v>TinTHSE62244</v>
          </cell>
        </row>
        <row r="2344">
          <cell r="D2344" t="str">
            <v>SE62247</v>
          </cell>
          <cell r="E2344" t="str">
            <v>Tiết Lê Bảo Khánh</v>
          </cell>
          <cell r="F2344">
            <v>0</v>
          </cell>
          <cell r="G2344" t="str">
            <v>10/06/1997</v>
          </cell>
          <cell r="H2344">
            <v>0</v>
          </cell>
          <cell r="I2344" t="str">
            <v>Không có</v>
          </cell>
          <cell r="J2344" t="str">
            <v>0703820468</v>
          </cell>
          <cell r="K2344" t="str">
            <v>0939618139</v>
          </cell>
          <cell r="L2344" t="str">
            <v>KTPM</v>
          </cell>
          <cell r="M2344">
            <v>0</v>
          </cell>
          <cell r="N2344">
            <v>0</v>
          </cell>
          <cell r="O2344" t="str">
            <v>KhanhTLBSE62247@fpt.edu.vn</v>
          </cell>
          <cell r="P2344" t="str">
            <v>KhanhTLBSE62247</v>
          </cell>
        </row>
        <row r="2345">
          <cell r="D2345" t="str">
            <v>SE62249</v>
          </cell>
          <cell r="E2345" t="str">
            <v>Phạm Chánh Quy</v>
          </cell>
          <cell r="F2345">
            <v>0</v>
          </cell>
          <cell r="G2345" t="str">
            <v>26/02/1997</v>
          </cell>
          <cell r="H2345">
            <v>0</v>
          </cell>
          <cell r="I2345" t="str">
            <v>Không có</v>
          </cell>
          <cell r="J2345">
            <v>0</v>
          </cell>
          <cell r="K2345" t="str">
            <v>0917120911</v>
          </cell>
          <cell r="L2345" t="str">
            <v>KTPM</v>
          </cell>
          <cell r="M2345" t="str">
            <v>0908238555</v>
          </cell>
          <cell r="N2345" t="str">
            <v>0907693555</v>
          </cell>
          <cell r="O2345" t="str">
            <v>QuyPCSE62249@fpt.edu.vn</v>
          </cell>
          <cell r="P2345" t="str">
            <v>QuyPCSE62249</v>
          </cell>
        </row>
        <row r="2346">
          <cell r="D2346" t="str">
            <v>SE62251</v>
          </cell>
          <cell r="E2346" t="str">
            <v>Nguyễn Thành Minh Triết</v>
          </cell>
          <cell r="F2346">
            <v>0</v>
          </cell>
          <cell r="G2346" t="str">
            <v>03/08/1997</v>
          </cell>
          <cell r="H2346">
            <v>0</v>
          </cell>
          <cell r="I2346" t="str">
            <v>Không có</v>
          </cell>
          <cell r="J2346" t="str">
            <v>0909809669</v>
          </cell>
          <cell r="K2346" t="str">
            <v>0902952854</v>
          </cell>
          <cell r="L2346" t="str">
            <v>KTPM</v>
          </cell>
          <cell r="M2346" t="str">
            <v>0909272316</v>
          </cell>
          <cell r="N2346" t="str">
            <v>0909809669</v>
          </cell>
          <cell r="O2346" t="str">
            <v>TrietNTMSE62251@fpt.edu.vn</v>
          </cell>
          <cell r="P2346" t="str">
            <v>TrietNTMSE62251</v>
          </cell>
        </row>
        <row r="2347">
          <cell r="D2347" t="str">
            <v>SE62261</v>
          </cell>
          <cell r="E2347" t="str">
            <v>Trần Phước Tiến</v>
          </cell>
          <cell r="F2347">
            <v>0</v>
          </cell>
          <cell r="G2347" t="str">
            <v>03/08/1997</v>
          </cell>
          <cell r="H2347">
            <v>0</v>
          </cell>
          <cell r="I2347" t="str">
            <v>Không có</v>
          </cell>
          <cell r="J2347">
            <v>0</v>
          </cell>
          <cell r="K2347" t="str">
            <v>0932008812</v>
          </cell>
          <cell r="L2347" t="str">
            <v>KTPM</v>
          </cell>
          <cell r="M2347" t="str">
            <v>0903393906</v>
          </cell>
          <cell r="N2347" t="str">
            <v>0937536418</v>
          </cell>
          <cell r="O2347" t="str">
            <v>TienTPSE62261@fpt.edu.vn</v>
          </cell>
          <cell r="P2347" t="str">
            <v>TienTPSE62261</v>
          </cell>
        </row>
        <row r="2348">
          <cell r="D2348" t="str">
            <v>SE62264</v>
          </cell>
          <cell r="E2348" t="str">
            <v>Lưu Bảo Thiên</v>
          </cell>
          <cell r="F2348">
            <v>0</v>
          </cell>
          <cell r="G2348" t="str">
            <v>19/06/1997</v>
          </cell>
          <cell r="H2348">
            <v>0</v>
          </cell>
          <cell r="I2348" t="str">
            <v>Không có</v>
          </cell>
          <cell r="J2348" t="str">
            <v>0837810406</v>
          </cell>
          <cell r="K2348" t="str">
            <v>0939500230</v>
          </cell>
          <cell r="L2348" t="str">
            <v>KTPM</v>
          </cell>
          <cell r="M2348" t="str">
            <v>0837810406</v>
          </cell>
          <cell r="N2348" t="str">
            <v>0939500230</v>
          </cell>
          <cell r="O2348" t="str">
            <v>ThienLBSE62264@fpt.edu.vn</v>
          </cell>
          <cell r="P2348" t="str">
            <v>ThienLBSE62264</v>
          </cell>
        </row>
        <row r="2349">
          <cell r="D2349" t="str">
            <v>SE62271</v>
          </cell>
          <cell r="E2349" t="str">
            <v>Cao Lương Khả Di</v>
          </cell>
          <cell r="F2349">
            <v>0</v>
          </cell>
          <cell r="G2349" t="str">
            <v>19/05/1997</v>
          </cell>
          <cell r="H2349">
            <v>0</v>
          </cell>
          <cell r="I2349" t="str">
            <v>Không có</v>
          </cell>
          <cell r="J2349">
            <v>0</v>
          </cell>
          <cell r="K2349" t="str">
            <v>0947959297</v>
          </cell>
          <cell r="L2349" t="str">
            <v>ANATTT</v>
          </cell>
          <cell r="M2349" t="str">
            <v>0919315113</v>
          </cell>
          <cell r="N2349" t="str">
            <v>0944393474</v>
          </cell>
          <cell r="O2349" t="str">
            <v>DiCLKSE62271@fpt.edu.vn</v>
          </cell>
          <cell r="P2349" t="str">
            <v>DiCLKSE62271</v>
          </cell>
        </row>
        <row r="2350">
          <cell r="D2350" t="str">
            <v>SE62274</v>
          </cell>
          <cell r="E2350" t="str">
            <v>Phan Văn Thành</v>
          </cell>
          <cell r="F2350">
            <v>0</v>
          </cell>
          <cell r="G2350" t="str">
            <v>21/06/1997</v>
          </cell>
          <cell r="H2350">
            <v>0</v>
          </cell>
          <cell r="I2350" t="str">
            <v>Không có</v>
          </cell>
          <cell r="J2350" t="str">
            <v>01235218639</v>
          </cell>
          <cell r="K2350" t="str">
            <v>0927607009</v>
          </cell>
          <cell r="L2350" t="str">
            <v>KTPM</v>
          </cell>
          <cell r="M2350" t="str">
            <v>0919675249</v>
          </cell>
          <cell r="N2350" t="str">
            <v>01235218639</v>
          </cell>
          <cell r="O2350" t="str">
            <v>ThanhPVSE62274@fpt.edu.vn</v>
          </cell>
          <cell r="P2350" t="str">
            <v>ThanhPVSE62274</v>
          </cell>
        </row>
        <row r="2351">
          <cell r="D2351" t="str">
            <v>SE62275</v>
          </cell>
          <cell r="E2351" t="str">
            <v>Nguyễn Trung Tín</v>
          </cell>
          <cell r="F2351">
            <v>0</v>
          </cell>
          <cell r="G2351" t="str">
            <v>23/11/1994</v>
          </cell>
          <cell r="H2351">
            <v>0</v>
          </cell>
          <cell r="I2351" t="str">
            <v>Không có</v>
          </cell>
          <cell r="J2351" t="str">
            <v>0633877798</v>
          </cell>
          <cell r="K2351" t="str">
            <v>01218447140</v>
          </cell>
          <cell r="L2351" t="str">
            <v>KTPM</v>
          </cell>
          <cell r="M2351">
            <v>0</v>
          </cell>
          <cell r="N2351" t="str">
            <v>01265465641</v>
          </cell>
          <cell r="O2351" t="str">
            <v>TinNTSE62275@fpt.edu.vn</v>
          </cell>
          <cell r="P2351" t="str">
            <v>TinNTSE62275</v>
          </cell>
        </row>
        <row r="2352">
          <cell r="D2352" t="str">
            <v>SE62277</v>
          </cell>
          <cell r="E2352" t="str">
            <v>Nguyễn Thành Huy</v>
          </cell>
          <cell r="F2352">
            <v>0</v>
          </cell>
          <cell r="G2352">
            <v>35785</v>
          </cell>
          <cell r="H2352">
            <v>0</v>
          </cell>
          <cell r="I2352" t="str">
            <v>Không có</v>
          </cell>
          <cell r="J2352">
            <v>0</v>
          </cell>
          <cell r="K2352" t="str">
            <v>0908909841</v>
          </cell>
          <cell r="L2352" t="str">
            <v>KTPM</v>
          </cell>
          <cell r="M2352" t="str">
            <v>0903640841</v>
          </cell>
          <cell r="N2352" t="str">
            <v>0908808717</v>
          </cell>
          <cell r="O2352" t="str">
            <v>HuyNTSE62277@fpt.edu.vn</v>
          </cell>
          <cell r="P2352" t="str">
            <v>HuyNTSE62277</v>
          </cell>
        </row>
        <row r="2353">
          <cell r="D2353" t="str">
            <v>SE62282</v>
          </cell>
          <cell r="E2353" t="str">
            <v>Nguyễn Hoàng Anh Trung</v>
          </cell>
          <cell r="F2353">
            <v>0</v>
          </cell>
          <cell r="G2353">
            <v>35652</v>
          </cell>
          <cell r="H2353">
            <v>0</v>
          </cell>
          <cell r="I2353" t="str">
            <v>Không có</v>
          </cell>
          <cell r="J2353" t="str">
            <v>0723826295</v>
          </cell>
          <cell r="K2353" t="str">
            <v>0967174652</v>
          </cell>
          <cell r="L2353" t="str">
            <v>KTPM</v>
          </cell>
          <cell r="M2353">
            <v>0</v>
          </cell>
          <cell r="N2353">
            <v>0</v>
          </cell>
          <cell r="O2353" t="str">
            <v>TrungNHASE62282@fpt.edu.vn</v>
          </cell>
          <cell r="P2353" t="str">
            <v>TrungNHASE62282</v>
          </cell>
        </row>
        <row r="2354">
          <cell r="D2354" t="str">
            <v>SE62284</v>
          </cell>
          <cell r="E2354" t="str">
            <v>Lê Thành Nghĩa</v>
          </cell>
          <cell r="F2354">
            <v>0</v>
          </cell>
          <cell r="G2354" t="str">
            <v>13/12/1997</v>
          </cell>
          <cell r="H2354">
            <v>0</v>
          </cell>
          <cell r="I2354" t="str">
            <v>Không có</v>
          </cell>
          <cell r="J2354" t="str">
            <v>0563848022</v>
          </cell>
          <cell r="K2354" t="str">
            <v>0906541022</v>
          </cell>
          <cell r="L2354" t="str">
            <v>KTPM</v>
          </cell>
          <cell r="M2354" t="str">
            <v>0906541022</v>
          </cell>
          <cell r="N2354" t="str">
            <v>0914001728</v>
          </cell>
          <cell r="O2354" t="str">
            <v>NghiaLTSE62284@fpt.edu.vn</v>
          </cell>
          <cell r="P2354" t="str">
            <v>NghiaLTSE62284</v>
          </cell>
        </row>
        <row r="2355">
          <cell r="D2355" t="str">
            <v>SE62286</v>
          </cell>
          <cell r="E2355" t="str">
            <v>Nguyễn Hoàng Minh</v>
          </cell>
          <cell r="F2355">
            <v>0</v>
          </cell>
          <cell r="G2355" t="str">
            <v>07/09/1997</v>
          </cell>
          <cell r="H2355">
            <v>0</v>
          </cell>
          <cell r="I2355" t="str">
            <v>Không có</v>
          </cell>
          <cell r="J2355" t="str">
            <v>01267612009</v>
          </cell>
          <cell r="K2355">
            <v>0</v>
          </cell>
          <cell r="L2355" t="str">
            <v>KTPM</v>
          </cell>
          <cell r="M2355" t="str">
            <v>0903711933</v>
          </cell>
          <cell r="N2355" t="str">
            <v>0908292651</v>
          </cell>
          <cell r="O2355" t="str">
            <v>MinhNHSE62286@fpt.edu.vn</v>
          </cell>
          <cell r="P2355" t="str">
            <v>MinhNHSE62286</v>
          </cell>
        </row>
        <row r="2356">
          <cell r="D2356" t="str">
            <v>SE62288</v>
          </cell>
          <cell r="E2356" t="str">
            <v>Nguyễn Huỳnh Gia Huy</v>
          </cell>
          <cell r="F2356">
            <v>0</v>
          </cell>
          <cell r="G2356" t="str">
            <v>07/12/1997</v>
          </cell>
          <cell r="H2356">
            <v>0</v>
          </cell>
          <cell r="I2356" t="str">
            <v>Không có</v>
          </cell>
          <cell r="J2356" t="str">
            <v>0837977578</v>
          </cell>
          <cell r="K2356" t="str">
            <v>0979344363</v>
          </cell>
          <cell r="L2356" t="str">
            <v>KTPM</v>
          </cell>
          <cell r="M2356" t="str">
            <v>0979344363</v>
          </cell>
          <cell r="N2356" t="str">
            <v>0969712122</v>
          </cell>
          <cell r="O2356" t="str">
            <v>HuyNHGSE62288@fpt.edu.vn</v>
          </cell>
          <cell r="P2356" t="str">
            <v>HuyNHGSE62288</v>
          </cell>
        </row>
        <row r="2357">
          <cell r="D2357" t="str">
            <v>SE62289</v>
          </cell>
          <cell r="E2357" t="str">
            <v>Đàm Đình Đức Trung</v>
          </cell>
          <cell r="F2357">
            <v>0</v>
          </cell>
          <cell r="G2357" t="str">
            <v>08/10/1997</v>
          </cell>
          <cell r="H2357">
            <v>0</v>
          </cell>
          <cell r="I2357" t="str">
            <v>Không có</v>
          </cell>
          <cell r="J2357" t="str">
            <v>0838127233</v>
          </cell>
          <cell r="K2357" t="str">
            <v>0906469459</v>
          </cell>
          <cell r="L2357" t="str">
            <v>KTPM</v>
          </cell>
          <cell r="M2357" t="str">
            <v>08 38127233</v>
          </cell>
          <cell r="N2357">
            <v>0</v>
          </cell>
          <cell r="O2357" t="str">
            <v>TrungDDDSE62289@fpt.edu.vn</v>
          </cell>
          <cell r="P2357" t="str">
            <v>TrungDDDSE62289</v>
          </cell>
        </row>
        <row r="2358">
          <cell r="D2358" t="str">
            <v>SE62295</v>
          </cell>
          <cell r="E2358" t="str">
            <v>Đào Nhật Minh</v>
          </cell>
          <cell r="F2358">
            <v>0</v>
          </cell>
          <cell r="G2358" t="str">
            <v>05/08/1997</v>
          </cell>
          <cell r="H2358">
            <v>0</v>
          </cell>
          <cell r="I2358" t="str">
            <v>Không có</v>
          </cell>
          <cell r="J2358" t="str">
            <v>0673851327</v>
          </cell>
          <cell r="K2358" t="str">
            <v>01262996997</v>
          </cell>
          <cell r="L2358" t="str">
            <v>KTPM</v>
          </cell>
          <cell r="M2358" t="str">
            <v>0918055485</v>
          </cell>
          <cell r="N2358" t="str">
            <v>0972141818</v>
          </cell>
          <cell r="O2358" t="str">
            <v>MinhDNSE62295@fpt.edu.vn</v>
          </cell>
          <cell r="P2358" t="str">
            <v>MinhDNSE62295</v>
          </cell>
        </row>
        <row r="2359">
          <cell r="D2359" t="str">
            <v>SE62304</v>
          </cell>
          <cell r="E2359" t="str">
            <v>Mai Đức Thắng</v>
          </cell>
          <cell r="F2359">
            <v>0</v>
          </cell>
          <cell r="G2359">
            <v>35700</v>
          </cell>
          <cell r="H2359">
            <v>0</v>
          </cell>
          <cell r="I2359" t="str">
            <v>Không có</v>
          </cell>
          <cell r="J2359" t="str">
            <v>0985394761</v>
          </cell>
          <cell r="K2359" t="str">
            <v>01682523358</v>
          </cell>
          <cell r="L2359" t="str">
            <v>KTPM</v>
          </cell>
          <cell r="M2359" t="str">
            <v>0977237039</v>
          </cell>
          <cell r="N2359" t="str">
            <v>0985394761</v>
          </cell>
          <cell r="O2359" t="str">
            <v>ThangMDSE62304@fpt.edu.vn</v>
          </cell>
          <cell r="P2359" t="str">
            <v>ThangMDSE62304</v>
          </cell>
        </row>
        <row r="2360">
          <cell r="D2360" t="str">
            <v>SE62307</v>
          </cell>
          <cell r="E2360" t="str">
            <v>Nguyễn Phan Gia Huy</v>
          </cell>
          <cell r="F2360">
            <v>0</v>
          </cell>
          <cell r="G2360">
            <v>35567</v>
          </cell>
          <cell r="H2360">
            <v>0</v>
          </cell>
          <cell r="I2360" t="str">
            <v>Không có</v>
          </cell>
          <cell r="J2360" t="str">
            <v>01262901911</v>
          </cell>
          <cell r="K2360">
            <v>0</v>
          </cell>
          <cell r="L2360" t="str">
            <v>KTPM</v>
          </cell>
          <cell r="M2360" t="str">
            <v>0979848609</v>
          </cell>
          <cell r="N2360" t="str">
            <v>0989600820</v>
          </cell>
          <cell r="O2360" t="str">
            <v>HuyNPGSE62307@fpt.edu.vn</v>
          </cell>
          <cell r="P2360" t="str">
            <v>HuyNPGSE62307</v>
          </cell>
        </row>
        <row r="2361">
          <cell r="D2361" t="str">
            <v>SE62315</v>
          </cell>
          <cell r="E2361" t="str">
            <v>Võ Thanh Tung</v>
          </cell>
          <cell r="F2361">
            <v>0</v>
          </cell>
          <cell r="G2361" t="str">
            <v>01/01/1996</v>
          </cell>
          <cell r="H2361">
            <v>0</v>
          </cell>
          <cell r="I2361" t="str">
            <v>Không có</v>
          </cell>
          <cell r="J2361" t="str">
            <v>057 3782473</v>
          </cell>
          <cell r="K2361" t="str">
            <v>01626622807</v>
          </cell>
          <cell r="L2361" t="str">
            <v>KTPM</v>
          </cell>
          <cell r="M2361" t="str">
            <v>01692339973</v>
          </cell>
          <cell r="N2361" t="str">
            <v>098218208</v>
          </cell>
          <cell r="O2361" t="str">
            <v>TungVTSE62315@fpt.edu.vn</v>
          </cell>
          <cell r="P2361" t="str">
            <v>TungVTSE62315</v>
          </cell>
        </row>
        <row r="2362">
          <cell r="D2362" t="str">
            <v>SE62326</v>
          </cell>
          <cell r="E2362" t="str">
            <v>Dương Tôn Lộc</v>
          </cell>
          <cell r="F2362">
            <v>0</v>
          </cell>
          <cell r="G2362" t="str">
            <v>23/06/1997</v>
          </cell>
          <cell r="H2362">
            <v>0</v>
          </cell>
          <cell r="I2362" t="str">
            <v>Không có</v>
          </cell>
          <cell r="J2362" t="str">
            <v>0902375589</v>
          </cell>
          <cell r="K2362">
            <v>0</v>
          </cell>
          <cell r="L2362" t="str">
            <v>KTPM</v>
          </cell>
          <cell r="M2362" t="str">
            <v/>
          </cell>
          <cell r="N2362" t="str">
            <v>0937455589</v>
          </cell>
          <cell r="O2362" t="str">
            <v>LocDTSE62326@fpt.edu.vn</v>
          </cell>
          <cell r="P2362" t="str">
            <v>LocDTSE62326</v>
          </cell>
        </row>
        <row r="2363">
          <cell r="D2363" t="str">
            <v>SE62327</v>
          </cell>
          <cell r="E2363" t="str">
            <v>Hoàng Yến Minh</v>
          </cell>
          <cell r="F2363">
            <v>0</v>
          </cell>
          <cell r="G2363" t="str">
            <v>28/01/1997</v>
          </cell>
          <cell r="H2363">
            <v>0</v>
          </cell>
          <cell r="I2363" t="str">
            <v>Không có</v>
          </cell>
          <cell r="J2363" t="str">
            <v>0838495712</v>
          </cell>
          <cell r="K2363" t="str">
            <v>0903808156</v>
          </cell>
          <cell r="L2363" t="str">
            <v>KTPM</v>
          </cell>
          <cell r="M2363" t="str">
            <v>0903808156</v>
          </cell>
          <cell r="N2363" t="str">
            <v>0933464088</v>
          </cell>
          <cell r="O2363" t="str">
            <v>MinhHYSE62327@fpt.edu.vn</v>
          </cell>
          <cell r="P2363" t="str">
            <v>MinhHYSE62327</v>
          </cell>
        </row>
        <row r="2364">
          <cell r="D2364" t="str">
            <v>SE62343</v>
          </cell>
          <cell r="E2364" t="str">
            <v>Trần Hiển Quân</v>
          </cell>
          <cell r="F2364">
            <v>0</v>
          </cell>
          <cell r="G2364">
            <v>35469</v>
          </cell>
          <cell r="H2364">
            <v>0</v>
          </cell>
          <cell r="I2364" t="str">
            <v>Không có</v>
          </cell>
          <cell r="J2364" t="str">
            <v>01889899403</v>
          </cell>
          <cell r="K2364">
            <v>0</v>
          </cell>
          <cell r="L2364" t="str">
            <v>TKDH</v>
          </cell>
          <cell r="M2364" t="str">
            <v>0918351239</v>
          </cell>
          <cell r="N2364" t="str">
            <v>0914691132</v>
          </cell>
          <cell r="O2364" t="str">
            <v>QuanTHSE62343@fpt.edu.vn</v>
          </cell>
          <cell r="P2364" t="str">
            <v>QuanTHSE62343</v>
          </cell>
        </row>
        <row r="2365">
          <cell r="D2365" t="str">
            <v>SE62350</v>
          </cell>
          <cell r="E2365" t="str">
            <v>Phạm Minh Tuấn</v>
          </cell>
          <cell r="F2365">
            <v>0</v>
          </cell>
          <cell r="G2365">
            <v>35431</v>
          </cell>
          <cell r="H2365">
            <v>0</v>
          </cell>
          <cell r="I2365" t="str">
            <v>Không có</v>
          </cell>
          <cell r="J2365" t="str">
            <v>0723832321</v>
          </cell>
          <cell r="K2365" t="str">
            <v>0909391964</v>
          </cell>
          <cell r="L2365" t="str">
            <v>KTPM</v>
          </cell>
          <cell r="M2365" t="str">
            <v>0908371416</v>
          </cell>
          <cell r="N2365" t="str">
            <v>0909391964</v>
          </cell>
          <cell r="O2365" t="str">
            <v>TuanPMSE62350@fpt.edu.vn</v>
          </cell>
          <cell r="P2365" t="str">
            <v>TuanPMSE62350</v>
          </cell>
        </row>
        <row r="2366">
          <cell r="D2366" t="str">
            <v>SE62352</v>
          </cell>
          <cell r="E2366" t="str">
            <v>Lê Thanh Nam</v>
          </cell>
          <cell r="F2366">
            <v>0</v>
          </cell>
          <cell r="G2366">
            <v>35780</v>
          </cell>
          <cell r="H2366">
            <v>0</v>
          </cell>
          <cell r="I2366" t="str">
            <v>Không có</v>
          </cell>
          <cell r="J2366" t="str">
            <v>0903196727</v>
          </cell>
          <cell r="K2366">
            <v>0</v>
          </cell>
          <cell r="L2366" t="str">
            <v>KTPM</v>
          </cell>
          <cell r="M2366" t="str">
            <v>0903196727</v>
          </cell>
          <cell r="N2366" t="str">
            <v>0906657147</v>
          </cell>
          <cell r="O2366" t="str">
            <v>NamLTSE62352@fpt.edu.vn</v>
          </cell>
          <cell r="P2366" t="str">
            <v>NamLTSE62352</v>
          </cell>
        </row>
        <row r="2367">
          <cell r="D2367" t="str">
            <v>SE62354</v>
          </cell>
          <cell r="E2367" t="str">
            <v>Đặng Nguyễn Hải Duy</v>
          </cell>
          <cell r="F2367">
            <v>0</v>
          </cell>
          <cell r="G2367">
            <v>35740</v>
          </cell>
          <cell r="H2367">
            <v>0</v>
          </cell>
          <cell r="I2367" t="str">
            <v>Không có</v>
          </cell>
          <cell r="J2367" t="str">
            <v>0838650011</v>
          </cell>
          <cell r="K2367" t="str">
            <v>0903020850</v>
          </cell>
          <cell r="L2367" t="str">
            <v>KTPM</v>
          </cell>
          <cell r="M2367" t="str">
            <v>0903830045</v>
          </cell>
          <cell r="N2367" t="str">
            <v>0903020850</v>
          </cell>
          <cell r="O2367" t="str">
            <v>DuyDNHSE62354@fpt.edu.vn</v>
          </cell>
          <cell r="P2367" t="str">
            <v>DuyDNHSE62354</v>
          </cell>
        </row>
        <row r="2368">
          <cell r="D2368" t="str">
            <v>SE62357</v>
          </cell>
          <cell r="E2368" t="str">
            <v>Hoàng Nhật Đông</v>
          </cell>
          <cell r="F2368">
            <v>0</v>
          </cell>
          <cell r="G2368" t="str">
            <v>13/01/1997</v>
          </cell>
          <cell r="H2368">
            <v>0</v>
          </cell>
          <cell r="I2368" t="str">
            <v>Không có</v>
          </cell>
          <cell r="J2368" t="str">
            <v>0979484114</v>
          </cell>
          <cell r="K2368" t="str">
            <v>01634047937</v>
          </cell>
          <cell r="L2368" t="str">
            <v>KTPM</v>
          </cell>
          <cell r="M2368" t="str">
            <v>0983869142</v>
          </cell>
          <cell r="N2368" t="str">
            <v>0908574149</v>
          </cell>
          <cell r="O2368" t="str">
            <v>DongHNSE62357@fpt.edu.vn</v>
          </cell>
          <cell r="P2368" t="str">
            <v>DongHNSE62357</v>
          </cell>
        </row>
        <row r="2369">
          <cell r="D2369" t="str">
            <v>SE62359</v>
          </cell>
          <cell r="E2369" t="str">
            <v>Thái Phú Cường</v>
          </cell>
          <cell r="F2369">
            <v>0</v>
          </cell>
          <cell r="G2369" t="str">
            <v>23/02/1997</v>
          </cell>
          <cell r="H2369">
            <v>0</v>
          </cell>
          <cell r="I2369" t="str">
            <v>Không có</v>
          </cell>
          <cell r="J2369" t="str">
            <v>0862997845</v>
          </cell>
          <cell r="K2369" t="str">
            <v>0908669895</v>
          </cell>
          <cell r="L2369" t="str">
            <v>KTPM</v>
          </cell>
          <cell r="M2369" t="str">
            <v>0908898497</v>
          </cell>
          <cell r="N2369" t="str">
            <v>0908669895</v>
          </cell>
          <cell r="O2369" t="str">
            <v>CuongTPSE62359@fpt.edu.vn</v>
          </cell>
          <cell r="P2369" t="str">
            <v>CuongTPSE62359</v>
          </cell>
        </row>
        <row r="2370">
          <cell r="D2370" t="str">
            <v>SE62363</v>
          </cell>
          <cell r="E2370" t="str">
            <v>Nguyễn Hữu Thuận</v>
          </cell>
          <cell r="F2370">
            <v>0</v>
          </cell>
          <cell r="G2370">
            <v>35555</v>
          </cell>
          <cell r="H2370">
            <v>0</v>
          </cell>
          <cell r="I2370" t="str">
            <v>Không có</v>
          </cell>
          <cell r="J2370" t="str">
            <v>01649799908</v>
          </cell>
          <cell r="K2370">
            <v>0</v>
          </cell>
          <cell r="L2370" t="str">
            <v>KTPM</v>
          </cell>
          <cell r="M2370" t="str">
            <v>0913684255</v>
          </cell>
          <cell r="N2370" t="str">
            <v>0987050751</v>
          </cell>
          <cell r="O2370" t="str">
            <v>ThuanNHSE62363@fpt.edu.vn</v>
          </cell>
          <cell r="P2370" t="str">
            <v>ThuanNHSE62363</v>
          </cell>
        </row>
        <row r="2371">
          <cell r="D2371" t="str">
            <v>SE62368</v>
          </cell>
          <cell r="E2371" t="str">
            <v>Phạm Tuấn Kiệt</v>
          </cell>
          <cell r="F2371">
            <v>0</v>
          </cell>
          <cell r="G2371">
            <v>35628</v>
          </cell>
          <cell r="H2371">
            <v>0</v>
          </cell>
          <cell r="I2371" t="str">
            <v>Không có</v>
          </cell>
          <cell r="J2371" t="str">
            <v>0838911803</v>
          </cell>
          <cell r="K2371" t="str">
            <v>01676243500</v>
          </cell>
          <cell r="L2371" t="str">
            <v>KTPM</v>
          </cell>
          <cell r="M2371" t="str">
            <v>0903925777</v>
          </cell>
          <cell r="N2371" t="str">
            <v>0975087436</v>
          </cell>
          <cell r="O2371" t="str">
            <v>KietPTSE62368@fpt.edu.vn</v>
          </cell>
          <cell r="P2371" t="str">
            <v>KietPTSE62368</v>
          </cell>
        </row>
        <row r="2372">
          <cell r="D2372" t="str">
            <v>SE62369</v>
          </cell>
          <cell r="E2372" t="str">
            <v>Phạm Ngọc Minh Thư</v>
          </cell>
          <cell r="F2372">
            <v>0</v>
          </cell>
          <cell r="G2372">
            <v>35517</v>
          </cell>
          <cell r="H2372">
            <v>0</v>
          </cell>
          <cell r="I2372" t="str">
            <v>Không có</v>
          </cell>
          <cell r="J2372" t="str">
            <v>0906719546</v>
          </cell>
          <cell r="K2372">
            <v>0</v>
          </cell>
          <cell r="L2372" t="str">
            <v>KTPM</v>
          </cell>
          <cell r="M2372" t="str">
            <v>0908079148</v>
          </cell>
          <cell r="N2372" t="str">
            <v>0903126152</v>
          </cell>
          <cell r="O2372" t="str">
            <v>ThuPNMSE62369@fpt.edu.vn</v>
          </cell>
          <cell r="P2372" t="str">
            <v>ThuPNMSE62369</v>
          </cell>
        </row>
        <row r="2373">
          <cell r="D2373" t="str">
            <v>SE62389</v>
          </cell>
          <cell r="E2373" t="str">
            <v>Nguyễn Hồng Đức</v>
          </cell>
          <cell r="F2373">
            <v>0</v>
          </cell>
          <cell r="G2373">
            <v>35471</v>
          </cell>
          <cell r="H2373">
            <v>0</v>
          </cell>
          <cell r="I2373" t="str">
            <v>Không có</v>
          </cell>
          <cell r="J2373" t="str">
            <v>01635554120</v>
          </cell>
          <cell r="K2373">
            <v>0</v>
          </cell>
          <cell r="L2373" t="str">
            <v>KTPM</v>
          </cell>
          <cell r="M2373" t="str">
            <v>01627058162</v>
          </cell>
          <cell r="N2373" t="str">
            <v>01645609248</v>
          </cell>
          <cell r="O2373" t="str">
            <v>DucNHSE62389@fpt.edu.vn</v>
          </cell>
          <cell r="P2373" t="str">
            <v>DucNHSE62389</v>
          </cell>
        </row>
        <row r="2374">
          <cell r="D2374" t="str">
            <v>SE62392</v>
          </cell>
          <cell r="E2374" t="str">
            <v>Nguyễn Quốc Bảo</v>
          </cell>
          <cell r="F2374">
            <v>0</v>
          </cell>
          <cell r="G2374" t="str">
            <v>08/01/1997</v>
          </cell>
          <cell r="H2374">
            <v>0</v>
          </cell>
          <cell r="I2374" t="str">
            <v>Không có</v>
          </cell>
          <cell r="J2374" t="str">
            <v>08 38544209</v>
          </cell>
          <cell r="K2374" t="str">
            <v>01223008022</v>
          </cell>
          <cell r="L2374" t="str">
            <v>KTPM</v>
          </cell>
          <cell r="M2374" t="str">
            <v>0907813244</v>
          </cell>
          <cell r="N2374" t="str">
            <v>0904704412</v>
          </cell>
          <cell r="O2374" t="str">
            <v>BaoNQSE62392@fpt.edu.vn</v>
          </cell>
          <cell r="P2374" t="str">
            <v>BaoNQSE62392</v>
          </cell>
        </row>
        <row r="2375">
          <cell r="D2375" t="str">
            <v>SE62401</v>
          </cell>
          <cell r="E2375" t="str">
            <v>Nguyễn Hữu Thiện</v>
          </cell>
          <cell r="F2375">
            <v>0</v>
          </cell>
          <cell r="G2375" t="str">
            <v>01/03/1997</v>
          </cell>
          <cell r="H2375">
            <v>0</v>
          </cell>
          <cell r="I2375" t="str">
            <v>Không có</v>
          </cell>
          <cell r="J2375" t="str">
            <v>0643880033</v>
          </cell>
          <cell r="K2375" t="str">
            <v>0933031178</v>
          </cell>
          <cell r="L2375" t="str">
            <v>KTPM</v>
          </cell>
          <cell r="M2375" t="str">
            <v>0908985357</v>
          </cell>
          <cell r="N2375" t="str">
            <v>0909168099</v>
          </cell>
          <cell r="O2375" t="str">
            <v>ThienNHSE62401@fpt.edu.vn</v>
          </cell>
          <cell r="P2375" t="str">
            <v>ThienNHSE62401</v>
          </cell>
        </row>
        <row r="2376">
          <cell r="D2376" t="str">
            <v>SE62414</v>
          </cell>
          <cell r="E2376" t="str">
            <v>Nguyễn Lưu Hồng Sơn</v>
          </cell>
          <cell r="F2376">
            <v>0</v>
          </cell>
          <cell r="G2376">
            <v>35616</v>
          </cell>
          <cell r="H2376">
            <v>0</v>
          </cell>
          <cell r="I2376" t="str">
            <v>Không có</v>
          </cell>
          <cell r="J2376">
            <v>0</v>
          </cell>
          <cell r="K2376" t="str">
            <v>01636473791</v>
          </cell>
          <cell r="L2376" t="str">
            <v>KTPM</v>
          </cell>
          <cell r="M2376" t="str">
            <v>0986633313</v>
          </cell>
          <cell r="N2376" t="str">
            <v>01643675511</v>
          </cell>
          <cell r="O2376" t="str">
            <v>SonNLHSE62414@fpt.edu.vn</v>
          </cell>
          <cell r="P2376" t="str">
            <v>SonNLHSE62414</v>
          </cell>
        </row>
        <row r="2377">
          <cell r="D2377" t="str">
            <v>SE62427</v>
          </cell>
          <cell r="E2377" t="str">
            <v>Phùng Ngọc Khương Duy</v>
          </cell>
          <cell r="F2377">
            <v>0</v>
          </cell>
          <cell r="G2377" t="str">
            <v>05/01/1997</v>
          </cell>
          <cell r="H2377">
            <v>0</v>
          </cell>
          <cell r="I2377" t="str">
            <v>Không có</v>
          </cell>
          <cell r="J2377" t="str">
            <v>0623660614</v>
          </cell>
          <cell r="K2377" t="str">
            <v>0924945682</v>
          </cell>
          <cell r="L2377" t="str">
            <v>KTPM</v>
          </cell>
          <cell r="M2377">
            <v>0</v>
          </cell>
          <cell r="N2377" t="str">
            <v>0979807723</v>
          </cell>
          <cell r="O2377" t="str">
            <v>DuyPNKSE62427@fpt.edu.vn</v>
          </cell>
          <cell r="P2377" t="str">
            <v>DuyPNKSE62427</v>
          </cell>
        </row>
        <row r="2378">
          <cell r="D2378" t="str">
            <v>SE62430</v>
          </cell>
          <cell r="E2378" t="str">
            <v>Nguyễn Trọng Minh Thành</v>
          </cell>
          <cell r="F2378">
            <v>0</v>
          </cell>
          <cell r="G2378" t="str">
            <v>25/09/1997</v>
          </cell>
          <cell r="H2378">
            <v>0</v>
          </cell>
          <cell r="I2378" t="str">
            <v>Không có</v>
          </cell>
          <cell r="J2378" t="str">
            <v>0837607421</v>
          </cell>
          <cell r="K2378" t="str">
            <v>0909123574</v>
          </cell>
          <cell r="L2378" t="str">
            <v>KTPM</v>
          </cell>
          <cell r="M2378" t="str">
            <v>0909123574</v>
          </cell>
          <cell r="N2378" t="str">
            <v>01264894578</v>
          </cell>
          <cell r="O2378" t="str">
            <v>ThanhNTMSE62430@fpt.edu.vn</v>
          </cell>
          <cell r="P2378" t="str">
            <v>ThanhNTMSE62430</v>
          </cell>
        </row>
        <row r="2379">
          <cell r="D2379" t="str">
            <v>SE62431</v>
          </cell>
          <cell r="E2379" t="str">
            <v>Nguyễn Minh Luận</v>
          </cell>
          <cell r="F2379">
            <v>0</v>
          </cell>
          <cell r="G2379" t="str">
            <v>21/09/1997</v>
          </cell>
          <cell r="H2379">
            <v>0</v>
          </cell>
          <cell r="I2379" t="str">
            <v>Không có</v>
          </cell>
          <cell r="J2379" t="str">
            <v>06513999981</v>
          </cell>
          <cell r="K2379" t="str">
            <v>0913937181</v>
          </cell>
          <cell r="L2379" t="str">
            <v>ANATTT</v>
          </cell>
          <cell r="M2379" t="str">
            <v>0919860279</v>
          </cell>
          <cell r="N2379" t="str">
            <v>0913937181</v>
          </cell>
          <cell r="O2379" t="str">
            <v>LuanNMSE62431@fpt.edu.vn</v>
          </cell>
          <cell r="P2379" t="str">
            <v>LuanNMSE62431</v>
          </cell>
        </row>
        <row r="2380">
          <cell r="D2380" t="str">
            <v>SE62444</v>
          </cell>
          <cell r="E2380" t="str">
            <v>Nguyễn Anh Kiệt</v>
          </cell>
          <cell r="F2380">
            <v>0</v>
          </cell>
          <cell r="G2380">
            <v>35762</v>
          </cell>
          <cell r="H2380">
            <v>0</v>
          </cell>
          <cell r="I2380" t="str">
            <v>Không có</v>
          </cell>
          <cell r="J2380" t="str">
            <v>01669891052</v>
          </cell>
          <cell r="K2380" t="str">
            <v>0975985492</v>
          </cell>
          <cell r="L2380" t="str">
            <v>KTPM</v>
          </cell>
          <cell r="M2380" t="str">
            <v>01684538038</v>
          </cell>
          <cell r="N2380" t="str">
            <v>0975985492</v>
          </cell>
          <cell r="O2380" t="str">
            <v>KietNASE62444@fpt.edu.vn</v>
          </cell>
          <cell r="P2380" t="str">
            <v>KietNASE62444</v>
          </cell>
        </row>
        <row r="2381">
          <cell r="D2381" t="str">
            <v>SE62449</v>
          </cell>
          <cell r="E2381" t="str">
            <v>Đoàn Văn Công</v>
          </cell>
          <cell r="F2381">
            <v>0</v>
          </cell>
          <cell r="G2381" t="str">
            <v>11/04/1997</v>
          </cell>
          <cell r="H2381">
            <v>0</v>
          </cell>
          <cell r="I2381" t="str">
            <v>Không có</v>
          </cell>
          <cell r="J2381" t="str">
            <v>01629427417</v>
          </cell>
          <cell r="K2381">
            <v>0</v>
          </cell>
          <cell r="L2381" t="str">
            <v>KTPM</v>
          </cell>
          <cell r="M2381" t="str">
            <v>0909981260</v>
          </cell>
          <cell r="N2381" t="str">
            <v>01665657346</v>
          </cell>
          <cell r="O2381" t="str">
            <v>CongDVSE62449@fpt.edu.vn</v>
          </cell>
          <cell r="P2381" t="str">
            <v>CongDVSE62449</v>
          </cell>
        </row>
        <row r="2382">
          <cell r="D2382" t="str">
            <v>SE62454</v>
          </cell>
          <cell r="E2382" t="str">
            <v>Bùi Đặng Thạnh Hưng</v>
          </cell>
          <cell r="F2382">
            <v>0</v>
          </cell>
          <cell r="G2382">
            <v>35759</v>
          </cell>
          <cell r="H2382">
            <v>0</v>
          </cell>
          <cell r="I2382" t="str">
            <v>Không có</v>
          </cell>
          <cell r="J2382" t="str">
            <v>0935803488</v>
          </cell>
          <cell r="K2382" t="str">
            <v>0905181877</v>
          </cell>
          <cell r="L2382" t="str">
            <v>KTPM</v>
          </cell>
          <cell r="M2382" t="str">
            <v>0905181877</v>
          </cell>
          <cell r="N2382" t="str">
            <v>0935181867</v>
          </cell>
          <cell r="O2382" t="str">
            <v>HungBDTSE62454@fpt.edu.vn</v>
          </cell>
          <cell r="P2382" t="str">
            <v>HungBDTSE62454</v>
          </cell>
        </row>
        <row r="2383">
          <cell r="D2383" t="str">
            <v>SE62455</v>
          </cell>
          <cell r="E2383" t="str">
            <v>Phan Gia Cường</v>
          </cell>
          <cell r="F2383">
            <v>0</v>
          </cell>
          <cell r="G2383">
            <v>35432</v>
          </cell>
          <cell r="H2383">
            <v>0</v>
          </cell>
          <cell r="I2383" t="str">
            <v>Không có</v>
          </cell>
          <cell r="J2383">
            <v>0</v>
          </cell>
          <cell r="K2383" t="str">
            <v>0909760582</v>
          </cell>
          <cell r="L2383" t="str">
            <v>KTPM</v>
          </cell>
          <cell r="M2383" t="str">
            <v>0909760582</v>
          </cell>
          <cell r="N2383" t="str">
            <v>01666966055</v>
          </cell>
          <cell r="O2383" t="str">
            <v>CuongPGSE62455@fpt.edu.vn</v>
          </cell>
          <cell r="P2383" t="str">
            <v>CuongPGSE62455</v>
          </cell>
        </row>
        <row r="2384">
          <cell r="D2384" t="str">
            <v>SE62466</v>
          </cell>
          <cell r="E2384" t="str">
            <v>Trần Tấn Sang</v>
          </cell>
          <cell r="F2384">
            <v>0</v>
          </cell>
          <cell r="G2384">
            <v>35666</v>
          </cell>
          <cell r="H2384">
            <v>0</v>
          </cell>
          <cell r="I2384" t="str">
            <v>Không có</v>
          </cell>
          <cell r="J2384" t="str">
            <v>01638599719</v>
          </cell>
          <cell r="K2384">
            <v>0</v>
          </cell>
          <cell r="L2384" t="str">
            <v>KTPM</v>
          </cell>
          <cell r="M2384" t="str">
            <v>0913812936</v>
          </cell>
          <cell r="N2384" t="str">
            <v>01672919939</v>
          </cell>
          <cell r="O2384" t="str">
            <v>SangTTSE62466@fpt.edu.vn</v>
          </cell>
          <cell r="P2384" t="str">
            <v>SangTTSE62466</v>
          </cell>
        </row>
        <row r="2385">
          <cell r="D2385" t="str">
            <v>SE62467</v>
          </cell>
          <cell r="E2385" t="str">
            <v>Trịnh Đình Đức</v>
          </cell>
          <cell r="F2385">
            <v>0</v>
          </cell>
          <cell r="G2385">
            <v>35460</v>
          </cell>
          <cell r="H2385">
            <v>0</v>
          </cell>
          <cell r="I2385" t="str">
            <v>Không có</v>
          </cell>
          <cell r="J2385" t="str">
            <v>0862966618</v>
          </cell>
          <cell r="K2385" t="str">
            <v>0982171736</v>
          </cell>
          <cell r="L2385" t="str">
            <v>KTPM</v>
          </cell>
          <cell r="M2385" t="str">
            <v>0982171736</v>
          </cell>
          <cell r="N2385">
            <v>0</v>
          </cell>
          <cell r="O2385" t="str">
            <v>DucTDSE62467@fpt.edu.vn</v>
          </cell>
          <cell r="P2385" t="str">
            <v>DucTDSE62467</v>
          </cell>
        </row>
        <row r="2386">
          <cell r="D2386" t="str">
            <v>SE62469</v>
          </cell>
          <cell r="E2386" t="str">
            <v>Lữ Hoàng Phong</v>
          </cell>
          <cell r="F2386">
            <v>0</v>
          </cell>
          <cell r="G2386">
            <v>35070</v>
          </cell>
          <cell r="H2386">
            <v>0</v>
          </cell>
          <cell r="I2386" t="str">
            <v>Không có</v>
          </cell>
          <cell r="J2386" t="str">
            <v>0838458055</v>
          </cell>
          <cell r="K2386" t="str">
            <v>0937995333</v>
          </cell>
          <cell r="L2386" t="str">
            <v>KTPM</v>
          </cell>
          <cell r="M2386" t="str">
            <v>0919795758</v>
          </cell>
          <cell r="N2386" t="str">
            <v>0919885868</v>
          </cell>
          <cell r="O2386" t="str">
            <v>PhongLHSE62469@fpt.edu.vn</v>
          </cell>
          <cell r="P2386" t="str">
            <v>PhongLHSE62469</v>
          </cell>
        </row>
        <row r="2387">
          <cell r="D2387" t="str">
            <v>SE62471</v>
          </cell>
          <cell r="E2387" t="str">
            <v>Trương Gia Huy</v>
          </cell>
          <cell r="F2387">
            <v>0</v>
          </cell>
          <cell r="G2387" t="str">
            <v>05/07/1997</v>
          </cell>
          <cell r="H2387">
            <v>0</v>
          </cell>
          <cell r="I2387" t="str">
            <v>Không có</v>
          </cell>
          <cell r="J2387" t="str">
            <v>0839800085</v>
          </cell>
          <cell r="K2387" t="str">
            <v>01206246034</v>
          </cell>
          <cell r="L2387" t="str">
            <v>KTPM</v>
          </cell>
          <cell r="M2387" t="str">
            <v>0908661499</v>
          </cell>
          <cell r="N2387" t="str">
            <v>01264765854</v>
          </cell>
          <cell r="O2387" t="str">
            <v>HuyTGSE62471@fpt.edu.vn</v>
          </cell>
          <cell r="P2387" t="str">
            <v>HuyTGSE62471</v>
          </cell>
        </row>
        <row r="2388">
          <cell r="D2388" t="str">
            <v>SE62474</v>
          </cell>
          <cell r="E2388" t="str">
            <v>Nguyễn Văn Sự</v>
          </cell>
          <cell r="F2388">
            <v>0</v>
          </cell>
          <cell r="G2388">
            <v>35471</v>
          </cell>
          <cell r="H2388">
            <v>0</v>
          </cell>
          <cell r="I2388" t="str">
            <v>Không có</v>
          </cell>
          <cell r="J2388" t="str">
            <v>01626152444</v>
          </cell>
          <cell r="K2388" t="str">
            <v>01687982755</v>
          </cell>
          <cell r="L2388" t="str">
            <v>KTPM</v>
          </cell>
          <cell r="M2388" t="str">
            <v>01687982755</v>
          </cell>
          <cell r="N2388" t="str">
            <v>0978067552</v>
          </cell>
          <cell r="O2388" t="str">
            <v>SuNVSE62474@fpt.edu.vn</v>
          </cell>
          <cell r="P2388" t="str">
            <v>SuNVSE62474</v>
          </cell>
        </row>
        <row r="2389">
          <cell r="D2389" t="str">
            <v>SE62477</v>
          </cell>
          <cell r="E2389" t="str">
            <v>Nguyễn Tuấn Anh</v>
          </cell>
          <cell r="F2389">
            <v>0</v>
          </cell>
          <cell r="G2389">
            <v>35787</v>
          </cell>
          <cell r="H2389">
            <v>0</v>
          </cell>
          <cell r="I2389" t="str">
            <v>Không có</v>
          </cell>
          <cell r="J2389" t="str">
            <v>01227048461</v>
          </cell>
          <cell r="K2389" t="str">
            <v>0838458012</v>
          </cell>
          <cell r="L2389" t="str">
            <v>KTPM</v>
          </cell>
          <cell r="M2389">
            <v>0</v>
          </cell>
          <cell r="N2389">
            <v>0</v>
          </cell>
          <cell r="O2389" t="str">
            <v>AnhNTSE62477@fpt.edu.vn</v>
          </cell>
          <cell r="P2389" t="str">
            <v>AnhNTSE62477</v>
          </cell>
        </row>
        <row r="2390">
          <cell r="D2390" t="str">
            <v>SE62479</v>
          </cell>
          <cell r="E2390" t="str">
            <v>Trần Ngọc Tỷ</v>
          </cell>
          <cell r="F2390">
            <v>0</v>
          </cell>
          <cell r="G2390">
            <v>35439</v>
          </cell>
          <cell r="H2390">
            <v>0</v>
          </cell>
          <cell r="I2390" t="str">
            <v>Không có</v>
          </cell>
          <cell r="J2390" t="str">
            <v>39733156</v>
          </cell>
          <cell r="K2390" t="str">
            <v>0938976866</v>
          </cell>
          <cell r="L2390" t="str">
            <v>KTPM</v>
          </cell>
          <cell r="M2390" t="str">
            <v>0932016989</v>
          </cell>
          <cell r="N2390" t="str">
            <v>0938976866</v>
          </cell>
          <cell r="O2390" t="str">
            <v>TyTNSE62479@fpt.edu.vn</v>
          </cell>
          <cell r="P2390" t="str">
            <v>TyTNSE62479</v>
          </cell>
        </row>
        <row r="2391">
          <cell r="D2391" t="str">
            <v>SE62481</v>
          </cell>
          <cell r="E2391" t="str">
            <v>Ngô Hoàng Đạt</v>
          </cell>
          <cell r="F2391">
            <v>0</v>
          </cell>
          <cell r="G2391">
            <v>35519</v>
          </cell>
          <cell r="H2391">
            <v>0</v>
          </cell>
          <cell r="I2391" t="str">
            <v>Không có</v>
          </cell>
          <cell r="J2391" t="str">
            <v>0723844658</v>
          </cell>
          <cell r="K2391" t="str">
            <v>01233844909</v>
          </cell>
          <cell r="L2391" t="str">
            <v>KTPM</v>
          </cell>
          <cell r="M2391" t="str">
            <v>0909919978</v>
          </cell>
          <cell r="N2391" t="str">
            <v>0988898395</v>
          </cell>
          <cell r="O2391" t="str">
            <v>DatNHSE62481@fpt.edu.vn</v>
          </cell>
          <cell r="P2391" t="str">
            <v>DatNHSE62481</v>
          </cell>
        </row>
        <row r="2392">
          <cell r="D2392" t="str">
            <v>SE62490</v>
          </cell>
          <cell r="E2392" t="str">
            <v>Nguyễn Hoàng Ngọc Bảo</v>
          </cell>
          <cell r="F2392">
            <v>0</v>
          </cell>
          <cell r="G2392" t="str">
            <v>11/09/1997</v>
          </cell>
          <cell r="H2392">
            <v>0</v>
          </cell>
          <cell r="I2392" t="str">
            <v>Không có</v>
          </cell>
          <cell r="J2392" t="str">
            <v>08 35970041</v>
          </cell>
          <cell r="K2392" t="str">
            <v>0988650448</v>
          </cell>
          <cell r="L2392" t="str">
            <v>KTPM</v>
          </cell>
          <cell r="M2392" t="str">
            <v>0908315204</v>
          </cell>
          <cell r="N2392" t="str">
            <v>0988650448</v>
          </cell>
          <cell r="O2392" t="str">
            <v>BaoNHNSE62490@fpt.edu.vn</v>
          </cell>
          <cell r="P2392" t="str">
            <v>BaoNHNSE62490</v>
          </cell>
        </row>
        <row r="2393">
          <cell r="D2393" t="str">
            <v>SE62491</v>
          </cell>
          <cell r="E2393" t="str">
            <v>Lê Thịnh Phát</v>
          </cell>
          <cell r="F2393">
            <v>0</v>
          </cell>
          <cell r="G2393">
            <v>34521</v>
          </cell>
          <cell r="H2393">
            <v>0</v>
          </cell>
          <cell r="I2393" t="str">
            <v>Không có</v>
          </cell>
          <cell r="J2393" t="str">
            <v>01642534854</v>
          </cell>
          <cell r="K2393">
            <v>0</v>
          </cell>
          <cell r="L2393" t="str">
            <v>KTPM</v>
          </cell>
          <cell r="M2393">
            <v>0</v>
          </cell>
          <cell r="N2393" t="str">
            <v>0973143525</v>
          </cell>
          <cell r="O2393" t="str">
            <v>PhatLTSE62491@fpt.edu.vn</v>
          </cell>
          <cell r="P2393" t="str">
            <v>PhatLTSE62491</v>
          </cell>
        </row>
        <row r="2394">
          <cell r="D2394" t="str">
            <v>SE62493</v>
          </cell>
          <cell r="E2394" t="str">
            <v>Nguyễn Phú Khánh</v>
          </cell>
          <cell r="F2394">
            <v>0</v>
          </cell>
          <cell r="G2394">
            <v>35638</v>
          </cell>
          <cell r="H2394">
            <v>0</v>
          </cell>
          <cell r="I2394" t="str">
            <v>Không có</v>
          </cell>
          <cell r="J2394" t="str">
            <v>01696433444</v>
          </cell>
          <cell r="K2394" t="str">
            <v>01229283384</v>
          </cell>
          <cell r="L2394" t="str">
            <v>KTPM</v>
          </cell>
          <cell r="M2394">
            <v>0</v>
          </cell>
          <cell r="N2394">
            <v>0</v>
          </cell>
          <cell r="O2394" t="str">
            <v>KhanhNPSE62493@fpt.edu.vn</v>
          </cell>
          <cell r="P2394" t="str">
            <v>KhanhNPSE62493</v>
          </cell>
        </row>
        <row r="2395">
          <cell r="D2395" t="str">
            <v>SE62501</v>
          </cell>
          <cell r="E2395" t="str">
            <v>Cao Kim Lân</v>
          </cell>
          <cell r="F2395">
            <v>0</v>
          </cell>
          <cell r="G2395">
            <v>35458</v>
          </cell>
          <cell r="H2395">
            <v>0</v>
          </cell>
          <cell r="I2395" t="str">
            <v>Không có</v>
          </cell>
          <cell r="J2395" t="str">
            <v>01869636393</v>
          </cell>
          <cell r="K2395">
            <v>0</v>
          </cell>
          <cell r="L2395" t="str">
            <v>KTPM</v>
          </cell>
          <cell r="M2395">
            <v>0</v>
          </cell>
          <cell r="N2395" t="str">
            <v>01203196894</v>
          </cell>
          <cell r="O2395" t="str">
            <v>LanCKSE62501@fpt.edu.vn</v>
          </cell>
          <cell r="P2395" t="str">
            <v>LanCKSE62501</v>
          </cell>
        </row>
        <row r="2396">
          <cell r="D2396" t="str">
            <v>SE62503</v>
          </cell>
          <cell r="E2396" t="str">
            <v>Ngô Minh Tấn</v>
          </cell>
          <cell r="F2396">
            <v>0</v>
          </cell>
          <cell r="G2396" t="str">
            <v>04/09/1997</v>
          </cell>
          <cell r="H2396">
            <v>0</v>
          </cell>
          <cell r="I2396" t="str">
            <v>Không có</v>
          </cell>
          <cell r="J2396" t="str">
            <v>0837853478</v>
          </cell>
          <cell r="K2396" t="str">
            <v>0907403553</v>
          </cell>
          <cell r="L2396" t="str">
            <v>KTPM</v>
          </cell>
          <cell r="M2396" t="str">
            <v>0903691741</v>
          </cell>
          <cell r="N2396" t="str">
            <v>0902791741</v>
          </cell>
          <cell r="O2396" t="str">
            <v>TanNMSE62503@fpt.edu.vn</v>
          </cell>
          <cell r="P2396" t="str">
            <v>TanNMSE62503</v>
          </cell>
        </row>
        <row r="2397">
          <cell r="D2397" t="str">
            <v>SE62514</v>
          </cell>
          <cell r="E2397" t="str">
            <v>Võ Linh Đức</v>
          </cell>
          <cell r="F2397">
            <v>0</v>
          </cell>
          <cell r="G2397">
            <v>35533</v>
          </cell>
          <cell r="H2397">
            <v>0</v>
          </cell>
          <cell r="I2397" t="str">
            <v>Không có</v>
          </cell>
          <cell r="J2397" t="str">
            <v>0553940183</v>
          </cell>
          <cell r="K2397" t="str">
            <v>01678222137</v>
          </cell>
          <cell r="L2397" t="str">
            <v>KTPM</v>
          </cell>
          <cell r="M2397" t="str">
            <v>01689154299</v>
          </cell>
          <cell r="N2397">
            <v>0</v>
          </cell>
          <cell r="O2397" t="str">
            <v>DucVLSE62514@fpt.edu.vn</v>
          </cell>
          <cell r="P2397" t="str">
            <v>DucVLSE62514</v>
          </cell>
        </row>
        <row r="2398">
          <cell r="D2398" t="str">
            <v>SE62520</v>
          </cell>
          <cell r="E2398" t="str">
            <v>Trương Tổ Kiệt</v>
          </cell>
          <cell r="F2398">
            <v>0</v>
          </cell>
          <cell r="G2398">
            <v>35472</v>
          </cell>
          <cell r="H2398">
            <v>0</v>
          </cell>
          <cell r="I2398" t="str">
            <v>Không có</v>
          </cell>
          <cell r="J2398">
            <v>0</v>
          </cell>
          <cell r="K2398" t="str">
            <v>01688310311</v>
          </cell>
          <cell r="L2398" t="str">
            <v>KTPM</v>
          </cell>
          <cell r="M2398" t="str">
            <v>0909980060</v>
          </cell>
          <cell r="N2398" t="str">
            <v>0906300779</v>
          </cell>
          <cell r="O2398" t="str">
            <v>KietTTSE62520@fpt.edu.vn</v>
          </cell>
          <cell r="P2398" t="str">
            <v>KietTTSE62520</v>
          </cell>
        </row>
        <row r="2399">
          <cell r="D2399" t="str">
            <v>SE62527</v>
          </cell>
          <cell r="E2399" t="str">
            <v>Lê Hải Thành</v>
          </cell>
          <cell r="F2399">
            <v>0</v>
          </cell>
          <cell r="G2399">
            <v>35692</v>
          </cell>
          <cell r="H2399">
            <v>0</v>
          </cell>
          <cell r="I2399" t="str">
            <v>Không có</v>
          </cell>
          <cell r="J2399">
            <v>0</v>
          </cell>
          <cell r="K2399" t="str">
            <v>01204732174</v>
          </cell>
          <cell r="L2399" t="str">
            <v>KTPM</v>
          </cell>
          <cell r="M2399">
            <v>913477377</v>
          </cell>
          <cell r="N2399">
            <v>905478789</v>
          </cell>
          <cell r="O2399" t="str">
            <v>ThanhLHSE62527@fpt.edu.vn</v>
          </cell>
          <cell r="P2399" t="str">
            <v>ThanhLHSE62527</v>
          </cell>
        </row>
        <row r="2400">
          <cell r="D2400" t="str">
            <v>SE62528</v>
          </cell>
          <cell r="E2400" t="str">
            <v>Đinh Phú Thắng</v>
          </cell>
          <cell r="F2400">
            <v>0</v>
          </cell>
          <cell r="G2400">
            <v>35464</v>
          </cell>
          <cell r="H2400">
            <v>0</v>
          </cell>
          <cell r="I2400" t="str">
            <v>Không có</v>
          </cell>
          <cell r="J2400" t="str">
            <v>05113932943</v>
          </cell>
          <cell r="K2400">
            <v>0</v>
          </cell>
          <cell r="L2400" t="str">
            <v>KTPM</v>
          </cell>
          <cell r="M2400">
            <v>905333462</v>
          </cell>
          <cell r="N2400">
            <v>905603010</v>
          </cell>
          <cell r="O2400" t="str">
            <v>ThangDPSE62528@fpt.edu.vn</v>
          </cell>
          <cell r="P2400" t="str">
            <v>ThangDPSE62528</v>
          </cell>
        </row>
        <row r="2401">
          <cell r="D2401" t="str">
            <v>SE62530</v>
          </cell>
          <cell r="E2401" t="str">
            <v>Trần Nhật Huy</v>
          </cell>
          <cell r="F2401">
            <v>0</v>
          </cell>
          <cell r="G2401">
            <v>35495</v>
          </cell>
          <cell r="H2401">
            <v>0</v>
          </cell>
          <cell r="I2401" t="str">
            <v>Không có</v>
          </cell>
          <cell r="J2401">
            <v>0</v>
          </cell>
          <cell r="K2401" t="str">
            <v>0905552539</v>
          </cell>
          <cell r="L2401" t="str">
            <v>KTPM</v>
          </cell>
          <cell r="M2401">
            <v>905212506</v>
          </cell>
          <cell r="N2401">
            <v>905552539</v>
          </cell>
          <cell r="O2401" t="str">
            <v>HuyTNSE62530@fpt.edu.vn</v>
          </cell>
          <cell r="P2401" t="str">
            <v>HuyTNSE62530</v>
          </cell>
        </row>
        <row r="2402">
          <cell r="D2402" t="str">
            <v>SE62531</v>
          </cell>
          <cell r="E2402" t="str">
            <v>Huỳnh Minh Tú</v>
          </cell>
          <cell r="F2402">
            <v>0</v>
          </cell>
          <cell r="G2402">
            <v>35613</v>
          </cell>
          <cell r="H2402">
            <v>0</v>
          </cell>
          <cell r="I2402" t="str">
            <v>Không có</v>
          </cell>
          <cell r="J2402" t="str">
            <v>05113946283</v>
          </cell>
          <cell r="K2402" t="str">
            <v>01216870446</v>
          </cell>
          <cell r="L2402" t="str">
            <v>KTPM</v>
          </cell>
          <cell r="M2402">
            <v>913409989</v>
          </cell>
          <cell r="N2402">
            <v>0</v>
          </cell>
          <cell r="O2402" t="str">
            <v>TuHMSE62531@fpt.edu.vn</v>
          </cell>
          <cell r="P2402" t="str">
            <v>TuHMSE62531</v>
          </cell>
        </row>
        <row r="2403">
          <cell r="D2403" t="str">
            <v>SE62545</v>
          </cell>
          <cell r="E2403" t="str">
            <v>Trần Công Minh</v>
          </cell>
          <cell r="F2403">
            <v>0</v>
          </cell>
          <cell r="G2403">
            <v>35558</v>
          </cell>
          <cell r="H2403">
            <v>0</v>
          </cell>
          <cell r="I2403" t="str">
            <v>Không có</v>
          </cell>
          <cell r="J2403">
            <v>0</v>
          </cell>
          <cell r="K2403" t="str">
            <v>0964155769</v>
          </cell>
          <cell r="L2403" t="str">
            <v>KTPM</v>
          </cell>
          <cell r="M2403">
            <v>0</v>
          </cell>
          <cell r="N2403">
            <v>0</v>
          </cell>
          <cell r="O2403" t="str">
            <v>MinhTCSE62545@fpt.edu.vn</v>
          </cell>
          <cell r="P2403" t="str">
            <v>MinhTCSE62545</v>
          </cell>
        </row>
        <row r="2404">
          <cell r="D2404" t="str">
            <v>SE62548</v>
          </cell>
          <cell r="E2404" t="str">
            <v>Đoàn Công Thành</v>
          </cell>
          <cell r="F2404">
            <v>0</v>
          </cell>
          <cell r="G2404">
            <v>35558</v>
          </cell>
          <cell r="H2404">
            <v>0</v>
          </cell>
          <cell r="I2404" t="str">
            <v>Không có</v>
          </cell>
          <cell r="J2404">
            <v>0</v>
          </cell>
          <cell r="K2404" t="str">
            <v>01283258840</v>
          </cell>
          <cell r="L2404" t="str">
            <v>KTPM</v>
          </cell>
          <cell r="M2404" t="str">
            <v>0906469678</v>
          </cell>
          <cell r="N2404" t="str">
            <v>01685956036</v>
          </cell>
          <cell r="O2404" t="str">
            <v>ThanhDCSE62548@fpt.edu.vn</v>
          </cell>
          <cell r="P2404" t="str">
            <v>ThanhDCSE62548</v>
          </cell>
        </row>
        <row r="2405">
          <cell r="D2405" t="str">
            <v>SE62549</v>
          </cell>
          <cell r="E2405" t="str">
            <v>Chế Văn Minh Trí</v>
          </cell>
          <cell r="F2405">
            <v>0</v>
          </cell>
          <cell r="G2405">
            <v>35544</v>
          </cell>
          <cell r="H2405">
            <v>0</v>
          </cell>
          <cell r="I2405" t="str">
            <v>Không có</v>
          </cell>
          <cell r="J2405" t="str">
            <v>05113550364</v>
          </cell>
          <cell r="K2405" t="str">
            <v>01202751588</v>
          </cell>
          <cell r="L2405" t="str">
            <v>KTPM</v>
          </cell>
          <cell r="M2405" t="str">
            <v>0905284511</v>
          </cell>
          <cell r="N2405" t="str">
            <v>0934966820</v>
          </cell>
          <cell r="O2405" t="str">
            <v>TriCVMSE62549@fpt.edu.vn</v>
          </cell>
          <cell r="P2405" t="str">
            <v>TriCVMSE62549</v>
          </cell>
        </row>
        <row r="2406">
          <cell r="D2406" t="str">
            <v>SE62556</v>
          </cell>
          <cell r="E2406" t="str">
            <v>Hoàng Kim Anh Kiệt</v>
          </cell>
          <cell r="F2406">
            <v>0</v>
          </cell>
          <cell r="G2406">
            <v>35535</v>
          </cell>
          <cell r="H2406">
            <v>0</v>
          </cell>
          <cell r="I2406" t="str">
            <v>Không có</v>
          </cell>
          <cell r="J2406" t="str">
            <v>0553829346</v>
          </cell>
          <cell r="K2406" t="str">
            <v>0919413097</v>
          </cell>
          <cell r="L2406" t="str">
            <v>KTPM</v>
          </cell>
          <cell r="M2406" t="str">
            <v>0913470901</v>
          </cell>
          <cell r="N2406" t="str">
            <v>0905336601</v>
          </cell>
          <cell r="O2406" t="str">
            <v>KietHKASE62556@fpt.edu.vn</v>
          </cell>
          <cell r="P2406" t="str">
            <v>KietHKASE62556</v>
          </cell>
        </row>
        <row r="2407">
          <cell r="D2407" t="str">
            <v>SE62561</v>
          </cell>
          <cell r="E2407" t="str">
            <v>Phạm Nhật Minh</v>
          </cell>
          <cell r="F2407">
            <v>0</v>
          </cell>
          <cell r="G2407">
            <v>35765</v>
          </cell>
          <cell r="H2407">
            <v>0</v>
          </cell>
          <cell r="I2407" t="str">
            <v>Không có</v>
          </cell>
          <cell r="J2407">
            <v>0</v>
          </cell>
          <cell r="K2407" t="str">
            <v>0914612345</v>
          </cell>
          <cell r="L2407" t="str">
            <v>KTPM</v>
          </cell>
          <cell r="M2407">
            <v>0</v>
          </cell>
          <cell r="N2407" t="str">
            <v>0913468466</v>
          </cell>
          <cell r="O2407" t="str">
            <v>MinhPNSE62561@fpt.edu.vn</v>
          </cell>
          <cell r="P2407" t="str">
            <v>MinhPNSE62561</v>
          </cell>
        </row>
        <row r="2408">
          <cell r="D2408" t="str">
            <v>SE62571</v>
          </cell>
          <cell r="E2408" t="str">
            <v>Huỳnh Nhật Duy</v>
          </cell>
          <cell r="F2408">
            <v>0</v>
          </cell>
          <cell r="G2408">
            <v>35009</v>
          </cell>
          <cell r="H2408">
            <v>0</v>
          </cell>
          <cell r="I2408" t="str">
            <v>Không có</v>
          </cell>
          <cell r="J2408" t="str">
            <v>01677308734</v>
          </cell>
          <cell r="K2408">
            <v>0</v>
          </cell>
          <cell r="L2408" t="str">
            <v>KTPM</v>
          </cell>
          <cell r="M2408" t="str">
            <v>0914083903</v>
          </cell>
          <cell r="N2408" t="str">
            <v>0988631907</v>
          </cell>
          <cell r="O2408" t="str">
            <v>DuyHNSE62571@fpt.edu.vn</v>
          </cell>
          <cell r="P2408" t="str">
            <v>DuyHNSE62571</v>
          </cell>
        </row>
        <row r="2409">
          <cell r="D2409" t="str">
            <v>SE62573</v>
          </cell>
          <cell r="E2409" t="str">
            <v>Đỗ Quốc Cường</v>
          </cell>
          <cell r="F2409">
            <v>0</v>
          </cell>
          <cell r="G2409">
            <v>35394</v>
          </cell>
          <cell r="H2409">
            <v>0</v>
          </cell>
          <cell r="I2409" t="str">
            <v>Không có</v>
          </cell>
          <cell r="J2409" t="str">
            <v>0838432249</v>
          </cell>
          <cell r="K2409" t="str">
            <v>0904635563</v>
          </cell>
          <cell r="L2409" t="str">
            <v>KTPM</v>
          </cell>
          <cell r="M2409">
            <v>0</v>
          </cell>
          <cell r="N2409">
            <v>0</v>
          </cell>
          <cell r="O2409" t="str">
            <v>CuongDQSE62573@fpt.edu.vn</v>
          </cell>
          <cell r="P2409" t="str">
            <v>CuongDQSE62573</v>
          </cell>
        </row>
        <row r="2410">
          <cell r="D2410" t="str">
            <v>SE62574</v>
          </cell>
          <cell r="E2410" t="str">
            <v>Phạm Văn Sang</v>
          </cell>
          <cell r="F2410">
            <v>0</v>
          </cell>
          <cell r="G2410" t="str">
            <v>26/01/1997</v>
          </cell>
          <cell r="H2410">
            <v>0</v>
          </cell>
          <cell r="I2410" t="str">
            <v>Không có</v>
          </cell>
          <cell r="J2410" t="str">
            <v>0903166991</v>
          </cell>
          <cell r="K2410" t="str">
            <v>0903166995</v>
          </cell>
          <cell r="L2410" t="str">
            <v>KTPM</v>
          </cell>
          <cell r="M2410" t="str">
            <v>0903966991</v>
          </cell>
          <cell r="N2410" t="str">
            <v>0903166991</v>
          </cell>
          <cell r="O2410" t="str">
            <v>SangPVSE62574@fpt.edu.vn</v>
          </cell>
          <cell r="P2410" t="str">
            <v>SangPVSE62574</v>
          </cell>
        </row>
        <row r="2411">
          <cell r="D2411" t="str">
            <v>SE62575</v>
          </cell>
          <cell r="E2411" t="str">
            <v>Trần Anh Quân</v>
          </cell>
          <cell r="F2411">
            <v>0</v>
          </cell>
          <cell r="G2411" t="str">
            <v>27/03/1997</v>
          </cell>
          <cell r="H2411">
            <v>0</v>
          </cell>
          <cell r="I2411" t="str">
            <v>Không có</v>
          </cell>
          <cell r="J2411" t="str">
            <v>0948464491</v>
          </cell>
          <cell r="K2411">
            <v>0</v>
          </cell>
          <cell r="L2411" t="str">
            <v>KTPM</v>
          </cell>
          <cell r="M2411">
            <v>0</v>
          </cell>
          <cell r="N2411" t="str">
            <v>0989022150</v>
          </cell>
          <cell r="O2411" t="str">
            <v>QuanTASE62575@fpt.edu.vn</v>
          </cell>
          <cell r="P2411" t="str">
            <v>QuanTASE62575</v>
          </cell>
        </row>
        <row r="2412">
          <cell r="D2412" t="str">
            <v>SE62576</v>
          </cell>
          <cell r="E2412" t="str">
            <v>Nguyễn Trung Dũng</v>
          </cell>
          <cell r="F2412">
            <v>0</v>
          </cell>
          <cell r="G2412" t="str">
            <v>11/06/1997</v>
          </cell>
          <cell r="H2412">
            <v>0</v>
          </cell>
          <cell r="I2412" t="str">
            <v>Không có</v>
          </cell>
          <cell r="J2412" t="str">
            <v>0838125938</v>
          </cell>
          <cell r="K2412" t="str">
            <v>01289136649</v>
          </cell>
          <cell r="L2412" t="str">
            <v>KTPM</v>
          </cell>
          <cell r="M2412" t="str">
            <v>0903983382</v>
          </cell>
          <cell r="N2412" t="str">
            <v>0939244338</v>
          </cell>
          <cell r="O2412" t="str">
            <v>DungNTSE62576@fpt.edu.vn</v>
          </cell>
          <cell r="P2412" t="str">
            <v>DungNTSE62576</v>
          </cell>
        </row>
        <row r="2413">
          <cell r="D2413" t="str">
            <v>SE62586</v>
          </cell>
          <cell r="E2413" t="str">
            <v>Bùi Mạnh Dũng</v>
          </cell>
          <cell r="F2413">
            <v>0</v>
          </cell>
          <cell r="G2413">
            <v>35509</v>
          </cell>
          <cell r="H2413">
            <v>0</v>
          </cell>
          <cell r="I2413" t="str">
            <v>Không có</v>
          </cell>
          <cell r="J2413">
            <v>0</v>
          </cell>
          <cell r="K2413" t="str">
            <v>01692424801</v>
          </cell>
          <cell r="L2413" t="str">
            <v>KTPM</v>
          </cell>
          <cell r="M2413" t="str">
            <v>0976835377</v>
          </cell>
          <cell r="N2413" t="str">
            <v>0979180962</v>
          </cell>
          <cell r="O2413" t="str">
            <v>DungBMSE62586@fpt.edu.vn</v>
          </cell>
          <cell r="P2413" t="str">
            <v>DungBMSE62586</v>
          </cell>
        </row>
        <row r="2414">
          <cell r="D2414" t="str">
            <v>SE62589</v>
          </cell>
          <cell r="E2414" t="str">
            <v>Bùi Hoàng Thông</v>
          </cell>
          <cell r="F2414">
            <v>0</v>
          </cell>
          <cell r="G2414">
            <v>35621</v>
          </cell>
          <cell r="H2414">
            <v>0</v>
          </cell>
          <cell r="I2414" t="str">
            <v>109 Hoàng Văn Thụ, phường 7, thành phố vũng tàu</v>
          </cell>
          <cell r="J2414" t="str">
            <v>0643572590</v>
          </cell>
          <cell r="K2414" t="str">
            <v>0937,106,174: ph;01289378935</v>
          </cell>
          <cell r="L2414" t="str">
            <v>KTPM</v>
          </cell>
          <cell r="M2414" t="str">
            <v>0903387165</v>
          </cell>
          <cell r="N2414" t="str">
            <v>0902979874</v>
          </cell>
          <cell r="O2414" t="str">
            <v>ThongBHSE62589@fpt.edu.vn</v>
          </cell>
          <cell r="P2414" t="str">
            <v>ThongBHSE62589</v>
          </cell>
        </row>
        <row r="2415">
          <cell r="D2415" t="str">
            <v>SE62590</v>
          </cell>
          <cell r="E2415" t="str">
            <v>Lê Đình Thiện Vũ</v>
          </cell>
          <cell r="F2415">
            <v>0</v>
          </cell>
          <cell r="G2415">
            <v>35176</v>
          </cell>
          <cell r="H2415">
            <v>0</v>
          </cell>
          <cell r="I2415" t="str">
            <v>Không có</v>
          </cell>
          <cell r="J2415" t="str">
            <v>0979394041</v>
          </cell>
          <cell r="K2415" t="str">
            <v>0934196044</v>
          </cell>
          <cell r="L2415" t="str">
            <v>KTPM</v>
          </cell>
          <cell r="M2415" t="str">
            <v>01273913450</v>
          </cell>
          <cell r="N2415" t="str">
            <v>0913669235</v>
          </cell>
          <cell r="O2415" t="str">
            <v>VuLDTSE62590@fpt.edu.vn</v>
          </cell>
          <cell r="P2415" t="str">
            <v>VuLDTSE62590</v>
          </cell>
        </row>
        <row r="2416">
          <cell r="D2416" t="str">
            <v>SE62593</v>
          </cell>
          <cell r="E2416" t="str">
            <v>Trần Đức Thái</v>
          </cell>
          <cell r="F2416">
            <v>0</v>
          </cell>
          <cell r="G2416">
            <v>35607</v>
          </cell>
          <cell r="H2416">
            <v>0</v>
          </cell>
          <cell r="I2416" t="str">
            <v>Không có</v>
          </cell>
          <cell r="J2416">
            <v>0</v>
          </cell>
          <cell r="K2416" t="str">
            <v>01648130639</v>
          </cell>
          <cell r="L2416" t="str">
            <v>KTPM</v>
          </cell>
          <cell r="M2416" t="str">
            <v>0918108439</v>
          </cell>
          <cell r="N2416">
            <v>0</v>
          </cell>
          <cell r="O2416" t="str">
            <v>ThaiTDSE62593@fpt.edu.vn</v>
          </cell>
          <cell r="P2416" t="str">
            <v>ThaiTDSE62593</v>
          </cell>
        </row>
        <row r="2417">
          <cell r="D2417" t="str">
            <v>SE62608</v>
          </cell>
          <cell r="E2417" t="str">
            <v>Nguyễn Danh Đắc Sang</v>
          </cell>
          <cell r="F2417">
            <v>0</v>
          </cell>
          <cell r="G2417">
            <v>35729</v>
          </cell>
          <cell r="H2417">
            <v>0</v>
          </cell>
          <cell r="I2417" t="str">
            <v>Không có</v>
          </cell>
          <cell r="J2417" t="str">
            <v>01293248526</v>
          </cell>
          <cell r="K2417">
            <v>0</v>
          </cell>
          <cell r="L2417" t="str">
            <v>KTPM</v>
          </cell>
          <cell r="M2417" t="str">
            <v>0908251878</v>
          </cell>
          <cell r="N2417" t="str">
            <v>0979541880</v>
          </cell>
          <cell r="O2417" t="str">
            <v>SangNDDSE62608@fpt.edu.vn</v>
          </cell>
          <cell r="P2417" t="str">
            <v>SangNDDSE62608</v>
          </cell>
        </row>
        <row r="2418">
          <cell r="D2418" t="str">
            <v>SE62630</v>
          </cell>
          <cell r="E2418" t="str">
            <v>Nguyễn Hoàng Phúc</v>
          </cell>
          <cell r="F2418">
            <v>0</v>
          </cell>
          <cell r="G2418">
            <v>35704</v>
          </cell>
          <cell r="H2418">
            <v>0</v>
          </cell>
          <cell r="I2418" t="str">
            <v>Không có</v>
          </cell>
          <cell r="J2418" t="str">
            <v>01885136913</v>
          </cell>
          <cell r="K2418">
            <v>0</v>
          </cell>
          <cell r="L2418" t="str">
            <v>KTPM</v>
          </cell>
          <cell r="M2418" t="str">
            <v>0918488918</v>
          </cell>
          <cell r="N2418" t="str">
            <v>0964531739</v>
          </cell>
          <cell r="O2418" t="str">
            <v>PhucNHSE62630@fpt.edu.vn</v>
          </cell>
          <cell r="P2418" t="str">
            <v>PhucNHSE62630</v>
          </cell>
        </row>
        <row r="2419">
          <cell r="D2419" t="str">
            <v>SE62631</v>
          </cell>
          <cell r="E2419" t="str">
            <v>Tô Trường Hải</v>
          </cell>
          <cell r="F2419">
            <v>0</v>
          </cell>
          <cell r="G2419" t="str">
            <v>12/12/1997</v>
          </cell>
          <cell r="H2419">
            <v>0</v>
          </cell>
          <cell r="I2419" t="str">
            <v>Không có</v>
          </cell>
          <cell r="J2419" t="str">
            <v>0862511434</v>
          </cell>
          <cell r="K2419" t="str">
            <v>01228065651</v>
          </cell>
          <cell r="L2419" t="str">
            <v>KTPM</v>
          </cell>
          <cell r="M2419" t="str">
            <v>0918937844</v>
          </cell>
          <cell r="N2419">
            <v>0</v>
          </cell>
          <cell r="O2419" t="str">
            <v>HaiTTSE62631@fpt.edu.vn</v>
          </cell>
          <cell r="P2419" t="str">
            <v>HaiTTSE62631</v>
          </cell>
        </row>
        <row r="2420">
          <cell r="D2420" t="str">
            <v>SE62632</v>
          </cell>
          <cell r="E2420" t="str">
            <v>Nguyễn Vũ Anh Tú</v>
          </cell>
          <cell r="F2420">
            <v>0</v>
          </cell>
          <cell r="G2420">
            <v>35719</v>
          </cell>
          <cell r="H2420">
            <v>0</v>
          </cell>
          <cell r="I2420" t="str">
            <v>Không có</v>
          </cell>
          <cell r="J2420" t="str">
            <v>0837160237</v>
          </cell>
          <cell r="K2420" t="str">
            <v>01684307516</v>
          </cell>
          <cell r="L2420" t="str">
            <v>KTPM</v>
          </cell>
          <cell r="M2420">
            <v>0</v>
          </cell>
          <cell r="N2420">
            <v>0</v>
          </cell>
          <cell r="O2420" t="str">
            <v>TuNVASE62632@fpt.edu.vn</v>
          </cell>
          <cell r="P2420" t="str">
            <v>TuNVASE62632</v>
          </cell>
        </row>
        <row r="2421">
          <cell r="D2421" t="str">
            <v>SE62637</v>
          </cell>
          <cell r="E2421" t="str">
            <v>Trần Công Sinh</v>
          </cell>
          <cell r="F2421">
            <v>0</v>
          </cell>
          <cell r="G2421">
            <v>35566</v>
          </cell>
          <cell r="H2421">
            <v>0</v>
          </cell>
          <cell r="I2421" t="str">
            <v>Không có</v>
          </cell>
          <cell r="J2421">
            <v>0</v>
          </cell>
          <cell r="K2421" t="str">
            <v>01222026655</v>
          </cell>
          <cell r="L2421" t="str">
            <v>KTPM</v>
          </cell>
          <cell r="M2421" t="str">
            <v>0908126214</v>
          </cell>
          <cell r="N2421" t="str">
            <v>0915576169</v>
          </cell>
          <cell r="O2421" t="str">
            <v>SinhTCSE62637@fpt.edu.vn</v>
          </cell>
          <cell r="P2421" t="str">
            <v>SinhTCSE62637</v>
          </cell>
        </row>
        <row r="2422">
          <cell r="D2422" t="str">
            <v>SE62645</v>
          </cell>
          <cell r="E2422" t="str">
            <v>Dương Văn Dàng</v>
          </cell>
          <cell r="F2422">
            <v>0</v>
          </cell>
          <cell r="G2422">
            <v>35226</v>
          </cell>
          <cell r="H2422">
            <v>0</v>
          </cell>
          <cell r="I2422" t="str">
            <v>Không có</v>
          </cell>
          <cell r="J2422" t="str">
            <v>0866828237</v>
          </cell>
          <cell r="K2422" t="str">
            <v>01642442955</v>
          </cell>
          <cell r="L2422" t="str">
            <v>KTPM</v>
          </cell>
          <cell r="M2422">
            <v>0</v>
          </cell>
          <cell r="N2422">
            <v>0</v>
          </cell>
          <cell r="O2422" t="str">
            <v>DangDVSE62645@fpt.edu.vn</v>
          </cell>
          <cell r="P2422" t="str">
            <v>DangDVSE62645</v>
          </cell>
        </row>
        <row r="2423">
          <cell r="D2423" t="str">
            <v>SE62652</v>
          </cell>
          <cell r="E2423" t="str">
            <v>Trần Quang Minh</v>
          </cell>
          <cell r="F2423">
            <v>0</v>
          </cell>
          <cell r="G2423">
            <v>35432</v>
          </cell>
          <cell r="H2423">
            <v>0</v>
          </cell>
          <cell r="I2423" t="str">
            <v>Không có</v>
          </cell>
          <cell r="J2423" t="str">
            <v>09818,74,736: sv;089234408</v>
          </cell>
          <cell r="K2423" t="str">
            <v>0996643319</v>
          </cell>
          <cell r="L2423" t="str">
            <v>KTPM</v>
          </cell>
          <cell r="M2423" t="str">
            <v>0906656868</v>
          </cell>
          <cell r="N2423" t="str">
            <v>0908986986</v>
          </cell>
          <cell r="O2423" t="str">
            <v>MinhTQSE62652@fpt.edu.vn</v>
          </cell>
          <cell r="P2423" t="str">
            <v>MinhTQSE62652</v>
          </cell>
        </row>
        <row r="2424">
          <cell r="D2424" t="str">
            <v>SE62664</v>
          </cell>
          <cell r="E2424" t="str">
            <v>Mai Thành Danh</v>
          </cell>
          <cell r="F2424">
            <v>0</v>
          </cell>
          <cell r="G2424">
            <v>35620</v>
          </cell>
          <cell r="H2424">
            <v>0</v>
          </cell>
          <cell r="I2424" t="str">
            <v>Không có</v>
          </cell>
          <cell r="J2424">
            <v>0</v>
          </cell>
          <cell r="K2424" t="str">
            <v>0906248543</v>
          </cell>
          <cell r="L2424" t="str">
            <v>KTPM</v>
          </cell>
          <cell r="M2424">
            <v>0</v>
          </cell>
          <cell r="N2424">
            <v>0</v>
          </cell>
          <cell r="O2424" t="str">
            <v>DanhMTSE62664@fpt.edu.vn</v>
          </cell>
          <cell r="P2424" t="str">
            <v>DanhMTSE62664</v>
          </cell>
        </row>
        <row r="2425">
          <cell r="D2425" t="str">
            <v>SE62665</v>
          </cell>
          <cell r="E2425" t="str">
            <v>Phạm Thị Xuân Hạ</v>
          </cell>
          <cell r="F2425">
            <v>0</v>
          </cell>
          <cell r="G2425">
            <v>35472</v>
          </cell>
          <cell r="H2425">
            <v>0</v>
          </cell>
          <cell r="I2425" t="str">
            <v>Không có</v>
          </cell>
          <cell r="J2425">
            <v>0</v>
          </cell>
          <cell r="K2425" t="str">
            <v>01653950725</v>
          </cell>
          <cell r="L2425" t="str">
            <v>KTPM</v>
          </cell>
          <cell r="M2425" t="str">
            <v>0936210247</v>
          </cell>
          <cell r="N2425">
            <v>0</v>
          </cell>
          <cell r="O2425" t="str">
            <v>HaPTXSE62665@fpt.edu.vn</v>
          </cell>
          <cell r="P2425" t="str">
            <v>HaPTXSE62665</v>
          </cell>
        </row>
        <row r="2426">
          <cell r="D2426" t="str">
            <v>SE62679</v>
          </cell>
          <cell r="E2426" t="str">
            <v>Lý Cao Kỳ</v>
          </cell>
          <cell r="F2426">
            <v>0</v>
          </cell>
          <cell r="G2426">
            <v>35564</v>
          </cell>
          <cell r="H2426">
            <v>0</v>
          </cell>
          <cell r="I2426" t="str">
            <v>Không có</v>
          </cell>
          <cell r="J2426">
            <v>0</v>
          </cell>
          <cell r="K2426" t="str">
            <v>0945100058</v>
          </cell>
          <cell r="L2426" t="str">
            <v>KTPM</v>
          </cell>
          <cell r="M2426" t="str">
            <v>0985950787</v>
          </cell>
          <cell r="N2426" t="str">
            <v>0945100058</v>
          </cell>
          <cell r="O2426" t="str">
            <v>KyLCSE62679@fpt.edu.vn</v>
          </cell>
          <cell r="P2426" t="str">
            <v>KyLCSE62679</v>
          </cell>
        </row>
        <row r="2427">
          <cell r="D2427" t="str">
            <v>SE62686</v>
          </cell>
          <cell r="E2427" t="str">
            <v>Phạm Chơn Nhiên</v>
          </cell>
          <cell r="F2427">
            <v>0</v>
          </cell>
          <cell r="G2427">
            <v>35453</v>
          </cell>
          <cell r="H2427">
            <v>0</v>
          </cell>
          <cell r="I2427" t="str">
            <v>Không có</v>
          </cell>
          <cell r="J2427" t="str">
            <v>0586251019</v>
          </cell>
          <cell r="K2427" t="str">
            <v>0905225848</v>
          </cell>
          <cell r="L2427" t="str">
            <v>ANATTT</v>
          </cell>
          <cell r="M2427">
            <v>0</v>
          </cell>
          <cell r="N2427" t="str">
            <v>0905225848</v>
          </cell>
          <cell r="O2427" t="str">
            <v>NhienPCSE62686@fpt.edu.vn</v>
          </cell>
          <cell r="P2427" t="str">
            <v>NhienPCSE62686</v>
          </cell>
        </row>
        <row r="2428">
          <cell r="D2428" t="str">
            <v>SB61032</v>
          </cell>
          <cell r="E2428" t="str">
            <v>Phạm Tường Lam</v>
          </cell>
          <cell r="F2428">
            <v>0</v>
          </cell>
          <cell r="G2428" t="str">
            <v>23/07/1997</v>
          </cell>
          <cell r="H2428">
            <v>0</v>
          </cell>
          <cell r="I2428" t="str">
            <v>Không có</v>
          </cell>
          <cell r="J2428">
            <v>0</v>
          </cell>
          <cell r="K2428" t="str">
            <v>01203136462</v>
          </cell>
          <cell r="L2428" t="str">
            <v>QTKD</v>
          </cell>
          <cell r="M2428" t="str">
            <v>0919407924</v>
          </cell>
          <cell r="N2428" t="str">
            <v>0949325774</v>
          </cell>
          <cell r="O2428" t="str">
            <v>LamPTSB61032@fpt.edu.vn</v>
          </cell>
          <cell r="P2428" t="str">
            <v>LamPTSB61032</v>
          </cell>
        </row>
        <row r="2429">
          <cell r="D2429" t="str">
            <v>SB61035</v>
          </cell>
          <cell r="E2429" t="str">
            <v>Bùi Quỳnh Anh</v>
          </cell>
          <cell r="F2429">
            <v>0</v>
          </cell>
          <cell r="G2429" t="str">
            <v>11/03/1997</v>
          </cell>
          <cell r="H2429">
            <v>0</v>
          </cell>
          <cell r="I2429" t="str">
            <v>Không có</v>
          </cell>
          <cell r="J2429" t="str">
            <v>0838122113</v>
          </cell>
          <cell r="K2429" t="str">
            <v>0907278863</v>
          </cell>
          <cell r="L2429" t="str">
            <v>QTKD</v>
          </cell>
          <cell r="M2429" t="str">
            <v>0909020412</v>
          </cell>
          <cell r="N2429" t="str">
            <v>0907278863</v>
          </cell>
          <cell r="O2429" t="str">
            <v>AnhBQSB61035@fpt.edu.vn</v>
          </cell>
          <cell r="P2429" t="str">
            <v>AnhBQSB61035</v>
          </cell>
        </row>
        <row r="2430">
          <cell r="D2430" t="str">
            <v>SB61036</v>
          </cell>
          <cell r="E2430" t="str">
            <v>Nguyễn Hoàng Thông</v>
          </cell>
          <cell r="F2430">
            <v>0</v>
          </cell>
          <cell r="G2430" t="str">
            <v>07/11/1997</v>
          </cell>
          <cell r="H2430">
            <v>0</v>
          </cell>
          <cell r="I2430" t="str">
            <v>Không có</v>
          </cell>
          <cell r="J2430" t="str">
            <v>0838611043</v>
          </cell>
          <cell r="K2430" t="str">
            <v>0934966410</v>
          </cell>
          <cell r="L2430" t="str">
            <v>QTKD</v>
          </cell>
          <cell r="M2430" t="str">
            <v>0908311709</v>
          </cell>
          <cell r="N2430" t="str">
            <v>01699921571</v>
          </cell>
          <cell r="O2430" t="str">
            <v>ThongNHSB61036@fpt.edu.vn</v>
          </cell>
          <cell r="P2430" t="str">
            <v>ThongNHSB61036</v>
          </cell>
        </row>
        <row r="2431">
          <cell r="D2431" t="str">
            <v>SB61042</v>
          </cell>
          <cell r="E2431" t="str">
            <v>Huỳnh Thị Thu Nhị</v>
          </cell>
          <cell r="F2431">
            <v>0</v>
          </cell>
          <cell r="G2431" t="str">
            <v>23/02/1997</v>
          </cell>
          <cell r="H2431">
            <v>0</v>
          </cell>
          <cell r="I2431" t="str">
            <v>Không có</v>
          </cell>
          <cell r="J2431" t="str">
            <v>0165214551</v>
          </cell>
          <cell r="K2431" t="str">
            <v>01675276257</v>
          </cell>
          <cell r="L2431" t="str">
            <v>QTKD</v>
          </cell>
          <cell r="M2431">
            <v>0</v>
          </cell>
          <cell r="N2431" t="str">
            <v>01652174551</v>
          </cell>
          <cell r="O2431" t="str">
            <v>NhiHTTSB61042@fpt.edu.vn</v>
          </cell>
          <cell r="P2431" t="str">
            <v>NhiHTTSB61042</v>
          </cell>
        </row>
        <row r="2432">
          <cell r="D2432" t="str">
            <v>SB61045</v>
          </cell>
          <cell r="E2432" t="str">
            <v>Lê Ưng Thịnh</v>
          </cell>
          <cell r="F2432">
            <v>0</v>
          </cell>
          <cell r="G2432" t="str">
            <v>13/12/1997</v>
          </cell>
          <cell r="H2432">
            <v>0</v>
          </cell>
          <cell r="I2432" t="str">
            <v>Không có</v>
          </cell>
          <cell r="J2432" t="str">
            <v>0932131297</v>
          </cell>
          <cell r="K2432" t="str">
            <v>0932131297</v>
          </cell>
          <cell r="L2432" t="str">
            <v>QTKD</v>
          </cell>
          <cell r="M2432" t="str">
            <v>0903736279</v>
          </cell>
          <cell r="N2432" t="str">
            <v>01223936279</v>
          </cell>
          <cell r="O2432" t="str">
            <v>ThinhLUSB61045@fpt.edu.vn</v>
          </cell>
          <cell r="P2432" t="str">
            <v>ThinhLUSB61045</v>
          </cell>
        </row>
        <row r="2433">
          <cell r="D2433" t="str">
            <v>SB61048</v>
          </cell>
          <cell r="E2433" t="str">
            <v>Nguyễn Thành Duy</v>
          </cell>
          <cell r="F2433">
            <v>0</v>
          </cell>
          <cell r="G2433" t="str">
            <v>17/01/1997</v>
          </cell>
          <cell r="H2433">
            <v>0</v>
          </cell>
          <cell r="I2433" t="str">
            <v>Không có</v>
          </cell>
          <cell r="J2433" t="str">
            <v>0703840679</v>
          </cell>
          <cell r="K2433" t="str">
            <v>01634412399</v>
          </cell>
          <cell r="L2433" t="str">
            <v>QTKD</v>
          </cell>
          <cell r="M2433">
            <v>0</v>
          </cell>
          <cell r="N2433" t="str">
            <v>0703840679</v>
          </cell>
          <cell r="O2433" t="str">
            <v>DuyNTSB61048@fpt.edu.vn</v>
          </cell>
          <cell r="P2433" t="str">
            <v>DuyNTSB61048</v>
          </cell>
        </row>
        <row r="2434">
          <cell r="D2434" t="str">
            <v>SB61054</v>
          </cell>
          <cell r="E2434" t="str">
            <v>Nguyễn Ngọc Quỳnh Giang</v>
          </cell>
          <cell r="F2434">
            <v>0</v>
          </cell>
          <cell r="G2434">
            <v>35510</v>
          </cell>
          <cell r="H2434">
            <v>0</v>
          </cell>
          <cell r="I2434" t="str">
            <v>Không có</v>
          </cell>
          <cell r="J2434" t="str">
            <v>0918365654</v>
          </cell>
          <cell r="K2434" t="str">
            <v>01655077362</v>
          </cell>
          <cell r="L2434" t="str">
            <v>QTKD</v>
          </cell>
          <cell r="M2434" t="str">
            <v>0918365654</v>
          </cell>
          <cell r="N2434" t="str">
            <v>01684004444</v>
          </cell>
          <cell r="O2434" t="str">
            <v>GiangNNQSB61054@fpt.edu.vn</v>
          </cell>
          <cell r="P2434" t="str">
            <v>GiangNNQSB61054</v>
          </cell>
        </row>
        <row r="2435">
          <cell r="D2435" t="str">
            <v>SB61059</v>
          </cell>
          <cell r="E2435" t="str">
            <v>Nguyễn Thanh Lộc</v>
          </cell>
          <cell r="F2435">
            <v>0</v>
          </cell>
          <cell r="G2435" t="str">
            <v>25/01/1997</v>
          </cell>
          <cell r="H2435">
            <v>0</v>
          </cell>
          <cell r="I2435" t="str">
            <v>Không có</v>
          </cell>
          <cell r="J2435" t="str">
            <v>0838428034</v>
          </cell>
          <cell r="K2435" t="str">
            <v>0938250197</v>
          </cell>
          <cell r="L2435" t="str">
            <v>QTKD</v>
          </cell>
          <cell r="M2435" t="str">
            <v>0903817778</v>
          </cell>
          <cell r="N2435" t="str">
            <v>0908246460</v>
          </cell>
          <cell r="O2435" t="str">
            <v>LocNTSB61059@fpt.edu.vn</v>
          </cell>
          <cell r="P2435" t="str">
            <v>LocNTSB61059</v>
          </cell>
        </row>
        <row r="2436">
          <cell r="D2436" t="str">
            <v>SB61065</v>
          </cell>
          <cell r="E2436" t="str">
            <v>Phan Tất Tấn</v>
          </cell>
          <cell r="F2436">
            <v>0</v>
          </cell>
          <cell r="G2436">
            <v>35573</v>
          </cell>
          <cell r="H2436">
            <v>0</v>
          </cell>
          <cell r="I2436" t="str">
            <v>Không có</v>
          </cell>
          <cell r="J2436" t="str">
            <v>01692864733;0961254197</v>
          </cell>
          <cell r="K2436" t="str">
            <v>01633777971</v>
          </cell>
          <cell r="L2436" t="str">
            <v>QTKD</v>
          </cell>
          <cell r="M2436" t="str">
            <v>0972112366</v>
          </cell>
          <cell r="N2436" t="str">
            <v>01692864733</v>
          </cell>
          <cell r="O2436" t="str">
            <v>TanPTSB61065@fpt.edu.vn</v>
          </cell>
          <cell r="P2436" t="str">
            <v>TanPTSB61065</v>
          </cell>
        </row>
        <row r="2437">
          <cell r="D2437" t="str">
            <v>SB61070</v>
          </cell>
          <cell r="E2437" t="str">
            <v>Nguyễn Thị Thái Bình</v>
          </cell>
          <cell r="F2437">
            <v>0</v>
          </cell>
          <cell r="G2437" t="str">
            <v>02/02/1997</v>
          </cell>
          <cell r="H2437">
            <v>0</v>
          </cell>
          <cell r="I2437" t="str">
            <v>Không có</v>
          </cell>
          <cell r="J2437" t="str">
            <v>01264274519</v>
          </cell>
          <cell r="K2437">
            <v>0</v>
          </cell>
          <cell r="L2437" t="str">
            <v>QTKD</v>
          </cell>
          <cell r="M2437">
            <v>0</v>
          </cell>
          <cell r="N2437" t="str">
            <v>01629744558</v>
          </cell>
          <cell r="O2437" t="str">
            <v>BinhNTTSB61070@fpt.edu.vn</v>
          </cell>
          <cell r="P2437" t="str">
            <v>BinhNTTSB61070</v>
          </cell>
        </row>
        <row r="2438">
          <cell r="D2438" t="str">
            <v>SB61071</v>
          </cell>
          <cell r="E2438" t="str">
            <v>Nguyễn Thảo Nhi</v>
          </cell>
          <cell r="F2438">
            <v>0</v>
          </cell>
          <cell r="G2438" t="str">
            <v>03/04/1997</v>
          </cell>
          <cell r="H2438">
            <v>0</v>
          </cell>
          <cell r="I2438" t="str">
            <v>Không có</v>
          </cell>
          <cell r="J2438" t="str">
            <v>0986265664</v>
          </cell>
          <cell r="K2438">
            <v>0</v>
          </cell>
          <cell r="L2438" t="str">
            <v>QTKD</v>
          </cell>
          <cell r="M2438">
            <v>0</v>
          </cell>
          <cell r="N2438" t="str">
            <v>0986265664</v>
          </cell>
          <cell r="O2438" t="str">
            <v>NhiNTSB61071@fpt.edu.vn</v>
          </cell>
          <cell r="P2438" t="str">
            <v>NhiNTSB61071</v>
          </cell>
        </row>
        <row r="2439">
          <cell r="D2439" t="str">
            <v>SB61072</v>
          </cell>
          <cell r="E2439" t="str">
            <v>Trương Trọng Nghĩa</v>
          </cell>
          <cell r="F2439">
            <v>0</v>
          </cell>
          <cell r="G2439">
            <v>35548</v>
          </cell>
          <cell r="H2439">
            <v>0</v>
          </cell>
          <cell r="I2439" t="str">
            <v>Không có</v>
          </cell>
          <cell r="J2439" t="str">
            <v>0838771243</v>
          </cell>
          <cell r="K2439" t="str">
            <v>0903777562</v>
          </cell>
          <cell r="L2439" t="str">
            <v>QTKD</v>
          </cell>
          <cell r="M2439" t="str">
            <v>0983907461</v>
          </cell>
          <cell r="N2439" t="str">
            <v>0903777562</v>
          </cell>
          <cell r="O2439" t="str">
            <v>NghiaTTSB61072@fpt.edu.vn</v>
          </cell>
          <cell r="P2439" t="str">
            <v>NghiaTTSB61072</v>
          </cell>
        </row>
        <row r="2440">
          <cell r="D2440" t="str">
            <v>SB61075</v>
          </cell>
          <cell r="E2440" t="str">
            <v>Nguyễn Thị Kim Anh</v>
          </cell>
          <cell r="F2440">
            <v>0</v>
          </cell>
          <cell r="G2440" t="str">
            <v>27/03/1997</v>
          </cell>
          <cell r="H2440">
            <v>0</v>
          </cell>
          <cell r="I2440" t="str">
            <v>Không có</v>
          </cell>
          <cell r="J2440" t="str">
            <v>0906092574</v>
          </cell>
          <cell r="K2440" t="str">
            <v>0905209815</v>
          </cell>
          <cell r="L2440" t="str">
            <v>QTKD</v>
          </cell>
          <cell r="M2440">
            <v>0</v>
          </cell>
          <cell r="N2440">
            <v>0</v>
          </cell>
          <cell r="O2440" t="str">
            <v>AnhNTKSB61075@fpt.edu.vn</v>
          </cell>
          <cell r="P2440" t="str">
            <v>AnhNTKSB61075</v>
          </cell>
        </row>
        <row r="2441">
          <cell r="D2441" t="str">
            <v>SE62696</v>
          </cell>
          <cell r="E2441" t="str">
            <v>Phạm Hoàng Linh</v>
          </cell>
          <cell r="F2441">
            <v>0</v>
          </cell>
          <cell r="G2441">
            <v>35661</v>
          </cell>
          <cell r="H2441">
            <v>0</v>
          </cell>
          <cell r="I2441" t="str">
            <v>Không có</v>
          </cell>
          <cell r="J2441" t="str">
            <v>0835112232</v>
          </cell>
          <cell r="K2441" t="str">
            <v>01208396066</v>
          </cell>
          <cell r="L2441" t="str">
            <v>KTPM</v>
          </cell>
          <cell r="M2441" t="str">
            <v>0903704565</v>
          </cell>
          <cell r="N2441" t="str">
            <v>0908000465</v>
          </cell>
          <cell r="O2441" t="str">
            <v>LinhPHSE62696@fpt.edu.vn</v>
          </cell>
          <cell r="P2441" t="str">
            <v>LinhPHSE62696</v>
          </cell>
        </row>
        <row r="2442">
          <cell r="D2442" t="str">
            <v>SE62704</v>
          </cell>
          <cell r="E2442" t="str">
            <v>Lều Thị Thu Thảo</v>
          </cell>
          <cell r="F2442">
            <v>0</v>
          </cell>
          <cell r="G2442">
            <v>35683</v>
          </cell>
          <cell r="H2442">
            <v>0</v>
          </cell>
          <cell r="I2442" t="str">
            <v>Không có</v>
          </cell>
          <cell r="J2442">
            <v>0</v>
          </cell>
          <cell r="K2442" t="str">
            <v>0905431595</v>
          </cell>
          <cell r="L2442" t="str">
            <v>KTPM</v>
          </cell>
          <cell r="M2442" t="str">
            <v>0905431595</v>
          </cell>
          <cell r="N2442" t="str">
            <v>01642300206</v>
          </cell>
          <cell r="O2442" t="str">
            <v>ThaoLTTSE62704@fpt.edu.vn</v>
          </cell>
          <cell r="P2442" t="str">
            <v>ThaoLTTSE62704</v>
          </cell>
        </row>
        <row r="2443">
          <cell r="D2443" t="str">
            <v>SE62706</v>
          </cell>
          <cell r="E2443" t="str">
            <v>Nguyễn Thành Nhân</v>
          </cell>
          <cell r="F2443">
            <v>0</v>
          </cell>
          <cell r="G2443">
            <v>35525</v>
          </cell>
          <cell r="H2443">
            <v>0</v>
          </cell>
          <cell r="I2443" t="str">
            <v>Không có</v>
          </cell>
          <cell r="J2443">
            <v>0</v>
          </cell>
          <cell r="K2443" t="str">
            <v>01233472665</v>
          </cell>
          <cell r="L2443" t="str">
            <v>KTPM</v>
          </cell>
          <cell r="M2443">
            <v>0</v>
          </cell>
          <cell r="N2443">
            <v>0</v>
          </cell>
          <cell r="O2443" t="str">
            <v>NhanNTSE62706@fpt.edu.vn</v>
          </cell>
          <cell r="P2443" t="str">
            <v>NhanNTSE62706</v>
          </cell>
        </row>
        <row r="2444">
          <cell r="D2444" t="str">
            <v>SE62712</v>
          </cell>
          <cell r="E2444" t="str">
            <v>Đinh Văn Khoa</v>
          </cell>
          <cell r="F2444">
            <v>0</v>
          </cell>
          <cell r="G2444">
            <v>35744</v>
          </cell>
          <cell r="H2444">
            <v>0</v>
          </cell>
          <cell r="I2444" t="str">
            <v>Không có</v>
          </cell>
          <cell r="J2444" t="str">
            <v>0543836524</v>
          </cell>
          <cell r="K2444" t="str">
            <v>01226228595</v>
          </cell>
          <cell r="L2444" t="str">
            <v>KTPM</v>
          </cell>
          <cell r="M2444" t="str">
            <v>0914156416</v>
          </cell>
          <cell r="N2444" t="str">
            <v>0913439569</v>
          </cell>
          <cell r="O2444" t="str">
            <v>KhoaDVSE62712@fpt.edu.vn</v>
          </cell>
          <cell r="P2444" t="str">
            <v>KhoaDVSE62712</v>
          </cell>
        </row>
        <row r="2445">
          <cell r="D2445" t="str">
            <v>SE62718</v>
          </cell>
          <cell r="E2445" t="str">
            <v>Nguyễn Như Gia Phát</v>
          </cell>
          <cell r="F2445">
            <v>0</v>
          </cell>
          <cell r="G2445">
            <v>35551</v>
          </cell>
          <cell r="H2445">
            <v>0</v>
          </cell>
          <cell r="I2445" t="str">
            <v>Không có</v>
          </cell>
          <cell r="J2445" t="str">
            <v>0546284740</v>
          </cell>
          <cell r="K2445" t="str">
            <v>01287799797</v>
          </cell>
          <cell r="L2445" t="str">
            <v>KTPM</v>
          </cell>
          <cell r="M2445" t="str">
            <v>0914351804</v>
          </cell>
          <cell r="N2445" t="str">
            <v>0914351804</v>
          </cell>
          <cell r="O2445" t="str">
            <v>PhatNNGSE62718@fpt.edu.vn</v>
          </cell>
          <cell r="P2445" t="str">
            <v>PhatNNGSE62718</v>
          </cell>
        </row>
        <row r="2446">
          <cell r="D2446" t="str">
            <v>SE62727</v>
          </cell>
          <cell r="E2446" t="str">
            <v>Nguyễn Hoàng Nhật</v>
          </cell>
          <cell r="F2446">
            <v>0</v>
          </cell>
          <cell r="G2446">
            <v>35747</v>
          </cell>
          <cell r="H2446">
            <v>0</v>
          </cell>
          <cell r="I2446" t="str">
            <v>Không có</v>
          </cell>
          <cell r="J2446">
            <v>0</v>
          </cell>
          <cell r="K2446" t="str">
            <v>01692486795</v>
          </cell>
          <cell r="L2446" t="str">
            <v>KTPM</v>
          </cell>
          <cell r="M2446" t="str">
            <v>0914056718</v>
          </cell>
          <cell r="N2446" t="str">
            <v>0905396340</v>
          </cell>
          <cell r="O2446" t="str">
            <v>NhatNHSE62727@fpt.edu.vn</v>
          </cell>
          <cell r="P2446" t="str">
            <v>NhatNHSE62727</v>
          </cell>
        </row>
        <row r="2447">
          <cell r="D2447" t="str">
            <v>SB61080</v>
          </cell>
          <cell r="E2447" t="str">
            <v>Nguyễn Tiến Nam</v>
          </cell>
          <cell r="F2447">
            <v>0</v>
          </cell>
          <cell r="G2447">
            <v>35779</v>
          </cell>
          <cell r="H2447">
            <v>0</v>
          </cell>
          <cell r="I2447" t="str">
            <v>Không có</v>
          </cell>
          <cell r="J2447" t="str">
            <v>0903772267</v>
          </cell>
          <cell r="K2447" t="str">
            <v>0937423271</v>
          </cell>
          <cell r="L2447" t="str">
            <v>QTKD</v>
          </cell>
          <cell r="M2447" t="str">
            <v>0903856642</v>
          </cell>
          <cell r="N2447" t="str">
            <v>0903772267</v>
          </cell>
          <cell r="O2447" t="str">
            <v>NamNTSB61080@fpt.edu.vn</v>
          </cell>
          <cell r="P2447" t="str">
            <v>NamNTSB61080</v>
          </cell>
        </row>
        <row r="2448">
          <cell r="D2448" t="str">
            <v>SB61081</v>
          </cell>
          <cell r="E2448" t="str">
            <v>Nguyễn Trầm Như</v>
          </cell>
          <cell r="F2448">
            <v>0</v>
          </cell>
          <cell r="G2448">
            <v>35763</v>
          </cell>
          <cell r="H2448">
            <v>0</v>
          </cell>
          <cell r="I2448" t="str">
            <v>Không có</v>
          </cell>
          <cell r="J2448" t="str">
            <v>01288667720</v>
          </cell>
          <cell r="K2448">
            <v>0</v>
          </cell>
          <cell r="L2448" t="str">
            <v>QTKD</v>
          </cell>
          <cell r="M2448" t="str">
            <v>0903911072</v>
          </cell>
          <cell r="N2448" t="str">
            <v>0903468272</v>
          </cell>
          <cell r="O2448" t="str">
            <v>NhuNTSB61081@fpt.edu.vn</v>
          </cell>
          <cell r="P2448" t="str">
            <v>NhuNTSB61081</v>
          </cell>
        </row>
        <row r="2449">
          <cell r="D2449" t="str">
            <v>SB61101</v>
          </cell>
          <cell r="E2449" t="str">
            <v>Nguyễn Hữu Nguyệt Vy</v>
          </cell>
          <cell r="F2449">
            <v>0</v>
          </cell>
          <cell r="G2449" t="str">
            <v>15/10/1997</v>
          </cell>
          <cell r="H2449">
            <v>0</v>
          </cell>
          <cell r="I2449" t="str">
            <v>Không có</v>
          </cell>
          <cell r="J2449" t="str">
            <v>0838603522</v>
          </cell>
          <cell r="K2449" t="str">
            <v>0928981000</v>
          </cell>
          <cell r="L2449" t="str">
            <v>QTKD</v>
          </cell>
          <cell r="M2449" t="str">
            <v>0913711672</v>
          </cell>
          <cell r="N2449" t="str">
            <v>0973378033</v>
          </cell>
          <cell r="O2449" t="str">
            <v>VyNHNSB61101@fpt.edu.vn</v>
          </cell>
          <cell r="P2449" t="str">
            <v>VyNHNSB61101</v>
          </cell>
        </row>
        <row r="2450">
          <cell r="D2450" t="str">
            <v>SB61102</v>
          </cell>
          <cell r="E2450" t="str">
            <v>Nguyễn Tuấn Anh</v>
          </cell>
          <cell r="F2450">
            <v>0</v>
          </cell>
          <cell r="G2450">
            <v>35778</v>
          </cell>
          <cell r="H2450">
            <v>0</v>
          </cell>
          <cell r="I2450" t="str">
            <v>Không có</v>
          </cell>
          <cell r="J2450">
            <v>0</v>
          </cell>
          <cell r="K2450" t="str">
            <v>01214512580</v>
          </cell>
          <cell r="L2450" t="str">
            <v>QTKD</v>
          </cell>
          <cell r="M2450">
            <v>905184311</v>
          </cell>
          <cell r="N2450">
            <v>905877353</v>
          </cell>
          <cell r="O2450" t="str">
            <v>AnhNTSB61102@fpt.edu.vn</v>
          </cell>
          <cell r="P2450" t="str">
            <v>AnhNTSB61102</v>
          </cell>
        </row>
        <row r="2451">
          <cell r="D2451" t="str">
            <v>SB61106</v>
          </cell>
          <cell r="E2451" t="str">
            <v>Hoàng Thị Thanh Nhi</v>
          </cell>
          <cell r="F2451">
            <v>0</v>
          </cell>
          <cell r="G2451">
            <v>35376</v>
          </cell>
          <cell r="H2451">
            <v>0</v>
          </cell>
          <cell r="I2451" t="str">
            <v>Không có</v>
          </cell>
          <cell r="J2451">
            <v>0</v>
          </cell>
          <cell r="K2451" t="str">
            <v>01214513970</v>
          </cell>
          <cell r="L2451" t="str">
            <v>QTKD</v>
          </cell>
          <cell r="M2451" t="str">
            <v>0903414773</v>
          </cell>
          <cell r="N2451" t="str">
            <v>01214513964</v>
          </cell>
          <cell r="O2451" t="str">
            <v>NhiHTTSB61106@fpt.edu.vn</v>
          </cell>
          <cell r="P2451" t="str">
            <v>NhiHTTSB61106</v>
          </cell>
        </row>
        <row r="2452">
          <cell r="D2452" t="str">
            <v>SB61115</v>
          </cell>
          <cell r="E2452" t="str">
            <v>Thái Gia Bảo</v>
          </cell>
          <cell r="F2452">
            <v>0</v>
          </cell>
          <cell r="G2452">
            <v>35722</v>
          </cell>
          <cell r="H2452">
            <v>0</v>
          </cell>
          <cell r="I2452" t="str">
            <v>Không có</v>
          </cell>
          <cell r="J2452">
            <v>0</v>
          </cell>
          <cell r="K2452">
            <v>0</v>
          </cell>
          <cell r="L2452" t="str">
            <v>QTKD</v>
          </cell>
          <cell r="M2452" t="str">
            <v>0913633238</v>
          </cell>
          <cell r="N2452" t="str">
            <v>0919402737</v>
          </cell>
          <cell r="O2452" t="str">
            <v>BaoTGSB61115@fpt.edu.vn</v>
          </cell>
          <cell r="P2452" t="str">
            <v>BaoTGSB61115</v>
          </cell>
        </row>
        <row r="2453">
          <cell r="D2453" t="str">
            <v>SB61119</v>
          </cell>
          <cell r="E2453" t="str">
            <v>Phạm Thị Trà My</v>
          </cell>
          <cell r="F2453">
            <v>0</v>
          </cell>
          <cell r="G2453">
            <v>35745</v>
          </cell>
          <cell r="H2453">
            <v>0</v>
          </cell>
          <cell r="I2453" t="str">
            <v>Không có</v>
          </cell>
          <cell r="J2453">
            <v>0</v>
          </cell>
          <cell r="K2453" t="str">
            <v>01656955016</v>
          </cell>
          <cell r="L2453" t="str">
            <v>QTKD</v>
          </cell>
          <cell r="M2453" t="str">
            <v>0945478627</v>
          </cell>
          <cell r="N2453" t="str">
            <v>0948218423</v>
          </cell>
          <cell r="O2453" t="str">
            <v>MyPTTSB61119@fpt.edu.vn</v>
          </cell>
          <cell r="P2453" t="str">
            <v>MyPTTSB61119</v>
          </cell>
        </row>
        <row r="2454">
          <cell r="D2454" t="str">
            <v>SB61129</v>
          </cell>
          <cell r="E2454" t="str">
            <v>Vũ Hoài Thu</v>
          </cell>
          <cell r="F2454">
            <v>0</v>
          </cell>
          <cell r="G2454" t="str">
            <v>19/06/1997</v>
          </cell>
          <cell r="H2454">
            <v>0</v>
          </cell>
          <cell r="I2454" t="str">
            <v>Không có</v>
          </cell>
          <cell r="J2454" t="str">
            <v>0643836124</v>
          </cell>
          <cell r="K2454" t="str">
            <v>01286072227</v>
          </cell>
          <cell r="L2454" t="str">
            <v>QTKD</v>
          </cell>
          <cell r="M2454" t="str">
            <v>0903871959</v>
          </cell>
          <cell r="N2454" t="str">
            <v>01286617088</v>
          </cell>
          <cell r="O2454" t="str">
            <v>ThuVHSB61129@fpt.edu.vn</v>
          </cell>
          <cell r="P2454" t="str">
            <v>ThuVHSB61129</v>
          </cell>
        </row>
        <row r="2455">
          <cell r="D2455" t="str">
            <v>SB61133</v>
          </cell>
          <cell r="E2455" t="str">
            <v>Nguyễn Thị Khánh Huyền</v>
          </cell>
          <cell r="F2455">
            <v>0</v>
          </cell>
          <cell r="G2455" t="str">
            <v>07/06/1997</v>
          </cell>
          <cell r="H2455">
            <v>0</v>
          </cell>
          <cell r="I2455" t="str">
            <v>Không có</v>
          </cell>
          <cell r="J2455" t="str">
            <v>05003926033</v>
          </cell>
          <cell r="K2455" t="str">
            <v>01699090018</v>
          </cell>
          <cell r="L2455" t="str">
            <v>QTKD</v>
          </cell>
          <cell r="M2455" t="str">
            <v>0914093298</v>
          </cell>
          <cell r="N2455" t="str">
            <v>0979976338</v>
          </cell>
          <cell r="O2455" t="str">
            <v>HuyenNTKSB61133@fpt.edu.vn</v>
          </cell>
          <cell r="P2455" t="str">
            <v>HuyenNTKSB61133</v>
          </cell>
        </row>
        <row r="2456">
          <cell r="D2456" t="str">
            <v>SB61143</v>
          </cell>
          <cell r="E2456" t="str">
            <v>Lê Trung Anh</v>
          </cell>
          <cell r="F2456">
            <v>0</v>
          </cell>
          <cell r="G2456">
            <v>35460</v>
          </cell>
          <cell r="H2456">
            <v>0</v>
          </cell>
          <cell r="I2456" t="str">
            <v>Không có</v>
          </cell>
          <cell r="J2456">
            <v>0</v>
          </cell>
          <cell r="K2456" t="str">
            <v>0966008881</v>
          </cell>
          <cell r="L2456" t="str">
            <v>QTKD</v>
          </cell>
          <cell r="M2456">
            <v>0</v>
          </cell>
          <cell r="N2456">
            <v>0</v>
          </cell>
          <cell r="O2456" t="str">
            <v>AnhLTSB61143@fpt.edu.vn</v>
          </cell>
          <cell r="P2456" t="str">
            <v>AnhLTSB61143</v>
          </cell>
        </row>
        <row r="2457">
          <cell r="D2457" t="str">
            <v>SB61149</v>
          </cell>
          <cell r="E2457" t="str">
            <v>Nguyễn Bá Hồ Nam</v>
          </cell>
          <cell r="F2457">
            <v>0</v>
          </cell>
          <cell r="G2457">
            <v>35651</v>
          </cell>
          <cell r="H2457">
            <v>0</v>
          </cell>
          <cell r="I2457" t="str">
            <v>Không có</v>
          </cell>
          <cell r="J2457">
            <v>0</v>
          </cell>
          <cell r="K2457" t="str">
            <v>0975848006</v>
          </cell>
          <cell r="L2457" t="str">
            <v>QTKD</v>
          </cell>
          <cell r="M2457" t="str">
            <v>0908806846</v>
          </cell>
          <cell r="N2457" t="str">
            <v>0908077715</v>
          </cell>
          <cell r="O2457" t="str">
            <v>NamNBHSB61149@fpt.edu.vn</v>
          </cell>
          <cell r="P2457" t="str">
            <v>NamNBHSB61149</v>
          </cell>
        </row>
        <row r="2458">
          <cell r="D2458" t="str">
            <v>SB61151</v>
          </cell>
          <cell r="E2458" t="str">
            <v>Nguyễn Thị Cửu</v>
          </cell>
          <cell r="F2458">
            <v>0</v>
          </cell>
          <cell r="G2458">
            <v>35506</v>
          </cell>
          <cell r="H2458">
            <v>0</v>
          </cell>
          <cell r="I2458" t="str">
            <v>Không có</v>
          </cell>
          <cell r="J2458">
            <v>0</v>
          </cell>
          <cell r="K2458" t="str">
            <v>0988536286</v>
          </cell>
          <cell r="L2458" t="str">
            <v>QTKD</v>
          </cell>
          <cell r="M2458" t="str">
            <v>0989243059</v>
          </cell>
          <cell r="N2458" t="str">
            <v>01229495427</v>
          </cell>
          <cell r="O2458" t="str">
            <v>CuuNTSB61151@fpt.edu.vn</v>
          </cell>
          <cell r="P2458" t="str">
            <v>CuuNTSB61151</v>
          </cell>
        </row>
        <row r="2459">
          <cell r="D2459" t="str">
            <v>SE62180</v>
          </cell>
          <cell r="E2459" t="str">
            <v>Tô Thành Đạt</v>
          </cell>
          <cell r="F2459">
            <v>0</v>
          </cell>
          <cell r="G2459" t="str">
            <v>24/04/1997</v>
          </cell>
          <cell r="H2459">
            <v>0</v>
          </cell>
          <cell r="I2459" t="str">
            <v>Không có</v>
          </cell>
          <cell r="J2459" t="str">
            <v>0909777284</v>
          </cell>
          <cell r="K2459" t="str">
            <v>01217714983</v>
          </cell>
          <cell r="L2459" t="str">
            <v>ANATTT</v>
          </cell>
          <cell r="M2459" t="str">
            <v>0903657356</v>
          </cell>
          <cell r="N2459" t="str">
            <v>0909777504</v>
          </cell>
          <cell r="O2459" t="str">
            <v>DatTTSE62180@fpt.edu.vn</v>
          </cell>
          <cell r="P2459" t="str">
            <v>DatTTSE62180</v>
          </cell>
        </row>
        <row r="2460">
          <cell r="D2460" t="str">
            <v>SE62208</v>
          </cell>
          <cell r="E2460" t="str">
            <v>Nguyễn Huỳnh Anh Duy</v>
          </cell>
          <cell r="F2460">
            <v>0</v>
          </cell>
          <cell r="G2460" t="str">
            <v>29/01/1997</v>
          </cell>
          <cell r="H2460">
            <v>0</v>
          </cell>
          <cell r="I2460" t="str">
            <v>Không có</v>
          </cell>
          <cell r="J2460" t="str">
            <v>0753868881</v>
          </cell>
          <cell r="K2460" t="str">
            <v>01696206270</v>
          </cell>
          <cell r="L2460" t="str">
            <v>ANATTT</v>
          </cell>
          <cell r="M2460" t="str">
            <v>0979094034</v>
          </cell>
          <cell r="N2460" t="str">
            <v>01669199255</v>
          </cell>
          <cell r="O2460" t="str">
            <v>DuyNHASE62208@fpt.edu.vn</v>
          </cell>
          <cell r="P2460" t="str">
            <v>DuyNHASE62208</v>
          </cell>
        </row>
        <row r="2461">
          <cell r="D2461" t="str">
            <v>SE62237</v>
          </cell>
          <cell r="E2461" t="str">
            <v>Huỳnh Thảo Nguyên</v>
          </cell>
          <cell r="F2461">
            <v>0</v>
          </cell>
          <cell r="G2461" t="str">
            <v>21/04/1997</v>
          </cell>
          <cell r="H2461">
            <v>0</v>
          </cell>
          <cell r="I2461" t="str">
            <v>Không có</v>
          </cell>
          <cell r="J2461">
            <v>0</v>
          </cell>
          <cell r="K2461" t="str">
            <v>01688525800</v>
          </cell>
          <cell r="L2461" t="str">
            <v>ANATTT</v>
          </cell>
          <cell r="M2461" t="str">
            <v>0944571967</v>
          </cell>
          <cell r="N2461" t="str">
            <v>01688525800</v>
          </cell>
          <cell r="O2461" t="str">
            <v>NguyenHTSE62237@fpt.edu.vn</v>
          </cell>
          <cell r="P2461" t="str">
            <v>NguyenHTSE62237</v>
          </cell>
        </row>
        <row r="2462">
          <cell r="D2462" t="str">
            <v>SE62238</v>
          </cell>
          <cell r="E2462" t="str">
            <v>Trần Ngọc Tuấn Anh</v>
          </cell>
          <cell r="F2462">
            <v>0</v>
          </cell>
          <cell r="G2462" t="str">
            <v>15/03/1997</v>
          </cell>
          <cell r="H2462">
            <v>0</v>
          </cell>
          <cell r="I2462" t="str">
            <v>Không có</v>
          </cell>
          <cell r="J2462" t="str">
            <v>05003856093</v>
          </cell>
          <cell r="K2462" t="str">
            <v>01656480180</v>
          </cell>
          <cell r="L2462" t="str">
            <v>ANATTT</v>
          </cell>
          <cell r="M2462" t="str">
            <v>01657389378</v>
          </cell>
          <cell r="N2462" t="str">
            <v>0983058748</v>
          </cell>
          <cell r="O2462" t="str">
            <v>AnhTNTSE62238@fpt.edu.vn</v>
          </cell>
          <cell r="P2462" t="str">
            <v>AnhTNTSE62238</v>
          </cell>
        </row>
        <row r="2463">
          <cell r="D2463" t="str">
            <v>SE62239</v>
          </cell>
          <cell r="E2463" t="str">
            <v>Lưu Trí Đức Thọ</v>
          </cell>
          <cell r="F2463">
            <v>0</v>
          </cell>
          <cell r="G2463" t="str">
            <v>25/02/1997</v>
          </cell>
          <cell r="H2463">
            <v>0</v>
          </cell>
          <cell r="I2463" t="str">
            <v>Không có</v>
          </cell>
          <cell r="J2463" t="str">
            <v>0903583201</v>
          </cell>
          <cell r="K2463">
            <v>0</v>
          </cell>
          <cell r="L2463" t="str">
            <v>ANATTT</v>
          </cell>
          <cell r="M2463">
            <v>0</v>
          </cell>
          <cell r="N2463" t="str">
            <v>01229607168</v>
          </cell>
          <cell r="O2463" t="str">
            <v>ThoLTDSE62239@fpt.edu.vn</v>
          </cell>
          <cell r="P2463" t="str">
            <v>ThoLTDSE62239</v>
          </cell>
        </row>
        <row r="2464">
          <cell r="D2464" t="str">
            <v>SE62290</v>
          </cell>
          <cell r="E2464" t="str">
            <v>Trần Minh Tiến</v>
          </cell>
          <cell r="F2464">
            <v>0</v>
          </cell>
          <cell r="G2464" t="str">
            <v>19/03/1997</v>
          </cell>
          <cell r="H2464">
            <v>0</v>
          </cell>
          <cell r="I2464" t="str">
            <v>Không có</v>
          </cell>
          <cell r="J2464" t="str">
            <v>0583821575</v>
          </cell>
          <cell r="K2464" t="str">
            <v>01253535312</v>
          </cell>
          <cell r="L2464" t="str">
            <v>ANATTT</v>
          </cell>
          <cell r="M2464" t="str">
            <v>01652655167</v>
          </cell>
          <cell r="N2464" t="str">
            <v>01694973809</v>
          </cell>
          <cell r="O2464" t="str">
            <v>TienTMSE62290@fpt.edu.vn</v>
          </cell>
          <cell r="P2464" t="str">
            <v>TienTMSE62290</v>
          </cell>
        </row>
        <row r="2465">
          <cell r="D2465" t="str">
            <v>SE62319</v>
          </cell>
          <cell r="E2465" t="str">
            <v>Trần Đức Phú</v>
          </cell>
          <cell r="F2465">
            <v>0</v>
          </cell>
          <cell r="G2465">
            <v>34785</v>
          </cell>
          <cell r="H2465">
            <v>0</v>
          </cell>
          <cell r="I2465" t="str">
            <v>Không có</v>
          </cell>
          <cell r="J2465" t="str">
            <v>06503829881</v>
          </cell>
          <cell r="K2465" t="str">
            <v>0908222939</v>
          </cell>
          <cell r="L2465" t="str">
            <v>ANATTT</v>
          </cell>
          <cell r="M2465" t="str">
            <v>0908222939</v>
          </cell>
          <cell r="N2465" t="str">
            <v>0932626365</v>
          </cell>
          <cell r="O2465" t="str">
            <v>PhuTDSE62319@fpt.edu.vn</v>
          </cell>
          <cell r="P2465" t="str">
            <v>PhuTDSE62319</v>
          </cell>
        </row>
        <row r="2466">
          <cell r="D2466" t="str">
            <v>SE62710</v>
          </cell>
          <cell r="E2466" t="str">
            <v>Nguyễn Hữu Minh</v>
          </cell>
          <cell r="F2466">
            <v>0</v>
          </cell>
          <cell r="G2466">
            <v>35149</v>
          </cell>
          <cell r="H2466">
            <v>0</v>
          </cell>
          <cell r="I2466" t="str">
            <v>Không có</v>
          </cell>
          <cell r="J2466" t="str">
            <v>0563746612</v>
          </cell>
          <cell r="K2466" t="str">
            <v>01654633149</v>
          </cell>
          <cell r="L2466" t="str">
            <v>KTPM</v>
          </cell>
          <cell r="M2466" t="str">
            <v>0905096935</v>
          </cell>
          <cell r="N2466" t="str">
            <v>0563746612</v>
          </cell>
          <cell r="O2466" t="str">
            <v>MinhNHSE62710@fpt.edu.vn</v>
          </cell>
          <cell r="P2466" t="str">
            <v>MinhNHSE62710</v>
          </cell>
        </row>
        <row r="2467">
          <cell r="D2467" t="str">
            <v>SB61159</v>
          </cell>
          <cell r="E2467" t="str">
            <v>Võ Thị Thùy Duyên</v>
          </cell>
          <cell r="F2467">
            <v>0</v>
          </cell>
          <cell r="G2467">
            <v>35515</v>
          </cell>
          <cell r="H2467">
            <v>0</v>
          </cell>
          <cell r="I2467" t="str">
            <v>Không có</v>
          </cell>
          <cell r="J2467">
            <v>0</v>
          </cell>
          <cell r="K2467" t="str">
            <v>01663259646</v>
          </cell>
          <cell r="L2467" t="str">
            <v>QTKD</v>
          </cell>
          <cell r="M2467" t="str">
            <v>01656404708</v>
          </cell>
          <cell r="N2467">
            <v>0</v>
          </cell>
          <cell r="O2467" t="str">
            <v>DuyenVTTSB61159@fpt.edu.vn</v>
          </cell>
          <cell r="P2467" t="str">
            <v>DuyenVTTSB61159</v>
          </cell>
        </row>
        <row r="2468">
          <cell r="D2468" t="str">
            <v>SE62320</v>
          </cell>
          <cell r="E2468" t="str">
            <v>Phạm Nguyên Khoa</v>
          </cell>
          <cell r="F2468">
            <v>0</v>
          </cell>
          <cell r="G2468">
            <v>35650</v>
          </cell>
          <cell r="H2468">
            <v>0</v>
          </cell>
          <cell r="I2468" t="str">
            <v>Không có</v>
          </cell>
          <cell r="J2468" t="str">
            <v>0838655823</v>
          </cell>
          <cell r="K2468" t="str">
            <v>0919839055</v>
          </cell>
          <cell r="L2468" t="str">
            <v>ANATTT</v>
          </cell>
          <cell r="M2468">
            <v>0</v>
          </cell>
          <cell r="N2468">
            <v>0</v>
          </cell>
          <cell r="O2468" t="str">
            <v>KhoaPNSE62320@fpt.edu.vn</v>
          </cell>
          <cell r="P2468" t="str">
            <v>KhoaPNSE62320</v>
          </cell>
        </row>
        <row r="2469">
          <cell r="D2469" t="str">
            <v>SE62332</v>
          </cell>
          <cell r="E2469" t="str">
            <v>Võ Trung Tấn</v>
          </cell>
          <cell r="F2469">
            <v>0</v>
          </cell>
          <cell r="G2469">
            <v>35123</v>
          </cell>
          <cell r="H2469">
            <v>0</v>
          </cell>
          <cell r="I2469" t="str">
            <v>Không có</v>
          </cell>
          <cell r="J2469" t="str">
            <v>0703831914</v>
          </cell>
          <cell r="K2469" t="str">
            <v>01243385997</v>
          </cell>
          <cell r="L2469" t="str">
            <v>ANATTT</v>
          </cell>
          <cell r="M2469">
            <v>0</v>
          </cell>
          <cell r="N2469" t="str">
            <v>0919326917</v>
          </cell>
          <cell r="O2469" t="str">
            <v>TanVTSE62332@fpt.edu.vn</v>
          </cell>
          <cell r="P2469" t="str">
            <v>TanVTSE62332</v>
          </cell>
        </row>
        <row r="2470">
          <cell r="D2470" t="str">
            <v>SE62333</v>
          </cell>
          <cell r="E2470" t="str">
            <v>Vương Huỳnh Lân</v>
          </cell>
          <cell r="F2470">
            <v>0</v>
          </cell>
          <cell r="G2470" t="str">
            <v>23/08/1997</v>
          </cell>
          <cell r="H2470">
            <v>0</v>
          </cell>
          <cell r="I2470" t="str">
            <v>Không có</v>
          </cell>
          <cell r="J2470">
            <v>0</v>
          </cell>
          <cell r="K2470" t="str">
            <v>01639649439</v>
          </cell>
          <cell r="L2470" t="str">
            <v>ANATTT</v>
          </cell>
          <cell r="M2470" t="str">
            <v>0913761833</v>
          </cell>
          <cell r="N2470" t="str">
            <v>01639649439</v>
          </cell>
          <cell r="O2470" t="str">
            <v>LanVHSE62333@fpt.edu.vn</v>
          </cell>
          <cell r="P2470" t="str">
            <v>LanVHSE62333</v>
          </cell>
        </row>
        <row r="2471">
          <cell r="D2471" t="str">
            <v>SE62338</v>
          </cell>
          <cell r="E2471" t="str">
            <v>Nguyễn Gia Thịnh</v>
          </cell>
          <cell r="F2471">
            <v>0</v>
          </cell>
          <cell r="G2471" t="str">
            <v>05/06/1997</v>
          </cell>
          <cell r="H2471">
            <v>0</v>
          </cell>
          <cell r="I2471" t="str">
            <v>Không có</v>
          </cell>
          <cell r="J2471" t="str">
            <v>0906839508</v>
          </cell>
          <cell r="K2471" t="str">
            <v>0918656939</v>
          </cell>
          <cell r="L2471" t="str">
            <v>ANATTT</v>
          </cell>
          <cell r="M2471" t="str">
            <v>0918656939</v>
          </cell>
          <cell r="N2471" t="str">
            <v>0906839508</v>
          </cell>
          <cell r="O2471" t="str">
            <v>ThinhNGSE62338@fpt.edu.vn</v>
          </cell>
          <cell r="P2471" t="str">
            <v>ThinhNGSE62338</v>
          </cell>
        </row>
        <row r="2472">
          <cell r="D2472" t="str">
            <v>SE62377</v>
          </cell>
          <cell r="E2472" t="str">
            <v>Nguyễn Vũ Tâm Long</v>
          </cell>
          <cell r="F2472">
            <v>0</v>
          </cell>
          <cell r="G2472">
            <v>33785</v>
          </cell>
          <cell r="H2472">
            <v>0</v>
          </cell>
          <cell r="I2472" t="str">
            <v>Không có</v>
          </cell>
          <cell r="J2472" t="str">
            <v>0643811437</v>
          </cell>
          <cell r="K2472" t="str">
            <v>01687078585</v>
          </cell>
          <cell r="L2472" t="str">
            <v>ANATTT</v>
          </cell>
          <cell r="M2472" t="str">
            <v>0168078585</v>
          </cell>
          <cell r="N2472" t="str">
            <v>0913781599</v>
          </cell>
          <cell r="O2472" t="str">
            <v>LongNVTSE62377@fpt.edu.vn</v>
          </cell>
          <cell r="P2472" t="str">
            <v>LongNVTSE62377</v>
          </cell>
        </row>
        <row r="2473">
          <cell r="D2473" t="str">
            <v>SE62378</v>
          </cell>
          <cell r="E2473" t="str">
            <v>Huỳnh Minh Đức</v>
          </cell>
          <cell r="F2473">
            <v>0</v>
          </cell>
          <cell r="G2473">
            <v>35360</v>
          </cell>
          <cell r="H2473">
            <v>0</v>
          </cell>
          <cell r="I2473" t="str">
            <v>Không có</v>
          </cell>
          <cell r="J2473" t="str">
            <v>0832939591</v>
          </cell>
          <cell r="K2473" t="str">
            <v>01633615128</v>
          </cell>
          <cell r="L2473" t="str">
            <v>ANATTT</v>
          </cell>
          <cell r="M2473" t="str">
            <v>0989010561</v>
          </cell>
          <cell r="N2473" t="str">
            <v>0982444206</v>
          </cell>
          <cell r="O2473" t="str">
            <v>DucHMSE62378@fpt.edu.vn</v>
          </cell>
          <cell r="P2473" t="str">
            <v>DucHMSE62378</v>
          </cell>
        </row>
        <row r="2474">
          <cell r="D2474" t="str">
            <v>SE62383</v>
          </cell>
          <cell r="E2474" t="str">
            <v>Trương Quang Duy Vũ</v>
          </cell>
          <cell r="F2474">
            <v>0</v>
          </cell>
          <cell r="G2474">
            <v>35717</v>
          </cell>
          <cell r="H2474">
            <v>0</v>
          </cell>
          <cell r="I2474" t="str">
            <v>Không có</v>
          </cell>
          <cell r="J2474" t="str">
            <v>0838266108</v>
          </cell>
          <cell r="K2474" t="str">
            <v>0913704767</v>
          </cell>
          <cell r="L2474" t="str">
            <v>ANATTT</v>
          </cell>
          <cell r="M2474" t="str">
            <v>0918427595</v>
          </cell>
          <cell r="N2474" t="str">
            <v>0913704767</v>
          </cell>
          <cell r="O2474" t="str">
            <v>VuTQDSE62383@fpt.edu.vn</v>
          </cell>
          <cell r="P2474" t="str">
            <v>VuTQDSE62383</v>
          </cell>
        </row>
        <row r="2475">
          <cell r="D2475" t="str">
            <v>SE62397</v>
          </cell>
          <cell r="E2475" t="str">
            <v>Nguyễn Tuấn Minh</v>
          </cell>
          <cell r="F2475">
            <v>0</v>
          </cell>
          <cell r="G2475">
            <v>35543</v>
          </cell>
          <cell r="H2475">
            <v>0</v>
          </cell>
          <cell r="I2475" t="str">
            <v>Không có</v>
          </cell>
          <cell r="J2475" t="str">
            <v>0918101899</v>
          </cell>
          <cell r="K2475" t="str">
            <v>0915410652</v>
          </cell>
          <cell r="L2475" t="str">
            <v>KTPM</v>
          </cell>
          <cell r="M2475" t="str">
            <v>0918101899</v>
          </cell>
          <cell r="N2475" t="str">
            <v>0938791171</v>
          </cell>
          <cell r="O2475" t="str">
            <v>MinhNTSE62397@fpt.edu.vn</v>
          </cell>
          <cell r="P2475" t="str">
            <v>MinhNTSE62397</v>
          </cell>
        </row>
        <row r="2476">
          <cell r="D2476" t="str">
            <v>SE62407</v>
          </cell>
          <cell r="E2476" t="str">
            <v>Lê Nguyên Khang</v>
          </cell>
          <cell r="F2476">
            <v>0</v>
          </cell>
          <cell r="G2476">
            <v>35753</v>
          </cell>
          <cell r="H2476">
            <v>0</v>
          </cell>
          <cell r="I2476" t="str">
            <v>Không có</v>
          </cell>
          <cell r="J2476" t="str">
            <v>0862941767</v>
          </cell>
          <cell r="K2476" t="str">
            <v>0903867464</v>
          </cell>
          <cell r="L2476" t="str">
            <v>ANATTT</v>
          </cell>
          <cell r="M2476" t="str">
            <v>0903867464</v>
          </cell>
          <cell r="N2476" t="str">
            <v>0909584088</v>
          </cell>
          <cell r="O2476" t="str">
            <v>KhangLNSE62407@fpt.edu.vn</v>
          </cell>
          <cell r="P2476" t="str">
            <v>KhangLNSE62407</v>
          </cell>
        </row>
        <row r="2477">
          <cell r="D2477" t="str">
            <v>SE62409</v>
          </cell>
          <cell r="E2477" t="str">
            <v>Phạm Thái Ân</v>
          </cell>
          <cell r="F2477">
            <v>0</v>
          </cell>
          <cell r="G2477" t="str">
            <v>14/02/1997</v>
          </cell>
          <cell r="H2477">
            <v>0</v>
          </cell>
          <cell r="I2477" t="str">
            <v>Không có</v>
          </cell>
          <cell r="J2477" t="str">
            <v>08 39716423</v>
          </cell>
          <cell r="K2477" t="str">
            <v>0909046680</v>
          </cell>
          <cell r="L2477" t="str">
            <v>ANATTT</v>
          </cell>
          <cell r="M2477" t="str">
            <v>0913891977</v>
          </cell>
          <cell r="N2477" t="str">
            <v>0909046680</v>
          </cell>
          <cell r="O2477" t="str">
            <v>AnPTSE62409@fpt.edu.vn</v>
          </cell>
          <cell r="P2477" t="str">
            <v>AnPTSE62409</v>
          </cell>
        </row>
        <row r="2478">
          <cell r="D2478" t="str">
            <v>SE62423</v>
          </cell>
          <cell r="E2478" t="str">
            <v>Trần Huy Hùng</v>
          </cell>
          <cell r="F2478">
            <v>0</v>
          </cell>
          <cell r="G2478">
            <v>35489</v>
          </cell>
          <cell r="H2478">
            <v>0</v>
          </cell>
          <cell r="I2478" t="str">
            <v>Không có</v>
          </cell>
          <cell r="J2478" t="str">
            <v>0907403380</v>
          </cell>
          <cell r="K2478" t="str">
            <v>01255873570</v>
          </cell>
          <cell r="L2478" t="str">
            <v>ANATTT</v>
          </cell>
          <cell r="M2478" t="str">
            <v>0918339781</v>
          </cell>
          <cell r="N2478" t="str">
            <v>0907403380</v>
          </cell>
          <cell r="O2478" t="str">
            <v>HungTHSE62423@fpt.edu.vn</v>
          </cell>
          <cell r="P2478" t="str">
            <v>HungTHSE62423</v>
          </cell>
        </row>
        <row r="2479">
          <cell r="D2479" t="str">
            <v>SE62443</v>
          </cell>
          <cell r="E2479" t="str">
            <v>Nguyễn Trung Nghĩa</v>
          </cell>
          <cell r="F2479">
            <v>0</v>
          </cell>
          <cell r="G2479">
            <v>35552</v>
          </cell>
          <cell r="H2479">
            <v>0</v>
          </cell>
          <cell r="I2479" t="str">
            <v>Không có</v>
          </cell>
          <cell r="J2479" t="str">
            <v>0986792406</v>
          </cell>
          <cell r="K2479">
            <v>0</v>
          </cell>
          <cell r="L2479" t="str">
            <v>ANATTT</v>
          </cell>
          <cell r="M2479">
            <v>0</v>
          </cell>
          <cell r="N2479" t="str">
            <v>0986792406</v>
          </cell>
          <cell r="O2479" t="str">
            <v>NghiaNTSE62443@fpt.edu.vn</v>
          </cell>
          <cell r="P2479" t="str">
            <v>NghiaNTSE62443</v>
          </cell>
        </row>
        <row r="2480">
          <cell r="D2480" t="str">
            <v>SE62462</v>
          </cell>
          <cell r="E2480" t="str">
            <v>Trần Lộc Trân Châu</v>
          </cell>
          <cell r="F2480">
            <v>0</v>
          </cell>
          <cell r="G2480">
            <v>35788</v>
          </cell>
          <cell r="H2480">
            <v>0</v>
          </cell>
          <cell r="I2480" t="str">
            <v>Không có</v>
          </cell>
          <cell r="J2480" t="str">
            <v>0946336530</v>
          </cell>
          <cell r="K2480" t="str">
            <v>01687006795</v>
          </cell>
          <cell r="L2480" t="str">
            <v>ANATTT</v>
          </cell>
          <cell r="M2480" t="str">
            <v>0937741558</v>
          </cell>
          <cell r="N2480" t="str">
            <v>0946336530</v>
          </cell>
          <cell r="O2480" t="str">
            <v>ChauTLTSE62462@fpt.edu.vn</v>
          </cell>
          <cell r="P2480" t="str">
            <v>ChauTLTSE62462</v>
          </cell>
        </row>
        <row r="2481">
          <cell r="D2481" t="str">
            <v>SE62494</v>
          </cell>
          <cell r="E2481" t="str">
            <v>Đỗ Long Nhật</v>
          </cell>
          <cell r="F2481">
            <v>0</v>
          </cell>
          <cell r="G2481" t="str">
            <v>16/08/1997</v>
          </cell>
          <cell r="H2481">
            <v>0</v>
          </cell>
          <cell r="I2481" t="str">
            <v>Không có</v>
          </cell>
          <cell r="J2481" t="str">
            <v>0862866999</v>
          </cell>
          <cell r="K2481" t="str">
            <v>0908071409</v>
          </cell>
          <cell r="L2481" t="str">
            <v>ANATTT</v>
          </cell>
          <cell r="M2481" t="str">
            <v>0916566888</v>
          </cell>
          <cell r="N2481" t="str">
            <v>0916566999</v>
          </cell>
          <cell r="O2481" t="str">
            <v>NhatDLSE62494@fpt.edu.vn</v>
          </cell>
          <cell r="P2481" t="str">
            <v>NhatDLSE62494</v>
          </cell>
        </row>
        <row r="2482">
          <cell r="D2482" t="str">
            <v>SE62495</v>
          </cell>
          <cell r="E2482" t="str">
            <v>Bùi Trần Ngọc Bình</v>
          </cell>
          <cell r="F2482">
            <v>0</v>
          </cell>
          <cell r="G2482" t="str">
            <v>20/12/1997</v>
          </cell>
          <cell r="H2482">
            <v>0</v>
          </cell>
          <cell r="I2482" t="str">
            <v>Không có</v>
          </cell>
          <cell r="J2482" t="str">
            <v>06513680223</v>
          </cell>
          <cell r="K2482" t="str">
            <v>0967937338</v>
          </cell>
          <cell r="L2482" t="str">
            <v>ANATTT</v>
          </cell>
          <cell r="M2482" t="str">
            <v>0988937338</v>
          </cell>
          <cell r="N2482">
            <v>0</v>
          </cell>
          <cell r="O2482" t="str">
            <v>BinhBTNSE62495@fpt.edu.vn</v>
          </cell>
          <cell r="P2482" t="str">
            <v>BinhBTNSE62495</v>
          </cell>
        </row>
        <row r="2483">
          <cell r="D2483" t="str">
            <v>SE62526</v>
          </cell>
          <cell r="E2483" t="str">
            <v>Nguyễn Trường Hậu</v>
          </cell>
          <cell r="F2483">
            <v>0</v>
          </cell>
          <cell r="G2483" t="str">
            <v>01/11/1997</v>
          </cell>
          <cell r="H2483">
            <v>0</v>
          </cell>
          <cell r="I2483" t="str">
            <v>Không có</v>
          </cell>
          <cell r="J2483" t="str">
            <v>01677676633</v>
          </cell>
          <cell r="K2483" t="str">
            <v>0919803019</v>
          </cell>
          <cell r="L2483" t="str">
            <v>ANATTT</v>
          </cell>
          <cell r="M2483">
            <v>0</v>
          </cell>
          <cell r="N2483" t="str">
            <v>0919803019</v>
          </cell>
          <cell r="O2483" t="str">
            <v>HauNTSE62526@fpt.edu.vn</v>
          </cell>
          <cell r="P2483" t="str">
            <v>HauNTSE62526</v>
          </cell>
        </row>
        <row r="2484">
          <cell r="D2484" t="str">
            <v>SE62536</v>
          </cell>
          <cell r="E2484" t="str">
            <v>Phạm Minh Nhật</v>
          </cell>
          <cell r="F2484">
            <v>0</v>
          </cell>
          <cell r="G2484">
            <v>35671</v>
          </cell>
          <cell r="H2484">
            <v>0</v>
          </cell>
          <cell r="I2484" t="str">
            <v>Không có</v>
          </cell>
          <cell r="J2484">
            <v>0</v>
          </cell>
          <cell r="K2484" t="str">
            <v>0964518413</v>
          </cell>
          <cell r="L2484" t="str">
            <v>ANATTT</v>
          </cell>
          <cell r="M2484">
            <v>0</v>
          </cell>
          <cell r="N2484" t="str">
            <v>01683900567</v>
          </cell>
          <cell r="O2484" t="str">
            <v>NhatPMSE62536@fpt.edu.vn</v>
          </cell>
          <cell r="P2484" t="str">
            <v>NhatPMSE62536</v>
          </cell>
        </row>
        <row r="2485">
          <cell r="D2485" t="str">
            <v>SE62626</v>
          </cell>
          <cell r="E2485" t="str">
            <v>Đặng Nhật Hoàng</v>
          </cell>
          <cell r="F2485">
            <v>0</v>
          </cell>
          <cell r="G2485">
            <v>34503</v>
          </cell>
          <cell r="H2485">
            <v>0</v>
          </cell>
          <cell r="I2485" t="str">
            <v>Không có</v>
          </cell>
          <cell r="J2485" t="str">
            <v>01222257769</v>
          </cell>
          <cell r="K2485">
            <v>0</v>
          </cell>
          <cell r="L2485" t="str">
            <v>ANATTT</v>
          </cell>
          <cell r="M2485" t="str">
            <v>0909337292</v>
          </cell>
          <cell r="N2485" t="str">
            <v>0933093068</v>
          </cell>
          <cell r="O2485" t="str">
            <v>HoangDNSE62626@fpt.edu.vn</v>
          </cell>
          <cell r="P2485" t="str">
            <v>HoangDNSE62626</v>
          </cell>
        </row>
        <row r="2486">
          <cell r="D2486" t="str">
            <v>SE62638</v>
          </cell>
          <cell r="E2486" t="str">
            <v>Phạm Vĩnh Đức Thịnh</v>
          </cell>
          <cell r="F2486">
            <v>0</v>
          </cell>
          <cell r="G2486" t="str">
            <v>27/07/1996</v>
          </cell>
          <cell r="H2486">
            <v>0</v>
          </cell>
          <cell r="I2486" t="str">
            <v>Không có</v>
          </cell>
          <cell r="J2486" t="str">
            <v>0908070996</v>
          </cell>
          <cell r="K2486">
            <v>0</v>
          </cell>
          <cell r="L2486" t="str">
            <v>ANATTT</v>
          </cell>
          <cell r="M2486">
            <v>0</v>
          </cell>
          <cell r="N2486">
            <v>0</v>
          </cell>
          <cell r="O2486" t="str">
            <v>ThinhPVDSE62638@fpt.edu.vn</v>
          </cell>
          <cell r="P2486" t="str">
            <v>ThinhPVDSE62638</v>
          </cell>
        </row>
        <row r="2487">
          <cell r="D2487" t="str">
            <v>SE62655</v>
          </cell>
          <cell r="E2487" t="str">
            <v>Lê Xuân Trí</v>
          </cell>
          <cell r="F2487">
            <v>0</v>
          </cell>
          <cell r="G2487" t="str">
            <v>20/11/1997</v>
          </cell>
          <cell r="H2487">
            <v>0</v>
          </cell>
          <cell r="I2487" t="str">
            <v>Không có</v>
          </cell>
          <cell r="J2487">
            <v>0</v>
          </cell>
          <cell r="K2487" t="str">
            <v>0902971097</v>
          </cell>
          <cell r="L2487" t="str">
            <v>ANATTT</v>
          </cell>
          <cell r="M2487" t="str">
            <v>0988399739</v>
          </cell>
          <cell r="N2487" t="str">
            <v>0902971097</v>
          </cell>
          <cell r="O2487" t="str">
            <v>TriLXSE62655@fpt.edu.vn</v>
          </cell>
          <cell r="P2487" t="str">
            <v>TriLXSE62655</v>
          </cell>
        </row>
        <row r="2488">
          <cell r="D2488" t="str">
            <v>SE62745</v>
          </cell>
          <cell r="E2488" t="str">
            <v>Bùi Thông Tuấn</v>
          </cell>
          <cell r="F2488">
            <v>0</v>
          </cell>
          <cell r="G2488">
            <v>35690</v>
          </cell>
          <cell r="H2488">
            <v>0</v>
          </cell>
          <cell r="I2488" t="str">
            <v>Không có</v>
          </cell>
          <cell r="J2488">
            <v>0</v>
          </cell>
          <cell r="K2488" t="str">
            <v>0908258958</v>
          </cell>
          <cell r="L2488" t="str">
            <v>ANATTT</v>
          </cell>
          <cell r="M2488" t="str">
            <v>0933557557</v>
          </cell>
          <cell r="N2488" t="str">
            <v>0903877778</v>
          </cell>
          <cell r="O2488" t="str">
            <v>TuanBTSE62745@fpt.edu.vn</v>
          </cell>
          <cell r="P2488" t="str">
            <v>TuanBTSE62745</v>
          </cell>
        </row>
        <row r="2489">
          <cell r="D2489" t="str">
            <v>SE62214</v>
          </cell>
          <cell r="E2489" t="str">
            <v>Nguyễn Minh Thiện</v>
          </cell>
          <cell r="F2489">
            <v>0</v>
          </cell>
          <cell r="G2489" t="str">
            <v>24/05/1997</v>
          </cell>
          <cell r="H2489">
            <v>0</v>
          </cell>
          <cell r="I2489" t="str">
            <v>Không có</v>
          </cell>
          <cell r="J2489">
            <v>0</v>
          </cell>
          <cell r="K2489" t="str">
            <v>0909488063</v>
          </cell>
          <cell r="L2489" t="str">
            <v>TKDH</v>
          </cell>
          <cell r="M2489">
            <v>0</v>
          </cell>
          <cell r="N2489" t="str">
            <v>0909488063</v>
          </cell>
          <cell r="O2489" t="str">
            <v>ThienNMSE62214@fpt.edu.vn</v>
          </cell>
          <cell r="P2489" t="str">
            <v>ThienNMSE62214</v>
          </cell>
        </row>
        <row r="2490">
          <cell r="D2490" t="str">
            <v>SE62236</v>
          </cell>
          <cell r="E2490" t="str">
            <v>Lê Hoàng Khánh Nhật</v>
          </cell>
          <cell r="F2490">
            <v>0</v>
          </cell>
          <cell r="G2490" t="str">
            <v>12/06/1997</v>
          </cell>
          <cell r="H2490">
            <v>0</v>
          </cell>
          <cell r="I2490" t="str">
            <v>Không có</v>
          </cell>
          <cell r="J2490" t="str">
            <v>0633823515</v>
          </cell>
          <cell r="K2490" t="str">
            <v>0969388476</v>
          </cell>
          <cell r="L2490" t="str">
            <v>TKDH</v>
          </cell>
          <cell r="M2490" t="str">
            <v>0937,3656,73: chi huong</v>
          </cell>
          <cell r="N2490" t="str">
            <v>01222944094</v>
          </cell>
          <cell r="O2490" t="str">
            <v>NhatLHKSE62236@fpt.edu.vn</v>
          </cell>
          <cell r="P2490" t="str">
            <v>NhatLHKSE62236</v>
          </cell>
        </row>
        <row r="2491">
          <cell r="D2491" t="str">
            <v>SE62250</v>
          </cell>
          <cell r="E2491" t="str">
            <v>Tạ Hữu Duy</v>
          </cell>
          <cell r="F2491">
            <v>0</v>
          </cell>
          <cell r="G2491" t="str">
            <v>16/12/1997</v>
          </cell>
          <cell r="H2491">
            <v>0</v>
          </cell>
          <cell r="I2491" t="str">
            <v>Không có</v>
          </cell>
          <cell r="J2491" t="str">
            <v>0908975078</v>
          </cell>
          <cell r="K2491">
            <v>0</v>
          </cell>
          <cell r="L2491" t="str">
            <v>TKDH</v>
          </cell>
          <cell r="M2491" t="str">
            <v>0934000278</v>
          </cell>
          <cell r="N2491" t="str">
            <v>0908975078</v>
          </cell>
          <cell r="O2491" t="str">
            <v>DuyTHSE62250@fpt.edu.vn</v>
          </cell>
          <cell r="P2491" t="str">
            <v>DuyTHSE62250</v>
          </cell>
        </row>
        <row r="2492">
          <cell r="D2492" t="str">
            <v>SE62281</v>
          </cell>
          <cell r="E2492" t="str">
            <v>Nguyễn Phi Long</v>
          </cell>
          <cell r="F2492">
            <v>0</v>
          </cell>
          <cell r="G2492" t="str">
            <v>10/08/1997</v>
          </cell>
          <cell r="H2492">
            <v>0</v>
          </cell>
          <cell r="I2492" t="str">
            <v>Không có</v>
          </cell>
          <cell r="J2492" t="str">
            <v>0643834520</v>
          </cell>
          <cell r="K2492" t="str">
            <v>0122686113</v>
          </cell>
          <cell r="L2492" t="str">
            <v>TKDH</v>
          </cell>
          <cell r="M2492" t="str">
            <v>0982834520</v>
          </cell>
          <cell r="N2492" t="str">
            <v>01214490077</v>
          </cell>
          <cell r="O2492" t="str">
            <v>LongNPSE62281@fpt.edu.vn</v>
          </cell>
          <cell r="P2492" t="str">
            <v>LongNPSE62281</v>
          </cell>
        </row>
        <row r="2493">
          <cell r="D2493" t="str">
            <v>SE62301</v>
          </cell>
          <cell r="E2493" t="str">
            <v>Lý Võ Minh Quang</v>
          </cell>
          <cell r="F2493">
            <v>0</v>
          </cell>
          <cell r="G2493" t="str">
            <v>24/04/1997</v>
          </cell>
          <cell r="H2493">
            <v>0</v>
          </cell>
          <cell r="I2493" t="str">
            <v>Không có</v>
          </cell>
          <cell r="J2493" t="str">
            <v>0703822403</v>
          </cell>
          <cell r="K2493" t="str">
            <v>0918081234</v>
          </cell>
          <cell r="L2493" t="str">
            <v>TKDH</v>
          </cell>
          <cell r="M2493" t="str">
            <v>0918081234</v>
          </cell>
          <cell r="N2493" t="str">
            <v>0919379579</v>
          </cell>
          <cell r="O2493" t="str">
            <v>QuangLVMSE62301@fpt.edu.vn</v>
          </cell>
          <cell r="P2493" t="str">
            <v>QuangLVMSE62301</v>
          </cell>
        </row>
        <row r="2494">
          <cell r="D2494" t="str">
            <v>SE62375</v>
          </cell>
          <cell r="E2494" t="str">
            <v>Lê Lâm</v>
          </cell>
          <cell r="F2494">
            <v>0</v>
          </cell>
          <cell r="G2494" t="str">
            <v>28/11/1997</v>
          </cell>
          <cell r="H2494">
            <v>0</v>
          </cell>
          <cell r="I2494" t="str">
            <v>Không có</v>
          </cell>
          <cell r="J2494" t="str">
            <v>08 62939023</v>
          </cell>
          <cell r="K2494" t="str">
            <v>0915711971</v>
          </cell>
          <cell r="L2494" t="str">
            <v>TKDH</v>
          </cell>
          <cell r="M2494" t="str">
            <v>0913229514</v>
          </cell>
          <cell r="N2494" t="str">
            <v>0915711971</v>
          </cell>
          <cell r="O2494" t="str">
            <v>LamLSE62375@fpt.edu.vn</v>
          </cell>
          <cell r="P2494" t="str">
            <v>LamLSE62375</v>
          </cell>
        </row>
        <row r="2495">
          <cell r="D2495" t="str">
            <v>SE62384</v>
          </cell>
          <cell r="E2495" t="str">
            <v>Vương Đức Sơn</v>
          </cell>
          <cell r="F2495">
            <v>0</v>
          </cell>
          <cell r="G2495">
            <v>35186</v>
          </cell>
          <cell r="H2495">
            <v>0</v>
          </cell>
          <cell r="I2495" t="str">
            <v>Không có</v>
          </cell>
          <cell r="J2495" t="str">
            <v>06503792583</v>
          </cell>
          <cell r="K2495" t="str">
            <v>01688662374</v>
          </cell>
          <cell r="L2495" t="str">
            <v>TKDH</v>
          </cell>
          <cell r="M2495" t="str">
            <v>0988934184</v>
          </cell>
          <cell r="N2495" t="str">
            <v>0903051032</v>
          </cell>
          <cell r="O2495" t="str">
            <v>SonVDSE62384@fpt.edu.vn</v>
          </cell>
          <cell r="P2495" t="str">
            <v>SonVDSE62384</v>
          </cell>
        </row>
        <row r="2496">
          <cell r="D2496" t="str">
            <v>SE62390</v>
          </cell>
          <cell r="E2496" t="str">
            <v>Nguyễn Phúc Huy</v>
          </cell>
          <cell r="F2496">
            <v>0</v>
          </cell>
          <cell r="G2496" t="str">
            <v>13/03/1997</v>
          </cell>
          <cell r="H2496">
            <v>0</v>
          </cell>
          <cell r="I2496" t="str">
            <v>Không có</v>
          </cell>
          <cell r="J2496" t="str">
            <v>08 38721734</v>
          </cell>
          <cell r="K2496" t="str">
            <v>01287906268</v>
          </cell>
          <cell r="L2496" t="str">
            <v>TKDH</v>
          </cell>
          <cell r="M2496">
            <v>0</v>
          </cell>
          <cell r="N2496" t="str">
            <v>0908595571</v>
          </cell>
          <cell r="O2496" t="str">
            <v>HuyNPSE62390@fpt.edu.vn</v>
          </cell>
          <cell r="P2496" t="str">
            <v>HuyNPSE62390</v>
          </cell>
        </row>
        <row r="2497">
          <cell r="D2497" t="str">
            <v>SE62391</v>
          </cell>
          <cell r="E2497" t="str">
            <v>Bùi Thị Băng Thanh</v>
          </cell>
          <cell r="F2497">
            <v>0</v>
          </cell>
          <cell r="G2497">
            <v>35448</v>
          </cell>
          <cell r="H2497">
            <v>0</v>
          </cell>
          <cell r="I2497" t="str">
            <v>Không có</v>
          </cell>
          <cell r="J2497" t="str">
            <v>0932406827</v>
          </cell>
          <cell r="K2497">
            <v>0</v>
          </cell>
          <cell r="L2497" t="str">
            <v>TKDH</v>
          </cell>
          <cell r="M2497">
            <v>0</v>
          </cell>
          <cell r="N2497" t="str">
            <v>0932406827</v>
          </cell>
          <cell r="O2497" t="str">
            <v>ThanhBTBSE62391@fpt.edu.vn</v>
          </cell>
          <cell r="P2497" t="str">
            <v>ThanhBTBSE62391</v>
          </cell>
        </row>
        <row r="2498">
          <cell r="D2498" t="str">
            <v>SE62411</v>
          </cell>
          <cell r="E2498" t="str">
            <v>Đỗ Thị Mai Phương</v>
          </cell>
          <cell r="F2498">
            <v>0</v>
          </cell>
          <cell r="G2498" t="str">
            <v>01/10/1997</v>
          </cell>
          <cell r="H2498">
            <v>0</v>
          </cell>
          <cell r="I2498" t="str">
            <v>Không có</v>
          </cell>
          <cell r="J2498" t="str">
            <v>0866790802</v>
          </cell>
          <cell r="K2498" t="str">
            <v>01224701669</v>
          </cell>
          <cell r="L2498" t="str">
            <v>TKDH</v>
          </cell>
          <cell r="M2498" t="str">
            <v>0903845902</v>
          </cell>
          <cell r="N2498" t="str">
            <v>01263568835</v>
          </cell>
          <cell r="O2498" t="str">
            <v>PhuongDTMSE62411@fpt.edu.vn</v>
          </cell>
          <cell r="P2498" t="str">
            <v>PhuongDTMSE62411</v>
          </cell>
        </row>
        <row r="2499">
          <cell r="D2499" t="str">
            <v>SE62422</v>
          </cell>
          <cell r="E2499" t="str">
            <v>Trần Tấn Minh Duy</v>
          </cell>
          <cell r="F2499">
            <v>0</v>
          </cell>
          <cell r="G2499">
            <v>35431</v>
          </cell>
          <cell r="H2499">
            <v>0</v>
          </cell>
          <cell r="I2499" t="str">
            <v>Không có</v>
          </cell>
          <cell r="J2499" t="str">
            <v>0974290918</v>
          </cell>
          <cell r="K2499" t="str">
            <v>0972913104</v>
          </cell>
          <cell r="L2499" t="str">
            <v>TKDH</v>
          </cell>
          <cell r="M2499" t="str">
            <v>0909675455</v>
          </cell>
          <cell r="N2499" t="str">
            <v>0938122871</v>
          </cell>
          <cell r="O2499" t="str">
            <v>DuyTTMSE62422@fpt.edu.vn</v>
          </cell>
          <cell r="P2499" t="str">
            <v>DuyTTMSE62422</v>
          </cell>
        </row>
        <row r="2500">
          <cell r="D2500" t="str">
            <v>SE62507</v>
          </cell>
          <cell r="E2500" t="str">
            <v>Phạm Vũ Thiên Sinh</v>
          </cell>
          <cell r="F2500">
            <v>0</v>
          </cell>
          <cell r="G2500">
            <v>35682</v>
          </cell>
          <cell r="H2500">
            <v>0</v>
          </cell>
          <cell r="I2500" t="str">
            <v>Không có</v>
          </cell>
          <cell r="J2500" t="str">
            <v>0838923377</v>
          </cell>
          <cell r="K2500" t="str">
            <v>0988164998</v>
          </cell>
          <cell r="L2500" t="str">
            <v>TKDH</v>
          </cell>
          <cell r="M2500">
            <v>0</v>
          </cell>
          <cell r="N2500" t="str">
            <v>0903859599</v>
          </cell>
          <cell r="O2500" t="str">
            <v>SinhPVTSE62507@fpt.edu.vn</v>
          </cell>
          <cell r="P2500" t="str">
            <v>SinhPVTSE62507</v>
          </cell>
        </row>
        <row r="2501">
          <cell r="D2501" t="str">
            <v>SE62523</v>
          </cell>
          <cell r="E2501" t="str">
            <v>Lại Thị Bích Ngọc</v>
          </cell>
          <cell r="F2501">
            <v>0</v>
          </cell>
          <cell r="G2501" t="str">
            <v>14/06/1997</v>
          </cell>
          <cell r="H2501">
            <v>0</v>
          </cell>
          <cell r="I2501" t="str">
            <v>Không có</v>
          </cell>
          <cell r="J2501" t="str">
            <v>0909649077</v>
          </cell>
          <cell r="K2501">
            <v>0</v>
          </cell>
          <cell r="L2501" t="str">
            <v>TKDH</v>
          </cell>
          <cell r="M2501" t="str">
            <v>0904500375</v>
          </cell>
          <cell r="N2501" t="str">
            <v>0933564897</v>
          </cell>
          <cell r="O2501" t="str">
            <v>NgocLTBSE62523@fpt.edu.vn</v>
          </cell>
          <cell r="P2501" t="str">
            <v>NgocLTBSE62523</v>
          </cell>
        </row>
        <row r="2502">
          <cell r="D2502" t="str">
            <v>SE62547</v>
          </cell>
          <cell r="E2502" t="str">
            <v>Nguyễn Quang Uy</v>
          </cell>
          <cell r="F2502">
            <v>0</v>
          </cell>
          <cell r="G2502">
            <v>35460</v>
          </cell>
          <cell r="H2502">
            <v>0</v>
          </cell>
          <cell r="I2502" t="str">
            <v>Không có</v>
          </cell>
          <cell r="J2502" t="str">
            <v>0533556158</v>
          </cell>
          <cell r="K2502" t="str">
            <v>01694004222</v>
          </cell>
          <cell r="L2502" t="str">
            <v>TKDH</v>
          </cell>
          <cell r="M2502">
            <v>0</v>
          </cell>
          <cell r="N2502" t="str">
            <v>0908514555</v>
          </cell>
          <cell r="O2502" t="str">
            <v>UyNQSE62547@fpt.edu.vn</v>
          </cell>
          <cell r="P2502" t="str">
            <v>UyNQSE62547</v>
          </cell>
        </row>
        <row r="2503">
          <cell r="D2503" t="str">
            <v>SE62613</v>
          </cell>
          <cell r="E2503" t="str">
            <v>Phan Huỳnh Bảo</v>
          </cell>
          <cell r="F2503">
            <v>0</v>
          </cell>
          <cell r="G2503">
            <v>35676</v>
          </cell>
          <cell r="H2503">
            <v>0</v>
          </cell>
          <cell r="I2503" t="str">
            <v>Không có</v>
          </cell>
          <cell r="J2503">
            <v>0</v>
          </cell>
          <cell r="K2503" t="str">
            <v>0903382318</v>
          </cell>
          <cell r="L2503" t="str">
            <v>TKDH</v>
          </cell>
          <cell r="M2503">
            <v>0</v>
          </cell>
          <cell r="N2503" t="str">
            <v>0979723254</v>
          </cell>
          <cell r="O2503" t="str">
            <v>BaoPHSE62613@fpt.edu.vn</v>
          </cell>
          <cell r="P2503" t="str">
            <v>BaoPHSE62613</v>
          </cell>
        </row>
        <row r="2504">
          <cell r="D2504" t="str">
            <v>SE62660</v>
          </cell>
          <cell r="E2504" t="str">
            <v>Đặng Trường Thịnh</v>
          </cell>
          <cell r="F2504">
            <v>0</v>
          </cell>
          <cell r="G2504">
            <v>35501</v>
          </cell>
          <cell r="H2504">
            <v>0</v>
          </cell>
          <cell r="I2504" t="str">
            <v>Không có</v>
          </cell>
          <cell r="J2504" t="str">
            <v>0673647148</v>
          </cell>
          <cell r="K2504" t="str">
            <v>0906717624</v>
          </cell>
          <cell r="L2504" t="str">
            <v>TKDH</v>
          </cell>
          <cell r="M2504" t="str">
            <v>0939181038</v>
          </cell>
          <cell r="N2504" t="str">
            <v>0939886878</v>
          </cell>
          <cell r="O2504" t="str">
            <v>ThinhDTSE62660@fpt.edu.vn</v>
          </cell>
          <cell r="P2504" t="str">
            <v>ThinhDTSE62660</v>
          </cell>
        </row>
        <row r="2505">
          <cell r="D2505" t="str">
            <v>SE62747</v>
          </cell>
          <cell r="E2505" t="str">
            <v>Đỗ Thạnh Phát</v>
          </cell>
          <cell r="F2505">
            <v>0</v>
          </cell>
          <cell r="G2505">
            <v>35097</v>
          </cell>
          <cell r="H2505">
            <v>0</v>
          </cell>
          <cell r="I2505" t="str">
            <v>Không có</v>
          </cell>
          <cell r="J2505" t="str">
            <v>0909,456,199: ME</v>
          </cell>
          <cell r="K2505" t="str">
            <v>0121,30,45,472: SV</v>
          </cell>
          <cell r="L2505" t="str">
            <v>KTPM</v>
          </cell>
          <cell r="M2505">
            <v>0</v>
          </cell>
          <cell r="N2505" t="str">
            <v>0909580769;0903857729;0924054517</v>
          </cell>
          <cell r="O2505" t="str">
            <v>PhatDTSE62747@fpt.edu.vn</v>
          </cell>
          <cell r="P2505" t="str">
            <v>PhatDTSE62747</v>
          </cell>
        </row>
        <row r="2506">
          <cell r="D2506" t="str">
            <v>SE62748</v>
          </cell>
          <cell r="E2506" t="str">
            <v>Võ Thành Trung</v>
          </cell>
          <cell r="F2506">
            <v>0</v>
          </cell>
          <cell r="G2506">
            <v>35586</v>
          </cell>
          <cell r="H2506">
            <v>0</v>
          </cell>
          <cell r="I2506" t="str">
            <v>Không có</v>
          </cell>
          <cell r="J2506" t="str">
            <v xml:space="preserve"> </v>
          </cell>
          <cell r="K2506" t="str">
            <v xml:space="preserve"> </v>
          </cell>
          <cell r="L2506" t="str">
            <v>KTPM</v>
          </cell>
          <cell r="M2506" t="str">
            <v xml:space="preserve"> </v>
          </cell>
          <cell r="N2506" t="str">
            <v xml:space="preserve"> </v>
          </cell>
          <cell r="O2506" t="str">
            <v>TrungVTSE62748@fpt.edu.vn</v>
          </cell>
          <cell r="P2506" t="str">
            <v>TrungVTSE62748</v>
          </cell>
        </row>
        <row r="2507">
          <cell r="D2507" t="str">
            <v>SE62752</v>
          </cell>
          <cell r="E2507" t="str">
            <v>Nguyễn Thành Tâm</v>
          </cell>
          <cell r="F2507">
            <v>0</v>
          </cell>
          <cell r="G2507">
            <v>35795</v>
          </cell>
          <cell r="H2507">
            <v>0</v>
          </cell>
          <cell r="I2507" t="str">
            <v>Không có</v>
          </cell>
          <cell r="J2507" t="str">
            <v xml:space="preserve"> </v>
          </cell>
          <cell r="K2507" t="str">
            <v xml:space="preserve"> </v>
          </cell>
          <cell r="L2507" t="str">
            <v>KTPM</v>
          </cell>
          <cell r="M2507" t="str">
            <v xml:space="preserve"> </v>
          </cell>
          <cell r="N2507" t="str">
            <v xml:space="preserve"> </v>
          </cell>
          <cell r="O2507" t="str">
            <v>TamNTSE62752@fpt.edu.vn</v>
          </cell>
          <cell r="P2507" t="str">
            <v>TamNTSE62752</v>
          </cell>
        </row>
        <row r="2508">
          <cell r="D2508" t="str">
            <v>SE62161</v>
          </cell>
          <cell r="E2508" t="str">
            <v>Ngô Phan Quang Hiếu</v>
          </cell>
          <cell r="F2508">
            <v>0</v>
          </cell>
          <cell r="G2508" t="str">
            <v>21/02/1997</v>
          </cell>
          <cell r="H2508">
            <v>0</v>
          </cell>
          <cell r="I2508" t="str">
            <v>Không có</v>
          </cell>
          <cell r="J2508" t="str">
            <v>0838770402</v>
          </cell>
          <cell r="K2508" t="str">
            <v>01207266096</v>
          </cell>
          <cell r="L2508" t="str">
            <v>KTPM</v>
          </cell>
          <cell r="M2508" t="str">
            <v>0938091861</v>
          </cell>
          <cell r="N2508" t="str">
            <v>0938520070</v>
          </cell>
          <cell r="O2508" t="str">
            <v>HieuNPQSE62161@fpt.edu.vn</v>
          </cell>
          <cell r="P2508" t="str">
            <v>HieuNPQSE62161</v>
          </cell>
        </row>
        <row r="2509">
          <cell r="D2509" t="str">
            <v>SE62164</v>
          </cell>
          <cell r="E2509" t="str">
            <v>Phạm Ngọc Minh</v>
          </cell>
          <cell r="F2509">
            <v>0</v>
          </cell>
          <cell r="G2509" t="str">
            <v>07/08/1997</v>
          </cell>
          <cell r="H2509">
            <v>0</v>
          </cell>
          <cell r="I2509" t="str">
            <v>Không có</v>
          </cell>
          <cell r="J2509" t="str">
            <v>0913948448</v>
          </cell>
          <cell r="K2509">
            <v>0</v>
          </cell>
          <cell r="L2509" t="str">
            <v>TKDH</v>
          </cell>
          <cell r="M2509" t="str">
            <v>0913948448</v>
          </cell>
          <cell r="N2509" t="str">
            <v>0904434815</v>
          </cell>
          <cell r="O2509" t="str">
            <v>MinhPNSE62164@fpt.edu.vn</v>
          </cell>
          <cell r="P2509" t="str">
            <v>MinhPNSE62164</v>
          </cell>
        </row>
        <row r="2510">
          <cell r="D2510" t="str">
            <v>SE62174</v>
          </cell>
          <cell r="E2510" t="str">
            <v>Nguyễn Tấn Trịnh</v>
          </cell>
          <cell r="F2510">
            <v>0</v>
          </cell>
          <cell r="G2510">
            <v>35505</v>
          </cell>
          <cell r="H2510">
            <v>0</v>
          </cell>
          <cell r="I2510" t="str">
            <v>Không có</v>
          </cell>
          <cell r="J2510" t="str">
            <v>08 38951940</v>
          </cell>
          <cell r="K2510" t="str">
            <v>0973879901/01629549973</v>
          </cell>
          <cell r="L2510" t="str">
            <v>KTPM</v>
          </cell>
          <cell r="M2510">
            <v>0</v>
          </cell>
          <cell r="N2510">
            <v>0</v>
          </cell>
          <cell r="O2510" t="str">
            <v>TrinhNTSE62174@fpt.edu.vn</v>
          </cell>
          <cell r="P2510" t="str">
            <v>TrinhNTSE62174</v>
          </cell>
        </row>
        <row r="2511">
          <cell r="D2511" t="str">
            <v>SE62210</v>
          </cell>
          <cell r="E2511" t="str">
            <v>Bạch Minh Nam</v>
          </cell>
          <cell r="F2511">
            <v>0</v>
          </cell>
          <cell r="G2511" t="str">
            <v>07/02/1997</v>
          </cell>
          <cell r="H2511">
            <v>0</v>
          </cell>
          <cell r="I2511" t="str">
            <v>Không có</v>
          </cell>
          <cell r="J2511" t="str">
            <v>0862570360</v>
          </cell>
          <cell r="K2511" t="str">
            <v>01228872093</v>
          </cell>
          <cell r="L2511" t="str">
            <v>KTPM</v>
          </cell>
          <cell r="M2511" t="str">
            <v>0913743309</v>
          </cell>
          <cell r="N2511" t="str">
            <v>0986563825</v>
          </cell>
          <cell r="O2511" t="str">
            <v>NamBMSE62210@fpt.edu.vn</v>
          </cell>
          <cell r="P2511" t="str">
            <v>NamBMSE62210</v>
          </cell>
        </row>
        <row r="2512">
          <cell r="D2512" t="str">
            <v>SE62225</v>
          </cell>
          <cell r="E2512" t="str">
            <v>Đặng Trần Quốc Hưng</v>
          </cell>
          <cell r="F2512">
            <v>0</v>
          </cell>
          <cell r="G2512" t="str">
            <v>14/02/1997</v>
          </cell>
          <cell r="H2512">
            <v>0</v>
          </cell>
          <cell r="I2512" t="str">
            <v>Không có</v>
          </cell>
          <cell r="J2512" t="str">
            <v>08 37623931</v>
          </cell>
          <cell r="K2512" t="str">
            <v>0938113901</v>
          </cell>
          <cell r="L2512" t="str">
            <v>KTPM</v>
          </cell>
          <cell r="M2512">
            <v>0</v>
          </cell>
          <cell r="N2512">
            <v>0</v>
          </cell>
          <cell r="O2512" t="str">
            <v>HungDTQSE62225@fpt.edu.vn</v>
          </cell>
          <cell r="P2512" t="str">
            <v>HungDTQSE62225</v>
          </cell>
        </row>
        <row r="2513">
          <cell r="D2513" t="str">
            <v>SE62242</v>
          </cell>
          <cell r="E2513" t="str">
            <v>Châu Thiệu Phong</v>
          </cell>
          <cell r="F2513">
            <v>0</v>
          </cell>
          <cell r="G2513" t="str">
            <v>28/03/1997</v>
          </cell>
          <cell r="H2513">
            <v>0</v>
          </cell>
          <cell r="I2513" t="str">
            <v>Không có</v>
          </cell>
          <cell r="J2513" t="str">
            <v>0938738628</v>
          </cell>
          <cell r="K2513">
            <v>0</v>
          </cell>
          <cell r="L2513" t="str">
            <v>KTPM</v>
          </cell>
          <cell r="M2513" t="str">
            <v>0908000738</v>
          </cell>
          <cell r="N2513" t="str">
            <v>0903998873</v>
          </cell>
          <cell r="O2513" t="str">
            <v>PhongCTSE62242@fpt.edu.vn</v>
          </cell>
          <cell r="P2513" t="str">
            <v>PhongCTSE62242</v>
          </cell>
        </row>
        <row r="2514">
          <cell r="D2514" t="str">
            <v>SE62253</v>
          </cell>
          <cell r="E2514" t="str">
            <v>Nguyễn Trung Nhân</v>
          </cell>
          <cell r="F2514">
            <v>0</v>
          </cell>
          <cell r="G2514" t="str">
            <v>13/07/1997</v>
          </cell>
          <cell r="H2514">
            <v>0</v>
          </cell>
          <cell r="I2514" t="str">
            <v>Không có</v>
          </cell>
          <cell r="J2514" t="str">
            <v>0838301959</v>
          </cell>
          <cell r="K2514" t="str">
            <v>01228866953</v>
          </cell>
          <cell r="L2514" t="str">
            <v>KTPM</v>
          </cell>
          <cell r="M2514" t="str">
            <v>0903625514</v>
          </cell>
          <cell r="N2514" t="str">
            <v>0903022435</v>
          </cell>
          <cell r="O2514" t="str">
            <v>NhanNTSE62253@fpt.edu.vn</v>
          </cell>
          <cell r="P2514" t="str">
            <v>NhanNTSE62253</v>
          </cell>
        </row>
        <row r="2515">
          <cell r="D2515" t="str">
            <v>SE62255</v>
          </cell>
          <cell r="E2515" t="str">
            <v>Nguyễn Hoàng Vũ</v>
          </cell>
          <cell r="F2515">
            <v>0</v>
          </cell>
          <cell r="G2515" t="str">
            <v>27/12/1997</v>
          </cell>
          <cell r="H2515">
            <v>0</v>
          </cell>
          <cell r="I2515" t="str">
            <v>Không có</v>
          </cell>
          <cell r="J2515" t="str">
            <v>0838913152</v>
          </cell>
          <cell r="K2515" t="str">
            <v>0929244730</v>
          </cell>
          <cell r="L2515" t="str">
            <v>KTPM</v>
          </cell>
          <cell r="M2515" t="str">
            <v>0908756621</v>
          </cell>
          <cell r="N2515">
            <v>0</v>
          </cell>
          <cell r="O2515" t="str">
            <v>VuNHSE62255@fpt.edu.vn</v>
          </cell>
          <cell r="P2515" t="str">
            <v>VuNHSE62255</v>
          </cell>
        </row>
        <row r="2516">
          <cell r="D2516" t="str">
            <v>SE62256</v>
          </cell>
          <cell r="E2516" t="str">
            <v>Tống Văn Giang</v>
          </cell>
          <cell r="F2516">
            <v>0</v>
          </cell>
          <cell r="G2516">
            <v>35496</v>
          </cell>
          <cell r="H2516">
            <v>0</v>
          </cell>
          <cell r="I2516" t="str">
            <v>Không có</v>
          </cell>
          <cell r="J2516">
            <v>0</v>
          </cell>
          <cell r="K2516">
            <v>0</v>
          </cell>
          <cell r="L2516" t="str">
            <v>KTPM</v>
          </cell>
          <cell r="M2516">
            <v>0</v>
          </cell>
          <cell r="N2516">
            <v>0</v>
          </cell>
          <cell r="O2516" t="str">
            <v>GiangTVSE62256@fpt.edu.vn</v>
          </cell>
          <cell r="P2516" t="str">
            <v>GiangTVSE62256</v>
          </cell>
        </row>
        <row r="2517">
          <cell r="D2517" t="str">
            <v>SE62260</v>
          </cell>
          <cell r="E2517" t="str">
            <v>Trần Trọng Hiếu</v>
          </cell>
          <cell r="F2517">
            <v>0</v>
          </cell>
          <cell r="G2517" t="str">
            <v>27/01/1997</v>
          </cell>
          <cell r="H2517">
            <v>0</v>
          </cell>
          <cell r="I2517" t="str">
            <v>Không có</v>
          </cell>
          <cell r="J2517" t="str">
            <v>01634644579</v>
          </cell>
          <cell r="K2517">
            <v>0</v>
          </cell>
          <cell r="L2517" t="str">
            <v>KTPM</v>
          </cell>
          <cell r="M2517">
            <v>0</v>
          </cell>
          <cell r="N2517" t="str">
            <v>01634644579</v>
          </cell>
          <cell r="O2517" t="str">
            <v>HieuTTSE62260@fpt.edu.vn</v>
          </cell>
          <cell r="P2517" t="str">
            <v>HieuTTSE62260</v>
          </cell>
        </row>
        <row r="2518">
          <cell r="D2518" t="str">
            <v>SE62262</v>
          </cell>
          <cell r="E2518" t="str">
            <v>Trần Hồng Phúc</v>
          </cell>
          <cell r="F2518">
            <v>0</v>
          </cell>
          <cell r="G2518" t="str">
            <v>12/05/1997</v>
          </cell>
          <cell r="H2518">
            <v>0</v>
          </cell>
          <cell r="I2518" t="str">
            <v>Không có</v>
          </cell>
          <cell r="J2518" t="str">
            <v>0939567666</v>
          </cell>
          <cell r="K2518" t="str">
            <v>0937424545</v>
          </cell>
          <cell r="L2518" t="str">
            <v>KTPM</v>
          </cell>
          <cell r="M2518" t="str">
            <v>0939578666</v>
          </cell>
          <cell r="N2518" t="str">
            <v>0937424545</v>
          </cell>
          <cell r="O2518" t="str">
            <v>PhucTHSE62262@fpt.edu.vn</v>
          </cell>
          <cell r="P2518" t="str">
            <v>PhucTHSE62262</v>
          </cell>
        </row>
        <row r="2519">
          <cell r="D2519" t="str">
            <v>SE62267</v>
          </cell>
          <cell r="E2519" t="str">
            <v>Võ Gia Vũ</v>
          </cell>
          <cell r="F2519">
            <v>0</v>
          </cell>
          <cell r="G2519" t="str">
            <v>13/06/1997</v>
          </cell>
          <cell r="H2519">
            <v>0</v>
          </cell>
          <cell r="I2519" t="str">
            <v>Không có</v>
          </cell>
          <cell r="J2519" t="str">
            <v>01228839019</v>
          </cell>
          <cell r="K2519">
            <v>0</v>
          </cell>
          <cell r="L2519" t="str">
            <v>KTPM</v>
          </cell>
          <cell r="M2519" t="str">
            <v>0988801916</v>
          </cell>
          <cell r="N2519" t="str">
            <v>01275093566</v>
          </cell>
          <cell r="O2519" t="str">
            <v>VuVGSE62267@fpt.edu.vn</v>
          </cell>
          <cell r="P2519" t="str">
            <v>VuVGSE62267</v>
          </cell>
        </row>
        <row r="2520">
          <cell r="D2520" t="str">
            <v>SE62269</v>
          </cell>
          <cell r="E2520" t="str">
            <v>Nguyễn Minh Quân</v>
          </cell>
          <cell r="F2520">
            <v>0</v>
          </cell>
          <cell r="G2520" t="str">
            <v>13/09/1997</v>
          </cell>
          <cell r="H2520">
            <v>0</v>
          </cell>
          <cell r="I2520" t="str">
            <v>Không có</v>
          </cell>
          <cell r="J2520" t="str">
            <v>0613821835</v>
          </cell>
          <cell r="K2520" t="str">
            <v>0913146993</v>
          </cell>
          <cell r="L2520" t="str">
            <v>KTPM</v>
          </cell>
          <cell r="M2520" t="str">
            <v>0983146993</v>
          </cell>
          <cell r="N2520" t="str">
            <v>0913146993</v>
          </cell>
          <cell r="O2520" t="str">
            <v>QuanNMSE62269@fpt.edu.vn</v>
          </cell>
          <cell r="P2520" t="str">
            <v>QuanNMSE62269</v>
          </cell>
        </row>
        <row r="2521">
          <cell r="D2521" t="str">
            <v>SE62279</v>
          </cell>
          <cell r="E2521" t="str">
            <v>Nguyễn Việt Hùng</v>
          </cell>
          <cell r="F2521">
            <v>0</v>
          </cell>
          <cell r="G2521" t="str">
            <v>05/12/1997</v>
          </cell>
          <cell r="H2521">
            <v>0</v>
          </cell>
          <cell r="I2521" t="str">
            <v>Không có</v>
          </cell>
          <cell r="J2521" t="str">
            <v>01693607379</v>
          </cell>
          <cell r="K2521">
            <v>0</v>
          </cell>
          <cell r="L2521" t="str">
            <v>KTPM</v>
          </cell>
          <cell r="M2521" t="str">
            <v>0983400645</v>
          </cell>
          <cell r="N2521" t="str">
            <v>01668632348</v>
          </cell>
          <cell r="O2521" t="str">
            <v>HungNVSE62279@fpt.edu.vn</v>
          </cell>
          <cell r="P2521" t="str">
            <v>HungNVSE62279</v>
          </cell>
        </row>
        <row r="2522">
          <cell r="D2522" t="str">
            <v>SE62296</v>
          </cell>
          <cell r="E2522" t="str">
            <v>Trương Quốc Vĩ</v>
          </cell>
          <cell r="F2522">
            <v>0</v>
          </cell>
          <cell r="G2522" t="str">
            <v>06/04/1994</v>
          </cell>
          <cell r="H2522">
            <v>0</v>
          </cell>
          <cell r="I2522" t="str">
            <v>Không có</v>
          </cell>
          <cell r="J2522">
            <v>0</v>
          </cell>
          <cell r="K2522" t="str">
            <v>01212188060</v>
          </cell>
          <cell r="L2522" t="str">
            <v>ANATTT</v>
          </cell>
          <cell r="M2522" t="str">
            <v>01653347534</v>
          </cell>
          <cell r="N2522" t="str">
            <v>'01244186812</v>
          </cell>
          <cell r="O2522" t="str">
            <v>ViTQSE62296@fpt.edu.vn</v>
          </cell>
          <cell r="P2522" t="str">
            <v>ViTQSE62296</v>
          </cell>
        </row>
        <row r="2523">
          <cell r="D2523" t="str">
            <v>SE62324</v>
          </cell>
          <cell r="E2523" t="str">
            <v>Nguyễn Ân Thiện Hải</v>
          </cell>
          <cell r="F2523">
            <v>0</v>
          </cell>
          <cell r="G2523" t="str">
            <v>04/03/1997</v>
          </cell>
          <cell r="H2523">
            <v>0</v>
          </cell>
          <cell r="I2523" t="str">
            <v>Không có</v>
          </cell>
          <cell r="J2523" t="str">
            <v>0603863405</v>
          </cell>
          <cell r="K2523" t="str">
            <v>0984401612</v>
          </cell>
          <cell r="L2523" t="str">
            <v>KTPM</v>
          </cell>
          <cell r="M2523" t="str">
            <v>0905115212</v>
          </cell>
          <cell r="N2523" t="str">
            <v>0984401612</v>
          </cell>
          <cell r="O2523" t="str">
            <v>HaiNATSE62324@fpt.edu.vn</v>
          </cell>
          <cell r="P2523" t="str">
            <v>HaiNATSE62324</v>
          </cell>
        </row>
        <row r="2524">
          <cell r="D2524" t="str">
            <v>SE62349</v>
          </cell>
          <cell r="E2524" t="str">
            <v>Lê Quốc Đạt</v>
          </cell>
          <cell r="F2524">
            <v>0</v>
          </cell>
          <cell r="G2524" t="str">
            <v>23/07/1997</v>
          </cell>
          <cell r="H2524">
            <v>0</v>
          </cell>
          <cell r="I2524" t="str">
            <v>Không có</v>
          </cell>
          <cell r="J2524">
            <v>0</v>
          </cell>
          <cell r="K2524" t="str">
            <v>01887196026</v>
          </cell>
          <cell r="L2524" t="str">
            <v>KTPM</v>
          </cell>
          <cell r="M2524" t="str">
            <v>0932042568</v>
          </cell>
          <cell r="N2524">
            <v>0</v>
          </cell>
          <cell r="O2524" t="str">
            <v>DatLQSE62349@fpt.edu.vn</v>
          </cell>
          <cell r="P2524" t="str">
            <v>DatLQSE62349</v>
          </cell>
        </row>
        <row r="2525">
          <cell r="D2525" t="str">
            <v>SE62351</v>
          </cell>
          <cell r="E2525" t="str">
            <v>Nguyễn Trần Quốc Tuấn</v>
          </cell>
          <cell r="F2525">
            <v>0</v>
          </cell>
          <cell r="G2525">
            <v>35554</v>
          </cell>
          <cell r="H2525">
            <v>0</v>
          </cell>
          <cell r="I2525" t="str">
            <v>Không có</v>
          </cell>
          <cell r="J2525" t="str">
            <v>01869856365</v>
          </cell>
          <cell r="K2525">
            <v>0</v>
          </cell>
          <cell r="L2525" t="str">
            <v>KTPM</v>
          </cell>
          <cell r="M2525">
            <v>0</v>
          </cell>
          <cell r="N2525" t="str">
            <v>0908697751</v>
          </cell>
          <cell r="O2525" t="str">
            <v>TuanNTQSE62351@fpt.edu.vn</v>
          </cell>
          <cell r="P2525" t="str">
            <v>TuanNTQSE62351</v>
          </cell>
        </row>
        <row r="2526">
          <cell r="D2526" t="str">
            <v>SE62356</v>
          </cell>
          <cell r="E2526" t="str">
            <v>Hồ Hoàng Long</v>
          </cell>
          <cell r="F2526">
            <v>0</v>
          </cell>
          <cell r="G2526">
            <v>35788</v>
          </cell>
          <cell r="H2526">
            <v>0</v>
          </cell>
          <cell r="I2526" t="str">
            <v>Không có</v>
          </cell>
          <cell r="J2526" t="str">
            <v>0839870281</v>
          </cell>
          <cell r="K2526" t="str">
            <v>0918630918</v>
          </cell>
          <cell r="L2526" t="str">
            <v>KTPM</v>
          </cell>
          <cell r="M2526" t="str">
            <v>0913146927</v>
          </cell>
          <cell r="N2526" t="str">
            <v>0918630918</v>
          </cell>
          <cell r="O2526" t="str">
            <v>LongHHSE62356@fpt.edu.vn</v>
          </cell>
          <cell r="P2526" t="str">
            <v>LongHHSE62356</v>
          </cell>
        </row>
        <row r="2527">
          <cell r="D2527" t="str">
            <v>SE62387</v>
          </cell>
          <cell r="E2527" t="str">
            <v>Dương Huy Hoàng</v>
          </cell>
          <cell r="F2527">
            <v>0</v>
          </cell>
          <cell r="G2527" t="str">
            <v>10/12/1997</v>
          </cell>
          <cell r="H2527">
            <v>0</v>
          </cell>
          <cell r="I2527" t="str">
            <v>Không có</v>
          </cell>
          <cell r="J2527" t="str">
            <v>0947532888</v>
          </cell>
          <cell r="K2527" t="str">
            <v>0945091811</v>
          </cell>
          <cell r="L2527" t="str">
            <v>KTPM</v>
          </cell>
          <cell r="M2527" t="str">
            <v>0904763833</v>
          </cell>
          <cell r="N2527" t="str">
            <v>0947532888</v>
          </cell>
          <cell r="O2527" t="str">
            <v>HoangDHSE62387@fpt.edu.vn</v>
          </cell>
          <cell r="P2527" t="str">
            <v>HoangDHSE62387</v>
          </cell>
        </row>
        <row r="2528">
          <cell r="D2528" t="str">
            <v>SE62394</v>
          </cell>
          <cell r="E2528" t="str">
            <v>Nguyễn Viết Minh Quang</v>
          </cell>
          <cell r="F2528">
            <v>0</v>
          </cell>
          <cell r="G2528" t="str">
            <v>04/03/1997</v>
          </cell>
          <cell r="H2528">
            <v>0</v>
          </cell>
          <cell r="I2528" t="str">
            <v>Không có</v>
          </cell>
          <cell r="J2528" t="str">
            <v>0838653334</v>
          </cell>
          <cell r="K2528" t="str">
            <v>01207639454</v>
          </cell>
          <cell r="L2528" t="str">
            <v>KTPM</v>
          </cell>
          <cell r="M2528">
            <v>0</v>
          </cell>
          <cell r="N2528" t="str">
            <v>0903603928</v>
          </cell>
          <cell r="O2528" t="str">
            <v>QuangNVMSE62394@fpt.edu.vn</v>
          </cell>
          <cell r="P2528" t="str">
            <v>QuangNVMSE62394</v>
          </cell>
        </row>
        <row r="2529">
          <cell r="D2529" t="str">
            <v>SE62425</v>
          </cell>
          <cell r="E2529" t="str">
            <v>Nguyễn Phúc Liêm</v>
          </cell>
          <cell r="F2529">
            <v>0</v>
          </cell>
          <cell r="G2529">
            <v>35487</v>
          </cell>
          <cell r="H2529">
            <v>0</v>
          </cell>
          <cell r="I2529" t="str">
            <v>Không có</v>
          </cell>
          <cell r="J2529" t="str">
            <v>01212840101</v>
          </cell>
          <cell r="K2529">
            <v>0</v>
          </cell>
          <cell r="L2529" t="str">
            <v>KTPM</v>
          </cell>
          <cell r="M2529" t="str">
            <v>0918162725</v>
          </cell>
          <cell r="N2529" t="str">
            <v>0986168444</v>
          </cell>
          <cell r="O2529" t="str">
            <v>LiemNPSE62425@fpt.edu.vn</v>
          </cell>
          <cell r="P2529" t="str">
            <v>LiemNPSE62425</v>
          </cell>
        </row>
        <row r="2530">
          <cell r="D2530" t="str">
            <v>SE62182</v>
          </cell>
          <cell r="E2530" t="str">
            <v>Trương Quốc Nghi</v>
          </cell>
          <cell r="F2530">
            <v>0</v>
          </cell>
          <cell r="G2530" t="str">
            <v>27/02/1997</v>
          </cell>
          <cell r="H2530">
            <v>0</v>
          </cell>
          <cell r="I2530" t="str">
            <v>Không có</v>
          </cell>
          <cell r="J2530" t="str">
            <v>064 3837608</v>
          </cell>
          <cell r="K2530" t="str">
            <v>01274155220</v>
          </cell>
          <cell r="L2530" t="str">
            <v>TKDH</v>
          </cell>
          <cell r="M2530" t="str">
            <v>1675818778</v>
          </cell>
          <cell r="N2530" t="str">
            <v>01692746678</v>
          </cell>
          <cell r="O2530" t="str">
            <v>NghiTQSE62182@fpt.edu.vn</v>
          </cell>
          <cell r="P2530" t="str">
            <v>NghiTQSE62182</v>
          </cell>
        </row>
        <row r="2531">
          <cell r="D2531" t="str">
            <v>SE62195</v>
          </cell>
          <cell r="E2531" t="str">
            <v>Dương Hoàng Tiến</v>
          </cell>
          <cell r="F2531">
            <v>0</v>
          </cell>
          <cell r="G2531" t="str">
            <v>22/09/1997</v>
          </cell>
          <cell r="H2531">
            <v>0</v>
          </cell>
          <cell r="I2531" t="str">
            <v>Không có</v>
          </cell>
          <cell r="J2531" t="str">
            <v>01636795025</v>
          </cell>
          <cell r="K2531" t="str">
            <v>0905980379</v>
          </cell>
          <cell r="L2531" t="str">
            <v>TKDH</v>
          </cell>
          <cell r="M2531">
            <v>0</v>
          </cell>
          <cell r="N2531" t="str">
            <v>0905980379</v>
          </cell>
          <cell r="O2531" t="str">
            <v>TienDHSE62195@fpt.edu.vn</v>
          </cell>
          <cell r="P2531" t="str">
            <v>TienDHSE62195</v>
          </cell>
        </row>
        <row r="2532">
          <cell r="D2532" t="str">
            <v>SE62216</v>
          </cell>
          <cell r="E2532" t="str">
            <v>Nguyễn Quốc Huy</v>
          </cell>
          <cell r="F2532">
            <v>0</v>
          </cell>
          <cell r="G2532">
            <v>35488</v>
          </cell>
          <cell r="H2532">
            <v>0</v>
          </cell>
          <cell r="I2532" t="str">
            <v>Không có</v>
          </cell>
          <cell r="J2532" t="str">
            <v>0918227339</v>
          </cell>
          <cell r="K2532" t="str">
            <v>01887570863</v>
          </cell>
          <cell r="L2532" t="str">
            <v>KTPM</v>
          </cell>
          <cell r="M2532" t="str">
            <v>0918227339</v>
          </cell>
          <cell r="N2532" t="str">
            <v>01234033575</v>
          </cell>
          <cell r="O2532" t="str">
            <v>HuyNQSE62216@fpt.edu.vn</v>
          </cell>
          <cell r="P2532" t="str">
            <v>HuyNQSE62216</v>
          </cell>
        </row>
        <row r="2533">
          <cell r="D2533" t="str">
            <v>SE62276</v>
          </cell>
          <cell r="E2533" t="str">
            <v>Lê Quốc Thịnh</v>
          </cell>
          <cell r="F2533">
            <v>0</v>
          </cell>
          <cell r="G2533" t="str">
            <v>09/03/1997</v>
          </cell>
          <cell r="H2533">
            <v>0</v>
          </cell>
          <cell r="I2533" t="str">
            <v>Không có</v>
          </cell>
          <cell r="J2533">
            <v>0</v>
          </cell>
          <cell r="K2533" t="str">
            <v>01285834688</v>
          </cell>
          <cell r="L2533" t="str">
            <v>TKDH</v>
          </cell>
          <cell r="M2533" t="str">
            <v>0903900012</v>
          </cell>
          <cell r="N2533" t="str">
            <v>0903900012</v>
          </cell>
          <cell r="O2533" t="str">
            <v>ThinhLQSE62276@fpt.edu.vn</v>
          </cell>
          <cell r="P2533" t="str">
            <v>ThinhLQSE62276</v>
          </cell>
        </row>
        <row r="2534">
          <cell r="D2534" t="str">
            <v>SE62371</v>
          </cell>
          <cell r="E2534" t="str">
            <v>Trần Thiện Tâm</v>
          </cell>
          <cell r="F2534">
            <v>0</v>
          </cell>
          <cell r="G2534" t="str">
            <v>21/01/1997</v>
          </cell>
          <cell r="H2534">
            <v>0</v>
          </cell>
          <cell r="I2534" t="str">
            <v>Không có</v>
          </cell>
          <cell r="J2534" t="str">
            <v>08 39737102</v>
          </cell>
          <cell r="K2534" t="str">
            <v>01675839262</v>
          </cell>
          <cell r="L2534" t="str">
            <v>TKDH</v>
          </cell>
          <cell r="M2534" t="str">
            <v>0903838850</v>
          </cell>
          <cell r="N2534" t="str">
            <v>0988650641</v>
          </cell>
          <cell r="O2534" t="str">
            <v>TamTTSE62371@fpt.edu.vn</v>
          </cell>
          <cell r="P2534" t="str">
            <v>TamTTSE62371</v>
          </cell>
        </row>
        <row r="2535">
          <cell r="D2535" t="str">
            <v>SE62439</v>
          </cell>
          <cell r="E2535" t="str">
            <v>Huỳnh Minh Nhựt</v>
          </cell>
          <cell r="F2535">
            <v>0</v>
          </cell>
          <cell r="G2535">
            <v>35648</v>
          </cell>
          <cell r="H2535">
            <v>0</v>
          </cell>
          <cell r="I2535" t="str">
            <v>Không có</v>
          </cell>
          <cell r="J2535">
            <v>0</v>
          </cell>
          <cell r="K2535" t="str">
            <v>01682575945</v>
          </cell>
          <cell r="L2535" t="str">
            <v>KTPM</v>
          </cell>
          <cell r="M2535" t="str">
            <v>0987989574</v>
          </cell>
          <cell r="N2535" t="str">
            <v>0984538489</v>
          </cell>
          <cell r="O2535" t="str">
            <v>NhutHMSE62439@fpt.edu.vn</v>
          </cell>
          <cell r="P2535" t="str">
            <v>NhutHMSE62439</v>
          </cell>
        </row>
        <row r="2536">
          <cell r="D2536" t="str">
            <v>SE62440</v>
          </cell>
          <cell r="E2536" t="str">
            <v>Đoàn Lương Phú</v>
          </cell>
          <cell r="F2536">
            <v>0</v>
          </cell>
          <cell r="G2536" t="str">
            <v>13/09/1997</v>
          </cell>
          <cell r="H2536">
            <v>0</v>
          </cell>
          <cell r="I2536" t="str">
            <v>Không có</v>
          </cell>
          <cell r="J2536" t="str">
            <v>0913626069</v>
          </cell>
          <cell r="K2536" t="str">
            <v>01208702962</v>
          </cell>
          <cell r="L2536" t="str">
            <v>KTPM</v>
          </cell>
          <cell r="M2536" t="str">
            <v>01222011008</v>
          </cell>
          <cell r="N2536" t="str">
            <v>0913626069</v>
          </cell>
          <cell r="O2536" t="str">
            <v>PhuDLSE62440@fpt.edu.vn</v>
          </cell>
          <cell r="P2536" t="str">
            <v>PhuDLSE62440</v>
          </cell>
        </row>
        <row r="2537">
          <cell r="D2537" t="str">
            <v>SE62457</v>
          </cell>
          <cell r="E2537" t="str">
            <v>Đặng Xuân Anh</v>
          </cell>
          <cell r="F2537">
            <v>0</v>
          </cell>
          <cell r="G2537" t="str">
            <v>27/12/1997</v>
          </cell>
          <cell r="H2537">
            <v>0</v>
          </cell>
          <cell r="I2537" t="str">
            <v>Không có</v>
          </cell>
          <cell r="J2537" t="str">
            <v>01692532131</v>
          </cell>
          <cell r="K2537" t="str">
            <v>0988577013</v>
          </cell>
          <cell r="L2537" t="str">
            <v>KTPM</v>
          </cell>
          <cell r="M2537" t="str">
            <v>0988577013</v>
          </cell>
          <cell r="N2537" t="str">
            <v>01665872694</v>
          </cell>
          <cell r="O2537" t="str">
            <v>AnhDXSE62457@fpt.edu.vn</v>
          </cell>
          <cell r="P2537" t="str">
            <v>AnhDXSE62457</v>
          </cell>
        </row>
        <row r="2538">
          <cell r="D2538" t="str">
            <v>SE62468</v>
          </cell>
          <cell r="E2538" t="str">
            <v>Nguyễn Phi Dũng</v>
          </cell>
          <cell r="F2538">
            <v>0</v>
          </cell>
          <cell r="G2538">
            <v>35494</v>
          </cell>
          <cell r="H2538">
            <v>0</v>
          </cell>
          <cell r="I2538" t="str">
            <v>Không có</v>
          </cell>
          <cell r="J2538" t="str">
            <v>06503757774</v>
          </cell>
          <cell r="K2538" t="str">
            <v>0906615868</v>
          </cell>
          <cell r="L2538" t="str">
            <v>KTPM</v>
          </cell>
          <cell r="M2538" t="str">
            <v>0906615868</v>
          </cell>
          <cell r="N2538" t="str">
            <v>0906615878</v>
          </cell>
          <cell r="O2538" t="str">
            <v>DungNPSE62468@fpt.edu.vn</v>
          </cell>
          <cell r="P2538" t="str">
            <v>DungNPSE62468</v>
          </cell>
        </row>
        <row r="2539">
          <cell r="D2539" t="str">
            <v>SE62500</v>
          </cell>
          <cell r="E2539" t="str">
            <v>Nguyễn Ngọc Quang Hiệp</v>
          </cell>
          <cell r="F2539">
            <v>0</v>
          </cell>
          <cell r="G2539">
            <v>35676</v>
          </cell>
          <cell r="H2539">
            <v>0</v>
          </cell>
          <cell r="I2539" t="str">
            <v>Không có</v>
          </cell>
          <cell r="J2539" t="str">
            <v>0902670699</v>
          </cell>
          <cell r="K2539" t="str">
            <v>0938304219</v>
          </cell>
          <cell r="L2539" t="str">
            <v>KTPM</v>
          </cell>
          <cell r="M2539" t="str">
            <v>0908549950</v>
          </cell>
          <cell r="N2539" t="str">
            <v>0902670699</v>
          </cell>
          <cell r="O2539" t="str">
            <v>HiepNNQSE62500@fpt.edu.vn</v>
          </cell>
          <cell r="P2539" t="str">
            <v>HiepNNQSE62500</v>
          </cell>
        </row>
        <row r="2540">
          <cell r="D2540" t="str">
            <v>SE62559</v>
          </cell>
          <cell r="E2540" t="str">
            <v>Nguyễn Trần Hiển</v>
          </cell>
          <cell r="F2540">
            <v>0</v>
          </cell>
          <cell r="G2540">
            <v>35727</v>
          </cell>
          <cell r="H2540">
            <v>0</v>
          </cell>
          <cell r="I2540" t="str">
            <v>Không có</v>
          </cell>
          <cell r="J2540">
            <v>0</v>
          </cell>
          <cell r="K2540" t="str">
            <v>01652998554</v>
          </cell>
          <cell r="L2540" t="str">
            <v>KTPM</v>
          </cell>
          <cell r="M2540" t="str">
            <v>01233171666</v>
          </cell>
          <cell r="N2540" t="str">
            <v>0915332055</v>
          </cell>
          <cell r="O2540" t="str">
            <v>HienNTSE62559@fpt.edu.vn</v>
          </cell>
          <cell r="P2540" t="str">
            <v>HienNTSE62559</v>
          </cell>
        </row>
        <row r="2541">
          <cell r="D2541" t="str">
            <v>SE62579</v>
          </cell>
          <cell r="E2541" t="str">
            <v>Nguyễn Lữ Đại Sơn</v>
          </cell>
          <cell r="F2541">
            <v>0</v>
          </cell>
          <cell r="G2541">
            <v>35659</v>
          </cell>
          <cell r="H2541">
            <v>0</v>
          </cell>
          <cell r="I2541" t="str">
            <v>Không có</v>
          </cell>
          <cell r="J2541">
            <v>0</v>
          </cell>
          <cell r="K2541" t="str">
            <v>0919315899</v>
          </cell>
          <cell r="L2541" t="str">
            <v>KTPM</v>
          </cell>
          <cell r="M2541" t="str">
            <v>0987369760</v>
          </cell>
          <cell r="N2541" t="str">
            <v>0919315899</v>
          </cell>
          <cell r="O2541" t="str">
            <v>SonNLDSE62579@fpt.edu.vn</v>
          </cell>
          <cell r="P2541" t="str">
            <v>SonNLDSE62579</v>
          </cell>
        </row>
        <row r="2542">
          <cell r="D2542" t="str">
            <v>SE62582</v>
          </cell>
          <cell r="E2542" t="str">
            <v>Nguyễn Hoàng Phúc</v>
          </cell>
          <cell r="F2542">
            <v>0</v>
          </cell>
          <cell r="G2542">
            <v>35447</v>
          </cell>
          <cell r="H2542">
            <v>0</v>
          </cell>
          <cell r="I2542" t="str">
            <v>Không có</v>
          </cell>
          <cell r="J2542" t="str">
            <v>0838416217</v>
          </cell>
          <cell r="K2542" t="str">
            <v>01696020197</v>
          </cell>
          <cell r="L2542" t="str">
            <v>KTPM</v>
          </cell>
          <cell r="M2542" t="str">
            <v>0908156977</v>
          </cell>
          <cell r="N2542" t="str">
            <v>0934,156,977</v>
          </cell>
          <cell r="O2542" t="str">
            <v>PhucNHSE62582@fpt.edu.vn</v>
          </cell>
          <cell r="P2542" t="str">
            <v>PhucNHSE62582</v>
          </cell>
        </row>
        <row r="2543">
          <cell r="D2543" t="str">
            <v>SE62643</v>
          </cell>
          <cell r="E2543" t="str">
            <v>Nguyễn Huỳnh Bách Nhân</v>
          </cell>
          <cell r="F2543">
            <v>0</v>
          </cell>
          <cell r="G2543">
            <v>33886</v>
          </cell>
          <cell r="H2543">
            <v>0</v>
          </cell>
          <cell r="I2543" t="str">
            <v>Không có</v>
          </cell>
          <cell r="J2543">
            <v>0</v>
          </cell>
          <cell r="K2543" t="str">
            <v>0901466457</v>
          </cell>
          <cell r="L2543" t="str">
            <v>KTPM</v>
          </cell>
          <cell r="M2543" t="str">
            <v>0913652832</v>
          </cell>
          <cell r="N2543" t="str">
            <v>0919105876</v>
          </cell>
          <cell r="O2543" t="str">
            <v>NhanNHBSE62643@fpt.edu.vn</v>
          </cell>
          <cell r="P2543" t="str">
            <v>NhanNHBSE62643</v>
          </cell>
        </row>
        <row r="2544">
          <cell r="D2544" t="str">
            <v>SE62656</v>
          </cell>
          <cell r="E2544" t="str">
            <v>Nguyễn Xương Kim</v>
          </cell>
          <cell r="F2544">
            <v>0</v>
          </cell>
          <cell r="G2544">
            <v>35510</v>
          </cell>
          <cell r="H2544">
            <v>0</v>
          </cell>
          <cell r="I2544" t="str">
            <v>Không có</v>
          </cell>
          <cell r="J2544">
            <v>0</v>
          </cell>
          <cell r="K2544" t="str">
            <v>0907009670</v>
          </cell>
          <cell r="L2544" t="str">
            <v>KTPM</v>
          </cell>
          <cell r="M2544" t="str">
            <v>0907009670</v>
          </cell>
          <cell r="N2544">
            <v>0</v>
          </cell>
          <cell r="O2544" t="str">
            <v>KimNXSE62656@fpt.edu.vn</v>
          </cell>
          <cell r="P2544" t="str">
            <v>KimNXSE62656</v>
          </cell>
        </row>
        <row r="2545">
          <cell r="D2545" t="str">
            <v>SE62657</v>
          </cell>
          <cell r="E2545" t="str">
            <v>Nguyễn Nhã Hùng Tuấn</v>
          </cell>
          <cell r="F2545">
            <v>0</v>
          </cell>
          <cell r="G2545" t="str">
            <v>18/10/1994</v>
          </cell>
          <cell r="H2545">
            <v>0</v>
          </cell>
          <cell r="I2545" t="str">
            <v>Không có</v>
          </cell>
          <cell r="J2545">
            <v>0</v>
          </cell>
          <cell r="K2545" t="str">
            <v>0908104118</v>
          </cell>
          <cell r="L2545" t="str">
            <v>KTPM</v>
          </cell>
          <cell r="M2545" t="str">
            <v>0903123026</v>
          </cell>
          <cell r="N2545" t="str">
            <v>0909056159</v>
          </cell>
          <cell r="O2545" t="str">
            <v>TuanNNHSE62657@fpt.edu.vn</v>
          </cell>
          <cell r="P2545" t="str">
            <v>TuanNNHSE62657</v>
          </cell>
        </row>
        <row r="2546">
          <cell r="D2546" t="str">
            <v>SE62667</v>
          </cell>
          <cell r="E2546" t="str">
            <v>Nguyễn Quốc Trọng</v>
          </cell>
          <cell r="F2546">
            <v>0</v>
          </cell>
          <cell r="G2546" t="str">
            <v>24/12/1997</v>
          </cell>
          <cell r="H2546">
            <v>0</v>
          </cell>
          <cell r="I2546" t="str">
            <v>Không có</v>
          </cell>
          <cell r="J2546" t="str">
            <v>01288946047</v>
          </cell>
          <cell r="K2546" t="str">
            <v>0906686972</v>
          </cell>
          <cell r="L2546" t="str">
            <v>KTPM</v>
          </cell>
          <cell r="M2546">
            <v>0</v>
          </cell>
          <cell r="N2546">
            <v>0</v>
          </cell>
          <cell r="O2546" t="str">
            <v>TrongNQSE62667@fpt.edu.vn</v>
          </cell>
          <cell r="P2546" t="str">
            <v>TrongNQSE62667</v>
          </cell>
        </row>
        <row r="2547">
          <cell r="D2547" t="str">
            <v>SE62668</v>
          </cell>
          <cell r="E2547" t="str">
            <v>Trần Gia Bảo</v>
          </cell>
          <cell r="F2547">
            <v>0</v>
          </cell>
          <cell r="G2547">
            <v>34927</v>
          </cell>
          <cell r="H2547">
            <v>0</v>
          </cell>
          <cell r="I2547" t="str">
            <v>Không có</v>
          </cell>
          <cell r="J2547" t="str">
            <v>0968675868</v>
          </cell>
          <cell r="K2547" t="str">
            <v>0923613466</v>
          </cell>
          <cell r="L2547" t="str">
            <v>KTPM</v>
          </cell>
          <cell r="M2547">
            <v>0</v>
          </cell>
          <cell r="N2547" t="str">
            <v>0968675868</v>
          </cell>
          <cell r="O2547" t="str">
            <v>BaoTGSE62668@fpt.edu.vn</v>
          </cell>
          <cell r="P2547" t="str">
            <v>BaoTGSE62668</v>
          </cell>
        </row>
        <row r="2548">
          <cell r="D2548" t="str">
            <v>SE62689</v>
          </cell>
          <cell r="E2548" t="str">
            <v>Nguyễn Kim Ngân</v>
          </cell>
          <cell r="F2548">
            <v>0</v>
          </cell>
          <cell r="G2548">
            <v>35500</v>
          </cell>
          <cell r="H2548">
            <v>0</v>
          </cell>
          <cell r="I2548" t="str">
            <v>Không có</v>
          </cell>
          <cell r="J2548" t="str">
            <v>0905298759</v>
          </cell>
          <cell r="K2548" t="str">
            <v>0905298759</v>
          </cell>
          <cell r="L2548" t="str">
            <v>TKDH</v>
          </cell>
          <cell r="M2548" t="str">
            <v>0905298759</v>
          </cell>
          <cell r="N2548" t="str">
            <v>0904652944</v>
          </cell>
          <cell r="O2548" t="str">
            <v>NganNKSE62689@fpt.edu.vn</v>
          </cell>
          <cell r="P2548" t="str">
            <v>NganNKSE62689</v>
          </cell>
        </row>
        <row r="2549">
          <cell r="D2549" t="str">
            <v>SE62705</v>
          </cell>
          <cell r="E2549" t="str">
            <v>Lê Ngô Minh</v>
          </cell>
          <cell r="F2549">
            <v>0</v>
          </cell>
          <cell r="G2549" t="str">
            <v>19/6/1997</v>
          </cell>
          <cell r="H2549">
            <v>0</v>
          </cell>
          <cell r="I2549" t="str">
            <v>Không có</v>
          </cell>
          <cell r="J2549" t="str">
            <v>0932512354</v>
          </cell>
          <cell r="K2549" t="str">
            <v>0919321152</v>
          </cell>
          <cell r="L2549" t="str">
            <v>KTPM</v>
          </cell>
          <cell r="M2549" t="str">
            <v>0919321152</v>
          </cell>
          <cell r="N2549" t="str">
            <v>01212301222</v>
          </cell>
          <cell r="O2549" t="str">
            <v>MinhLNSE62705@fpt.edu.vn</v>
          </cell>
          <cell r="P2549" t="str">
            <v>MinhLNSE62705</v>
          </cell>
        </row>
        <row r="2550">
          <cell r="D2550" t="str">
            <v>SE62708</v>
          </cell>
          <cell r="E2550" t="str">
            <v>Kha Phép Khuê</v>
          </cell>
          <cell r="F2550">
            <v>0</v>
          </cell>
          <cell r="G2550">
            <v>35539</v>
          </cell>
          <cell r="H2550">
            <v>0</v>
          </cell>
          <cell r="I2550" t="str">
            <v>Không có</v>
          </cell>
          <cell r="J2550" t="str">
            <v>0838564808</v>
          </cell>
          <cell r="K2550" t="str">
            <v>0908660689</v>
          </cell>
          <cell r="L2550" t="str">
            <v>KTPM</v>
          </cell>
          <cell r="M2550" t="str">
            <v>01229923545</v>
          </cell>
          <cell r="N2550">
            <v>0</v>
          </cell>
          <cell r="O2550" t="str">
            <v>KhueKPSE62708@fpt.edu.vn</v>
          </cell>
          <cell r="P2550" t="str">
            <v>KhueKPSE62708</v>
          </cell>
        </row>
        <row r="2551">
          <cell r="D2551" t="str">
            <v>SE62721</v>
          </cell>
          <cell r="E2551" t="str">
            <v>Phạm Huy</v>
          </cell>
          <cell r="F2551">
            <v>0</v>
          </cell>
          <cell r="G2551">
            <v>35641</v>
          </cell>
          <cell r="H2551">
            <v>0</v>
          </cell>
          <cell r="I2551" t="str">
            <v>Không có</v>
          </cell>
          <cell r="J2551">
            <v>0</v>
          </cell>
          <cell r="K2551" t="str">
            <v>0935007893</v>
          </cell>
          <cell r="L2551" t="str">
            <v>KTPM</v>
          </cell>
          <cell r="M2551" t="str">
            <v>0935007893</v>
          </cell>
          <cell r="N2551">
            <v>0</v>
          </cell>
          <cell r="O2551" t="str">
            <v>HuyPSE62721@fpt.edu.vn</v>
          </cell>
          <cell r="P2551" t="str">
            <v>HuyPSE62721</v>
          </cell>
        </row>
        <row r="2552">
          <cell r="D2552" t="str">
            <v>SB61029</v>
          </cell>
          <cell r="E2552" t="str">
            <v>Phạm Khánh Thanh Tùng</v>
          </cell>
          <cell r="F2552">
            <v>0</v>
          </cell>
          <cell r="G2552" t="str">
            <v>09/06/1995</v>
          </cell>
          <cell r="H2552">
            <v>0</v>
          </cell>
          <cell r="I2552" t="str">
            <v>Không có</v>
          </cell>
          <cell r="J2552" t="str">
            <v>0902332796</v>
          </cell>
          <cell r="K2552">
            <v>0</v>
          </cell>
          <cell r="L2552" t="str">
            <v>QTKD</v>
          </cell>
          <cell r="M2552" t="str">
            <v>0903676058</v>
          </cell>
          <cell r="N2552" t="str">
            <v>09033339760</v>
          </cell>
          <cell r="O2552" t="str">
            <v>TungPKTSB61029@fpt.edu.vn</v>
          </cell>
          <cell r="P2552" t="str">
            <v>TungPKTSB61029</v>
          </cell>
        </row>
        <row r="2553">
          <cell r="D2553" t="str">
            <v>SB61031</v>
          </cell>
          <cell r="E2553" t="str">
            <v>Trần Đình Phương Uyên</v>
          </cell>
          <cell r="F2553">
            <v>0</v>
          </cell>
          <cell r="G2553" t="str">
            <v>22/09/1997</v>
          </cell>
          <cell r="H2553">
            <v>0</v>
          </cell>
          <cell r="I2553" t="str">
            <v>Không có</v>
          </cell>
          <cell r="J2553" t="str">
            <v>0903704529</v>
          </cell>
          <cell r="K2553" t="str">
            <v>01265231529</v>
          </cell>
          <cell r="L2553" t="str">
            <v>QTKD</v>
          </cell>
          <cell r="M2553" t="str">
            <v>0903704529</v>
          </cell>
          <cell r="N2553" t="str">
            <v>01265231529</v>
          </cell>
          <cell r="O2553" t="str">
            <v>UyenTDPSB61031@fpt.edu.vn</v>
          </cell>
          <cell r="P2553" t="str">
            <v>UyenTDPSB61031</v>
          </cell>
        </row>
        <row r="2554">
          <cell r="D2554" t="str">
            <v>SB61037</v>
          </cell>
          <cell r="E2554" t="str">
            <v>Nguyễn Thành Phát</v>
          </cell>
          <cell r="F2554">
            <v>0</v>
          </cell>
          <cell r="G2554" t="str">
            <v>11/05/1997</v>
          </cell>
          <cell r="H2554">
            <v>0</v>
          </cell>
          <cell r="I2554" t="str">
            <v>Không có</v>
          </cell>
          <cell r="J2554" t="str">
            <v>0906643543</v>
          </cell>
          <cell r="K2554">
            <v>0</v>
          </cell>
          <cell r="L2554" t="str">
            <v>QTKD</v>
          </cell>
          <cell r="M2554">
            <v>0</v>
          </cell>
          <cell r="N2554" t="str">
            <v>0906643543</v>
          </cell>
          <cell r="O2554" t="str">
            <v>PhatNTSB61037@fpt.edu.vn</v>
          </cell>
          <cell r="P2554" t="str">
            <v>PhatNTSB61037</v>
          </cell>
        </row>
        <row r="2555">
          <cell r="D2555" t="str">
            <v>SB61068</v>
          </cell>
          <cell r="E2555" t="str">
            <v>Ôn Gia Huy</v>
          </cell>
          <cell r="F2555">
            <v>0</v>
          </cell>
          <cell r="G2555" t="str">
            <v>22/02/1997</v>
          </cell>
          <cell r="H2555">
            <v>0</v>
          </cell>
          <cell r="I2555" t="str">
            <v>Không có</v>
          </cell>
          <cell r="J2555" t="str">
            <v>0838605252</v>
          </cell>
          <cell r="K2555">
            <v>0</v>
          </cell>
          <cell r="L2555" t="str">
            <v>QTKD</v>
          </cell>
          <cell r="M2555" t="str">
            <v>0915880000</v>
          </cell>
          <cell r="N2555">
            <v>0</v>
          </cell>
          <cell r="O2555" t="str">
            <v>HuyOGSB61068@fpt.edu.vn</v>
          </cell>
          <cell r="P2555" t="str">
            <v>HuyOGSB61068</v>
          </cell>
        </row>
        <row r="2556">
          <cell r="D2556" t="str">
            <v>SB61099</v>
          </cell>
          <cell r="E2556" t="str">
            <v>Dương Vũ Anh Phúc</v>
          </cell>
          <cell r="F2556">
            <v>0</v>
          </cell>
          <cell r="G2556">
            <v>35659</v>
          </cell>
          <cell r="H2556">
            <v>0</v>
          </cell>
          <cell r="I2556" t="str">
            <v>Không có</v>
          </cell>
          <cell r="J2556" t="str">
            <v>0835885750</v>
          </cell>
          <cell r="K2556" t="str">
            <v>0903702968</v>
          </cell>
          <cell r="L2556" t="str">
            <v>QTKD</v>
          </cell>
          <cell r="M2556" t="str">
            <v>0903702968</v>
          </cell>
          <cell r="N2556" t="str">
            <v>0906881404</v>
          </cell>
          <cell r="O2556" t="str">
            <v>PhucDVASB61099@fpt.edu.vn</v>
          </cell>
          <cell r="P2556" t="str">
            <v>PhucDVASB61099</v>
          </cell>
        </row>
        <row r="2557">
          <cell r="D2557" t="str">
            <v>SB61114</v>
          </cell>
          <cell r="E2557" t="str">
            <v>Trịnh Thục Dinh</v>
          </cell>
          <cell r="F2557">
            <v>0</v>
          </cell>
          <cell r="G2557">
            <v>35492</v>
          </cell>
          <cell r="H2557">
            <v>0</v>
          </cell>
          <cell r="I2557" t="str">
            <v>Không có</v>
          </cell>
          <cell r="J2557" t="str">
            <v>0838607434</v>
          </cell>
          <cell r="K2557" t="str">
            <v>0902826209</v>
          </cell>
          <cell r="L2557" t="str">
            <v>QTKD</v>
          </cell>
          <cell r="M2557" t="str">
            <v>0903820201</v>
          </cell>
          <cell r="N2557" t="str">
            <v>0908644631</v>
          </cell>
          <cell r="O2557" t="str">
            <v>DinhTTSB61114@fpt.edu.vn</v>
          </cell>
          <cell r="P2557" t="str">
            <v>DinhTTSB61114</v>
          </cell>
        </row>
        <row r="2558">
          <cell r="D2558" t="str">
            <v>SB61123</v>
          </cell>
          <cell r="E2558" t="str">
            <v>Trần Nguyễn Như Quỳnh</v>
          </cell>
          <cell r="F2558">
            <v>0</v>
          </cell>
          <cell r="G2558">
            <v>35761</v>
          </cell>
          <cell r="H2558">
            <v>0</v>
          </cell>
          <cell r="I2558" t="str">
            <v>Không có</v>
          </cell>
          <cell r="J2558">
            <v>0</v>
          </cell>
          <cell r="K2558" t="str">
            <v>0946875035</v>
          </cell>
          <cell r="L2558" t="str">
            <v>QTKD</v>
          </cell>
          <cell r="M2558" t="str">
            <v>0946875035</v>
          </cell>
          <cell r="N2558" t="str">
            <v>01238776998</v>
          </cell>
          <cell r="O2558" t="str">
            <v>QuynhTNNSB61123@fpt.edu.vn</v>
          </cell>
          <cell r="P2558" t="str">
            <v>QuynhTNNSB61123</v>
          </cell>
        </row>
        <row r="2559">
          <cell r="D2559" t="str">
            <v>SB61139</v>
          </cell>
          <cell r="E2559" t="str">
            <v>Huỳnh Gia Bảo</v>
          </cell>
          <cell r="F2559">
            <v>0</v>
          </cell>
          <cell r="G2559" t="str">
            <v>05/11/1997</v>
          </cell>
          <cell r="H2559">
            <v>0</v>
          </cell>
          <cell r="I2559" t="str">
            <v>Không có</v>
          </cell>
          <cell r="J2559" t="str">
            <v>0962692589</v>
          </cell>
          <cell r="K2559">
            <v>0</v>
          </cell>
          <cell r="L2559" t="str">
            <v>QTKD</v>
          </cell>
          <cell r="M2559" t="str">
            <v>0939184697</v>
          </cell>
          <cell r="N2559" t="str">
            <v>0947214088</v>
          </cell>
          <cell r="O2559" t="str">
            <v>BaoHGSB61139@fpt.edu.vn</v>
          </cell>
          <cell r="P2559" t="str">
            <v>BaoHGSB61139</v>
          </cell>
        </row>
        <row r="2560">
          <cell r="D2560" t="str">
            <v>SE62234</v>
          </cell>
          <cell r="E2560" t="str">
            <v>Đỗ Minh Khánh</v>
          </cell>
          <cell r="F2560">
            <v>0</v>
          </cell>
          <cell r="G2560" t="str">
            <v>08/03/1997</v>
          </cell>
          <cell r="H2560">
            <v>0</v>
          </cell>
          <cell r="I2560" t="str">
            <v>Không có</v>
          </cell>
          <cell r="J2560" t="str">
            <v>08 38374311</v>
          </cell>
          <cell r="K2560" t="str">
            <v>0969233446</v>
          </cell>
          <cell r="L2560" t="str">
            <v>ANATTT</v>
          </cell>
          <cell r="M2560" t="str">
            <v>0969253446</v>
          </cell>
          <cell r="N2560" t="str">
            <v>0909300307</v>
          </cell>
          <cell r="O2560" t="str">
            <v>KhanhDMSE62234@fpt.edu.vn</v>
          </cell>
          <cell r="P2560" t="str">
            <v>KhanhDMSE62234</v>
          </cell>
        </row>
        <row r="2561">
          <cell r="D2561" t="str">
            <v>SE62317</v>
          </cell>
          <cell r="E2561" t="str">
            <v>Nguyễn Trí Văn</v>
          </cell>
          <cell r="F2561">
            <v>0</v>
          </cell>
          <cell r="G2561" t="str">
            <v>13/11/1997</v>
          </cell>
          <cell r="H2561">
            <v>0</v>
          </cell>
          <cell r="I2561" t="str">
            <v>Không có</v>
          </cell>
          <cell r="J2561" t="str">
            <v>08 35899368</v>
          </cell>
          <cell r="K2561" t="str">
            <v>0903865605</v>
          </cell>
          <cell r="L2561" t="str">
            <v>ANATTT</v>
          </cell>
          <cell r="M2561" t="str">
            <v>0903865605</v>
          </cell>
          <cell r="N2561" t="str">
            <v>0903865605</v>
          </cell>
          <cell r="O2561" t="str">
            <v>VanNTSE62317@fpt.edu.vn</v>
          </cell>
          <cell r="P2561" t="str">
            <v>VanNTSE62317</v>
          </cell>
        </row>
        <row r="2562">
          <cell r="D2562" t="str">
            <v>SE62404</v>
          </cell>
          <cell r="E2562" t="str">
            <v>Đỗ Trần Bảo Hân</v>
          </cell>
          <cell r="F2562">
            <v>0</v>
          </cell>
          <cell r="G2562">
            <v>35446</v>
          </cell>
          <cell r="H2562">
            <v>0</v>
          </cell>
          <cell r="I2562" t="str">
            <v>Không có</v>
          </cell>
          <cell r="J2562" t="str">
            <v>08 38994291</v>
          </cell>
          <cell r="K2562" t="str">
            <v>0918059995</v>
          </cell>
          <cell r="L2562" t="str">
            <v>TKDH</v>
          </cell>
          <cell r="M2562" t="str">
            <v>0918906060</v>
          </cell>
          <cell r="N2562" t="str">
            <v>0918059995</v>
          </cell>
          <cell r="O2562" t="str">
            <v>HanDTBSE62404@fpt.edu.vn</v>
          </cell>
          <cell r="P2562" t="str">
            <v>HanDTBSE62404</v>
          </cell>
        </row>
        <row r="2563">
          <cell r="D2563" t="str">
            <v>SE62476</v>
          </cell>
          <cell r="E2563" t="str">
            <v>Trịnh Đức Hoàng Anh</v>
          </cell>
          <cell r="F2563">
            <v>0</v>
          </cell>
          <cell r="G2563">
            <v>35613</v>
          </cell>
          <cell r="H2563">
            <v>0</v>
          </cell>
          <cell r="I2563" t="str">
            <v>Không có</v>
          </cell>
          <cell r="J2563" t="str">
            <v>0909306554</v>
          </cell>
          <cell r="K2563">
            <v>0</v>
          </cell>
          <cell r="L2563" t="str">
            <v>ANATTT</v>
          </cell>
          <cell r="M2563" t="str">
            <v>0903326212</v>
          </cell>
          <cell r="N2563" t="str">
            <v>0902321120</v>
          </cell>
          <cell r="O2563" t="str">
            <v>AnhTDHSE62476@fpt.edu.vn</v>
          </cell>
          <cell r="P2563" t="str">
            <v>AnhTDHSE62476</v>
          </cell>
        </row>
        <row r="2564">
          <cell r="D2564" t="str">
            <v>SE62487</v>
          </cell>
          <cell r="E2564" t="str">
            <v>Nguyễn Duy</v>
          </cell>
          <cell r="F2564">
            <v>0</v>
          </cell>
          <cell r="G2564">
            <v>35518</v>
          </cell>
          <cell r="H2564">
            <v>0</v>
          </cell>
          <cell r="I2564" t="str">
            <v>Không có</v>
          </cell>
          <cell r="J2564" t="str">
            <v>0914682026</v>
          </cell>
          <cell r="K2564" t="str">
            <v>0939468577</v>
          </cell>
          <cell r="L2564" t="str">
            <v>TKDH</v>
          </cell>
          <cell r="M2564" t="str">
            <v>0948662219</v>
          </cell>
          <cell r="N2564" t="str">
            <v>0939468577</v>
          </cell>
          <cell r="O2564" t="str">
            <v>DuyNSE62487@fpt.edu.vn</v>
          </cell>
          <cell r="P2564" t="str">
            <v>DuyNSE62487</v>
          </cell>
        </row>
        <row r="2565">
          <cell r="D2565" t="str">
            <v>SE62537</v>
          </cell>
          <cell r="E2565" t="str">
            <v>Nguyễn Mai Phương Trâm</v>
          </cell>
          <cell r="F2565">
            <v>0</v>
          </cell>
          <cell r="G2565">
            <v>35755</v>
          </cell>
          <cell r="H2565">
            <v>0</v>
          </cell>
          <cell r="I2565" t="str">
            <v>Không có</v>
          </cell>
          <cell r="J2565">
            <v>0</v>
          </cell>
          <cell r="K2565" t="str">
            <v>01657947347</v>
          </cell>
          <cell r="L2565" t="str">
            <v>TKDH</v>
          </cell>
          <cell r="M2565" t="str">
            <v>0979187746</v>
          </cell>
          <cell r="N2565" t="str">
            <v>0979033768</v>
          </cell>
          <cell r="O2565" t="str">
            <v>TramNMPSE62537@fpt.edu.vn</v>
          </cell>
          <cell r="P2565" t="str">
            <v>TramNMPSE62537</v>
          </cell>
        </row>
        <row r="2566">
          <cell r="D2566" t="str">
            <v>SE62564</v>
          </cell>
          <cell r="E2566" t="str">
            <v>Bùi Thanh Thoại Trân</v>
          </cell>
          <cell r="F2566">
            <v>0</v>
          </cell>
          <cell r="G2566" t="str">
            <v>17/05/1996</v>
          </cell>
          <cell r="H2566">
            <v>0</v>
          </cell>
          <cell r="I2566" t="str">
            <v>Không có</v>
          </cell>
          <cell r="J2566" t="str">
            <v>08 38330055</v>
          </cell>
          <cell r="K2566" t="str">
            <v>0903383880</v>
          </cell>
          <cell r="L2566" t="str">
            <v>TKDH</v>
          </cell>
          <cell r="M2566" t="str">
            <v>0919559191</v>
          </cell>
          <cell r="N2566" t="str">
            <v>0919559090</v>
          </cell>
          <cell r="O2566" t="str">
            <v>TranBTTSE62564@fpt.edu.vn</v>
          </cell>
          <cell r="P2566" t="str">
            <v>TranBTTSE62564</v>
          </cell>
        </row>
        <row r="2567">
          <cell r="D2567" t="str">
            <v>SE62599</v>
          </cell>
          <cell r="E2567" t="str">
            <v>Nguyễn Mai Gia Bảo</v>
          </cell>
          <cell r="F2567">
            <v>0</v>
          </cell>
          <cell r="G2567" t="str">
            <v>30/10/1997</v>
          </cell>
          <cell r="H2567">
            <v>0</v>
          </cell>
          <cell r="I2567" t="str">
            <v>Không có</v>
          </cell>
          <cell r="J2567" t="str">
            <v>0838767655</v>
          </cell>
          <cell r="K2567" t="str">
            <v>0918659731</v>
          </cell>
          <cell r="L2567" t="str">
            <v>ANATTT</v>
          </cell>
          <cell r="M2567" t="str">
            <v>0908310884</v>
          </cell>
          <cell r="N2567" t="str">
            <v>0918659731</v>
          </cell>
          <cell r="O2567" t="str">
            <v>BaoNMGSE62599@fpt.edu.vn</v>
          </cell>
          <cell r="P2567" t="str">
            <v>BaoNMGSE62599</v>
          </cell>
        </row>
        <row r="2568">
          <cell r="D2568" t="str">
            <v>SE62625</v>
          </cell>
          <cell r="E2568" t="str">
            <v>Ngô Anh Khoa</v>
          </cell>
          <cell r="F2568">
            <v>0</v>
          </cell>
          <cell r="G2568">
            <v>35178</v>
          </cell>
          <cell r="H2568">
            <v>0</v>
          </cell>
          <cell r="I2568" t="str">
            <v>Không có</v>
          </cell>
          <cell r="J2568">
            <v>0</v>
          </cell>
          <cell r="K2568" t="str">
            <v>01264535161</v>
          </cell>
          <cell r="L2568" t="str">
            <v>ANATTT</v>
          </cell>
          <cell r="M2568" t="str">
            <v>01697525379</v>
          </cell>
          <cell r="N2568" t="str">
            <v>0982340134</v>
          </cell>
          <cell r="O2568" t="str">
            <v>KhoaNASE62625@fpt.edu.vn</v>
          </cell>
          <cell r="P2568" t="str">
            <v>KhoaNASE62625</v>
          </cell>
        </row>
        <row r="2569">
          <cell r="D2569" t="str">
            <v>SE62634</v>
          </cell>
          <cell r="E2569" t="str">
            <v>Trần Nam Anh</v>
          </cell>
          <cell r="F2569">
            <v>0</v>
          </cell>
          <cell r="G2569" t="str">
            <v>22/5/1997</v>
          </cell>
          <cell r="H2569">
            <v>0</v>
          </cell>
          <cell r="I2569" t="str">
            <v>Không có</v>
          </cell>
          <cell r="J2569" t="str">
            <v>0838959508</v>
          </cell>
          <cell r="K2569" t="str">
            <v>0908758079</v>
          </cell>
          <cell r="L2569" t="str">
            <v>ANATTT</v>
          </cell>
          <cell r="M2569">
            <v>0</v>
          </cell>
          <cell r="N2569" t="str">
            <v>01234758079</v>
          </cell>
          <cell r="O2569" t="str">
            <v>AnhTNSE62634@fpt.edu.vn</v>
          </cell>
          <cell r="P2569" t="str">
            <v>AnhTNSE62634</v>
          </cell>
        </row>
        <row r="2570">
          <cell r="D2570" t="str">
            <v>SE62646</v>
          </cell>
          <cell r="E2570" t="str">
            <v>Nguyễn Phan Gia Bảo</v>
          </cell>
          <cell r="F2570">
            <v>0</v>
          </cell>
          <cell r="G2570">
            <v>35433</v>
          </cell>
          <cell r="H2570">
            <v>0</v>
          </cell>
          <cell r="I2570" t="str">
            <v>Không có</v>
          </cell>
          <cell r="J2570" t="str">
            <v>0966587933</v>
          </cell>
          <cell r="K2570" t="str">
            <v>0862550257</v>
          </cell>
          <cell r="L2570" t="str">
            <v>ANATTT</v>
          </cell>
          <cell r="M2570" t="str">
            <v>0932107938</v>
          </cell>
          <cell r="N2570" t="str">
            <v>0938561712</v>
          </cell>
          <cell r="O2570" t="str">
            <v>BaoNPGSE62646@fpt.edu.vn</v>
          </cell>
          <cell r="P2570" t="str">
            <v>BaoNPGSE62646</v>
          </cell>
        </row>
        <row r="2571">
          <cell r="D2571" t="str">
            <v>SE62653</v>
          </cell>
          <cell r="E2571" t="str">
            <v>Phạm Thế Vũ</v>
          </cell>
          <cell r="F2571">
            <v>0</v>
          </cell>
          <cell r="G2571" t="str">
            <v>12/11/1997</v>
          </cell>
          <cell r="H2571">
            <v>0</v>
          </cell>
          <cell r="I2571" t="str">
            <v>Không có</v>
          </cell>
          <cell r="J2571">
            <v>0</v>
          </cell>
          <cell r="K2571" t="str">
            <v>0909638418</v>
          </cell>
          <cell r="L2571" t="str">
            <v>TKDH</v>
          </cell>
          <cell r="M2571" t="str">
            <v>094225483</v>
          </cell>
          <cell r="N2571" t="str">
            <v>0902281688</v>
          </cell>
          <cell r="O2571" t="str">
            <v>VuPTSE62653@fpt.edu.vn</v>
          </cell>
          <cell r="P2571" t="str">
            <v>VuPTSE62653</v>
          </cell>
        </row>
        <row r="2572">
          <cell r="D2572" t="str">
            <v>SE62658</v>
          </cell>
          <cell r="E2572" t="str">
            <v>Nguyễn Phước Vinh</v>
          </cell>
          <cell r="F2572">
            <v>0</v>
          </cell>
          <cell r="G2572">
            <v>32676</v>
          </cell>
          <cell r="H2572">
            <v>0</v>
          </cell>
          <cell r="I2572" t="str">
            <v>Không có</v>
          </cell>
          <cell r="J2572">
            <v>0</v>
          </cell>
          <cell r="K2572" t="str">
            <v>0903129788</v>
          </cell>
          <cell r="L2572" t="str">
            <v>ANATTT</v>
          </cell>
          <cell r="M2572">
            <v>0</v>
          </cell>
          <cell r="N2572" t="str">
            <v>0903129788</v>
          </cell>
          <cell r="O2572" t="str">
            <v>VinhNPSE62658@fpt.edu.vn</v>
          </cell>
          <cell r="P2572" t="str">
            <v>VinhNPSE62658</v>
          </cell>
        </row>
        <row r="2573">
          <cell r="D2573" t="str">
            <v>SE62661</v>
          </cell>
          <cell r="E2573" t="str">
            <v>Ngô Long</v>
          </cell>
          <cell r="F2573">
            <v>0</v>
          </cell>
          <cell r="G2573">
            <v>34347</v>
          </cell>
          <cell r="H2573">
            <v>0</v>
          </cell>
          <cell r="I2573" t="str">
            <v>Không có</v>
          </cell>
          <cell r="J2573" t="str">
            <v>0907203631</v>
          </cell>
          <cell r="K2573" t="str">
            <v>0901417268</v>
          </cell>
          <cell r="L2573" t="str">
            <v>ANATTT</v>
          </cell>
          <cell r="M2573" t="str">
            <v>0907203631</v>
          </cell>
          <cell r="N2573" t="str">
            <v>0932756448</v>
          </cell>
          <cell r="O2573" t="str">
            <v>LongNSE62661@fpt.edu.vn</v>
          </cell>
          <cell r="P2573" t="str">
            <v>LongNSE62661</v>
          </cell>
        </row>
        <row r="2574">
          <cell r="D2574" t="str">
            <v>SE62676</v>
          </cell>
          <cell r="E2574" t="str">
            <v>Trần Minh Thái</v>
          </cell>
          <cell r="F2574">
            <v>0</v>
          </cell>
          <cell r="G2574">
            <v>35642</v>
          </cell>
          <cell r="H2574">
            <v>0</v>
          </cell>
          <cell r="I2574" t="str">
            <v>Không có</v>
          </cell>
          <cell r="J2574" t="str">
            <v>0839876028</v>
          </cell>
          <cell r="K2574" t="str">
            <v>0923380467</v>
          </cell>
          <cell r="L2574" t="str">
            <v>TKDH</v>
          </cell>
          <cell r="M2574">
            <v>0</v>
          </cell>
          <cell r="N2574">
            <v>0</v>
          </cell>
          <cell r="O2574" t="str">
            <v>ThaiTMSE62676@fpt.edu.vn</v>
          </cell>
          <cell r="P2574" t="str">
            <v>ThaiTMSE62676</v>
          </cell>
        </row>
        <row r="2575">
          <cell r="D2575" t="str">
            <v>SE62680</v>
          </cell>
          <cell r="E2575" t="str">
            <v>Võ Đặng Ngọc Linh</v>
          </cell>
          <cell r="F2575">
            <v>0</v>
          </cell>
          <cell r="G2575">
            <v>34505</v>
          </cell>
          <cell r="H2575">
            <v>0</v>
          </cell>
          <cell r="I2575" t="str">
            <v>Không có</v>
          </cell>
          <cell r="J2575" t="str">
            <v>0633831124</v>
          </cell>
          <cell r="K2575" t="str">
            <v>01273920921</v>
          </cell>
          <cell r="L2575" t="str">
            <v>TKDH</v>
          </cell>
          <cell r="M2575" t="str">
            <v>0919979879</v>
          </cell>
          <cell r="N2575" t="str">
            <v>0919815825</v>
          </cell>
          <cell r="O2575" t="str">
            <v>LinhVDNSE62680@fpt.edu.vn</v>
          </cell>
          <cell r="P2575" t="str">
            <v>LinhVDNSE62680</v>
          </cell>
        </row>
        <row r="2576">
          <cell r="D2576" t="str">
            <v>SE62733</v>
          </cell>
          <cell r="E2576" t="str">
            <v>Nguyễn Đỗ Thiên Ân</v>
          </cell>
          <cell r="F2576">
            <v>0</v>
          </cell>
          <cell r="G2576" t="str">
            <v>16/01/1997</v>
          </cell>
          <cell r="H2576">
            <v>0</v>
          </cell>
          <cell r="I2576" t="str">
            <v>Không có</v>
          </cell>
          <cell r="J2576" t="str">
            <v>08 62607220</v>
          </cell>
          <cell r="K2576" t="str">
            <v>0966100523</v>
          </cell>
          <cell r="L2576" t="str">
            <v>TKDH</v>
          </cell>
          <cell r="M2576">
            <v>0</v>
          </cell>
          <cell r="N2576" t="str">
            <v>0918905855</v>
          </cell>
          <cell r="O2576" t="str">
            <v>AnNDTSE62733@fpt.edu.vn</v>
          </cell>
          <cell r="P2576" t="str">
            <v>AnNDTSE62733</v>
          </cell>
        </row>
        <row r="2577">
          <cell r="D2577" t="str">
            <v>SE62165</v>
          </cell>
          <cell r="E2577" t="str">
            <v>Nguyễn Hoàng Anh</v>
          </cell>
          <cell r="F2577">
            <v>0</v>
          </cell>
          <cell r="G2577" t="str">
            <v>03/12/1997</v>
          </cell>
          <cell r="H2577">
            <v>0</v>
          </cell>
          <cell r="I2577" t="str">
            <v>Không có</v>
          </cell>
          <cell r="J2577" t="str">
            <v>0838101202</v>
          </cell>
          <cell r="K2577" t="str">
            <v>0932700772</v>
          </cell>
          <cell r="L2577" t="str">
            <v>KTPM</v>
          </cell>
          <cell r="M2577" t="str">
            <v>0903709967</v>
          </cell>
          <cell r="N2577" t="str">
            <v>0984163301</v>
          </cell>
          <cell r="O2577" t="str">
            <v>AnhNHSE62165@fpt.edu.vn</v>
          </cell>
          <cell r="P2577" t="str">
            <v>AnhNHSE62165</v>
          </cell>
        </row>
        <row r="2578">
          <cell r="D2578" t="str">
            <v>SE62171</v>
          </cell>
          <cell r="E2578" t="str">
            <v>Đào Tuấn</v>
          </cell>
          <cell r="F2578">
            <v>0</v>
          </cell>
          <cell r="G2578" t="str">
            <v>06/03/1997</v>
          </cell>
          <cell r="H2578">
            <v>0</v>
          </cell>
          <cell r="I2578" t="str">
            <v>Không có</v>
          </cell>
          <cell r="J2578" t="str">
            <v xml:space="preserve">0903762387 </v>
          </cell>
          <cell r="K2578">
            <v>0</v>
          </cell>
          <cell r="L2578" t="str">
            <v>KTPM</v>
          </cell>
          <cell r="M2578" t="str">
            <v>0903762387</v>
          </cell>
          <cell r="N2578" t="str">
            <v>0909959167</v>
          </cell>
          <cell r="O2578" t="str">
            <v>TuanDSE62171@fpt.edu.vn</v>
          </cell>
          <cell r="P2578" t="str">
            <v>TuanDSE62171</v>
          </cell>
        </row>
        <row r="2579">
          <cell r="D2579" t="str">
            <v>SE62183</v>
          </cell>
          <cell r="E2579" t="str">
            <v>Đàm Thị Thiên Nhi</v>
          </cell>
          <cell r="F2579">
            <v>0</v>
          </cell>
          <cell r="G2579">
            <v>35067</v>
          </cell>
          <cell r="H2579">
            <v>0</v>
          </cell>
          <cell r="I2579" t="str">
            <v>Không có</v>
          </cell>
          <cell r="J2579">
            <v>0</v>
          </cell>
          <cell r="K2579" t="str">
            <v>0911660469</v>
          </cell>
          <cell r="L2579" t="str">
            <v>KTPM</v>
          </cell>
          <cell r="M2579" t="str">
            <v>0918317386</v>
          </cell>
          <cell r="N2579" t="str">
            <v>0918317386</v>
          </cell>
          <cell r="O2579" t="str">
            <v>NhiDTTSE62183@fpt.edu.vn</v>
          </cell>
          <cell r="P2579" t="str">
            <v>NhiDTTSE62183</v>
          </cell>
        </row>
        <row r="2580">
          <cell r="D2580" t="str">
            <v>SE62245</v>
          </cell>
          <cell r="E2580" t="str">
            <v>Nguyễn Quang Nhật</v>
          </cell>
          <cell r="F2580">
            <v>0</v>
          </cell>
          <cell r="G2580" t="str">
            <v>07/04/1990</v>
          </cell>
          <cell r="H2580">
            <v>0</v>
          </cell>
          <cell r="I2580" t="str">
            <v>Không có</v>
          </cell>
          <cell r="J2580" t="str">
            <v>0838416865</v>
          </cell>
          <cell r="K2580" t="str">
            <v>01268604821</v>
          </cell>
          <cell r="L2580" t="str">
            <v>KTPM</v>
          </cell>
          <cell r="M2580" t="str">
            <v>0913917152</v>
          </cell>
          <cell r="N2580">
            <v>0</v>
          </cell>
          <cell r="O2580" t="str">
            <v>NhatNQSE62245@fpt.edu.vn</v>
          </cell>
          <cell r="P2580" t="str">
            <v>NhatNQSE62245</v>
          </cell>
        </row>
        <row r="2581">
          <cell r="D2581" t="str">
            <v>SE62248</v>
          </cell>
          <cell r="E2581" t="str">
            <v>Trần Nguyễn Quốc Vũ</v>
          </cell>
          <cell r="F2581">
            <v>0</v>
          </cell>
          <cell r="G2581" t="str">
            <v>10/02/1997</v>
          </cell>
          <cell r="H2581">
            <v>0</v>
          </cell>
          <cell r="I2581" t="str">
            <v>Không có</v>
          </cell>
          <cell r="J2581" t="str">
            <v>0839274237</v>
          </cell>
          <cell r="K2581" t="str">
            <v>0903816856</v>
          </cell>
          <cell r="L2581" t="str">
            <v>KTPM</v>
          </cell>
          <cell r="M2581" t="str">
            <v>0908600222</v>
          </cell>
          <cell r="N2581" t="str">
            <v>0903816856</v>
          </cell>
          <cell r="O2581" t="str">
            <v>VuTNQSE62248@fpt.edu.vn</v>
          </cell>
          <cell r="P2581" t="str">
            <v>VuTNQSE62248</v>
          </cell>
        </row>
        <row r="2582">
          <cell r="D2582" t="str">
            <v>SE62265</v>
          </cell>
          <cell r="E2582" t="str">
            <v>Mai Vũ Cường</v>
          </cell>
          <cell r="F2582">
            <v>0</v>
          </cell>
          <cell r="G2582" t="str">
            <v>24/11/1997</v>
          </cell>
          <cell r="H2582">
            <v>0</v>
          </cell>
          <cell r="I2582" t="str">
            <v>Không có</v>
          </cell>
          <cell r="J2582" t="str">
            <v>0683823357</v>
          </cell>
          <cell r="K2582" t="str">
            <v>01224430017</v>
          </cell>
          <cell r="L2582" t="str">
            <v>KTPM</v>
          </cell>
          <cell r="M2582" t="str">
            <v>0908595202</v>
          </cell>
          <cell r="N2582">
            <v>0</v>
          </cell>
          <cell r="O2582" t="str">
            <v>CuongMVSE62265@fpt.edu.vn</v>
          </cell>
          <cell r="P2582" t="str">
            <v>CuongMVSE62265</v>
          </cell>
        </row>
        <row r="2583">
          <cell r="D2583" t="str">
            <v>SE62294</v>
          </cell>
          <cell r="E2583" t="str">
            <v>Vũ Nguyễn Bảo Anh</v>
          </cell>
          <cell r="F2583">
            <v>0</v>
          </cell>
          <cell r="G2583" t="str">
            <v>19/06/1997</v>
          </cell>
          <cell r="H2583">
            <v>0</v>
          </cell>
          <cell r="I2583" t="str">
            <v>Không có</v>
          </cell>
          <cell r="J2583" t="str">
            <v>0902412599</v>
          </cell>
          <cell r="K2583" t="str">
            <v>0914318278</v>
          </cell>
          <cell r="L2583" t="str">
            <v>KTPM</v>
          </cell>
          <cell r="M2583" t="str">
            <v>0982129812</v>
          </cell>
          <cell r="N2583" t="str">
            <v>0914318278</v>
          </cell>
          <cell r="O2583" t="str">
            <v>AnhVNBSE62294@fpt.edu.vn</v>
          </cell>
          <cell r="P2583" t="str">
            <v>AnhVNBSE62294</v>
          </cell>
        </row>
        <row r="2584">
          <cell r="D2584" t="str">
            <v>SE62300</v>
          </cell>
          <cell r="E2584" t="str">
            <v>Trần Quang Phúc</v>
          </cell>
          <cell r="F2584">
            <v>0</v>
          </cell>
          <cell r="G2584" t="str">
            <v>29/11/1997</v>
          </cell>
          <cell r="H2584">
            <v>0</v>
          </cell>
          <cell r="I2584" t="str">
            <v>Không có</v>
          </cell>
          <cell r="J2584" t="str">
            <v>0838603303</v>
          </cell>
          <cell r="K2584" t="str">
            <v>0982575827</v>
          </cell>
          <cell r="L2584" t="str">
            <v>KTPM</v>
          </cell>
          <cell r="M2584" t="str">
            <v>0982575827 - 0903800123</v>
          </cell>
          <cell r="N2584" t="str">
            <v>0979714396</v>
          </cell>
          <cell r="O2584" t="str">
            <v>PhucTQSE62300@fpt.edu.vn</v>
          </cell>
          <cell r="P2584" t="str">
            <v>PhucTQSE62300</v>
          </cell>
        </row>
        <row r="2585">
          <cell r="D2585" t="str">
            <v>SE62305</v>
          </cell>
          <cell r="E2585" t="str">
            <v>Trần Bửu Hiệp</v>
          </cell>
          <cell r="F2585">
            <v>0</v>
          </cell>
          <cell r="G2585" t="str">
            <v>21/07/1997</v>
          </cell>
          <cell r="H2585">
            <v>0</v>
          </cell>
          <cell r="I2585" t="str">
            <v>Không có</v>
          </cell>
          <cell r="J2585" t="str">
            <v>0939386272</v>
          </cell>
          <cell r="K2585">
            <v>0</v>
          </cell>
          <cell r="L2585" t="str">
            <v>KTPM</v>
          </cell>
          <cell r="M2585" t="str">
            <v>0989629620</v>
          </cell>
          <cell r="N2585" t="str">
            <v>0586476053</v>
          </cell>
          <cell r="O2585" t="str">
            <v>HiepTBSE62305@fpt.edu.vn</v>
          </cell>
          <cell r="P2585" t="str">
            <v>HiepTBSE62305</v>
          </cell>
        </row>
        <row r="2586">
          <cell r="D2586" t="str">
            <v>SE62312</v>
          </cell>
          <cell r="E2586" t="str">
            <v>Đặng Phan</v>
          </cell>
          <cell r="F2586">
            <v>0</v>
          </cell>
          <cell r="G2586" t="str">
            <v>13/04/1995</v>
          </cell>
          <cell r="H2586">
            <v>0</v>
          </cell>
          <cell r="I2586" t="str">
            <v>Không có</v>
          </cell>
          <cell r="J2586" t="str">
            <v>0908751840</v>
          </cell>
          <cell r="K2586" t="str">
            <v>0835261573</v>
          </cell>
          <cell r="L2586" t="str">
            <v>KTPM</v>
          </cell>
          <cell r="M2586" t="str">
            <v>0913645247</v>
          </cell>
          <cell r="N2586" t="str">
            <v>0908743239</v>
          </cell>
          <cell r="O2586" t="str">
            <v>PhanDSE62312@fpt.edu.vn</v>
          </cell>
          <cell r="P2586" t="str">
            <v>PhanDSE62312</v>
          </cell>
        </row>
        <row r="2587">
          <cell r="D2587" t="str">
            <v>SE62322</v>
          </cell>
          <cell r="E2587" t="str">
            <v>Nguyễn Trí Tùng Nguyên</v>
          </cell>
          <cell r="F2587">
            <v>0</v>
          </cell>
          <cell r="G2587" t="str">
            <v>17/08/1997</v>
          </cell>
          <cell r="H2587">
            <v>0</v>
          </cell>
          <cell r="I2587" t="str">
            <v>Không có</v>
          </cell>
          <cell r="J2587" t="str">
            <v>0663622688</v>
          </cell>
          <cell r="K2587" t="str">
            <v>09490850965</v>
          </cell>
          <cell r="L2587" t="str">
            <v>KTPM</v>
          </cell>
          <cell r="M2587" t="str">
            <v>0949850085</v>
          </cell>
          <cell r="N2587">
            <v>0</v>
          </cell>
          <cell r="O2587" t="str">
            <v>NguyenNTTSE62322@fpt.edu.vn</v>
          </cell>
          <cell r="P2587" t="str">
            <v>NguyenNTTSE62322</v>
          </cell>
        </row>
        <row r="2588">
          <cell r="D2588" t="str">
            <v>SE62373</v>
          </cell>
          <cell r="E2588" t="str">
            <v>Nguyễn Bá Trường</v>
          </cell>
          <cell r="F2588">
            <v>0</v>
          </cell>
          <cell r="G2588" t="str">
            <v>23/12/1997</v>
          </cell>
          <cell r="H2588">
            <v>0</v>
          </cell>
          <cell r="I2588" t="str">
            <v>Không có</v>
          </cell>
          <cell r="J2588" t="str">
            <v>0835110167</v>
          </cell>
          <cell r="K2588" t="str">
            <v>0903714406</v>
          </cell>
          <cell r="L2588" t="str">
            <v>KTPM</v>
          </cell>
          <cell r="M2588" t="str">
            <v>0903714406</v>
          </cell>
          <cell r="N2588" t="str">
            <v>0835110167</v>
          </cell>
          <cell r="O2588" t="str">
            <v>TruongNBSE62373@fpt.edu.vn</v>
          </cell>
          <cell r="P2588" t="str">
            <v>TruongNBSE62373</v>
          </cell>
        </row>
        <row r="2589">
          <cell r="D2589" t="str">
            <v>SE62398</v>
          </cell>
          <cell r="E2589" t="str">
            <v>Nguyễn Bảo Ân</v>
          </cell>
          <cell r="F2589">
            <v>0</v>
          </cell>
          <cell r="G2589">
            <v>35627</v>
          </cell>
          <cell r="H2589">
            <v>0</v>
          </cell>
          <cell r="I2589" t="str">
            <v>Không có</v>
          </cell>
          <cell r="J2589" t="str">
            <v>0837623549</v>
          </cell>
          <cell r="K2589" t="str">
            <v>01217694075</v>
          </cell>
          <cell r="L2589" t="str">
            <v>KTPM</v>
          </cell>
          <cell r="M2589" t="str">
            <v>0903700056</v>
          </cell>
          <cell r="N2589" t="str">
            <v>0903141098</v>
          </cell>
          <cell r="O2589" t="str">
            <v>AnNBSE62398@fpt.edu.vn</v>
          </cell>
          <cell r="P2589" t="str">
            <v>AnNBSE62398</v>
          </cell>
        </row>
        <row r="2590">
          <cell r="D2590" t="str">
            <v>SE62412</v>
          </cell>
          <cell r="E2590" t="str">
            <v>Đàm Phước Đức Duy</v>
          </cell>
          <cell r="F2590">
            <v>0</v>
          </cell>
          <cell r="G2590">
            <v>35776</v>
          </cell>
          <cell r="H2590">
            <v>0</v>
          </cell>
          <cell r="I2590" t="str">
            <v>Không có</v>
          </cell>
          <cell r="J2590" t="str">
            <v>0673865789</v>
          </cell>
          <cell r="K2590" t="str">
            <v>01884669792</v>
          </cell>
          <cell r="L2590" t="str">
            <v>KTPM</v>
          </cell>
          <cell r="M2590" t="str">
            <v>01212305012</v>
          </cell>
          <cell r="N2590" t="str">
            <v>0903028789</v>
          </cell>
          <cell r="O2590" t="str">
            <v>DuyDPDSE62412@fpt.edu.vn</v>
          </cell>
          <cell r="P2590" t="str">
            <v>DuyDPDSE62412</v>
          </cell>
        </row>
        <row r="2591">
          <cell r="D2591" t="str">
            <v>SE62424</v>
          </cell>
          <cell r="E2591" t="str">
            <v>Trần Hoàng Giang</v>
          </cell>
          <cell r="F2591">
            <v>0</v>
          </cell>
          <cell r="G2591" t="str">
            <v>07/08/1996</v>
          </cell>
          <cell r="H2591">
            <v>0</v>
          </cell>
          <cell r="I2591" t="str">
            <v>Không có</v>
          </cell>
          <cell r="J2591" t="str">
            <v>0523837841</v>
          </cell>
          <cell r="K2591" t="str">
            <v>01658328849</v>
          </cell>
          <cell r="L2591" t="str">
            <v>KTPM</v>
          </cell>
          <cell r="M2591">
            <v>0</v>
          </cell>
          <cell r="N2591">
            <v>0</v>
          </cell>
          <cell r="O2591" t="str">
            <v>GiangTHSE62424@fpt.edu.vn</v>
          </cell>
          <cell r="P2591" t="str">
            <v>GiangTHSE62424</v>
          </cell>
        </row>
        <row r="2592">
          <cell r="D2592" t="str">
            <v>SE62442</v>
          </cell>
          <cell r="E2592" t="str">
            <v>Nguyễn Huy Hoàng</v>
          </cell>
          <cell r="F2592">
            <v>0</v>
          </cell>
          <cell r="G2592">
            <v>35500</v>
          </cell>
          <cell r="H2592">
            <v>0</v>
          </cell>
          <cell r="I2592" t="str">
            <v>Không có</v>
          </cell>
          <cell r="J2592">
            <v>0</v>
          </cell>
          <cell r="K2592" t="str">
            <v>0976433009</v>
          </cell>
          <cell r="L2592" t="str">
            <v>KTPM</v>
          </cell>
          <cell r="M2592" t="str">
            <v>0982888301</v>
          </cell>
          <cell r="N2592" t="str">
            <v>0982521887</v>
          </cell>
          <cell r="O2592" t="str">
            <v>HoangNHSE62442@fpt.edu.vn</v>
          </cell>
          <cell r="P2592" t="str">
            <v>HoangNHSE62442</v>
          </cell>
        </row>
        <row r="2593">
          <cell r="D2593" t="str">
            <v>SE62447</v>
          </cell>
          <cell r="E2593" t="str">
            <v>Nguyễn Hữu Thắng</v>
          </cell>
          <cell r="F2593">
            <v>0</v>
          </cell>
          <cell r="G2593" t="str">
            <v>15/02/1997</v>
          </cell>
          <cell r="H2593">
            <v>0</v>
          </cell>
          <cell r="I2593" t="str">
            <v>Không có</v>
          </cell>
          <cell r="J2593" t="str">
            <v>0903731832</v>
          </cell>
          <cell r="K2593">
            <v>0</v>
          </cell>
          <cell r="L2593" t="str">
            <v>KTPM</v>
          </cell>
          <cell r="M2593" t="str">
            <v>0903731832</v>
          </cell>
          <cell r="N2593">
            <v>0</v>
          </cell>
          <cell r="O2593" t="str">
            <v>ThangNHSE62447@fpt.edu.vn</v>
          </cell>
          <cell r="P2593" t="str">
            <v>ThangNHSE62447</v>
          </cell>
        </row>
        <row r="2594">
          <cell r="D2594" t="str">
            <v>SE62458</v>
          </cell>
          <cell r="E2594" t="str">
            <v>Mai Hồng Lĩnh</v>
          </cell>
          <cell r="F2594">
            <v>0</v>
          </cell>
          <cell r="G2594" t="str">
            <v>12/09/1997</v>
          </cell>
          <cell r="H2594">
            <v>0</v>
          </cell>
          <cell r="I2594" t="str">
            <v>Không có</v>
          </cell>
          <cell r="J2594" t="str">
            <v>0839892606</v>
          </cell>
          <cell r="K2594" t="str">
            <v>01206862065</v>
          </cell>
          <cell r="L2594" t="str">
            <v>KTPM</v>
          </cell>
          <cell r="M2594" t="str">
            <v>0937035843</v>
          </cell>
          <cell r="N2594" t="str">
            <v>0993292236</v>
          </cell>
          <cell r="O2594" t="str">
            <v>LinhMHSE62458@fpt.edu.vn</v>
          </cell>
          <cell r="P2594" t="str">
            <v>LinhMHSE62458</v>
          </cell>
        </row>
        <row r="2595">
          <cell r="D2595" t="str">
            <v>SE62460</v>
          </cell>
          <cell r="E2595" t="str">
            <v>Lu Kim Bảo</v>
          </cell>
          <cell r="F2595">
            <v>0</v>
          </cell>
          <cell r="G2595">
            <v>35587</v>
          </cell>
          <cell r="H2595">
            <v>0</v>
          </cell>
          <cell r="I2595" t="str">
            <v>Không có</v>
          </cell>
          <cell r="J2595" t="str">
            <v>088300899</v>
          </cell>
          <cell r="K2595" t="str">
            <v>0938174540</v>
          </cell>
          <cell r="L2595" t="str">
            <v>KTPM</v>
          </cell>
          <cell r="M2595" t="str">
            <v>0903331125</v>
          </cell>
          <cell r="N2595" t="str">
            <v>0908834423</v>
          </cell>
          <cell r="O2595" t="str">
            <v>BaoLKSE62460@fpt.edu.vn</v>
          </cell>
          <cell r="P2595" t="str">
            <v>BaoLKSE62460</v>
          </cell>
        </row>
        <row r="2596">
          <cell r="D2596" t="str">
            <v>SE62485</v>
          </cell>
          <cell r="E2596" t="str">
            <v xml:space="preserve">Nguyễn Quốc Bảo   </v>
          </cell>
          <cell r="F2596">
            <v>0</v>
          </cell>
          <cell r="G2596">
            <v>35735</v>
          </cell>
          <cell r="H2596">
            <v>0</v>
          </cell>
          <cell r="I2596" t="str">
            <v>Không có</v>
          </cell>
          <cell r="J2596" t="str">
            <v>0902739291</v>
          </cell>
          <cell r="K2596" t="str">
            <v>38615302</v>
          </cell>
          <cell r="L2596" t="str">
            <v>KTPM</v>
          </cell>
          <cell r="M2596" t="str">
            <v>0919242940</v>
          </cell>
          <cell r="N2596" t="str">
            <v>0613871413</v>
          </cell>
          <cell r="O2596" t="str">
            <v>BaoNQSE62485@fpt.edu.vn</v>
          </cell>
          <cell r="P2596" t="str">
            <v>BaoNQSE62485</v>
          </cell>
        </row>
        <row r="2597">
          <cell r="D2597" t="str">
            <v>SE62498</v>
          </cell>
          <cell r="E2597" t="str">
            <v>Phạm Chí Khắc</v>
          </cell>
          <cell r="F2597">
            <v>0</v>
          </cell>
          <cell r="G2597" t="str">
            <v>08/01/1997</v>
          </cell>
          <cell r="H2597">
            <v>0</v>
          </cell>
          <cell r="I2597" t="str">
            <v>Không có</v>
          </cell>
          <cell r="J2597" t="str">
            <v>0643540137</v>
          </cell>
          <cell r="K2597" t="str">
            <v>01217072764</v>
          </cell>
          <cell r="L2597" t="str">
            <v>KTPM</v>
          </cell>
          <cell r="M2597" t="str">
            <v>0933646622</v>
          </cell>
          <cell r="N2597" t="str">
            <v>0916081599</v>
          </cell>
          <cell r="O2597" t="str">
            <v>KhacPCSE62498@fpt.edu.vn</v>
          </cell>
          <cell r="P2597" t="str">
            <v>KhacPCSE62498</v>
          </cell>
        </row>
        <row r="2598">
          <cell r="D2598" t="str">
            <v>SE62504</v>
          </cell>
          <cell r="E2598" t="str">
            <v>Lê Thùy Trang</v>
          </cell>
          <cell r="F2598">
            <v>0</v>
          </cell>
          <cell r="G2598">
            <v>35688</v>
          </cell>
          <cell r="H2598">
            <v>0</v>
          </cell>
          <cell r="I2598" t="str">
            <v>Không có</v>
          </cell>
          <cell r="J2598" t="str">
            <v>0909382202</v>
          </cell>
          <cell r="K2598">
            <v>0</v>
          </cell>
          <cell r="L2598" t="str">
            <v>KTPM</v>
          </cell>
          <cell r="M2598">
            <v>0</v>
          </cell>
          <cell r="N2598" t="str">
            <v>0909382202</v>
          </cell>
          <cell r="O2598" t="str">
            <v>TrangLTSE62504@fpt.edu.vn</v>
          </cell>
          <cell r="P2598" t="str">
            <v>TrangLTSE62504</v>
          </cell>
        </row>
        <row r="2599">
          <cell r="D2599" t="str">
            <v>SE62506</v>
          </cell>
          <cell r="E2599" t="str">
            <v>Nông Nguyễn Gia Hiển</v>
          </cell>
          <cell r="F2599">
            <v>0</v>
          </cell>
          <cell r="G2599" t="str">
            <v>11/11/1997</v>
          </cell>
          <cell r="H2599">
            <v>0</v>
          </cell>
          <cell r="I2599" t="str">
            <v>Không có</v>
          </cell>
          <cell r="J2599" t="str">
            <v>0822477395</v>
          </cell>
          <cell r="K2599" t="str">
            <v>0935375238</v>
          </cell>
          <cell r="L2599" t="str">
            <v>KTPM</v>
          </cell>
          <cell r="M2599">
            <v>0</v>
          </cell>
          <cell r="N2599" t="str">
            <v>0935375238</v>
          </cell>
          <cell r="O2599" t="str">
            <v>HienNNGSE62506@fpt.edu.vn</v>
          </cell>
          <cell r="P2599" t="str">
            <v>HienNNGSE62506</v>
          </cell>
        </row>
        <row r="2600">
          <cell r="D2600" t="str">
            <v>SE62517</v>
          </cell>
          <cell r="E2600" t="str">
            <v>Phan Minh Trí</v>
          </cell>
          <cell r="F2600">
            <v>0</v>
          </cell>
          <cell r="G2600" t="str">
            <v>17/02/1997</v>
          </cell>
          <cell r="H2600">
            <v>0</v>
          </cell>
          <cell r="I2600" t="str">
            <v>Không có</v>
          </cell>
          <cell r="J2600" t="str">
            <v>0673877087</v>
          </cell>
          <cell r="K2600" t="str">
            <v>0975950609</v>
          </cell>
          <cell r="L2600" t="str">
            <v>KTPM</v>
          </cell>
          <cell r="M2600" t="str">
            <v>0975950609</v>
          </cell>
          <cell r="N2600" t="str">
            <v>0988376499</v>
          </cell>
          <cell r="O2600" t="str">
            <v>TriPMSE62517@fpt.edu.vn</v>
          </cell>
          <cell r="P2600" t="str">
            <v>TriPMSE62517</v>
          </cell>
        </row>
        <row r="2601">
          <cell r="D2601" t="str">
            <v>SB61093</v>
          </cell>
          <cell r="E2601" t="str">
            <v>Đinh Thị Hoàng Anh</v>
          </cell>
          <cell r="F2601">
            <v>0</v>
          </cell>
          <cell r="G2601" t="str">
            <v>15/11/1997</v>
          </cell>
          <cell r="H2601">
            <v>0</v>
          </cell>
          <cell r="I2601" t="str">
            <v>Không có</v>
          </cell>
          <cell r="J2601" t="str">
            <v>0918098565</v>
          </cell>
          <cell r="K2601" t="str">
            <v>01293151197</v>
          </cell>
          <cell r="L2601" t="str">
            <v>QTKD</v>
          </cell>
          <cell r="M2601" t="str">
            <v>0918098565</v>
          </cell>
          <cell r="N2601" t="str">
            <v>0947181100</v>
          </cell>
          <cell r="O2601" t="str">
            <v>AnhDTHSB61093@fpt.edu.vn</v>
          </cell>
          <cell r="P2601" t="str">
            <v>AnhDTHSB61093</v>
          </cell>
        </row>
        <row r="2602">
          <cell r="D2602" t="str">
            <v>SE62220</v>
          </cell>
          <cell r="E2602" t="str">
            <v>Lại Trung Minh Đức</v>
          </cell>
          <cell r="F2602">
            <v>0</v>
          </cell>
          <cell r="G2602" t="str">
            <v>24/05/1996</v>
          </cell>
          <cell r="H2602">
            <v>0</v>
          </cell>
          <cell r="I2602" t="str">
            <v>Không có</v>
          </cell>
          <cell r="J2602" t="str">
            <v>08 37810136</v>
          </cell>
          <cell r="K2602" t="str">
            <v>01998311259</v>
          </cell>
          <cell r="L2602" t="str">
            <v>ANATTT</v>
          </cell>
          <cell r="M2602">
            <v>0</v>
          </cell>
          <cell r="N2602" t="str">
            <v>01998311259</v>
          </cell>
          <cell r="O2602" t="str">
            <v>DucLTMSE62220@fpt.edu.vn</v>
          </cell>
          <cell r="P2602" t="str">
            <v>DucLTMSE62220</v>
          </cell>
        </row>
        <row r="2603">
          <cell r="D2603" t="str">
            <v>SE62227</v>
          </cell>
          <cell r="E2603" t="str">
            <v>Lê Lương Nhân Văn</v>
          </cell>
          <cell r="F2603">
            <v>0</v>
          </cell>
          <cell r="G2603" t="str">
            <v>20/03/1997</v>
          </cell>
          <cell r="H2603">
            <v>0</v>
          </cell>
          <cell r="I2603" t="str">
            <v>Không có</v>
          </cell>
          <cell r="J2603" t="str">
            <v>01695906337</v>
          </cell>
          <cell r="K2603">
            <v>0</v>
          </cell>
          <cell r="L2603" t="str">
            <v>TKDH</v>
          </cell>
          <cell r="M2603">
            <v>0</v>
          </cell>
          <cell r="N2603" t="str">
            <v>01695906337</v>
          </cell>
          <cell r="O2603" t="str">
            <v>VanLLNSE62227@fpt.edu.vn</v>
          </cell>
          <cell r="P2603" t="str">
            <v>VanLLNSE62227</v>
          </cell>
        </row>
        <row r="2604">
          <cell r="D2604" t="str">
            <v>SE62235</v>
          </cell>
          <cell r="E2604" t="str">
            <v>Nguyễn Thị Thúy Ngọc</v>
          </cell>
          <cell r="F2604">
            <v>0</v>
          </cell>
          <cell r="G2604" t="str">
            <v>02/07/1997</v>
          </cell>
          <cell r="H2604">
            <v>0</v>
          </cell>
          <cell r="I2604" t="str">
            <v>Không có</v>
          </cell>
          <cell r="J2604" t="str">
            <v>0837975119</v>
          </cell>
          <cell r="K2604" t="str">
            <v>01647294590</v>
          </cell>
          <cell r="L2604" t="str">
            <v>TKDH</v>
          </cell>
          <cell r="M2604" t="str">
            <v>0918229344</v>
          </cell>
          <cell r="N2604">
            <v>0</v>
          </cell>
          <cell r="O2604" t="str">
            <v>NgocNTTSE62235@fpt.edu.vn</v>
          </cell>
          <cell r="P2604" t="str">
            <v>NgocNTTSE62235</v>
          </cell>
        </row>
        <row r="2605">
          <cell r="D2605" t="str">
            <v>SE62259</v>
          </cell>
          <cell r="E2605" t="str">
            <v>Đặng Công Vĩnh Phú</v>
          </cell>
          <cell r="F2605">
            <v>0</v>
          </cell>
          <cell r="G2605" t="str">
            <v>17/06/1997</v>
          </cell>
          <cell r="H2605">
            <v>0</v>
          </cell>
          <cell r="I2605" t="str">
            <v>Không có</v>
          </cell>
          <cell r="J2605" t="str">
            <v>0938200098</v>
          </cell>
          <cell r="K2605">
            <v>0</v>
          </cell>
          <cell r="L2605" t="str">
            <v>TKDH</v>
          </cell>
          <cell r="M2605" t="str">
            <v>0907682908</v>
          </cell>
          <cell r="N2605" t="str">
            <v>0938836057</v>
          </cell>
          <cell r="O2605" t="str">
            <v>PhuDCVSE62259@fpt.edu.vn</v>
          </cell>
          <cell r="P2605" t="str">
            <v>PhuDCVSE62259</v>
          </cell>
        </row>
        <row r="2606">
          <cell r="D2606" t="str">
            <v>SE62280</v>
          </cell>
          <cell r="E2606" t="str">
            <v>Vũ Thảo Vân</v>
          </cell>
          <cell r="F2606">
            <v>0</v>
          </cell>
          <cell r="G2606" t="str">
            <v>13/01/1997</v>
          </cell>
          <cell r="H2606">
            <v>0</v>
          </cell>
          <cell r="I2606" t="str">
            <v>Không có</v>
          </cell>
          <cell r="J2606" t="str">
            <v>064 3834520</v>
          </cell>
          <cell r="K2606" t="str">
            <v>01224668288</v>
          </cell>
          <cell r="L2606" t="str">
            <v>TKDH</v>
          </cell>
          <cell r="M2606" t="str">
            <v>0985001133</v>
          </cell>
          <cell r="N2606" t="str">
            <v>0908010006</v>
          </cell>
          <cell r="O2606" t="str">
            <v>VanVTSE62280@fpt.edu.vn</v>
          </cell>
          <cell r="P2606" t="str">
            <v>VanVTSE62280</v>
          </cell>
        </row>
        <row r="2607">
          <cell r="D2607" t="str">
            <v>SE62285</v>
          </cell>
          <cell r="E2607" t="str">
            <v>Tăng Thiên Vũ</v>
          </cell>
          <cell r="F2607">
            <v>0</v>
          </cell>
          <cell r="G2607" t="str">
            <v>06/10/1997</v>
          </cell>
          <cell r="H2607">
            <v>0</v>
          </cell>
          <cell r="I2607" t="str">
            <v>Không có</v>
          </cell>
          <cell r="J2607" t="str">
            <v>08 38530751</v>
          </cell>
          <cell r="K2607" t="str">
            <v>01634366786</v>
          </cell>
          <cell r="L2607" t="str">
            <v>TKDH</v>
          </cell>
          <cell r="M2607" t="str">
            <v>0903821634</v>
          </cell>
          <cell r="N2607" t="str">
            <v>0913600564</v>
          </cell>
          <cell r="O2607" t="str">
            <v>VuTTSE62285@fpt.edu.vn</v>
          </cell>
          <cell r="P2607" t="str">
            <v>VuTTSE62285</v>
          </cell>
        </row>
        <row r="2608">
          <cell r="D2608" t="str">
            <v>SE62303</v>
          </cell>
          <cell r="E2608" t="str">
            <v>Trần Thanh Vy</v>
          </cell>
          <cell r="F2608">
            <v>0</v>
          </cell>
          <cell r="G2608" t="str">
            <v>26/09/1997</v>
          </cell>
          <cell r="H2608">
            <v>0</v>
          </cell>
          <cell r="I2608" t="str">
            <v>Không có</v>
          </cell>
          <cell r="J2608" t="str">
            <v>0838979682</v>
          </cell>
          <cell r="K2608" t="str">
            <v>0909290206</v>
          </cell>
          <cell r="L2608" t="str">
            <v>TKDH</v>
          </cell>
          <cell r="M2608" t="str">
            <v>0909669090</v>
          </cell>
          <cell r="N2608" t="str">
            <v>0901352815</v>
          </cell>
          <cell r="O2608" t="str">
            <v>VyTTSE62303@fpt.edu.vn</v>
          </cell>
          <cell r="P2608" t="str">
            <v>VyTTSE62303</v>
          </cell>
        </row>
        <row r="2609">
          <cell r="D2609" t="str">
            <v>SE62341</v>
          </cell>
          <cell r="E2609" t="str">
            <v>Trần Phạm Minh Phương</v>
          </cell>
          <cell r="F2609">
            <v>0</v>
          </cell>
          <cell r="G2609" t="str">
            <v>28/01/1997</v>
          </cell>
          <cell r="H2609">
            <v>0</v>
          </cell>
          <cell r="I2609" t="str">
            <v>Không có</v>
          </cell>
          <cell r="J2609">
            <v>0</v>
          </cell>
          <cell r="K2609" t="str">
            <v>0915462323</v>
          </cell>
          <cell r="L2609" t="str">
            <v>TKDH</v>
          </cell>
          <cell r="M2609" t="str">
            <v>0908192503</v>
          </cell>
          <cell r="N2609" t="str">
            <v>0915462323</v>
          </cell>
          <cell r="O2609" t="str">
            <v>PhuongTPMSE62341@fpt.edu.vn</v>
          </cell>
          <cell r="P2609" t="str">
            <v>PhuongTPMSE62341</v>
          </cell>
        </row>
        <row r="2610">
          <cell r="D2610" t="str">
            <v>SE62419</v>
          </cell>
          <cell r="E2610" t="str">
            <v>Hồ Hồng Phúc</v>
          </cell>
          <cell r="F2610">
            <v>0</v>
          </cell>
          <cell r="G2610" t="str">
            <v>09/03/1997</v>
          </cell>
          <cell r="H2610">
            <v>0</v>
          </cell>
          <cell r="I2610" t="str">
            <v>Không có</v>
          </cell>
          <cell r="J2610" t="str">
            <v>01268024111</v>
          </cell>
          <cell r="K2610">
            <v>0</v>
          </cell>
          <cell r="L2610" t="str">
            <v>TKDH</v>
          </cell>
          <cell r="M2610" t="str">
            <v>0907735667</v>
          </cell>
          <cell r="N2610" t="str">
            <v>01237343777</v>
          </cell>
          <cell r="O2610" t="str">
            <v>PhucHHSE62419@fpt.edu.vn</v>
          </cell>
          <cell r="P2610" t="str">
            <v>PhucHHSE62419</v>
          </cell>
        </row>
        <row r="2611">
          <cell r="D2611" t="str">
            <v>SE62421</v>
          </cell>
          <cell r="E2611" t="str">
            <v>Lương Quang Vũ</v>
          </cell>
          <cell r="F2611">
            <v>0</v>
          </cell>
          <cell r="G2611" t="str">
            <v>12/01/1997</v>
          </cell>
          <cell r="H2611">
            <v>0</v>
          </cell>
          <cell r="I2611" t="str">
            <v>Không có</v>
          </cell>
          <cell r="J2611" t="str">
            <v>08 62944400</v>
          </cell>
          <cell r="K2611" t="str">
            <v>0903700797</v>
          </cell>
          <cell r="L2611" t="str">
            <v>ANATTT</v>
          </cell>
          <cell r="M2611">
            <v>0</v>
          </cell>
          <cell r="N2611" t="str">
            <v>0975318888</v>
          </cell>
          <cell r="O2611" t="str">
            <v>VuLQSE62421@fpt.edu.vn</v>
          </cell>
          <cell r="P2611" t="str">
            <v>VuLQSE62421</v>
          </cell>
        </row>
        <row r="2612">
          <cell r="D2612" t="str">
            <v>SE62463</v>
          </cell>
          <cell r="E2612" t="str">
            <v>Phạm Nhật Tân</v>
          </cell>
          <cell r="F2612">
            <v>0</v>
          </cell>
          <cell r="G2612" t="str">
            <v>13/07/1997</v>
          </cell>
          <cell r="H2612">
            <v>0</v>
          </cell>
          <cell r="I2612" t="str">
            <v>Không có</v>
          </cell>
          <cell r="J2612" t="str">
            <v>0908445201</v>
          </cell>
          <cell r="K2612" t="str">
            <v>01267500114</v>
          </cell>
          <cell r="L2612" t="str">
            <v>ANATTT</v>
          </cell>
          <cell r="M2612">
            <v>0</v>
          </cell>
          <cell r="N2612">
            <v>0</v>
          </cell>
          <cell r="O2612" t="str">
            <v>TanPNSE62463@fpt.edu.vn</v>
          </cell>
          <cell r="P2612" t="str">
            <v>TanPNSE62463</v>
          </cell>
        </row>
        <row r="2613">
          <cell r="D2613" t="str">
            <v>SE62496</v>
          </cell>
          <cell r="E2613" t="str">
            <v>Vũ Lê Yến Vy</v>
          </cell>
          <cell r="F2613">
            <v>0</v>
          </cell>
          <cell r="G2613">
            <v>35681</v>
          </cell>
          <cell r="H2613">
            <v>0</v>
          </cell>
          <cell r="I2613" t="str">
            <v>Không có</v>
          </cell>
          <cell r="J2613">
            <v>0</v>
          </cell>
          <cell r="K2613" t="str">
            <v>0916068164</v>
          </cell>
          <cell r="L2613" t="str">
            <v>TKDH</v>
          </cell>
          <cell r="M2613" t="str">
            <v>0918403340</v>
          </cell>
          <cell r="N2613" t="str">
            <v>0949363936</v>
          </cell>
          <cell r="O2613" t="str">
            <v>VyVLYSE62496@fpt.edu.vn</v>
          </cell>
          <cell r="P2613" t="str">
            <v>VyVLYSE62496</v>
          </cell>
        </row>
        <row r="2614">
          <cell r="D2614" t="str">
            <v>SE62499</v>
          </cell>
          <cell r="E2614" t="str">
            <v>Trần Khiêm</v>
          </cell>
          <cell r="F2614">
            <v>0</v>
          </cell>
          <cell r="G2614" t="str">
            <v>04/06/1997</v>
          </cell>
          <cell r="H2614">
            <v>0</v>
          </cell>
          <cell r="I2614" t="str">
            <v>Không có</v>
          </cell>
          <cell r="J2614" t="str">
            <v>0837240198</v>
          </cell>
          <cell r="K2614" t="str">
            <v>0903946068</v>
          </cell>
          <cell r="L2614" t="str">
            <v>TKDH</v>
          </cell>
          <cell r="M2614" t="str">
            <v>0903946068</v>
          </cell>
          <cell r="N2614" t="str">
            <v>0909946068</v>
          </cell>
          <cell r="O2614" t="str">
            <v>KhiemTSE62499@fpt.edu.vn</v>
          </cell>
          <cell r="P2614" t="str">
            <v>KhiemTSE62499</v>
          </cell>
        </row>
        <row r="2615">
          <cell r="D2615" t="str">
            <v>SE62542</v>
          </cell>
          <cell r="E2615" t="str">
            <v>Đinh Tuấn Nam</v>
          </cell>
          <cell r="F2615">
            <v>0</v>
          </cell>
          <cell r="G2615">
            <v>35675</v>
          </cell>
          <cell r="H2615">
            <v>0</v>
          </cell>
          <cell r="I2615" t="str">
            <v>Không có</v>
          </cell>
          <cell r="J2615" t="str">
            <v>0543522009</v>
          </cell>
          <cell r="K2615" t="str">
            <v>0914156451</v>
          </cell>
          <cell r="L2615" t="str">
            <v>KTPM</v>
          </cell>
          <cell r="M2615" t="str">
            <v>0913439348</v>
          </cell>
          <cell r="N2615" t="str">
            <v>0914156451</v>
          </cell>
          <cell r="O2615" t="str">
            <v>NamDTSE62542@fpt.edu.vn</v>
          </cell>
          <cell r="P2615" t="str">
            <v>NamDTSE62542</v>
          </cell>
        </row>
        <row r="2616">
          <cell r="D2616" t="str">
            <v>SE62569</v>
          </cell>
          <cell r="E2616" t="str">
            <v>Tôn Thất Bảo</v>
          </cell>
          <cell r="F2616">
            <v>0</v>
          </cell>
          <cell r="G2616">
            <v>35757</v>
          </cell>
          <cell r="H2616">
            <v>0</v>
          </cell>
          <cell r="I2616" t="str">
            <v>Không có</v>
          </cell>
          <cell r="J2616" t="str">
            <v>0909604422</v>
          </cell>
          <cell r="K2616">
            <v>0</v>
          </cell>
          <cell r="L2616" t="str">
            <v>KTPM</v>
          </cell>
          <cell r="M2616">
            <v>0</v>
          </cell>
          <cell r="N2616" t="str">
            <v>0909604422</v>
          </cell>
          <cell r="O2616" t="str">
            <v>BaoTTSE62569@fpt.edu.vn</v>
          </cell>
          <cell r="P2616" t="str">
            <v>BaoTTSE62569</v>
          </cell>
        </row>
        <row r="2617">
          <cell r="D2617" t="str">
            <v>SE62616</v>
          </cell>
          <cell r="E2617" t="str">
            <v>Đào Nguyễn Vân Thanh</v>
          </cell>
          <cell r="F2617">
            <v>0</v>
          </cell>
          <cell r="G2617" t="str">
            <v>25/11/1997</v>
          </cell>
          <cell r="H2617">
            <v>0</v>
          </cell>
          <cell r="I2617" t="str">
            <v>Không có</v>
          </cell>
          <cell r="J2617" t="str">
            <v>08 35170635</v>
          </cell>
          <cell r="K2617" t="str">
            <v>0908971125</v>
          </cell>
          <cell r="L2617" t="str">
            <v>ANATTT</v>
          </cell>
          <cell r="M2617" t="str">
            <v>0903704771</v>
          </cell>
          <cell r="N2617" t="str">
            <v>0903648088</v>
          </cell>
          <cell r="O2617" t="str">
            <v>ThanhDNVSE62616@fpt.edu.vn</v>
          </cell>
          <cell r="P2617" t="str">
            <v>ThanhDNVSE62616</v>
          </cell>
        </row>
        <row r="2618">
          <cell r="D2618" t="str">
            <v>SE62624</v>
          </cell>
          <cell r="E2618" t="str">
            <v>Nguyễn Minh Hưng</v>
          </cell>
          <cell r="F2618">
            <v>0</v>
          </cell>
          <cell r="G2618">
            <v>35123</v>
          </cell>
          <cell r="H2618">
            <v>0</v>
          </cell>
          <cell r="I2618" t="str">
            <v>Không có</v>
          </cell>
          <cell r="J2618" t="str">
            <v>0962121253</v>
          </cell>
          <cell r="K2618">
            <v>0</v>
          </cell>
          <cell r="L2618" t="str">
            <v>ANATTT</v>
          </cell>
          <cell r="M2618" t="str">
            <v>0919241798</v>
          </cell>
          <cell r="N2618" t="str">
            <v>0978224992</v>
          </cell>
          <cell r="O2618" t="str">
            <v>HungNMSE62624@fpt.edu.vn</v>
          </cell>
          <cell r="P2618" t="str">
            <v>HungNMSE62624</v>
          </cell>
        </row>
        <row r="2619">
          <cell r="D2619" t="str">
            <v>SE62639</v>
          </cell>
          <cell r="E2619" t="str">
            <v>Phùng Thiên Phúc</v>
          </cell>
          <cell r="F2619">
            <v>0</v>
          </cell>
          <cell r="G2619">
            <v>35660</v>
          </cell>
          <cell r="H2619">
            <v>0</v>
          </cell>
          <cell r="I2619" t="str">
            <v>Không có</v>
          </cell>
          <cell r="J2619" t="str">
            <v>0965474208</v>
          </cell>
          <cell r="K2619" t="str">
            <v>0965474808</v>
          </cell>
          <cell r="L2619" t="str">
            <v>KTPM</v>
          </cell>
          <cell r="M2619" t="str">
            <v>0963345797</v>
          </cell>
          <cell r="N2619" t="str">
            <v>0935588033</v>
          </cell>
          <cell r="O2619" t="str">
            <v>PhucPTSE62639@fpt.edu.vn</v>
          </cell>
          <cell r="P2619" t="str">
            <v>PhucPTSE62639</v>
          </cell>
        </row>
        <row r="2620">
          <cell r="D2620" t="str">
            <v>SE62678</v>
          </cell>
          <cell r="E2620" t="str">
            <v>Nguyễn Duy Khoa</v>
          </cell>
          <cell r="F2620">
            <v>0</v>
          </cell>
          <cell r="G2620" t="str">
            <v>22/12/1997</v>
          </cell>
          <cell r="H2620">
            <v>0</v>
          </cell>
          <cell r="I2620" t="str">
            <v>Không có</v>
          </cell>
          <cell r="J2620" t="str">
            <v>0835101297</v>
          </cell>
          <cell r="K2620" t="str">
            <v>01668017475</v>
          </cell>
          <cell r="L2620" t="str">
            <v>KTPM</v>
          </cell>
          <cell r="M2620" t="str">
            <v>01679666749</v>
          </cell>
          <cell r="N2620" t="str">
            <v>01638633359</v>
          </cell>
          <cell r="O2620" t="str">
            <v>KhoaNDSE62678@fpt.edu.vn</v>
          </cell>
          <cell r="P2620" t="str">
            <v>KhoaNDSE62678</v>
          </cell>
        </row>
        <row r="2621">
          <cell r="D2621" t="str">
            <v>SE62707</v>
          </cell>
          <cell r="E2621" t="str">
            <v>Đỗ Ngọc Hoàng Phương</v>
          </cell>
          <cell r="F2621">
            <v>0</v>
          </cell>
          <cell r="G2621">
            <v>35601</v>
          </cell>
          <cell r="H2621">
            <v>0</v>
          </cell>
          <cell r="I2621" t="str">
            <v>Không có</v>
          </cell>
          <cell r="J2621" t="str">
            <v>0837582925</v>
          </cell>
          <cell r="K2621" t="str">
            <v>0906172872</v>
          </cell>
          <cell r="L2621" t="str">
            <v>ANATTT</v>
          </cell>
          <cell r="M2621" t="str">
            <v>0908172872</v>
          </cell>
          <cell r="N2621" t="str">
            <v>0933474384</v>
          </cell>
          <cell r="O2621" t="str">
            <v>PhuongDNHSE62707@fpt.edu.vn</v>
          </cell>
          <cell r="P2621" t="str">
            <v>PhuongDNHSE62707</v>
          </cell>
        </row>
        <row r="2622">
          <cell r="D2622" t="str">
            <v>SE62713</v>
          </cell>
          <cell r="E2622" t="str">
            <v>Huỳnh Tịnh</v>
          </cell>
          <cell r="F2622">
            <v>0</v>
          </cell>
          <cell r="G2622">
            <v>35533</v>
          </cell>
          <cell r="H2622">
            <v>0</v>
          </cell>
          <cell r="I2622" t="str">
            <v>Không có</v>
          </cell>
          <cell r="J2622">
            <v>0</v>
          </cell>
          <cell r="K2622" t="str">
            <v>0949134471</v>
          </cell>
          <cell r="L2622" t="str">
            <v>KTPM</v>
          </cell>
          <cell r="M2622" t="str">
            <v>0935489009</v>
          </cell>
          <cell r="N2622" t="str">
            <v>0905088683</v>
          </cell>
          <cell r="O2622" t="str">
            <v>TinhHSE62713@fpt.edu.vn</v>
          </cell>
          <cell r="P2622" t="str">
            <v>TinhHSE62713</v>
          </cell>
        </row>
        <row r="2623">
          <cell r="D2623" t="str">
            <v>SE62737</v>
          </cell>
          <cell r="E2623" t="str">
            <v>Lê Nguyễn Bảo Toàn</v>
          </cell>
          <cell r="F2623">
            <v>0</v>
          </cell>
          <cell r="G2623">
            <v>35709</v>
          </cell>
          <cell r="H2623">
            <v>0</v>
          </cell>
          <cell r="I2623" t="str">
            <v>Không có</v>
          </cell>
          <cell r="J2623" t="str">
            <v>05113818907</v>
          </cell>
          <cell r="K2623">
            <v>935122048</v>
          </cell>
          <cell r="L2623" t="str">
            <v>KTPM</v>
          </cell>
          <cell r="M2623">
            <v>0</v>
          </cell>
          <cell r="N2623">
            <v>0</v>
          </cell>
          <cell r="O2623" t="str">
            <v>ToanLNBSE62737@fpt.edu.vn</v>
          </cell>
          <cell r="P2623" t="str">
            <v>ToanLNBSE62737</v>
          </cell>
        </row>
        <row r="2624">
          <cell r="D2624" t="str">
            <v>SB61162</v>
          </cell>
          <cell r="E2624" t="str">
            <v>Đỗ Thanh Bình</v>
          </cell>
          <cell r="F2624">
            <v>0</v>
          </cell>
          <cell r="G2624" t="str">
            <v>21/11/1997</v>
          </cell>
          <cell r="H2624">
            <v>0</v>
          </cell>
          <cell r="I2624" t="str">
            <v>Không có</v>
          </cell>
          <cell r="J2624" t="str">
            <v xml:space="preserve"> </v>
          </cell>
          <cell r="K2624" t="str">
            <v xml:space="preserve"> </v>
          </cell>
          <cell r="L2624" t="str">
            <v>NNN</v>
          </cell>
          <cell r="M2624" t="str">
            <v xml:space="preserve"> </v>
          </cell>
          <cell r="N2624" t="str">
            <v xml:space="preserve"> </v>
          </cell>
          <cell r="O2624" t="str">
            <v>BinhDTSB61162@fpt.edu.vn</v>
          </cell>
          <cell r="P2624" t="str">
            <v>BinhDTSB61162</v>
          </cell>
        </row>
        <row r="2625">
          <cell r="D2625" t="str">
            <v>SB61064</v>
          </cell>
          <cell r="E2625" t="str">
            <v>Nguyễn Bảo Khánh Linh</v>
          </cell>
          <cell r="F2625">
            <v>0</v>
          </cell>
          <cell r="G2625" t="str">
            <v>05/12/1997</v>
          </cell>
          <cell r="H2625">
            <v>0</v>
          </cell>
          <cell r="I2625" t="str">
            <v>Không có</v>
          </cell>
          <cell r="J2625" t="str">
            <v>01688992114</v>
          </cell>
          <cell r="K2625" t="str">
            <v>0913824239</v>
          </cell>
          <cell r="L2625" t="str">
            <v>QTKD</v>
          </cell>
          <cell r="M2625" t="str">
            <v>0908429339</v>
          </cell>
          <cell r="N2625" t="str">
            <v>0913824239</v>
          </cell>
          <cell r="O2625" t="str">
            <v>LinhNBKSB61064@fpt.edu.vn</v>
          </cell>
          <cell r="P2625" t="str">
            <v>LinhNBKSB61064</v>
          </cell>
        </row>
        <row r="2626">
          <cell r="D2626" t="str">
            <v>SE62746</v>
          </cell>
          <cell r="E2626" t="str">
            <v>Phạm Hải Dương</v>
          </cell>
          <cell r="F2626">
            <v>0</v>
          </cell>
          <cell r="G2626">
            <v>35661</v>
          </cell>
          <cell r="H2626">
            <v>0</v>
          </cell>
          <cell r="I2626" t="str">
            <v>Không có</v>
          </cell>
          <cell r="J2626">
            <v>0</v>
          </cell>
          <cell r="K2626">
            <v>1889886296</v>
          </cell>
          <cell r="L2626" t="str">
            <v>KTPM</v>
          </cell>
          <cell r="M2626" t="str">
            <v>01629201662</v>
          </cell>
          <cell r="N2626">
            <v>0</v>
          </cell>
          <cell r="O2626" t="str">
            <v>DuongPHSE62746@fpt.edu.vn</v>
          </cell>
          <cell r="P2626" t="str">
            <v>DuongPHSE62746</v>
          </cell>
        </row>
        <row r="2627">
          <cell r="D2627" t="str">
            <v>SB61163</v>
          </cell>
          <cell r="E2627" t="str">
            <v>Từ Tấn Phát</v>
          </cell>
          <cell r="F2627">
            <v>0</v>
          </cell>
          <cell r="G2627">
            <v>35593</v>
          </cell>
          <cell r="H2627">
            <v>0</v>
          </cell>
          <cell r="I2627" t="str">
            <v>Không có</v>
          </cell>
          <cell r="J2627" t="str">
            <v xml:space="preserve"> </v>
          </cell>
          <cell r="K2627" t="str">
            <v xml:space="preserve"> </v>
          </cell>
          <cell r="L2627" t="str">
            <v>QTKD</v>
          </cell>
          <cell r="M2627" t="str">
            <v xml:space="preserve"> </v>
          </cell>
          <cell r="N2627" t="str">
            <v xml:space="preserve"> </v>
          </cell>
          <cell r="O2627" t="str">
            <v>PhatTTSB61163@fpt.edu.vn</v>
          </cell>
          <cell r="P2627" t="str">
            <v>PhatTTSB61163</v>
          </cell>
        </row>
        <row r="2628">
          <cell r="D2628" t="str">
            <v>SE62607</v>
          </cell>
          <cell r="E2628" t="str">
            <v>Nguyễn Văn Chung</v>
          </cell>
          <cell r="F2628">
            <v>0</v>
          </cell>
          <cell r="G2628">
            <v>35487</v>
          </cell>
          <cell r="H2628">
            <v>0</v>
          </cell>
          <cell r="I2628" t="str">
            <v>Không có</v>
          </cell>
          <cell r="J2628">
            <v>0</v>
          </cell>
          <cell r="K2628" t="str">
            <v>0924735381</v>
          </cell>
          <cell r="L2628" t="str">
            <v>KTPM</v>
          </cell>
          <cell r="M2628" t="str">
            <v>0903224613</v>
          </cell>
          <cell r="N2628">
            <v>0</v>
          </cell>
          <cell r="O2628" t="str">
            <v>ChungNVSE62607@fpt.edu.vn</v>
          </cell>
          <cell r="P2628" t="str">
            <v>ChungNVSE62607</v>
          </cell>
        </row>
        <row r="2629">
          <cell r="D2629" t="str">
            <v>SE62750</v>
          </cell>
          <cell r="E2629" t="str">
            <v>Nguyễn Ngọc Thịnh Phát</v>
          </cell>
          <cell r="F2629">
            <v>0</v>
          </cell>
          <cell r="G2629">
            <v>35743</v>
          </cell>
          <cell r="H2629">
            <v>0</v>
          </cell>
          <cell r="I2629" t="str">
            <v>Không có</v>
          </cell>
          <cell r="J2629" t="str">
            <v xml:space="preserve"> </v>
          </cell>
          <cell r="K2629" t="str">
            <v xml:space="preserve"> </v>
          </cell>
          <cell r="L2629" t="str">
            <v>KTPM</v>
          </cell>
          <cell r="M2629" t="str">
            <v xml:space="preserve"> </v>
          </cell>
          <cell r="N2629" t="str">
            <v xml:space="preserve"> </v>
          </cell>
          <cell r="O2629" t="str">
            <v>PhatNNTSE62750@fpt.edu.vn</v>
          </cell>
          <cell r="P2629" t="str">
            <v>PhatNNTSE62750</v>
          </cell>
        </row>
        <row r="2630">
          <cell r="D2630" t="str">
            <v>SE62751</v>
          </cell>
          <cell r="E2630" t="str">
            <v>Lâm Anh Kiệt</v>
          </cell>
          <cell r="F2630">
            <v>0</v>
          </cell>
          <cell r="G2630">
            <v>35555</v>
          </cell>
          <cell r="H2630">
            <v>0</v>
          </cell>
          <cell r="I2630" t="str">
            <v>Không có</v>
          </cell>
          <cell r="J2630" t="str">
            <v xml:space="preserve"> </v>
          </cell>
          <cell r="K2630" t="str">
            <v xml:space="preserve"> </v>
          </cell>
          <cell r="L2630" t="str">
            <v>KTPM</v>
          </cell>
          <cell r="M2630" t="str">
            <v xml:space="preserve"> </v>
          </cell>
          <cell r="N2630" t="str">
            <v xml:space="preserve"> </v>
          </cell>
          <cell r="O2630" t="str">
            <v>KietLASE62751@fpt.edu.vn</v>
          </cell>
          <cell r="P2630" t="str">
            <v>KietLASE62751</v>
          </cell>
        </row>
        <row r="2631">
          <cell r="D2631" t="str">
            <v>SE62766</v>
          </cell>
          <cell r="E2631" t="str">
            <v>Trịnh Thanh Quyền</v>
          </cell>
          <cell r="F2631">
            <v>0</v>
          </cell>
          <cell r="G2631">
            <v>33899</v>
          </cell>
          <cell r="H2631">
            <v>0</v>
          </cell>
          <cell r="I2631" t="str">
            <v>Không có</v>
          </cell>
          <cell r="J2631" t="str">
            <v xml:space="preserve"> </v>
          </cell>
          <cell r="K2631" t="str">
            <v xml:space="preserve"> </v>
          </cell>
          <cell r="L2631" t="str">
            <v>KTPM</v>
          </cell>
          <cell r="M2631" t="str">
            <v xml:space="preserve"> </v>
          </cell>
          <cell r="N2631" t="str">
            <v xml:space="preserve"> </v>
          </cell>
          <cell r="O2631" t="str">
            <v>QuyenTTSE62766@fpt.edu.vn</v>
          </cell>
          <cell r="P2631" t="str">
            <v>QuyenTTSE62766</v>
          </cell>
        </row>
        <row r="2632">
          <cell r="D2632" t="str">
            <v>SE62759</v>
          </cell>
          <cell r="E2632" t="str">
            <v>Huỳnh Lưu Chí Thành</v>
          </cell>
          <cell r="F2632">
            <v>0</v>
          </cell>
          <cell r="G2632">
            <v>34671</v>
          </cell>
          <cell r="H2632">
            <v>0</v>
          </cell>
          <cell r="I2632" t="str">
            <v>Không có</v>
          </cell>
          <cell r="J2632" t="str">
            <v xml:space="preserve"> </v>
          </cell>
          <cell r="K2632" t="str">
            <v xml:space="preserve"> </v>
          </cell>
          <cell r="L2632" t="str">
            <v>KTPM</v>
          </cell>
          <cell r="M2632" t="str">
            <v xml:space="preserve"> </v>
          </cell>
          <cell r="N2632" t="str">
            <v xml:space="preserve"> </v>
          </cell>
          <cell r="O2632" t="str">
            <v>ThanhHLCSE62759@fpt.edu.vn</v>
          </cell>
          <cell r="P2632" t="str">
            <v>ThanhHLCSE62759</v>
          </cell>
        </row>
        <row r="2633">
          <cell r="D2633" t="str">
            <v>SE62760</v>
          </cell>
          <cell r="E2633" t="str">
            <v>Lê Trí Anh</v>
          </cell>
          <cell r="F2633">
            <v>0</v>
          </cell>
          <cell r="G2633">
            <v>34508</v>
          </cell>
          <cell r="H2633">
            <v>0</v>
          </cell>
          <cell r="I2633" t="str">
            <v>Không có</v>
          </cell>
          <cell r="J2633" t="str">
            <v xml:space="preserve"> </v>
          </cell>
          <cell r="K2633" t="str">
            <v xml:space="preserve"> </v>
          </cell>
          <cell r="L2633" t="str">
            <v>KTPM</v>
          </cell>
          <cell r="M2633" t="str">
            <v xml:space="preserve"> </v>
          </cell>
          <cell r="N2633" t="str">
            <v xml:space="preserve"> </v>
          </cell>
          <cell r="O2633" t="str">
            <v>AnhLTSE62760@fpt.edu.vn</v>
          </cell>
          <cell r="P2633" t="str">
            <v>AnhLTSE62760</v>
          </cell>
        </row>
        <row r="2634">
          <cell r="D2634" t="str">
            <v>SE62761</v>
          </cell>
          <cell r="E2634" t="str">
            <v>Nguyễn Minh Nhựt</v>
          </cell>
          <cell r="F2634">
            <v>0</v>
          </cell>
          <cell r="G2634">
            <v>34679</v>
          </cell>
          <cell r="H2634">
            <v>0</v>
          </cell>
          <cell r="I2634" t="str">
            <v>Không có</v>
          </cell>
          <cell r="J2634" t="str">
            <v xml:space="preserve"> </v>
          </cell>
          <cell r="K2634" t="str">
            <v xml:space="preserve"> </v>
          </cell>
          <cell r="L2634" t="str">
            <v>KTPM</v>
          </cell>
          <cell r="M2634" t="str">
            <v xml:space="preserve"> </v>
          </cell>
          <cell r="N2634" t="str">
            <v xml:space="preserve"> </v>
          </cell>
          <cell r="O2634" t="str">
            <v>NhutNMSE62761@fpt.edu.vn</v>
          </cell>
          <cell r="P2634" t="str">
            <v>NhutNMSE62761</v>
          </cell>
        </row>
        <row r="2635">
          <cell r="D2635" t="str">
            <v>SE62762</v>
          </cell>
          <cell r="E2635" t="str">
            <v>Nguyễn Công Tuấn</v>
          </cell>
          <cell r="F2635">
            <v>0</v>
          </cell>
          <cell r="G2635">
            <v>32998</v>
          </cell>
          <cell r="H2635">
            <v>0</v>
          </cell>
          <cell r="I2635" t="str">
            <v>Không có</v>
          </cell>
          <cell r="J2635" t="str">
            <v xml:space="preserve"> </v>
          </cell>
          <cell r="K2635" t="str">
            <v xml:space="preserve"> </v>
          </cell>
          <cell r="L2635" t="str">
            <v>KTPM</v>
          </cell>
          <cell r="M2635" t="str">
            <v xml:space="preserve"> </v>
          </cell>
          <cell r="N2635" t="str">
            <v xml:space="preserve"> </v>
          </cell>
          <cell r="O2635" t="str">
            <v>TuanNCSE62762@fpt.edu.vn</v>
          </cell>
          <cell r="P2635" t="str">
            <v>TuanNCSE62762</v>
          </cell>
        </row>
        <row r="2636">
          <cell r="D2636" t="str">
            <v>SE62763</v>
          </cell>
          <cell r="E2636" t="str">
            <v>Nguyễn Lam Bửu</v>
          </cell>
          <cell r="F2636">
            <v>0</v>
          </cell>
          <cell r="G2636">
            <v>34486</v>
          </cell>
          <cell r="H2636">
            <v>0</v>
          </cell>
          <cell r="I2636" t="str">
            <v>Không có</v>
          </cell>
          <cell r="J2636" t="str">
            <v xml:space="preserve"> </v>
          </cell>
          <cell r="K2636" t="str">
            <v xml:space="preserve"> </v>
          </cell>
          <cell r="L2636" t="str">
            <v>KTPM</v>
          </cell>
          <cell r="M2636" t="str">
            <v xml:space="preserve"> </v>
          </cell>
          <cell r="N2636" t="str">
            <v xml:space="preserve"> </v>
          </cell>
          <cell r="O2636" t="str">
            <v>BuuNLSE62763@fpt.edu.vn</v>
          </cell>
          <cell r="P2636" t="str">
            <v>BuuNLSE62763</v>
          </cell>
        </row>
        <row r="2637">
          <cell r="D2637" t="str">
            <v>SE62764</v>
          </cell>
          <cell r="E2637" t="str">
            <v>Đàm Tiến Được</v>
          </cell>
          <cell r="F2637">
            <v>0</v>
          </cell>
          <cell r="G2637">
            <v>34272</v>
          </cell>
          <cell r="H2637">
            <v>0</v>
          </cell>
          <cell r="I2637" t="str">
            <v>Không có</v>
          </cell>
          <cell r="J2637" t="str">
            <v xml:space="preserve"> </v>
          </cell>
          <cell r="K2637" t="str">
            <v xml:space="preserve"> </v>
          </cell>
          <cell r="L2637" t="str">
            <v>KTPM</v>
          </cell>
          <cell r="M2637" t="str">
            <v xml:space="preserve"> </v>
          </cell>
          <cell r="N2637" t="str">
            <v xml:space="preserve"> </v>
          </cell>
          <cell r="O2637" t="str">
            <v>DuocDTSE62764@fpt.edu.vn</v>
          </cell>
          <cell r="P2637" t="str">
            <v>DuocDTSE62764</v>
          </cell>
        </row>
        <row r="2638">
          <cell r="D2638" t="str">
            <v>SE62765</v>
          </cell>
          <cell r="E2638" t="str">
            <v>Vương Chánh Quyền</v>
          </cell>
          <cell r="F2638">
            <v>0</v>
          </cell>
          <cell r="G2638">
            <v>34605</v>
          </cell>
          <cell r="H2638">
            <v>0</v>
          </cell>
          <cell r="I2638" t="str">
            <v>Không có</v>
          </cell>
          <cell r="J2638" t="str">
            <v xml:space="preserve"> </v>
          </cell>
          <cell r="K2638" t="str">
            <v xml:space="preserve"> </v>
          </cell>
          <cell r="L2638" t="str">
            <v>KTPM</v>
          </cell>
          <cell r="M2638" t="str">
            <v xml:space="preserve"> </v>
          </cell>
          <cell r="N2638" t="str">
            <v xml:space="preserve"> </v>
          </cell>
          <cell r="O2638" t="str">
            <v>QuyenVCSE62765@fpt.edu.vn</v>
          </cell>
          <cell r="P2638" t="str">
            <v>QuyenVCSE62765</v>
          </cell>
        </row>
        <row r="2639">
          <cell r="D2639" t="str">
            <v>SE62755</v>
          </cell>
          <cell r="E2639" t="str">
            <v>Dương Đăng Khoa</v>
          </cell>
          <cell r="F2639">
            <v>0</v>
          </cell>
          <cell r="G2639" t="str">
            <v>05/05/1997</v>
          </cell>
          <cell r="H2639">
            <v>0</v>
          </cell>
          <cell r="I2639" t="str">
            <v>Không có</v>
          </cell>
          <cell r="J2639" t="str">
            <v xml:space="preserve"> </v>
          </cell>
          <cell r="K2639" t="str">
            <v xml:space="preserve"> </v>
          </cell>
          <cell r="L2639" t="str">
            <v>TKDH</v>
          </cell>
          <cell r="M2639" t="str">
            <v xml:space="preserve"> </v>
          </cell>
          <cell r="N2639" t="str">
            <v xml:space="preserve"> </v>
          </cell>
          <cell r="O2639" t="str">
            <v>KhoaDDSE62755@fpt.edu.vn</v>
          </cell>
          <cell r="P2639" t="str">
            <v>KhoaDDSE62755</v>
          </cell>
        </row>
        <row r="2640">
          <cell r="D2640" t="str">
            <v>SE62756</v>
          </cell>
          <cell r="E2640" t="str">
            <v>Nguyễn Minh Tiền</v>
          </cell>
          <cell r="F2640">
            <v>0</v>
          </cell>
          <cell r="G2640">
            <v>35517</v>
          </cell>
          <cell r="H2640">
            <v>0</v>
          </cell>
          <cell r="I2640" t="str">
            <v>Không có</v>
          </cell>
          <cell r="J2640" t="str">
            <v xml:space="preserve"> </v>
          </cell>
          <cell r="K2640" t="str">
            <v xml:space="preserve"> </v>
          </cell>
          <cell r="L2640" t="str">
            <v>KTPM</v>
          </cell>
          <cell r="M2640" t="str">
            <v xml:space="preserve"> </v>
          </cell>
          <cell r="N2640" t="str">
            <v xml:space="preserve"> </v>
          </cell>
          <cell r="O2640" t="str">
            <v>TienNMSE62756@fpt.edu.vn</v>
          </cell>
          <cell r="P2640" t="str">
            <v>TienNMSE62756</v>
          </cell>
        </row>
        <row r="2641">
          <cell r="D2641" t="str">
            <v>SB61171</v>
          </cell>
          <cell r="E2641" t="str">
            <v>Nguyễn Thị Diễm My</v>
          </cell>
          <cell r="F2641">
            <v>0</v>
          </cell>
          <cell r="G2641">
            <v>35436</v>
          </cell>
          <cell r="H2641">
            <v>0</v>
          </cell>
          <cell r="I2641" t="str">
            <v>Không có</v>
          </cell>
          <cell r="J2641" t="str">
            <v xml:space="preserve"> </v>
          </cell>
          <cell r="K2641" t="str">
            <v xml:space="preserve"> </v>
          </cell>
          <cell r="L2641" t="str">
            <v>QTKD</v>
          </cell>
          <cell r="M2641" t="str">
            <v xml:space="preserve"> </v>
          </cell>
          <cell r="N2641" t="str">
            <v xml:space="preserve"> </v>
          </cell>
          <cell r="O2641" t="str">
            <v>MyNTDSB61171@fpt.edu.vn</v>
          </cell>
          <cell r="P2641" t="str">
            <v>MyNTDSB61171</v>
          </cell>
        </row>
        <row r="2642">
          <cell r="D2642" t="str">
            <v>SE62767</v>
          </cell>
          <cell r="E2642" t="str">
            <v>Lê Nguyên</v>
          </cell>
          <cell r="F2642">
            <v>0</v>
          </cell>
          <cell r="G2642">
            <v>1991</v>
          </cell>
          <cell r="H2642">
            <v>0</v>
          </cell>
          <cell r="I2642" t="str">
            <v>Không có</v>
          </cell>
          <cell r="J2642" t="str">
            <v xml:space="preserve"> </v>
          </cell>
          <cell r="K2642" t="str">
            <v xml:space="preserve"> </v>
          </cell>
          <cell r="L2642" t="str">
            <v>KTPM</v>
          </cell>
          <cell r="M2642" t="str">
            <v xml:space="preserve"> </v>
          </cell>
          <cell r="N2642" t="str">
            <v xml:space="preserve"> </v>
          </cell>
          <cell r="O2642" t="str">
            <v>NguyenLSE62767@fpt.edu.vn</v>
          </cell>
          <cell r="P2642" t="str">
            <v>NguyenLSE62767</v>
          </cell>
        </row>
        <row r="2643">
          <cell r="D2643" t="str">
            <v>SE62768</v>
          </cell>
          <cell r="E2643" t="str">
            <v>Thái Hiếu Trung</v>
          </cell>
          <cell r="F2643">
            <v>0</v>
          </cell>
          <cell r="G2643">
            <v>34037</v>
          </cell>
          <cell r="H2643">
            <v>0</v>
          </cell>
          <cell r="I2643" t="str">
            <v>Không có</v>
          </cell>
          <cell r="J2643" t="str">
            <v xml:space="preserve"> </v>
          </cell>
          <cell r="K2643" t="str">
            <v xml:space="preserve"> </v>
          </cell>
          <cell r="L2643" t="str">
            <v>KTPM</v>
          </cell>
          <cell r="M2643" t="str">
            <v xml:space="preserve"> </v>
          </cell>
          <cell r="N2643" t="str">
            <v xml:space="preserve"> </v>
          </cell>
          <cell r="O2643" t="str">
            <v>TrungTHSE62768@fpt.edu.vn</v>
          </cell>
          <cell r="P2643" t="str">
            <v>TrungTHSE62768</v>
          </cell>
        </row>
        <row r="2644">
          <cell r="D2644" t="str">
            <v>SE62769</v>
          </cell>
          <cell r="E2644" t="str">
            <v>Phạm Minh Hoàng</v>
          </cell>
          <cell r="F2644">
            <v>0</v>
          </cell>
          <cell r="G2644">
            <v>33749</v>
          </cell>
          <cell r="H2644">
            <v>0</v>
          </cell>
          <cell r="I2644" t="str">
            <v>Không có</v>
          </cell>
          <cell r="J2644" t="str">
            <v xml:space="preserve"> </v>
          </cell>
          <cell r="K2644" t="str">
            <v xml:space="preserve"> </v>
          </cell>
          <cell r="L2644" t="str">
            <v>KTPM</v>
          </cell>
          <cell r="M2644" t="str">
            <v xml:space="preserve"> </v>
          </cell>
          <cell r="N2644" t="str">
            <v xml:space="preserve"> </v>
          </cell>
          <cell r="O2644" t="str">
            <v>HoangPMSE62769@fpt.edu.vn</v>
          </cell>
          <cell r="P2644" t="str">
            <v>HoangPMSE62769</v>
          </cell>
        </row>
        <row r="2645">
          <cell r="D2645" t="str">
            <v>SE62758</v>
          </cell>
          <cell r="E2645" t="str">
            <v>Phạm Nguyên Khôi</v>
          </cell>
          <cell r="F2645">
            <v>0</v>
          </cell>
          <cell r="G2645">
            <v>35170</v>
          </cell>
          <cell r="H2645">
            <v>0</v>
          </cell>
          <cell r="I2645" t="str">
            <v>Không có</v>
          </cell>
          <cell r="J2645" t="str">
            <v xml:space="preserve"> </v>
          </cell>
          <cell r="K2645" t="str">
            <v xml:space="preserve"> </v>
          </cell>
          <cell r="L2645" t="str">
            <v>KTPM</v>
          </cell>
          <cell r="M2645" t="str">
            <v xml:space="preserve"> </v>
          </cell>
          <cell r="N2645" t="str">
            <v xml:space="preserve"> </v>
          </cell>
          <cell r="O2645" t="str">
            <v>KhoiPNSE62758@fpt.edu.vn</v>
          </cell>
          <cell r="P2645" t="str">
            <v>KhoiPNSE62758</v>
          </cell>
        </row>
        <row r="2646">
          <cell r="D2646" t="str">
            <v>SE62757</v>
          </cell>
          <cell r="E2646" t="str">
            <v>Nguyễn Thành Lộc</v>
          </cell>
          <cell r="F2646">
            <v>0</v>
          </cell>
          <cell r="G2646">
            <v>33870</v>
          </cell>
          <cell r="H2646">
            <v>0</v>
          </cell>
          <cell r="I2646" t="str">
            <v>Không có</v>
          </cell>
          <cell r="J2646" t="str">
            <v xml:space="preserve"> </v>
          </cell>
          <cell r="K2646" t="str">
            <v xml:space="preserve"> </v>
          </cell>
          <cell r="L2646" t="str">
            <v>KTPM</v>
          </cell>
          <cell r="M2646" t="str">
            <v xml:space="preserve"> </v>
          </cell>
          <cell r="N2646" t="str">
            <v xml:space="preserve"> </v>
          </cell>
          <cell r="O2646" t="str">
            <v>LocNTSE62757@fpt.edu.vn</v>
          </cell>
          <cell r="P2646" t="str">
            <v>LocNTSE62757</v>
          </cell>
        </row>
        <row r="2647">
          <cell r="D2647" t="str">
            <v>SB61169</v>
          </cell>
          <cell r="E2647" t="str">
            <v>Cao Thạch Thảo Uyên</v>
          </cell>
          <cell r="F2647">
            <v>0</v>
          </cell>
          <cell r="G2647" t="str">
            <v>11/11/1196</v>
          </cell>
          <cell r="H2647">
            <v>0</v>
          </cell>
          <cell r="I2647" t="str">
            <v>Không có</v>
          </cell>
          <cell r="J2647" t="str">
            <v xml:space="preserve"> </v>
          </cell>
          <cell r="K2647" t="str">
            <v xml:space="preserve"> </v>
          </cell>
          <cell r="L2647" t="str">
            <v>QTKD</v>
          </cell>
          <cell r="M2647" t="str">
            <v xml:space="preserve"> </v>
          </cell>
          <cell r="N2647" t="str">
            <v xml:space="preserve"> </v>
          </cell>
          <cell r="O2647" t="str">
            <v>UyenCTTSB61169@fpt.edu.vn</v>
          </cell>
          <cell r="P2647" t="str">
            <v>UyenCTTSB61169</v>
          </cell>
        </row>
        <row r="2648">
          <cell r="D2648" t="str">
            <v>SB61168</v>
          </cell>
          <cell r="E2648" t="str">
            <v>Nguyễn Phan Phương Thiên</v>
          </cell>
          <cell r="F2648">
            <v>0</v>
          </cell>
          <cell r="G2648">
            <v>35604</v>
          </cell>
          <cell r="H2648">
            <v>0</v>
          </cell>
          <cell r="I2648" t="str">
            <v>Không có</v>
          </cell>
          <cell r="J2648" t="str">
            <v xml:space="preserve"> </v>
          </cell>
          <cell r="K2648" t="str">
            <v xml:space="preserve"> </v>
          </cell>
          <cell r="L2648" t="str">
            <v>QTKD</v>
          </cell>
          <cell r="M2648" t="str">
            <v xml:space="preserve"> </v>
          </cell>
          <cell r="N2648" t="str">
            <v xml:space="preserve"> </v>
          </cell>
          <cell r="O2648" t="str">
            <v>ThienNPPSB61168@fpt.edu.vn</v>
          </cell>
          <cell r="P2648" t="str">
            <v>ThienNPPSB61168</v>
          </cell>
        </row>
        <row r="2649">
          <cell r="D2649" t="str">
            <v>SE62770</v>
          </cell>
          <cell r="E2649" t="str">
            <v>Nguyễn Hoàng Long</v>
          </cell>
          <cell r="F2649">
            <v>0</v>
          </cell>
          <cell r="G2649">
            <v>34551</v>
          </cell>
          <cell r="H2649">
            <v>0</v>
          </cell>
          <cell r="I2649" t="str">
            <v>Không có</v>
          </cell>
          <cell r="J2649" t="str">
            <v xml:space="preserve"> </v>
          </cell>
          <cell r="K2649" t="str">
            <v xml:space="preserve"> </v>
          </cell>
          <cell r="L2649" t="str">
            <v>KTPM</v>
          </cell>
          <cell r="M2649" t="str">
            <v xml:space="preserve"> </v>
          </cell>
          <cell r="N2649" t="str">
            <v xml:space="preserve"> </v>
          </cell>
          <cell r="O2649" t="str">
            <v>LongNHSE62770@fpt.edu.vn</v>
          </cell>
          <cell r="P2649" t="str">
            <v>LongNHSE62770</v>
          </cell>
        </row>
        <row r="2650">
          <cell r="D2650" t="str">
            <v>SE62771</v>
          </cell>
          <cell r="E2650" t="str">
            <v>Vũ Đình Phạm Duy</v>
          </cell>
          <cell r="F2650">
            <v>0</v>
          </cell>
          <cell r="G2650">
            <v>34826</v>
          </cell>
          <cell r="H2650">
            <v>0</v>
          </cell>
          <cell r="I2650" t="str">
            <v>Không có</v>
          </cell>
          <cell r="J2650" t="str">
            <v xml:space="preserve"> </v>
          </cell>
          <cell r="K2650" t="str">
            <v xml:space="preserve"> </v>
          </cell>
          <cell r="L2650" t="str">
            <v>ANATTT</v>
          </cell>
          <cell r="M2650" t="str">
            <v xml:space="preserve"> </v>
          </cell>
          <cell r="N2650" t="str">
            <v xml:space="preserve"> </v>
          </cell>
          <cell r="O2650" t="str">
            <v>DuyVDPSE62771@fpt.edu.vn</v>
          </cell>
          <cell r="P2650" t="str">
            <v>DuyVDPSE62771</v>
          </cell>
        </row>
        <row r="2651">
          <cell r="D2651" t="str">
            <v>SE62775</v>
          </cell>
          <cell r="E2651" t="str">
            <v>Trần Kim Thành</v>
          </cell>
          <cell r="F2651">
            <v>0</v>
          </cell>
          <cell r="G2651">
            <v>34000</v>
          </cell>
          <cell r="H2651">
            <v>0</v>
          </cell>
          <cell r="I2651" t="str">
            <v>Không có</v>
          </cell>
          <cell r="J2651" t="str">
            <v>0913,4022,08</v>
          </cell>
          <cell r="K2651" t="str">
            <v xml:space="preserve"> </v>
          </cell>
          <cell r="L2651" t="str">
            <v>KTPM</v>
          </cell>
          <cell r="M2651" t="str">
            <v xml:space="preserve"> </v>
          </cell>
          <cell r="N2651" t="str">
            <v xml:space="preserve"> </v>
          </cell>
          <cell r="O2651" t="str">
            <v>ThanhTKSE62775@fpt.edu.vn</v>
          </cell>
          <cell r="P2651" t="str">
            <v>ThanhTKSE62775</v>
          </cell>
        </row>
        <row r="2652">
          <cell r="D2652" t="str">
            <v>SE62773</v>
          </cell>
          <cell r="E2652" t="str">
            <v>Hoàng Quốc Phú</v>
          </cell>
          <cell r="F2652">
            <v>0</v>
          </cell>
          <cell r="G2652">
            <v>34908</v>
          </cell>
          <cell r="H2652">
            <v>0</v>
          </cell>
          <cell r="I2652" t="str">
            <v>Không có</v>
          </cell>
          <cell r="J2652" t="str">
            <v xml:space="preserve"> </v>
          </cell>
          <cell r="K2652" t="str">
            <v xml:space="preserve"> </v>
          </cell>
          <cell r="L2652" t="str">
            <v>KTPM</v>
          </cell>
          <cell r="M2652" t="str">
            <v xml:space="preserve"> </v>
          </cell>
          <cell r="N2652" t="str">
            <v xml:space="preserve"> </v>
          </cell>
          <cell r="O2652" t="str">
            <v>PhuHQSE62773@fpt.edu.vn</v>
          </cell>
          <cell r="P2652" t="str">
            <v>PhuHQSE62773</v>
          </cell>
        </row>
        <row r="2653">
          <cell r="D2653" t="str">
            <v>SE62774</v>
          </cell>
          <cell r="E2653" t="str">
            <v>Nguyễn Trần Anh Kiệt</v>
          </cell>
          <cell r="F2653">
            <v>0</v>
          </cell>
          <cell r="G2653">
            <v>34391</v>
          </cell>
          <cell r="H2653">
            <v>0</v>
          </cell>
          <cell r="I2653" t="str">
            <v>Không có</v>
          </cell>
          <cell r="J2653" t="str">
            <v xml:space="preserve"> </v>
          </cell>
          <cell r="K2653" t="str">
            <v xml:space="preserve"> </v>
          </cell>
          <cell r="L2653" t="str">
            <v>KTPM</v>
          </cell>
          <cell r="M2653" t="str">
            <v xml:space="preserve"> </v>
          </cell>
          <cell r="N2653" t="str">
            <v xml:space="preserve"> </v>
          </cell>
          <cell r="O2653" t="str">
            <v>KietNTASE62774@fpt.edu.vn</v>
          </cell>
          <cell r="P2653" t="str">
            <v>KietNTASE62774</v>
          </cell>
        </row>
        <row r="2654">
          <cell r="D2654" t="str">
            <v>SB61170</v>
          </cell>
          <cell r="E2654" t="str">
            <v>Nguyễn Thị Anh Thư</v>
          </cell>
          <cell r="F2654">
            <v>0</v>
          </cell>
          <cell r="G2654">
            <v>35390</v>
          </cell>
          <cell r="H2654">
            <v>0</v>
          </cell>
          <cell r="I2654" t="str">
            <v>Không có</v>
          </cell>
          <cell r="J2654" t="str">
            <v xml:space="preserve"> </v>
          </cell>
          <cell r="K2654" t="str">
            <v xml:space="preserve"> </v>
          </cell>
          <cell r="L2654" t="str">
            <v>NNN</v>
          </cell>
          <cell r="M2654" t="str">
            <v xml:space="preserve"> </v>
          </cell>
          <cell r="N2654" t="str">
            <v xml:space="preserve"> </v>
          </cell>
          <cell r="O2654" t="str">
            <v>ThuNTASB61170@fpt.edu.vn</v>
          </cell>
          <cell r="P2654" t="str">
            <v>ThuNTASB61170</v>
          </cell>
        </row>
        <row r="2655">
          <cell r="D2655" t="str">
            <v>SE90096</v>
          </cell>
          <cell r="E2655" t="str">
            <v>Lê Minh Kha</v>
          </cell>
          <cell r="F2655">
            <v>0</v>
          </cell>
          <cell r="G2655">
            <v>0</v>
          </cell>
          <cell r="H2655">
            <v>0</v>
          </cell>
          <cell r="I2655" t="str">
            <v>Không có</v>
          </cell>
          <cell r="J2655">
            <v>0</v>
          </cell>
          <cell r="K2655">
            <v>0</v>
          </cell>
          <cell r="L2655" t="str">
            <v>KTPM</v>
          </cell>
          <cell r="M2655">
            <v>0</v>
          </cell>
          <cell r="N2655">
            <v>0</v>
          </cell>
          <cell r="O2655" t="str">
            <v>KHALMSE90096@fpt.edu.vn</v>
          </cell>
          <cell r="P2655" t="str">
            <v>KHALMSE90096</v>
          </cell>
        </row>
        <row r="2656">
          <cell r="D2656" t="str">
            <v>SE02102</v>
          </cell>
          <cell r="E2656" t="str">
            <v>Nguyễn Thành Trung</v>
          </cell>
          <cell r="F2656">
            <v>0</v>
          </cell>
          <cell r="G2656">
            <v>0</v>
          </cell>
          <cell r="H2656">
            <v>0</v>
          </cell>
          <cell r="I2656" t="str">
            <v>Không có</v>
          </cell>
          <cell r="J2656">
            <v>0</v>
          </cell>
          <cell r="K2656">
            <v>0</v>
          </cell>
          <cell r="L2656" t="str">
            <v>KTPM</v>
          </cell>
          <cell r="M2656">
            <v>0</v>
          </cell>
          <cell r="N2656">
            <v>0</v>
          </cell>
          <cell r="O2656" t="str">
            <v>arvernorix@gmail.com</v>
          </cell>
          <cell r="P2656" t="str">
            <v>arvernorix@gmail.com</v>
          </cell>
        </row>
        <row r="2657">
          <cell r="D2657" t="str">
            <v>SB61179</v>
          </cell>
          <cell r="E2657" t="str">
            <v>Nguyễn Duy Hải</v>
          </cell>
          <cell r="F2657">
            <v>0</v>
          </cell>
          <cell r="G2657">
            <v>0</v>
          </cell>
          <cell r="H2657">
            <v>0</v>
          </cell>
          <cell r="I2657" t="str">
            <v>Không có</v>
          </cell>
          <cell r="J2657">
            <v>0</v>
          </cell>
          <cell r="K2657">
            <v>0</v>
          </cell>
          <cell r="L2657" t="str">
            <v>QTKD</v>
          </cell>
          <cell r="M2657">
            <v>0</v>
          </cell>
          <cell r="N2657">
            <v>0</v>
          </cell>
          <cell r="O2657" t="str">
            <v>HaiNDSE62553@fpt.edu.vn</v>
          </cell>
          <cell r="P2657" t="str">
            <v>HaiNDSE62553</v>
          </cell>
        </row>
        <row r="2658">
          <cell r="D2658" t="str">
            <v>SE04257</v>
          </cell>
          <cell r="E2658" t="str">
            <v>Trương Chí Tâm</v>
          </cell>
          <cell r="F2658">
            <v>0</v>
          </cell>
          <cell r="G2658">
            <v>0</v>
          </cell>
          <cell r="H2658">
            <v>0</v>
          </cell>
          <cell r="I2658" t="str">
            <v>Không có</v>
          </cell>
          <cell r="J2658">
            <v>0</v>
          </cell>
          <cell r="K2658">
            <v>0</v>
          </cell>
          <cell r="L2658" t="str">
            <v>KTPM</v>
          </cell>
          <cell r="M2658">
            <v>0</v>
          </cell>
          <cell r="N2658">
            <v>0</v>
          </cell>
          <cell r="O2658" t="str">
            <v>TAMTCSE04257@FPT.EDU.VN</v>
          </cell>
          <cell r="P2658" t="str">
            <v>TAMTCSE04257</v>
          </cell>
        </row>
        <row r="2659">
          <cell r="D2659" t="str">
            <v>SB61172</v>
          </cell>
          <cell r="E2659" t="str">
            <v>Lê Thanh Huy</v>
          </cell>
          <cell r="F2659">
            <v>0</v>
          </cell>
          <cell r="G2659">
            <v>0</v>
          </cell>
          <cell r="H2659">
            <v>0</v>
          </cell>
          <cell r="I2659" t="str">
            <v>Không có</v>
          </cell>
          <cell r="J2659">
            <v>0</v>
          </cell>
          <cell r="K2659">
            <v>0</v>
          </cell>
          <cell r="L2659" t="str">
            <v>QTKD</v>
          </cell>
          <cell r="M2659">
            <v>0</v>
          </cell>
          <cell r="N2659">
            <v>0</v>
          </cell>
          <cell r="O2659" t="str">
            <v>HuyLTSB61172@fpt.edu.vn</v>
          </cell>
          <cell r="P2659" t="str">
            <v>HuyLTSB61172</v>
          </cell>
        </row>
        <row r="2660">
          <cell r="D2660" t="str">
            <v>SB61177</v>
          </cell>
          <cell r="E2660" t="str">
            <v>Nguyễn Quốc Bảo</v>
          </cell>
          <cell r="F2660">
            <v>0</v>
          </cell>
          <cell r="G2660">
            <v>0</v>
          </cell>
          <cell r="H2660">
            <v>0</v>
          </cell>
          <cell r="I2660" t="str">
            <v>Không có</v>
          </cell>
          <cell r="J2660">
            <v>0</v>
          </cell>
          <cell r="K2660">
            <v>0</v>
          </cell>
          <cell r="L2660" t="str">
            <v>QTKD</v>
          </cell>
          <cell r="M2660">
            <v>0</v>
          </cell>
          <cell r="N2660">
            <v>0</v>
          </cell>
          <cell r="O2660" t="str">
            <v>BaoNQSB61177@fpt.edu.vn</v>
          </cell>
          <cell r="P2660" t="str">
            <v>BaoNQSB61177</v>
          </cell>
        </row>
        <row r="2661">
          <cell r="D2661" t="str">
            <v>SB61178</v>
          </cell>
          <cell r="E2661" t="str">
            <v>Nguyễn Quốc Bảo</v>
          </cell>
          <cell r="F2661">
            <v>0</v>
          </cell>
          <cell r="G2661">
            <v>0</v>
          </cell>
          <cell r="H2661">
            <v>0</v>
          </cell>
          <cell r="I2661" t="str">
            <v>Không có</v>
          </cell>
          <cell r="J2661">
            <v>0</v>
          </cell>
          <cell r="K2661">
            <v>0</v>
          </cell>
          <cell r="L2661" t="str">
            <v>QTKD</v>
          </cell>
          <cell r="M2661">
            <v>0</v>
          </cell>
          <cell r="N2661">
            <v>0</v>
          </cell>
          <cell r="O2661" t="str">
            <v>BaoNQSB61178@fpt.edu.vn</v>
          </cell>
          <cell r="P2661" t="str">
            <v>BaoNQSB61178</v>
          </cell>
        </row>
        <row r="2662">
          <cell r="D2662" t="str">
            <v>SE62160</v>
          </cell>
          <cell r="E2662" t="str">
            <v>Trần Hiếu Nghĩa</v>
          </cell>
          <cell r="F2662">
            <v>0</v>
          </cell>
          <cell r="G2662">
            <v>0</v>
          </cell>
          <cell r="H2662">
            <v>0</v>
          </cell>
          <cell r="I2662" t="str">
            <v>Không có</v>
          </cell>
          <cell r="J2662">
            <v>0</v>
          </cell>
          <cell r="K2662">
            <v>0</v>
          </cell>
          <cell r="L2662" t="str">
            <v>KTPM</v>
          </cell>
          <cell r="M2662">
            <v>0</v>
          </cell>
          <cell r="N2662">
            <v>0</v>
          </cell>
          <cell r="O2662" t="str">
            <v>NghiaTHSE62160@fpt.edu.vn</v>
          </cell>
          <cell r="P2662" t="str">
            <v>NghiaTHSE62160</v>
          </cell>
        </row>
        <row r="2663">
          <cell r="D2663" t="str">
            <v>SB61175</v>
          </cell>
          <cell r="E2663" t="str">
            <v>Nguyễn Thành Nhân</v>
          </cell>
          <cell r="F2663">
            <v>0</v>
          </cell>
          <cell r="G2663">
            <v>0</v>
          </cell>
          <cell r="H2663">
            <v>0</v>
          </cell>
          <cell r="I2663" t="str">
            <v>Không có</v>
          </cell>
          <cell r="J2663">
            <v>0</v>
          </cell>
          <cell r="K2663">
            <v>0</v>
          </cell>
          <cell r="L2663" t="str">
            <v>NNN</v>
          </cell>
          <cell r="M2663">
            <v>0</v>
          </cell>
          <cell r="N2663">
            <v>0</v>
          </cell>
          <cell r="O2663" t="str">
            <v>nhanntSB61175@fpt.edu.vn</v>
          </cell>
          <cell r="P2663" t="str">
            <v>nhanntSB61175</v>
          </cell>
        </row>
        <row r="2664">
          <cell r="D2664" t="str">
            <v>SB61176</v>
          </cell>
          <cell r="E2664" t="str">
            <v>Phạm Minh Vương</v>
          </cell>
          <cell r="F2664">
            <v>0</v>
          </cell>
          <cell r="G2664">
            <v>0</v>
          </cell>
          <cell r="H2664">
            <v>0</v>
          </cell>
          <cell r="I2664" t="str">
            <v>Không có</v>
          </cell>
          <cell r="J2664">
            <v>0</v>
          </cell>
          <cell r="K2664">
            <v>0</v>
          </cell>
          <cell r="L2664" t="str">
            <v>NNN</v>
          </cell>
          <cell r="M2664">
            <v>0</v>
          </cell>
          <cell r="N2664">
            <v>0</v>
          </cell>
          <cell r="O2664" t="str">
            <v>vuongpmSB61176@fpt.edu.vn</v>
          </cell>
          <cell r="P2664" t="str">
            <v>vuongpmSB61176</v>
          </cell>
        </row>
        <row r="2665">
          <cell r="D2665" t="str">
            <v>SB61112</v>
          </cell>
          <cell r="E2665" t="str">
            <v>Lý Tiến Đạt</v>
          </cell>
          <cell r="F2665">
            <v>0</v>
          </cell>
          <cell r="G2665">
            <v>0</v>
          </cell>
          <cell r="H2665">
            <v>0</v>
          </cell>
          <cell r="I2665" t="str">
            <v>Không có</v>
          </cell>
          <cell r="J2665">
            <v>0</v>
          </cell>
          <cell r="K2665">
            <v>0</v>
          </cell>
          <cell r="L2665" t="str">
            <v>QTKD</v>
          </cell>
          <cell r="M2665">
            <v>0</v>
          </cell>
          <cell r="N2665">
            <v>0</v>
          </cell>
          <cell r="O2665" t="str">
            <v>DatLTSB61112@fpt.edu.vn</v>
          </cell>
          <cell r="P2665" t="str">
            <v>DatLTSB61112</v>
          </cell>
        </row>
        <row r="2666">
          <cell r="D2666" t="str">
            <v>SB61174</v>
          </cell>
          <cell r="E2666" t="str">
            <v>Trần Lê Hải Lâm</v>
          </cell>
          <cell r="F2666">
            <v>0</v>
          </cell>
          <cell r="G2666">
            <v>0</v>
          </cell>
          <cell r="H2666">
            <v>0</v>
          </cell>
          <cell r="I2666" t="str">
            <v>Không có</v>
          </cell>
          <cell r="J2666">
            <v>0</v>
          </cell>
          <cell r="K2666">
            <v>0</v>
          </cell>
          <cell r="L2666" t="str">
            <v>QTKD</v>
          </cell>
          <cell r="M2666">
            <v>0</v>
          </cell>
          <cell r="N2666">
            <v>0</v>
          </cell>
          <cell r="O2666" t="str">
            <v>LamTLHSB61174@fpt.edu.vn</v>
          </cell>
          <cell r="P2666" t="str">
            <v>LamTLHSB61174</v>
          </cell>
        </row>
        <row r="2667">
          <cell r="D2667" t="str">
            <v>se04258</v>
          </cell>
          <cell r="E2667" t="str">
            <v>Trần Thế Thái</v>
          </cell>
          <cell r="F2667">
            <v>0</v>
          </cell>
          <cell r="G2667">
            <v>0</v>
          </cell>
          <cell r="H2667">
            <v>0</v>
          </cell>
          <cell r="I2667" t="str">
            <v>Không có</v>
          </cell>
          <cell r="J2667">
            <v>0</v>
          </cell>
          <cell r="K2667">
            <v>0</v>
          </cell>
          <cell r="L2667" t="str">
            <v>KTPM</v>
          </cell>
          <cell r="M2667">
            <v>0</v>
          </cell>
          <cell r="N2667">
            <v>0</v>
          </cell>
          <cell r="O2667" t="str">
            <v>thaittse04258@fpt.edu.vn</v>
          </cell>
          <cell r="P2667" t="str">
            <v>thaittse04258</v>
          </cell>
        </row>
        <row r="2668">
          <cell r="D2668" t="str">
            <v>FB90018</v>
          </cell>
          <cell r="E2668" t="str">
            <v>Võ Hoàng Long</v>
          </cell>
          <cell r="F2668">
            <v>0</v>
          </cell>
          <cell r="G2668">
            <v>0</v>
          </cell>
          <cell r="H2668">
            <v>0</v>
          </cell>
          <cell r="I2668" t="str">
            <v>Không có</v>
          </cell>
          <cell r="J2668">
            <v>0</v>
          </cell>
          <cell r="K2668">
            <v>0</v>
          </cell>
          <cell r="L2668" t="str">
            <v>QTKD</v>
          </cell>
          <cell r="M2668">
            <v>0</v>
          </cell>
          <cell r="N2668">
            <v>0</v>
          </cell>
          <cell r="O2668" t="str">
            <v>longvhfb90018@fpt.edu.vn</v>
          </cell>
          <cell r="P2668" t="str">
            <v>longvhfb90018</v>
          </cell>
        </row>
        <row r="2669">
          <cell r="D2669" t="str">
            <v>SE62781</v>
          </cell>
          <cell r="E2669" t="str">
            <v>Võ Đắc Quốc Minh</v>
          </cell>
          <cell r="F2669">
            <v>0</v>
          </cell>
          <cell r="G2669">
            <v>0</v>
          </cell>
          <cell r="H2669">
            <v>0</v>
          </cell>
          <cell r="I2669" t="str">
            <v>Không có</v>
          </cell>
          <cell r="J2669">
            <v>0</v>
          </cell>
          <cell r="K2669">
            <v>0</v>
          </cell>
          <cell r="L2669" t="str">
            <v>KTPM</v>
          </cell>
          <cell r="M2669">
            <v>0</v>
          </cell>
          <cell r="N2669">
            <v>0</v>
          </cell>
          <cell r="O2669" t="str">
            <v>minhvdqse62781@fpt.edu.vn</v>
          </cell>
          <cell r="P2669" t="str">
            <v>minhvdqse62781</v>
          </cell>
        </row>
        <row r="2670">
          <cell r="D2670" t="str">
            <v>SB61173</v>
          </cell>
          <cell r="E2670" t="str">
            <v>Ngô Huệ San</v>
          </cell>
          <cell r="F2670">
            <v>0</v>
          </cell>
          <cell r="G2670">
            <v>0</v>
          </cell>
          <cell r="H2670">
            <v>0</v>
          </cell>
          <cell r="I2670" t="str">
            <v>Không có</v>
          </cell>
          <cell r="J2670">
            <v>0</v>
          </cell>
          <cell r="K2670">
            <v>0</v>
          </cell>
          <cell r="L2670" t="str">
            <v>QTKD</v>
          </cell>
          <cell r="M2670">
            <v>0</v>
          </cell>
          <cell r="N2670">
            <v>0</v>
          </cell>
          <cell r="O2670" t="str">
            <v>SANNHSB61173@fpt.edu.vn</v>
          </cell>
          <cell r="P2670" t="str">
            <v>SANNHSB61173</v>
          </cell>
        </row>
        <row r="2671">
          <cell r="D2671" t="str">
            <v>SE62778</v>
          </cell>
          <cell r="E2671" t="str">
            <v>Phạm Hoàng Tuyết Ngân</v>
          </cell>
          <cell r="F2671">
            <v>0</v>
          </cell>
          <cell r="G2671">
            <v>0</v>
          </cell>
          <cell r="H2671">
            <v>0</v>
          </cell>
          <cell r="I2671" t="str">
            <v>Không có</v>
          </cell>
          <cell r="J2671">
            <v>0</v>
          </cell>
          <cell r="K2671">
            <v>0</v>
          </cell>
          <cell r="L2671" t="str">
            <v>KTPM</v>
          </cell>
          <cell r="M2671">
            <v>0</v>
          </cell>
          <cell r="N2671">
            <v>0</v>
          </cell>
          <cell r="O2671" t="str">
            <v>NGANPHTSE62778@fpt.edu.vn</v>
          </cell>
          <cell r="P2671" t="str">
            <v>NGANPHTSE62778</v>
          </cell>
        </row>
        <row r="2672">
          <cell r="D2672" t="str">
            <v>SB61180</v>
          </cell>
          <cell r="E2672" t="str">
            <v>Nguyễn Tuấn Anh</v>
          </cell>
          <cell r="F2672">
            <v>0</v>
          </cell>
          <cell r="G2672">
            <v>0</v>
          </cell>
          <cell r="H2672">
            <v>0</v>
          </cell>
          <cell r="I2672" t="str">
            <v>Không có</v>
          </cell>
          <cell r="J2672">
            <v>0</v>
          </cell>
          <cell r="K2672">
            <v>0</v>
          </cell>
          <cell r="L2672" t="str">
            <v>QTKD</v>
          </cell>
          <cell r="M2672">
            <v>0</v>
          </cell>
          <cell r="N2672">
            <v>0</v>
          </cell>
          <cell r="O2672" t="str">
            <v>ANHNTSB61180@fpt.edu.vn</v>
          </cell>
          <cell r="P2672" t="str">
            <v>ANHNTSB61180</v>
          </cell>
        </row>
        <row r="2673">
          <cell r="D2673" t="str">
            <v>SB61181</v>
          </cell>
          <cell r="E2673" t="str">
            <v>Bùi Quốc Việt</v>
          </cell>
          <cell r="F2673">
            <v>0</v>
          </cell>
          <cell r="G2673">
            <v>0</v>
          </cell>
          <cell r="H2673">
            <v>0</v>
          </cell>
          <cell r="I2673" t="str">
            <v>Không có</v>
          </cell>
          <cell r="J2673">
            <v>0</v>
          </cell>
          <cell r="K2673">
            <v>0</v>
          </cell>
          <cell r="L2673" t="str">
            <v>QTKD</v>
          </cell>
          <cell r="M2673">
            <v>0</v>
          </cell>
          <cell r="N2673">
            <v>0</v>
          </cell>
          <cell r="O2673" t="str">
            <v>VIETBQSB61181@fpt.edu.vn</v>
          </cell>
          <cell r="P2673" t="str">
            <v>VIETBQSB61181</v>
          </cell>
        </row>
        <row r="2674">
          <cell r="D2674" t="str">
            <v>SB61183</v>
          </cell>
          <cell r="E2674" t="str">
            <v>Dương Thế Lương</v>
          </cell>
          <cell r="F2674">
            <v>0</v>
          </cell>
          <cell r="G2674">
            <v>0</v>
          </cell>
          <cell r="H2674">
            <v>0</v>
          </cell>
          <cell r="I2674" t="str">
            <v>Không có</v>
          </cell>
          <cell r="J2674">
            <v>0</v>
          </cell>
          <cell r="K2674">
            <v>0</v>
          </cell>
          <cell r="L2674" t="str">
            <v>QTKD</v>
          </cell>
          <cell r="M2674">
            <v>0</v>
          </cell>
          <cell r="N2674">
            <v>0</v>
          </cell>
          <cell r="O2674" t="str">
            <v>LUONGDTSB61183@fpt.edu.vn</v>
          </cell>
          <cell r="P2674" t="str">
            <v>LUONGDTSB61183</v>
          </cell>
        </row>
        <row r="2675">
          <cell r="D2675" t="str">
            <v>SB60712</v>
          </cell>
          <cell r="E2675" t="str">
            <v>Phạm Hồng Tâm</v>
          </cell>
          <cell r="F2675">
            <v>0</v>
          </cell>
          <cell r="G2675">
            <v>0</v>
          </cell>
          <cell r="H2675">
            <v>0</v>
          </cell>
          <cell r="I2675" t="str">
            <v>Không có</v>
          </cell>
          <cell r="J2675">
            <v>0</v>
          </cell>
          <cell r="K2675">
            <v>0</v>
          </cell>
          <cell r="L2675" t="str">
            <v>QTKD</v>
          </cell>
          <cell r="M2675">
            <v>0</v>
          </cell>
          <cell r="N2675">
            <v>0</v>
          </cell>
          <cell r="O2675" t="str">
            <v>TamPHSB60712@fpt.edu.vn</v>
          </cell>
          <cell r="P2675" t="str">
            <v>TamPHSB60712</v>
          </cell>
        </row>
        <row r="2676">
          <cell r="D2676" t="str">
            <v>SB01942</v>
          </cell>
          <cell r="E2676" t="str">
            <v>Bùi Đức Huy</v>
          </cell>
          <cell r="F2676">
            <v>0</v>
          </cell>
          <cell r="G2676">
            <v>0</v>
          </cell>
          <cell r="H2676">
            <v>0</v>
          </cell>
          <cell r="I2676" t="str">
            <v>Không có</v>
          </cell>
          <cell r="J2676">
            <v>0</v>
          </cell>
          <cell r="K2676">
            <v>0</v>
          </cell>
          <cell r="L2676" t="str">
            <v>QTKD</v>
          </cell>
          <cell r="M2676">
            <v>0</v>
          </cell>
          <cell r="N2676">
            <v>0</v>
          </cell>
          <cell r="O2676" t="str">
            <v>huybdsb01942@fpt.edu.vn</v>
          </cell>
          <cell r="P2676" t="str">
            <v>HuyBDSB01942</v>
          </cell>
        </row>
        <row r="2677">
          <cell r="D2677" t="str">
            <v>SE61310</v>
          </cell>
          <cell r="E2677" t="str">
            <v>Phan Thanh Tùng</v>
          </cell>
          <cell r="F2677">
            <v>0</v>
          </cell>
          <cell r="G2677">
            <v>0</v>
          </cell>
          <cell r="H2677">
            <v>0</v>
          </cell>
          <cell r="I2677" t="str">
            <v>Không có</v>
          </cell>
          <cell r="J2677">
            <v>0</v>
          </cell>
          <cell r="K2677">
            <v>0</v>
          </cell>
          <cell r="L2677" t="str">
            <v>KTPM</v>
          </cell>
          <cell r="M2677">
            <v>0</v>
          </cell>
          <cell r="N2677">
            <v>0</v>
          </cell>
          <cell r="O2677" t="str">
            <v>TungPTSE61310@fpt.edu.vn</v>
          </cell>
          <cell r="P2677" t="str">
            <v>TungPTSE61310</v>
          </cell>
        </row>
        <row r="2678">
          <cell r="D2678" t="str">
            <v>60350</v>
          </cell>
          <cell r="E2678" t="str">
            <v>Trần Lê Tuấn</v>
          </cell>
          <cell r="F2678">
            <v>0</v>
          </cell>
          <cell r="G2678">
            <v>0</v>
          </cell>
          <cell r="H2678">
            <v>0</v>
          </cell>
          <cell r="I2678" t="str">
            <v>Không có</v>
          </cell>
          <cell r="J2678">
            <v>0</v>
          </cell>
          <cell r="K2678">
            <v>0</v>
          </cell>
          <cell r="L2678" t="str">
            <v>KTPM</v>
          </cell>
          <cell r="M2678">
            <v>0</v>
          </cell>
          <cell r="N2678">
            <v>0</v>
          </cell>
          <cell r="O2678" t="str">
            <v>TuanTL60350@fpt.edu.vn</v>
          </cell>
          <cell r="P2678" t="str">
            <v>TuanTL60350</v>
          </cell>
        </row>
        <row r="2679">
          <cell r="D2679" t="str">
            <v>SB61027</v>
          </cell>
          <cell r="E2679" t="str">
            <v>Nguyễn Văn Tâm</v>
          </cell>
          <cell r="I2679" t="str">
            <v>Không có</v>
          </cell>
          <cell r="O2679" t="str">
            <v>TAMNVSB61027@fpt.edu.vn</v>
          </cell>
          <cell r="P2679" t="str">
            <v>TAMNVSB61027</v>
          </cell>
        </row>
        <row r="2680">
          <cell r="D2680" t="str">
            <v>SE62159</v>
          </cell>
          <cell r="E2680" t="str">
            <v>Võ Duy Linh</v>
          </cell>
          <cell r="I2680" t="str">
            <v>Không có</v>
          </cell>
          <cell r="O2680" t="str">
            <v>LinhVDNSE62680SE62159@fpt.edu.vn</v>
          </cell>
          <cell r="P2680" t="str">
            <v>LinhVDNSE62680SE62159</v>
          </cell>
        </row>
        <row r="2681">
          <cell r="D2681" t="str">
            <v>BA00291</v>
          </cell>
          <cell r="E2681" t="str">
            <v>Võ Hoàng Linh</v>
          </cell>
          <cell r="I2681" t="str">
            <v>Không có</v>
          </cell>
          <cell r="O2681" t="str">
            <v>LINHVHBA00291@fpt.edu.vn</v>
          </cell>
          <cell r="P2681" t="str">
            <v>LINHVHBA00291</v>
          </cell>
        </row>
        <row r="2682">
          <cell r="D2682" t="str">
            <v>SE62451</v>
          </cell>
          <cell r="E2682" t="str">
            <v>Nguyễn Minh Thức</v>
          </cell>
          <cell r="I2682" t="str">
            <v>Không có</v>
          </cell>
          <cell r="O2682" t="str">
            <v>THUCNMSE62451@fpt.edu.vn</v>
          </cell>
          <cell r="P2682" t="str">
            <v>THUCNMSE62451</v>
          </cell>
        </row>
        <row r="2683">
          <cell r="D2683" t="str">
            <v>SE62749</v>
          </cell>
          <cell r="E2683" t="str">
            <v>Huỳnh Hoàn Vũ</v>
          </cell>
          <cell r="I2683" t="str">
            <v>Không có</v>
          </cell>
          <cell r="O2683" t="str">
            <v>VUHHSE62749@fpt.edu.vn</v>
          </cell>
          <cell r="P2683" t="str">
            <v>VUHHSE62749</v>
          </cell>
        </row>
        <row r="2684">
          <cell r="D2684" t="str">
            <v>SE62448</v>
          </cell>
          <cell r="E2684" t="str">
            <v>Vũ Thị Thùy Mỵ</v>
          </cell>
          <cell r="I2684" t="str">
            <v>Không có</v>
          </cell>
          <cell r="O2684" t="str">
            <v>MYVTTSE62448@fpt.edu.vn</v>
          </cell>
          <cell r="P2684" t="str">
            <v>MYVTTSE62448</v>
          </cell>
        </row>
        <row r="2685">
          <cell r="D2685" t="str">
            <v>SE62779</v>
          </cell>
          <cell r="E2685" t="str">
            <v>Nguyễn Hồ Bửu Đạt</v>
          </cell>
          <cell r="I2685" t="str">
            <v>Không có</v>
          </cell>
          <cell r="O2685" t="str">
            <v>DATNHBSE62779@fpt.edu.vn</v>
          </cell>
          <cell r="P2685" t="str">
            <v>DATNHBSE62779</v>
          </cell>
        </row>
        <row r="2686">
          <cell r="D2686" t="str">
            <v>SE62420</v>
          </cell>
          <cell r="E2686" t="str">
            <v>Nguyễn Văn Hòa</v>
          </cell>
          <cell r="I2686" t="str">
            <v>Không có</v>
          </cell>
          <cell r="O2686" t="str">
            <v>HOANVSE62420@fpt.edu.vn</v>
          </cell>
          <cell r="P2686" t="str">
            <v>HOANVSE62420</v>
          </cell>
        </row>
        <row r="2687">
          <cell r="D2687" t="str">
            <v>SE03528</v>
          </cell>
          <cell r="E2687" t="str">
            <v>Phạm Ngọc Thế</v>
          </cell>
          <cell r="I2687" t="str">
            <v>Không có</v>
          </cell>
          <cell r="O2687" t="str">
            <v>THEPNSE03528@fpt.edu.vn</v>
          </cell>
          <cell r="P2687" t="str">
            <v>THEPNSE03528</v>
          </cell>
        </row>
        <row r="2688">
          <cell r="D2688" t="str">
            <v>SE62456</v>
          </cell>
          <cell r="E2688" t="str">
            <v>Nguyễn Kha Vĩ</v>
          </cell>
          <cell r="I2688" t="str">
            <v>Không có</v>
          </cell>
          <cell r="O2688" t="str">
            <v>VINKSE62456@fpt.edu.vn</v>
          </cell>
          <cell r="P2688" t="str">
            <v>VINKSE62456</v>
          </cell>
        </row>
        <row r="2689">
          <cell r="D2689" t="str">
            <v>SE62754</v>
          </cell>
          <cell r="E2689" t="str">
            <v>Nguyễn Thanh Sinh</v>
          </cell>
          <cell r="I2689" t="str">
            <v>Không có</v>
          </cell>
          <cell r="O2689" t="str">
            <v>SINHNTSE62754@fpt.edu.vn</v>
          </cell>
          <cell r="P2689" t="str">
            <v>SINHNTSE62754</v>
          </cell>
        </row>
        <row r="2690">
          <cell r="D2690" t="str">
            <v>SE62453</v>
          </cell>
          <cell r="E2690" t="str">
            <v>Nguyễn Quốc Đạt</v>
          </cell>
          <cell r="I2690" t="str">
            <v>Không có</v>
          </cell>
          <cell r="O2690" t="str">
            <v>DATNQSE62453@fpt.edu.vn</v>
          </cell>
          <cell r="P2690" t="str">
            <v>DATNQSE62453</v>
          </cell>
        </row>
        <row r="2691">
          <cell r="D2691" t="str">
            <v>SB01659</v>
          </cell>
          <cell r="E2691" t="str">
            <v>Lại Lê Long</v>
          </cell>
          <cell r="I2691" t="str">
            <v>Không có</v>
          </cell>
          <cell r="O2691" t="str">
            <v>LONGLLSB01659@fpt.edu.vn</v>
          </cell>
          <cell r="P2691" t="str">
            <v>LONGLLSB01659</v>
          </cell>
        </row>
        <row r="2692">
          <cell r="D2692" t="str">
            <v>SE62446</v>
          </cell>
          <cell r="E2692" t="str">
            <v>Chu Thị Bảo Trang</v>
          </cell>
          <cell r="I2692" t="str">
            <v>Không có</v>
          </cell>
          <cell r="O2692" t="str">
            <v>TRANGCTBSE62446@fpt.edu.vn</v>
          </cell>
          <cell r="P2692" t="str">
            <v>TRANGCTBSE62446</v>
          </cell>
        </row>
        <row r="2693">
          <cell r="D2693" t="str">
            <v>SB61429</v>
          </cell>
          <cell r="E2693" t="str">
            <v>Phan Duy Thắng</v>
          </cell>
          <cell r="I2693" t="str">
            <v>Không có</v>
          </cell>
          <cell r="O2693" t="str">
            <v>THANGPDSB61429@fpt.edu.vn</v>
          </cell>
          <cell r="P2693" t="str">
            <v>THANGPDSB61429</v>
          </cell>
        </row>
        <row r="2694">
          <cell r="D2694" t="str">
            <v>SE62445</v>
          </cell>
          <cell r="E2694" t="str">
            <v>Nguyễn Phụng Đan</v>
          </cell>
          <cell r="I2694" t="str">
            <v>Không có</v>
          </cell>
          <cell r="O2694" t="str">
            <v>DANNPSE62445@fpt.edu.vn</v>
          </cell>
          <cell r="P2694" t="str">
            <v>DANNPSE62445</v>
          </cell>
        </row>
        <row r="2695">
          <cell r="D2695" t="str">
            <v>SB02143</v>
          </cell>
          <cell r="E2695" t="str">
            <v>Nguyễn Thị Hải Yến</v>
          </cell>
          <cell r="I2695" t="str">
            <v>Không có</v>
          </cell>
          <cell r="O2695" t="str">
            <v>YENNTHSB02143@fpt.edu.vn</v>
          </cell>
          <cell r="P2695" t="str">
            <v>YENNTHSB02143</v>
          </cell>
        </row>
        <row r="2696">
          <cell r="D2696" t="str">
            <v>SB61425</v>
          </cell>
          <cell r="E2696" t="str">
            <v>Lê Hữu Hà</v>
          </cell>
          <cell r="I2696" t="str">
            <v>Không có</v>
          </cell>
          <cell r="O2696" t="str">
            <v>HALHSB61425@fpt.edu.vn</v>
          </cell>
          <cell r="P2696" t="str">
            <v>HALHSB61425</v>
          </cell>
        </row>
        <row r="2697">
          <cell r="D2697" t="str">
            <v>SB61483</v>
          </cell>
          <cell r="E2697" t="str">
            <v>Phan Lưu Song Hà</v>
          </cell>
          <cell r="I2697" t="str">
            <v>Không có</v>
          </cell>
          <cell r="O2697" t="str">
            <v>HAPLSSB61483@fpt.edu.vn</v>
          </cell>
          <cell r="P2697" t="str">
            <v>HAPLSSB61483</v>
          </cell>
        </row>
        <row r="2698">
          <cell r="D2698" t="str">
            <v>SE05896</v>
          </cell>
          <cell r="E2698" t="str">
            <v>Phạm Hoàng Diệu An</v>
          </cell>
          <cell r="I2698" t="str">
            <v>Không có</v>
          </cell>
          <cell r="O2698" t="str">
            <v>ANPHDSE05896@fpt.edu.vn</v>
          </cell>
          <cell r="P2698" t="str">
            <v>ANPHDSE05896</v>
          </cell>
        </row>
        <row r="2699">
          <cell r="D2699" t="str">
            <v>SE63209</v>
          </cell>
          <cell r="E2699" t="str">
            <v>Nguyễn Mai Như Quỳnh</v>
          </cell>
          <cell r="I2699" t="str">
            <v>Không có</v>
          </cell>
          <cell r="O2699" t="str">
            <v>QUYNHNMNSE63209@fpt.edu.vn</v>
          </cell>
          <cell r="P2699" t="str">
            <v>QUYNHNMNSE63209</v>
          </cell>
        </row>
        <row r="2700">
          <cell r="D2700" t="str">
            <v>SE63326</v>
          </cell>
          <cell r="E2700" t="str">
            <v>Nguyễn Thế Lâm</v>
          </cell>
          <cell r="I2700" t="str">
            <v>Không có</v>
          </cell>
          <cell r="O2700" t="str">
            <v>LAMNTSE63326@fpt.edu.vn</v>
          </cell>
          <cell r="P2700" t="str">
            <v>LAMNTSE63326</v>
          </cell>
        </row>
        <row r="2701">
          <cell r="D2701" t="str">
            <v>SB61492</v>
          </cell>
          <cell r="E2701" t="str">
            <v>Đỗ Bùi Thành Đạt</v>
          </cell>
          <cell r="I2701" t="str">
            <v>Không có</v>
          </cell>
          <cell r="O2701" t="str">
            <v>DATDBTSB61492@fpt.edu.vn</v>
          </cell>
          <cell r="P2701" t="str">
            <v>DATDBTSB61492</v>
          </cell>
        </row>
        <row r="2702">
          <cell r="D2702" t="str">
            <v>SB61293</v>
          </cell>
          <cell r="E2702" t="str">
            <v>Nguyễn Văn Minh Duy</v>
          </cell>
          <cell r="I2702" t="str">
            <v>Không có</v>
          </cell>
          <cell r="O2702" t="str">
            <v>DUYNVMSB61293@fpt.edu.vn</v>
          </cell>
          <cell r="P2702" t="str">
            <v>DUYNVMSB61293</v>
          </cell>
        </row>
        <row r="2703">
          <cell r="D2703" t="str">
            <v>SE06101</v>
          </cell>
          <cell r="E2703" t="str">
            <v>Chu Mạnh Kim</v>
          </cell>
          <cell r="I2703" t="str">
            <v>Không có</v>
          </cell>
          <cell r="O2703" t="str">
            <v>KIMCMSE06101@fpt.edu.vn</v>
          </cell>
          <cell r="P2703" t="str">
            <v>KIMCMSE06101</v>
          </cell>
        </row>
        <row r="2704">
          <cell r="D2704" t="str">
            <v>SE05834</v>
          </cell>
          <cell r="E2704" t="str">
            <v>Nguyễn Văn Thái</v>
          </cell>
          <cell r="I2704" t="str">
            <v>Không có</v>
          </cell>
          <cell r="O2704" t="str">
            <v>THAINVSE05834@fpt.edu.vn</v>
          </cell>
          <cell r="P2704" t="str">
            <v>THAINVSE05834</v>
          </cell>
        </row>
        <row r="2705">
          <cell r="D2705" t="str">
            <v>SE05696</v>
          </cell>
          <cell r="E2705" t="str">
            <v>Trần Văn Toàn</v>
          </cell>
          <cell r="I2705" t="str">
            <v>Không có</v>
          </cell>
          <cell r="O2705" t="str">
            <v>TOANTVSE05696@fpt.edu.vn</v>
          </cell>
          <cell r="P2705" t="str">
            <v>TOANTVSE05696</v>
          </cell>
        </row>
        <row r="2706">
          <cell r="D2706" t="str">
            <v>SE06000</v>
          </cell>
          <cell r="E2706" t="str">
            <v>Đinh Đức Dương</v>
          </cell>
          <cell r="I2706" t="str">
            <v>Không có</v>
          </cell>
          <cell r="O2706" t="str">
            <v>DUONGDDSE06000@fpt.edu.vn</v>
          </cell>
          <cell r="P2706" t="str">
            <v>DUONGDDSE06000</v>
          </cell>
        </row>
        <row r="2707">
          <cell r="D2707" t="str">
            <v>SE63076</v>
          </cell>
          <cell r="E2707" t="str">
            <v>Đoàn Thanh Đại</v>
          </cell>
          <cell r="I2707" t="str">
            <v>Không có</v>
          </cell>
          <cell r="O2707" t="str">
            <v>DAIDTSE63076@fpt.edu.vn</v>
          </cell>
          <cell r="P2707" t="str">
            <v>DAIDTSE63076</v>
          </cell>
        </row>
        <row r="2708">
          <cell r="D2708" t="str">
            <v>SE05930</v>
          </cell>
          <cell r="E2708" t="str">
            <v>Chế Quang Hưng</v>
          </cell>
          <cell r="I2708" t="str">
            <v>Không có</v>
          </cell>
          <cell r="O2708" t="str">
            <v>HUNGCQSE05930@fpt.edu.vn</v>
          </cell>
          <cell r="P2708" t="str">
            <v>HUNGCQSE05930</v>
          </cell>
        </row>
        <row r="2709">
          <cell r="D2709" t="str">
            <v>SE62883</v>
          </cell>
          <cell r="E2709" t="str">
            <v>Nguyễn Trình Khôi</v>
          </cell>
          <cell r="I2709" t="str">
            <v>Không có</v>
          </cell>
          <cell r="O2709" t="str">
            <v>KHOINTSE62883@fpt.edu.vn</v>
          </cell>
          <cell r="P2709" t="str">
            <v>KHOINTSE62883</v>
          </cell>
        </row>
        <row r="2710">
          <cell r="D2710" t="str">
            <v>SE63546</v>
          </cell>
          <cell r="E2710" t="str">
            <v>Hồ Tấn Tài</v>
          </cell>
          <cell r="I2710" t="str">
            <v>Không có</v>
          </cell>
          <cell r="O2710" t="str">
            <v>TAIHTSE63546@fpt.edu.vn</v>
          </cell>
          <cell r="P2710" t="str">
            <v>TAIHTSE63546</v>
          </cell>
        </row>
        <row r="2711">
          <cell r="D2711" t="str">
            <v>SE62954</v>
          </cell>
          <cell r="E2711" t="str">
            <v>Nguyễn Trung Tín</v>
          </cell>
          <cell r="I2711" t="str">
            <v>Không có</v>
          </cell>
          <cell r="O2711" t="str">
            <v>TINNTSE62954@fpt.edu.vn</v>
          </cell>
          <cell r="P2711" t="str">
            <v>TINNTSE62954</v>
          </cell>
        </row>
        <row r="2712">
          <cell r="D2712" t="str">
            <v>SE62894</v>
          </cell>
          <cell r="E2712" t="str">
            <v>Đặng Tô Vũ</v>
          </cell>
          <cell r="I2712" t="str">
            <v>Không có</v>
          </cell>
          <cell r="O2712" t="str">
            <v>VUDTSE62894@fpt.edu.vn</v>
          </cell>
          <cell r="P2712" t="str">
            <v>VUDTSE62894</v>
          </cell>
        </row>
        <row r="2713">
          <cell r="D2713" t="str">
            <v>SB61409</v>
          </cell>
          <cell r="E2713" t="str">
            <v>Nguyễn Huy Dương</v>
          </cell>
          <cell r="I2713" t="str">
            <v>Không có</v>
          </cell>
          <cell r="O2713" t="str">
            <v>DUONGNHSB61409@fpt.edu.vn</v>
          </cell>
          <cell r="P2713" t="str">
            <v>DUONGNHSB61409</v>
          </cell>
        </row>
        <row r="2714">
          <cell r="D2714" t="str">
            <v>SB61314</v>
          </cell>
          <cell r="E2714" t="str">
            <v>Tạ Thành Long</v>
          </cell>
          <cell r="I2714" t="str">
            <v>Không có</v>
          </cell>
          <cell r="O2714" t="str">
            <v>LONGTTSB61314@fpt.edu.vn</v>
          </cell>
          <cell r="P2714" t="str">
            <v>LONGTTSB61314</v>
          </cell>
        </row>
        <row r="2715">
          <cell r="D2715" t="str">
            <v>SB61267</v>
          </cell>
          <cell r="E2715" t="str">
            <v>Đào Nguyễn Minh Quang</v>
          </cell>
          <cell r="I2715" t="str">
            <v>Không có</v>
          </cell>
          <cell r="O2715" t="str">
            <v>QUANGDNMSB61267@fpt.edu.vn</v>
          </cell>
          <cell r="P2715" t="str">
            <v>QUANGDNMSB61267</v>
          </cell>
        </row>
        <row r="2716">
          <cell r="D2716" t="str">
            <v>SB61417</v>
          </cell>
          <cell r="E2716" t="str">
            <v>Nguyễn Thị Ngọc Hiền</v>
          </cell>
          <cell r="I2716" t="str">
            <v>Không có</v>
          </cell>
          <cell r="O2716" t="str">
            <v>HIENNTNSB61417@fpt.edu.vn</v>
          </cell>
          <cell r="P2716" t="str">
            <v>HIENNTNSB61417</v>
          </cell>
        </row>
        <row r="2717">
          <cell r="D2717" t="str">
            <v>SB02453</v>
          </cell>
          <cell r="E2717" t="str">
            <v>Trần Nữ Ngọc Ánh</v>
          </cell>
          <cell r="F2717" t="str">
            <v>Nữ</v>
          </cell>
          <cell r="G2717">
            <v>35140</v>
          </cell>
          <cell r="H2717" t="str">
            <v>187605546</v>
          </cell>
          <cell r="I2717" t="str">
            <v>21 Trương Hán Siêu, Khối 5, Bến Thủy, TP Vinh, Nghệ An</v>
          </cell>
          <cell r="J2717" t="str">
            <v>01649532741</v>
          </cell>
          <cell r="K2717">
            <v>0</v>
          </cell>
          <cell r="L2717" t="str">
            <v>Ngôn ngữ Nhật</v>
          </cell>
          <cell r="M2717">
            <v>0</v>
          </cell>
          <cell r="N2717">
            <v>0</v>
          </cell>
          <cell r="O2717" t="str">
            <v>ANHTNNSB02453@fpt.edu.vn</v>
          </cell>
          <cell r="P2717" t="str">
            <v>ANHTNNSB02453</v>
          </cell>
        </row>
        <row r="2718">
          <cell r="D2718" t="str">
            <v>SE63578</v>
          </cell>
          <cell r="E2718" t="str">
            <v>Nguyễn Chí Gia Huy</v>
          </cell>
          <cell r="F2718" t="str">
            <v>Nam</v>
          </cell>
          <cell r="G2718" t="str">
            <v>12/08/1998</v>
          </cell>
          <cell r="H2718" t="str">
            <v>025879844</v>
          </cell>
          <cell r="I2718" t="str">
            <v>38 hẻm Vườn Điều, P. Tân Quy, Q.7, Tp.HCM</v>
          </cell>
          <cell r="J2718" t="str">
            <v>0838378600</v>
          </cell>
          <cell r="K2718" t="str">
            <v>0983393857</v>
          </cell>
          <cell r="L2718" t="str">
            <v>Thiết kế đồ họa</v>
          </cell>
          <cell r="M2718">
            <v>0</v>
          </cell>
          <cell r="N2718">
            <v>0</v>
          </cell>
          <cell r="O2718" t="str">
            <v>HUYNCGSE63578@fpt.edu.vn</v>
          </cell>
          <cell r="P2718" t="str">
            <v>HUYNCGSE63578</v>
          </cell>
        </row>
        <row r="2719">
          <cell r="D2719" t="str">
            <v>SE63571</v>
          </cell>
          <cell r="E2719" t="str">
            <v>Ngô Xuân Đạt</v>
          </cell>
          <cell r="F2719" t="str">
            <v>Nam</v>
          </cell>
          <cell r="G2719" t="str">
            <v>03/09/1998</v>
          </cell>
          <cell r="H2719" t="str">
            <v>272665775</v>
          </cell>
          <cell r="I2719" t="str">
            <v>Tổ 21, ấp Láng Lớn, Xuân Mỹ, Cẩm Mỹ, Đồng Nai</v>
          </cell>
          <cell r="J2719">
            <v>0</v>
          </cell>
          <cell r="K2719" t="str">
            <v>01638619500</v>
          </cell>
          <cell r="L2719" t="str">
            <v>Kỹ thuật phần mềm</v>
          </cell>
          <cell r="M2719">
            <v>0</v>
          </cell>
          <cell r="N2719">
            <v>0</v>
          </cell>
          <cell r="O2719" t="str">
            <v>DATNXSE63571@fpt.edu.vn</v>
          </cell>
          <cell r="P2719" t="str">
            <v>DATNXSE63571</v>
          </cell>
        </row>
        <row r="2720">
          <cell r="D2720" t="str">
            <v>SB61522</v>
          </cell>
          <cell r="E2720" t="str">
            <v>Nguyễn Ngọc Thùy Ngân</v>
          </cell>
          <cell r="F2720" t="str">
            <v>Nữ</v>
          </cell>
          <cell r="G2720" t="str">
            <v>16/05/1998</v>
          </cell>
          <cell r="H2720" t="str">
            <v>025699851</v>
          </cell>
          <cell r="I2720" t="str">
            <v>230/18/15 Trường Chinh, P13, Q.Tân Bình, Tp.HCM</v>
          </cell>
          <cell r="J2720" t="str">
            <v>01203973147</v>
          </cell>
          <cell r="K2720" t="str">
            <v>0939070265</v>
          </cell>
          <cell r="L2720" t="str">
            <v>Quản trị kinh doanh</v>
          </cell>
          <cell r="M2720">
            <v>0</v>
          </cell>
          <cell r="N2720">
            <v>0</v>
          </cell>
          <cell r="O2720" t="str">
            <v>NGANNNTSB61522@fpt.edu.vn</v>
          </cell>
          <cell r="P2720" t="str">
            <v>NGANNNTSB61522</v>
          </cell>
        </row>
        <row r="2721">
          <cell r="D2721" t="str">
            <v>SE63572</v>
          </cell>
          <cell r="E2721" t="str">
            <v>Lâm Nhật Tuấn</v>
          </cell>
          <cell r="F2721" t="str">
            <v>Nam</v>
          </cell>
          <cell r="G2721" t="str">
            <v>13/11/1997</v>
          </cell>
          <cell r="H2721" t="str">
            <v>025555739</v>
          </cell>
          <cell r="I2721" t="str">
            <v>596 Trường Chinh, P.13, Q. Tân Bình, Tp.HCM</v>
          </cell>
          <cell r="J2721" t="str">
            <v>0838495346</v>
          </cell>
          <cell r="K2721" t="str">
            <v>0902439419</v>
          </cell>
          <cell r="L2721" t="str">
            <v>Kỹ thuật phần mềm</v>
          </cell>
          <cell r="M2721">
            <v>0</v>
          </cell>
          <cell r="N2721">
            <v>0</v>
          </cell>
          <cell r="O2721" t="str">
            <v>TUANLNSE63572@fpt.edu.vn</v>
          </cell>
          <cell r="P2721" t="str">
            <v>TUANLNSE63572</v>
          </cell>
        </row>
        <row r="2722">
          <cell r="D2722" t="str">
            <v>SE63576</v>
          </cell>
          <cell r="E2722" t="str">
            <v>Mai Trí Dân</v>
          </cell>
          <cell r="F2722" t="str">
            <v>Nam</v>
          </cell>
          <cell r="G2722" t="str">
            <v>19/02/1985</v>
          </cell>
          <cell r="H2722" t="str">
            <v>089085000058</v>
          </cell>
          <cell r="I2722" t="str">
            <v>375 TL 10, Kp6, P. An Lạc, Q. Bình Tân, Tp.HCM</v>
          </cell>
          <cell r="J2722" t="str">
            <v>0902687526</v>
          </cell>
          <cell r="K2722">
            <v>0</v>
          </cell>
          <cell r="L2722" t="str">
            <v>Kỹ thuật phần mềm</v>
          </cell>
          <cell r="M2722">
            <v>0</v>
          </cell>
          <cell r="N2722">
            <v>0</v>
          </cell>
          <cell r="O2722" t="str">
            <v>DANMTSE63576@fpt.edu.vn</v>
          </cell>
          <cell r="P2722" t="str">
            <v>DANMTSE63576</v>
          </cell>
        </row>
        <row r="2723">
          <cell r="D2723" t="str">
            <v>SE63573</v>
          </cell>
          <cell r="E2723" t="str">
            <v>Lương Vĩnh Đông</v>
          </cell>
          <cell r="F2723" t="str">
            <v>Nam</v>
          </cell>
          <cell r="G2723" t="str">
            <v>05/05/1995</v>
          </cell>
          <cell r="H2723" t="str">
            <v>025591103</v>
          </cell>
          <cell r="I2723" t="str">
            <v>67 Lê Văn Linh, P.13, Q.4, Tp.HCM</v>
          </cell>
          <cell r="J2723" t="str">
            <v>0838259156</v>
          </cell>
          <cell r="K2723" t="str">
            <v>0907668208</v>
          </cell>
          <cell r="L2723" t="str">
            <v>Kỹ thuật phần mềm</v>
          </cell>
          <cell r="M2723">
            <v>0</v>
          </cell>
          <cell r="N2723">
            <v>0</v>
          </cell>
          <cell r="O2723" t="str">
            <v>DONGLVSE63573@fpt.edu.vn</v>
          </cell>
          <cell r="P2723" t="str">
            <v>DONGLVSE63573</v>
          </cell>
        </row>
        <row r="2724">
          <cell r="D2724" t="str">
            <v>SE63575</v>
          </cell>
          <cell r="E2724" t="str">
            <v>Lã Xuân Hồng</v>
          </cell>
          <cell r="F2724" t="str">
            <v>Nam</v>
          </cell>
          <cell r="G2724" t="str">
            <v>11/09/1991</v>
          </cell>
          <cell r="H2724" t="str">
            <v>272205428</v>
          </cell>
          <cell r="I2724" t="str">
            <v>620/22 Đồng Khởi, Kp.1, P. Trảng Dài, Tp.Biên Hòa, T. Đồng Nai</v>
          </cell>
          <cell r="J2724">
            <v>0</v>
          </cell>
          <cell r="K2724" t="str">
            <v>0936039728</v>
          </cell>
          <cell r="L2724" t="str">
            <v>Kỹ thuật phần mềm</v>
          </cell>
          <cell r="M2724">
            <v>0</v>
          </cell>
          <cell r="N2724">
            <v>0</v>
          </cell>
          <cell r="O2724" t="str">
            <v>HONGLXSE63575@fpt.edu.vn</v>
          </cell>
          <cell r="P2724" t="str">
            <v>HONGLXSE63575</v>
          </cell>
        </row>
        <row r="2725">
          <cell r="D2725" t="str">
            <v>SE63585</v>
          </cell>
          <cell r="E2725" t="str">
            <v>Đỗ Hoàng Long</v>
          </cell>
          <cell r="F2725" t="str">
            <v>Nam</v>
          </cell>
          <cell r="G2725" t="str">
            <v>23/12/1995</v>
          </cell>
          <cell r="H2725" t="str">
            <v>241586401</v>
          </cell>
          <cell r="I2725" t="str">
            <v>74 Trương Công Định, Tp.Buôn Ma Thuột, T. Đăk Lăk</v>
          </cell>
          <cell r="J2725">
            <v>0</v>
          </cell>
          <cell r="K2725" t="str">
            <v>01889388306</v>
          </cell>
          <cell r="L2725" t="str">
            <v>Kỹ thuật phần mềm</v>
          </cell>
          <cell r="M2725">
            <v>0</v>
          </cell>
          <cell r="N2725">
            <v>0</v>
          </cell>
          <cell r="O2725" t="str">
            <v>LONGDHSE63585@fpt.edu.vn</v>
          </cell>
          <cell r="P2725" t="str">
            <v>LONGDHSE63585</v>
          </cell>
        </row>
        <row r="2726">
          <cell r="D2726" t="str">
            <v>SE63577</v>
          </cell>
          <cell r="E2726" t="str">
            <v>Đỗ Minh</v>
          </cell>
          <cell r="F2726" t="str">
            <v>Nam</v>
          </cell>
          <cell r="G2726" t="str">
            <v>25/07/1997</v>
          </cell>
          <cell r="H2726" t="str">
            <v>381888123</v>
          </cell>
          <cell r="I2726" t="str">
            <v>119 Cao Thắng, Khóm 7, P.8, Tp.Cà Mau, T. Cà Mau</v>
          </cell>
          <cell r="J2726">
            <v>0</v>
          </cell>
          <cell r="K2726" t="str">
            <v>0948146206</v>
          </cell>
          <cell r="L2726" t="str">
            <v>Thiết kế đồ họa</v>
          </cell>
          <cell r="M2726">
            <v>0</v>
          </cell>
          <cell r="N2726">
            <v>0</v>
          </cell>
          <cell r="O2726" t="str">
            <v>MINHDSE63577@fpt.edu.vn</v>
          </cell>
          <cell r="P2726" t="str">
            <v>MINHDSE63577</v>
          </cell>
        </row>
        <row r="2727">
          <cell r="D2727" t="str">
            <v>SB63123</v>
          </cell>
          <cell r="E2727" t="str">
            <v>Dương Thị Mỹ Thương</v>
          </cell>
          <cell r="F2727" t="str">
            <v>Nữ</v>
          </cell>
          <cell r="G2727" t="str">
            <v>15/05/1998</v>
          </cell>
          <cell r="H2727" t="str">
            <v>215465263</v>
          </cell>
          <cell r="I2727" t="str">
            <v>xã Cát Minh, H. Phù Cát, T. Bình Định</v>
          </cell>
          <cell r="J2727">
            <v>0</v>
          </cell>
          <cell r="K2727" t="str">
            <v>01688982869</v>
          </cell>
          <cell r="L2727" t="str">
            <v>Kinh doanh Quốc tế</v>
          </cell>
          <cell r="M2727">
            <v>0</v>
          </cell>
          <cell r="N2727">
            <v>0</v>
          </cell>
          <cell r="O2727" t="str">
            <v>THUONGDTMSB63123@fpt.edu.vn</v>
          </cell>
          <cell r="P2727" t="str">
            <v>THUONGDTMSB63123</v>
          </cell>
        </row>
        <row r="2728">
          <cell r="D2728" t="str">
            <v>SE63582</v>
          </cell>
          <cell r="E2728" t="str">
            <v>Văn Phúc Đình</v>
          </cell>
          <cell r="F2728" t="str">
            <v>Nam</v>
          </cell>
          <cell r="G2728" t="str">
            <v>02/01/1994</v>
          </cell>
          <cell r="H2728" t="str">
            <v>272376065</v>
          </cell>
          <cell r="I2728" t="str">
            <v>204F Đồng Khởi, P. Tân Phong, Tp.Biên Hòa, T. Đồng Nai</v>
          </cell>
          <cell r="J2728">
            <v>0</v>
          </cell>
          <cell r="K2728" t="str">
            <v>01284537353</v>
          </cell>
          <cell r="L2728" t="str">
            <v>Kỹ thuật phần mềm</v>
          </cell>
          <cell r="M2728">
            <v>0</v>
          </cell>
          <cell r="N2728">
            <v>0</v>
          </cell>
          <cell r="O2728" t="str">
            <v>DINHVPSE63582@fpt.edu.vn</v>
          </cell>
          <cell r="P2728" t="str">
            <v>DINHVPSE63582</v>
          </cell>
        </row>
        <row r="2729">
          <cell r="D2729" t="str">
            <v>SE63583</v>
          </cell>
          <cell r="E2729" t="str">
            <v>Nguyễn Hoàng Thắng</v>
          </cell>
          <cell r="F2729" t="str">
            <v>Nam</v>
          </cell>
          <cell r="G2729" t="str">
            <v>14/03/1990</v>
          </cell>
          <cell r="H2729" t="str">
            <v>272081538</v>
          </cell>
          <cell r="I2729" t="str">
            <v>P. Xuân Hòa, TX Long Khánh, Đồng Nai</v>
          </cell>
          <cell r="J2729" t="str">
            <v>0986375767</v>
          </cell>
          <cell r="K2729" t="str">
            <v>0906874043</v>
          </cell>
          <cell r="L2729" t="str">
            <v>Kỹ thuật phần mềm</v>
          </cell>
          <cell r="M2729">
            <v>0</v>
          </cell>
          <cell r="N2729">
            <v>0</v>
          </cell>
          <cell r="O2729" t="str">
            <v>ThangNHSE63583@fpt.edu.vn</v>
          </cell>
          <cell r="P2729" t="str">
            <v>ThangNHSE63583</v>
          </cell>
        </row>
        <row r="2730">
          <cell r="D2730" t="str">
            <v>SE63584</v>
          </cell>
          <cell r="E2730" t="str">
            <v>Nguyễn Hoàng Phúc</v>
          </cell>
          <cell r="F2730" t="str">
            <v>Nam</v>
          </cell>
          <cell r="G2730" t="str">
            <v>21/06/1993</v>
          </cell>
          <cell r="H2730" t="str">
            <v>285423970</v>
          </cell>
          <cell r="I2730">
            <v>0</v>
          </cell>
          <cell r="J2730">
            <v>0</v>
          </cell>
          <cell r="K2730" t="str">
            <v>01696048413</v>
          </cell>
          <cell r="L2730" t="str">
            <v>Kỹ thuật phần mềm</v>
          </cell>
          <cell r="M2730">
            <v>0</v>
          </cell>
          <cell r="N2730">
            <v>0</v>
          </cell>
          <cell r="O2730" t="str">
            <v>PHUCNHSE63584@fpt.edu.vn</v>
          </cell>
          <cell r="P2730" t="str">
            <v>PHUCNHSE63584</v>
          </cell>
        </row>
        <row r="2731">
          <cell r="D2731" t="str">
            <v>SE63581</v>
          </cell>
          <cell r="E2731" t="str">
            <v>Đặng Hoàng Sơn</v>
          </cell>
          <cell r="F2731" t="str">
            <v>Nam</v>
          </cell>
          <cell r="G2731">
            <v>36088</v>
          </cell>
          <cell r="H2731">
            <v>291151357</v>
          </cell>
          <cell r="I2731" t="str">
            <v>Ấp Bình Nguyên 2, xã Gia Bình, huyện Trảng Bàng, tỉnh Tây Ninh</v>
          </cell>
          <cell r="J2731">
            <v>1634333633</v>
          </cell>
          <cell r="K2731">
            <v>1639845180</v>
          </cell>
          <cell r="L2731" t="str">
            <v>Kỹ thuật phần mềm</v>
          </cell>
          <cell r="M2731">
            <v>0</v>
          </cell>
          <cell r="N2731">
            <v>0</v>
          </cell>
          <cell r="O2731" t="str">
            <v>SONDHSE63581@fpt.edu.vn</v>
          </cell>
          <cell r="P2731" t="str">
            <v>SONDHSE63581</v>
          </cell>
        </row>
        <row r="2732">
          <cell r="D2732" t="str">
            <v>SB61523</v>
          </cell>
          <cell r="E2732" t="str">
            <v>Vũ Hồ Uyên Trinh</v>
          </cell>
          <cell r="F2732" t="str">
            <v>Nữ</v>
          </cell>
          <cell r="G2732" t="str">
            <v>08/02/1998</v>
          </cell>
          <cell r="H2732" t="str">
            <v>025682545</v>
          </cell>
          <cell r="I2732" t="str">
            <v>24A Đường số 1, Khu phố 5, Phường Tân Phú, Quận 7, TP HCM</v>
          </cell>
          <cell r="J2732" t="str">
            <v>0838730417</v>
          </cell>
          <cell r="K2732" t="str">
            <v>0903727307</v>
          </cell>
          <cell r="L2732" t="str">
            <v>Kinh doanh quốc tế</v>
          </cell>
          <cell r="M2732">
            <v>0</v>
          </cell>
          <cell r="N2732">
            <v>0</v>
          </cell>
          <cell r="O2732" t="str">
            <v>TRINHVHUSB61523@fpt.edu.vn</v>
          </cell>
          <cell r="P2732" t="str">
            <v>TRINHVHUSB61523</v>
          </cell>
        </row>
        <row r="2733">
          <cell r="D2733" t="str">
            <v>SB61520</v>
          </cell>
          <cell r="E2733" t="str">
            <v>PHAN THỊ KIM HOÀNG</v>
          </cell>
          <cell r="O2733" t="str">
            <v>HOANGPTKSB61520@fpt.edu.vn</v>
          </cell>
          <cell r="P2733" t="str">
            <v>HOANGPTKSB61520</v>
          </cell>
        </row>
        <row r="2734">
          <cell r="D2734" t="str">
            <v>SE63567</v>
          </cell>
          <cell r="E2734" t="str">
            <v>NGUYỄN KIM PHỤNG</v>
          </cell>
          <cell r="O2734" t="str">
            <v>PHUNGNKSE63567@fpt.edu.vn</v>
          </cell>
          <cell r="P2734" t="str">
            <v>PHUNGNKSE63567</v>
          </cell>
        </row>
        <row r="2735">
          <cell r="D2735" t="str">
            <v>SE63568</v>
          </cell>
          <cell r="E2735" t="str">
            <v>TRẦN MINH CHÁNH</v>
          </cell>
          <cell r="O2735" t="str">
            <v>CHANHTMSE63568@fpt.edu.vn</v>
          </cell>
          <cell r="P2735" t="str">
            <v>CHANHTMSE63568</v>
          </cell>
        </row>
        <row r="2736">
          <cell r="D2736" t="str">
            <v>SE63569</v>
          </cell>
          <cell r="E2736" t="str">
            <v>VÕ QUANG HÂN</v>
          </cell>
          <cell r="O2736" t="str">
            <v>HANVQSE63569@fpt.edu.vn</v>
          </cell>
          <cell r="P2736" t="str">
            <v>HANVQSE63569</v>
          </cell>
        </row>
        <row r="2737">
          <cell r="D2737" t="str">
            <v>SB61521</v>
          </cell>
          <cell r="E2737" t="str">
            <v>LƯƠNG ĐỨC TIẾN</v>
          </cell>
          <cell r="O2737" t="str">
            <v>TIENLDSB61521@fpt.edu.vn</v>
          </cell>
          <cell r="P2737" t="str">
            <v>TIENLDSB61521</v>
          </cell>
        </row>
        <row r="2738">
          <cell r="D2738" t="str">
            <v>SE63570</v>
          </cell>
          <cell r="E2738" t="str">
            <v>HUỲNH NHẬT KHANG</v>
          </cell>
          <cell r="O2738" t="str">
            <v>KHANGHNSE63570@fpt.edu.vn</v>
          </cell>
          <cell r="P2738" t="str">
            <v>KHANGHNSE63570</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SSV tong hop"/>
      <sheetName val="Thoi hoc"/>
      <sheetName val="Sheet1"/>
    </sheetNames>
    <sheetDataSet>
      <sheetData sheetId="0" refreshError="1">
        <row r="3">
          <cell r="B3" t="str">
            <v>MSSV</v>
          </cell>
          <cell r="C3" t="str">
            <v>Họ tên</v>
          </cell>
          <cell r="D3" t="str">
            <v>Ngành học</v>
          </cell>
          <cell r="E3" t="str">
            <v>Khóa NH</v>
          </cell>
          <cell r="F3" t="str">
            <v>Dự kiến hết hạn HB</v>
          </cell>
          <cell r="G3" t="str">
            <v>LỚP</v>
          </cell>
          <cell r="H3" t="str">
            <v>KỲ HỌC</v>
          </cell>
          <cell r="I3" t="str">
            <v>Diện</v>
          </cell>
          <cell r="J3" t="str">
            <v>Loại tài chính</v>
          </cell>
          <cell r="K3" t="str">
            <v xml:space="preserve">Trạng thái SV </v>
          </cell>
          <cell r="L3" t="str">
            <v>Ghi chú</v>
          </cell>
          <cell r="M3" t="str">
            <v>Fall15-H2
(LT:2.170.000)</v>
          </cell>
          <cell r="N3" t="str">
            <v>Hỗ trợ LT lần 1</v>
          </cell>
          <cell r="O3" t="str">
            <v>HP phải thu (NH +Eng )</v>
          </cell>
          <cell r="P3" t="str">
            <v>Ngày nộp HP</v>
          </cell>
          <cell r="Q3" t="str">
            <v>HP SV nộp</v>
          </cell>
          <cell r="R3" t="str">
            <v>Dư/Thiếu</v>
          </cell>
          <cell r="S3" t="str">
            <v>Lớp ĐT xếp</v>
          </cell>
          <cell r="T3" t="str">
            <v>SP16-H1
(LT:2.200.000)</v>
          </cell>
          <cell r="U3" t="str">
            <v>Hỗ trợ LT lần 2</v>
          </cell>
          <cell r="V3" t="str">
            <v>HB LẦN 2 (10M;20M;30M)</v>
          </cell>
          <cell r="W3" t="str">
            <v xml:space="preserve">HP phải thu
Eng:9.900.000
CN1:24.200.000
-LT:2.200.000
</v>
          </cell>
          <cell r="X3" t="str">
            <v>Ngày nộp HP</v>
          </cell>
          <cell r="Y3" t="str">
            <v>HP SV nộp</v>
          </cell>
          <cell r="Z3" t="str">
            <v>Dư/Thiếu</v>
          </cell>
          <cell r="AA3" t="str">
            <v>ĐT xếp</v>
          </cell>
          <cell r="AB3" t="str">
            <v>SP16-H2</v>
          </cell>
          <cell r="AC3" t="str">
            <v>Hỗ trợ LT lần 3</v>
          </cell>
          <cell r="AD3" t="str">
            <v>HB LẦN 3 (10M;20M;30M)</v>
          </cell>
          <cell r="AE3" t="str">
            <v xml:space="preserve">HP phải thu
Eng:9.900.000
CN1:24.200.000
-LT:2.200.000
</v>
          </cell>
          <cell r="AF3" t="str">
            <v>Ngày nộp HP</v>
          </cell>
          <cell r="AG3" t="str">
            <v>HP SV nộp</v>
          </cell>
          <cell r="AH3" t="str">
            <v>Dư/Thiếu</v>
          </cell>
          <cell r="AI3" t="str">
            <v>ĐT xếp</v>
          </cell>
          <cell r="AJ3" t="str">
            <v>SM2016-H1</v>
          </cell>
          <cell r="AK3" t="str">
            <v>Hỗ trợ LT lần 4</v>
          </cell>
          <cell r="AL3" t="str">
            <v>HB LẦN 4 (10M;20M;30M)</v>
          </cell>
          <cell r="AM3" t="str">
            <v xml:space="preserve">HP phải thu
Eng:9.900.000
CN1:24.200.000
-LT:2.200.000
</v>
          </cell>
          <cell r="AN3" t="str">
            <v>Ngày nộp HP</v>
          </cell>
          <cell r="AO3" t="str">
            <v>HP SV nộp</v>
          </cell>
          <cell r="AP3" t="str">
            <v>Dư/Thiếu</v>
          </cell>
          <cell r="AQ3" t="str">
            <v>ĐT xếp</v>
          </cell>
          <cell r="AR3" t="str">
            <v>SM2016-H2</v>
          </cell>
          <cell r="AS3" t="str">
            <v>Hỗ trợ LT (nếu còn</v>
          </cell>
          <cell r="AT3" t="str">
            <v>HB LẦN 4 (10M;20M;30M)</v>
          </cell>
          <cell r="AU3" t="str">
            <v xml:space="preserve">HP phải thu
Eng:9.900.000
CN1:24.200.000
-LT:2.200.000
</v>
          </cell>
          <cell r="AV3" t="str">
            <v>Ngày nộp HP</v>
          </cell>
          <cell r="AW3" t="str">
            <v>HP SV nộp</v>
          </cell>
          <cell r="AX3" t="str">
            <v>Dư/Thiếu</v>
          </cell>
          <cell r="AY3" t="str">
            <v>ĐT xếp</v>
          </cell>
          <cell r="AZ3" t="str">
            <v>Fall2016-H1</v>
          </cell>
          <cell r="BA3" t="str">
            <v>Hỗ trợ LT (nếu còn</v>
          </cell>
          <cell r="BB3" t="str">
            <v>HB LẦN 4 (10M;20M;30M)</v>
          </cell>
          <cell r="BC3" t="str">
            <v xml:space="preserve">HP phải thu
Eng:9.900.000
CN1:24.200.000
-LT:2.200.000
</v>
          </cell>
          <cell r="BD3" t="str">
            <v>Ngày nộp HP</v>
          </cell>
          <cell r="BE3" t="str">
            <v>HP SV nộp</v>
          </cell>
          <cell r="BF3" t="str">
            <v>Dư/Thiếu</v>
          </cell>
          <cell r="BG3" t="str">
            <v>ĐT xếp</v>
          </cell>
          <cell r="BH3" t="str">
            <v>Fall 2016-H2</v>
          </cell>
          <cell r="BI3" t="str">
            <v>Ngày nộp HP</v>
          </cell>
          <cell r="BJ3" t="str">
            <v>HP SV nộp</v>
          </cell>
          <cell r="BK3" t="str">
            <v>Dư/Thiếu</v>
          </cell>
          <cell r="BL3" t="str">
            <v>ĐT xếp</v>
          </cell>
          <cell r="BM3" t="str">
            <v>SP2017-H1</v>
          </cell>
          <cell r="BN3" t="str">
            <v>Hỗ trợ LT
2.250.000</v>
          </cell>
          <cell r="BO3" t="str">
            <v xml:space="preserve">HP phải thu
Eng:10.350.000
CN1:25.300.000
-LT:2.250.000
</v>
          </cell>
          <cell r="BP3" t="str">
            <v>Ngày nộp HP</v>
          </cell>
          <cell r="BQ3" t="str">
            <v>HP SV nộp</v>
          </cell>
          <cell r="BR3" t="str">
            <v>Dư/Thiếu</v>
          </cell>
          <cell r="BS3" t="str">
            <v>ĐT xếp</v>
          </cell>
          <cell r="BT3" t="str">
            <v>SM17-H1
LT:2.250.000</v>
          </cell>
          <cell r="BU3" t="str">
            <v xml:space="preserve">HP phải thu
Eng:10.350.000
CN1:25.300.000
</v>
          </cell>
          <cell r="BV3" t="str">
            <v>Ngày nộp HP</v>
          </cell>
          <cell r="BW3" t="str">
            <v>HP SV nộp</v>
          </cell>
          <cell r="BX3" t="str">
            <v>Dư/Thiếu</v>
          </cell>
          <cell r="BY3" t="str">
            <v>ĐT xếp</v>
          </cell>
          <cell r="BZ3" t="str">
            <v>Sẽ bỏ</v>
          </cell>
          <cell r="CA3" t="str">
            <v>Sẽ bỏ</v>
          </cell>
          <cell r="CB3" t="str">
            <v>SM17-H1
LT:2.250.000</v>
          </cell>
          <cell r="CC3" t="str">
            <v xml:space="preserve">HP phải thu
Eng:10.350.000
CN1:25.300.000
-LT:2.250.000
</v>
          </cell>
        </row>
        <row r="4">
          <cell r="B4" t="str">
            <v>SE62316</v>
          </cell>
          <cell r="C4" t="str">
            <v>Nguyễn Phùng Xuân Anh</v>
          </cell>
          <cell r="D4" t="str">
            <v>TKDH</v>
          </cell>
          <cell r="E4">
            <v>11</v>
          </cell>
          <cell r="F4">
            <v>0</v>
          </cell>
          <cell r="G4" t="str">
            <v>Miễn ENG</v>
          </cell>
          <cell r="H4">
            <v>1</v>
          </cell>
          <cell r="I4">
            <v>0</v>
          </cell>
          <cell r="J4" t="str">
            <v xml:space="preserve"> </v>
          </cell>
          <cell r="K4" t="str">
            <v>CH</v>
          </cell>
          <cell r="L4" t="str">
            <v>Miễn TA</v>
          </cell>
          <cell r="M4" t="str">
            <v>Miễn ENG-LT1</v>
          </cell>
          <cell r="N4">
            <v>2170000</v>
          </cell>
          <cell r="O4">
            <v>2170000</v>
          </cell>
          <cell r="P4" t="str">
            <v>31/7/2015</v>
          </cell>
          <cell r="Q4">
            <v>11935000</v>
          </cell>
          <cell r="R4">
            <v>9765000</v>
          </cell>
          <cell r="S4" t="str">
            <v>Miễn ENG</v>
          </cell>
          <cell r="T4" t="str">
            <v>CN1-LT2</v>
          </cell>
          <cell r="U4">
            <v>2200000</v>
          </cell>
          <cell r="V4">
            <v>0</v>
          </cell>
          <cell r="W4">
            <v>12235000</v>
          </cell>
          <cell r="X4">
            <v>42353</v>
          </cell>
          <cell r="Y4">
            <v>12235000</v>
          </cell>
          <cell r="Z4">
            <v>0</v>
          </cell>
          <cell r="AA4" t="str">
            <v>GD1161</v>
          </cell>
          <cell r="AB4">
            <v>0</v>
          </cell>
          <cell r="AC4">
            <v>0</v>
          </cell>
          <cell r="AD4">
            <v>0</v>
          </cell>
          <cell r="AE4">
            <v>0</v>
          </cell>
          <cell r="AF4">
            <v>0</v>
          </cell>
          <cell r="AG4">
            <v>0</v>
          </cell>
          <cell r="AH4">
            <v>0</v>
          </cell>
          <cell r="AI4" t="str">
            <v>GD1161</v>
          </cell>
          <cell r="AJ4" t="str">
            <v>CN2-LT3</v>
          </cell>
          <cell r="AK4">
            <v>2200000</v>
          </cell>
          <cell r="AL4">
            <v>0</v>
          </cell>
          <cell r="AM4">
            <v>22000000</v>
          </cell>
          <cell r="AN4" t="str">
            <v>25/04/2016</v>
          </cell>
          <cell r="AO4">
            <v>22000000</v>
          </cell>
          <cell r="AP4">
            <v>0</v>
          </cell>
          <cell r="AQ4" t="str">
            <v>GD1161</v>
          </cell>
          <cell r="AR4">
            <v>0</v>
          </cell>
          <cell r="AS4">
            <v>0</v>
          </cell>
          <cell r="AT4">
            <v>0</v>
          </cell>
          <cell r="AU4">
            <v>0</v>
          </cell>
          <cell r="AV4">
            <v>0</v>
          </cell>
          <cell r="AW4">
            <v>0</v>
          </cell>
          <cell r="AX4">
            <v>0</v>
          </cell>
          <cell r="AY4">
            <v>0</v>
          </cell>
          <cell r="AZ4" t="str">
            <v>CN3-LT4</v>
          </cell>
          <cell r="BA4">
            <v>2250000</v>
          </cell>
          <cell r="BB4">
            <v>0</v>
          </cell>
          <cell r="BC4">
            <v>23050000</v>
          </cell>
          <cell r="BD4" t="str">
            <v>12/08/2016</v>
          </cell>
          <cell r="BE4">
            <v>25000000</v>
          </cell>
          <cell r="BF4">
            <v>1950000</v>
          </cell>
          <cell r="BG4" t="str">
            <v>GD1161</v>
          </cell>
          <cell r="BH4">
            <v>0</v>
          </cell>
          <cell r="BI4">
            <v>0</v>
          </cell>
          <cell r="BJ4">
            <v>0</v>
          </cell>
          <cell r="BK4">
            <v>0</v>
          </cell>
          <cell r="BL4">
            <v>0</v>
          </cell>
          <cell r="BM4" t="str">
            <v>CN4</v>
          </cell>
          <cell r="BN4">
            <v>0</v>
          </cell>
          <cell r="BO4">
            <v>23350000</v>
          </cell>
          <cell r="BP4" t="str">
            <v>22/12/2016</v>
          </cell>
          <cell r="BQ4">
            <v>23350000</v>
          </cell>
          <cell r="BR4">
            <v>0</v>
          </cell>
          <cell r="BS4" t="str">
            <v>GD1161</v>
          </cell>
          <cell r="BT4" t="str">
            <v>CN5</v>
          </cell>
          <cell r="BU4">
            <v>25300000</v>
          </cell>
          <cell r="BV4" t="str">
            <v>24/04/2017</v>
          </cell>
          <cell r="BW4">
            <v>25300000</v>
          </cell>
          <cell r="BX4">
            <v>0</v>
          </cell>
          <cell r="BY4" t="str">
            <v>GD1161</v>
          </cell>
          <cell r="BZ4">
            <v>0</v>
          </cell>
          <cell r="CA4">
            <v>5</v>
          </cell>
          <cell r="CB4" t="str">
            <v>CN6</v>
          </cell>
          <cell r="CC4">
            <v>25300000</v>
          </cell>
        </row>
        <row r="5">
          <cell r="B5" t="str">
            <v>SE62577</v>
          </cell>
          <cell r="C5" t="str">
            <v>Nguyễn Ngọc Ngân Hà</v>
          </cell>
          <cell r="D5" t="str">
            <v>TKDH</v>
          </cell>
          <cell r="E5">
            <v>11</v>
          </cell>
          <cell r="F5">
            <v>0</v>
          </cell>
          <cell r="G5" t="str">
            <v>Miễn ENG</v>
          </cell>
          <cell r="H5">
            <v>1</v>
          </cell>
          <cell r="I5">
            <v>0</v>
          </cell>
          <cell r="J5" t="str">
            <v xml:space="preserve"> </v>
          </cell>
          <cell r="K5" t="str">
            <v>CH</v>
          </cell>
          <cell r="L5" t="str">
            <v>Miễn TA</v>
          </cell>
          <cell r="M5" t="str">
            <v>Miễn ENG-LT1</v>
          </cell>
          <cell r="N5">
            <v>2170000</v>
          </cell>
          <cell r="O5">
            <v>2170000</v>
          </cell>
          <cell r="P5">
            <v>42242</v>
          </cell>
          <cell r="Q5">
            <v>11935000</v>
          </cell>
          <cell r="R5">
            <v>9765000</v>
          </cell>
          <cell r="S5" t="str">
            <v>Miễn ENG</v>
          </cell>
          <cell r="T5" t="str">
            <v>CN1-LT2</v>
          </cell>
          <cell r="U5">
            <v>2200000</v>
          </cell>
          <cell r="V5">
            <v>0</v>
          </cell>
          <cell r="W5">
            <v>12235000</v>
          </cell>
          <cell r="X5">
            <v>42359</v>
          </cell>
          <cell r="Y5">
            <v>12235000</v>
          </cell>
          <cell r="Z5">
            <v>0</v>
          </cell>
          <cell r="AA5" t="str">
            <v>GD1161</v>
          </cell>
          <cell r="AB5">
            <v>0</v>
          </cell>
          <cell r="AC5">
            <v>0</v>
          </cell>
          <cell r="AD5">
            <v>0</v>
          </cell>
          <cell r="AE5">
            <v>0</v>
          </cell>
          <cell r="AF5">
            <v>0</v>
          </cell>
          <cell r="AG5">
            <v>0</v>
          </cell>
          <cell r="AH5">
            <v>0</v>
          </cell>
          <cell r="AI5" t="str">
            <v>GD1161</v>
          </cell>
          <cell r="AJ5" t="str">
            <v>CN2-LT3</v>
          </cell>
          <cell r="AK5">
            <v>2200000</v>
          </cell>
          <cell r="AL5">
            <v>0</v>
          </cell>
          <cell r="AM5">
            <v>22000000</v>
          </cell>
          <cell r="AN5" t="str">
            <v>22/04/2016</v>
          </cell>
          <cell r="AO5">
            <v>22000000</v>
          </cell>
          <cell r="AP5">
            <v>0</v>
          </cell>
          <cell r="AQ5" t="str">
            <v>GD1161</v>
          </cell>
          <cell r="AR5">
            <v>0</v>
          </cell>
          <cell r="AS5">
            <v>0</v>
          </cell>
          <cell r="AT5">
            <v>0</v>
          </cell>
          <cell r="AU5">
            <v>0</v>
          </cell>
          <cell r="AV5">
            <v>0</v>
          </cell>
          <cell r="AW5">
            <v>0</v>
          </cell>
          <cell r="AX5">
            <v>0</v>
          </cell>
          <cell r="AY5">
            <v>0</v>
          </cell>
          <cell r="AZ5" t="str">
            <v>CN3-LT4</v>
          </cell>
          <cell r="BA5">
            <v>2250000</v>
          </cell>
          <cell r="BB5">
            <v>0</v>
          </cell>
          <cell r="BC5">
            <v>23050000</v>
          </cell>
          <cell r="BD5" t="str">
            <v>25/08/2016</v>
          </cell>
          <cell r="BE5">
            <v>23050000</v>
          </cell>
          <cell r="BF5">
            <v>0</v>
          </cell>
          <cell r="BG5" t="str">
            <v>GD1161</v>
          </cell>
          <cell r="BH5">
            <v>0</v>
          </cell>
          <cell r="BI5">
            <v>0</v>
          </cell>
          <cell r="BJ5">
            <v>0</v>
          </cell>
          <cell r="BK5">
            <v>0</v>
          </cell>
          <cell r="BL5">
            <v>0</v>
          </cell>
          <cell r="BM5" t="str">
            <v>CN4</v>
          </cell>
          <cell r="BN5">
            <v>0</v>
          </cell>
          <cell r="BO5">
            <v>25300000</v>
          </cell>
          <cell r="BP5" t="str">
            <v>22/12/2016</v>
          </cell>
          <cell r="BQ5">
            <v>25300000</v>
          </cell>
          <cell r="BR5">
            <v>0</v>
          </cell>
          <cell r="BS5" t="str">
            <v>GD1161</v>
          </cell>
          <cell r="BT5" t="str">
            <v>CN5</v>
          </cell>
          <cell r="BU5">
            <v>25300000</v>
          </cell>
          <cell r="BV5" t="str">
            <v>28/04/2017</v>
          </cell>
          <cell r="BW5">
            <v>25300000</v>
          </cell>
          <cell r="BX5">
            <v>0</v>
          </cell>
          <cell r="BY5" t="str">
            <v>GD1161</v>
          </cell>
          <cell r="BZ5">
            <v>0</v>
          </cell>
          <cell r="CA5">
            <v>5</v>
          </cell>
          <cell r="CB5" t="str">
            <v>CN6</v>
          </cell>
          <cell r="CC5">
            <v>25300000</v>
          </cell>
        </row>
        <row r="6">
          <cell r="B6" t="str">
            <v>SE62478</v>
          </cell>
          <cell r="C6" t="str">
            <v>Lý Nhật Hà</v>
          </cell>
          <cell r="D6" t="str">
            <v>TKDH</v>
          </cell>
          <cell r="E6">
            <v>11</v>
          </cell>
          <cell r="F6">
            <v>0</v>
          </cell>
          <cell r="G6" t="str">
            <v>Miễn ENG</v>
          </cell>
          <cell r="H6">
            <v>1</v>
          </cell>
          <cell r="I6">
            <v>0</v>
          </cell>
          <cell r="J6" t="str">
            <v xml:space="preserve"> </v>
          </cell>
          <cell r="K6" t="str">
            <v>CH</v>
          </cell>
          <cell r="L6" t="str">
            <v>Miễn TA</v>
          </cell>
          <cell r="M6" t="str">
            <v>Miễn ENG-LT1</v>
          </cell>
          <cell r="N6">
            <v>2170000</v>
          </cell>
          <cell r="O6">
            <v>2170000</v>
          </cell>
          <cell r="P6">
            <v>42234</v>
          </cell>
          <cell r="Q6">
            <v>11935000</v>
          </cell>
          <cell r="R6">
            <v>9765000</v>
          </cell>
          <cell r="S6" t="str">
            <v>Miễn ENG</v>
          </cell>
          <cell r="T6" t="str">
            <v>CN1-LT2</v>
          </cell>
          <cell r="U6">
            <v>2200000</v>
          </cell>
          <cell r="V6">
            <v>0</v>
          </cell>
          <cell r="W6">
            <v>12235000</v>
          </cell>
          <cell r="X6">
            <v>42361</v>
          </cell>
          <cell r="Y6">
            <v>12235000</v>
          </cell>
          <cell r="Z6">
            <v>0</v>
          </cell>
          <cell r="AA6" t="str">
            <v>GD1161</v>
          </cell>
          <cell r="AB6">
            <v>0</v>
          </cell>
          <cell r="AC6">
            <v>0</v>
          </cell>
          <cell r="AD6">
            <v>0</v>
          </cell>
          <cell r="AE6">
            <v>0</v>
          </cell>
          <cell r="AF6">
            <v>0</v>
          </cell>
          <cell r="AG6">
            <v>0</v>
          </cell>
          <cell r="AH6">
            <v>0</v>
          </cell>
          <cell r="AI6" t="str">
            <v>GD1161</v>
          </cell>
          <cell r="AJ6" t="str">
            <v>CN2-LT3</v>
          </cell>
          <cell r="AK6">
            <v>2200000</v>
          </cell>
          <cell r="AL6">
            <v>0</v>
          </cell>
          <cell r="AM6">
            <v>22000000</v>
          </cell>
          <cell r="AN6" t="str">
            <v>26/04/2016</v>
          </cell>
          <cell r="AO6">
            <v>24200000</v>
          </cell>
          <cell r="AP6">
            <v>2200000</v>
          </cell>
          <cell r="AQ6" t="str">
            <v>GD1161</v>
          </cell>
          <cell r="AR6">
            <v>0</v>
          </cell>
          <cell r="AS6">
            <v>0</v>
          </cell>
          <cell r="AT6">
            <v>0</v>
          </cell>
          <cell r="AU6">
            <v>0</v>
          </cell>
          <cell r="AV6">
            <v>0</v>
          </cell>
          <cell r="AW6">
            <v>0</v>
          </cell>
          <cell r="AX6">
            <v>0</v>
          </cell>
          <cell r="AY6">
            <v>0</v>
          </cell>
          <cell r="AZ6" t="str">
            <v>CN3-LT4</v>
          </cell>
          <cell r="BA6">
            <v>2250000</v>
          </cell>
          <cell r="BB6">
            <v>0</v>
          </cell>
          <cell r="BC6">
            <v>20850000</v>
          </cell>
          <cell r="BD6" t="str">
            <v>24/08/2016</v>
          </cell>
          <cell r="BE6">
            <v>20850000</v>
          </cell>
          <cell r="BF6">
            <v>0</v>
          </cell>
          <cell r="BG6" t="str">
            <v>GD1161</v>
          </cell>
          <cell r="BH6">
            <v>0</v>
          </cell>
          <cell r="BI6">
            <v>0</v>
          </cell>
          <cell r="BJ6">
            <v>0</v>
          </cell>
          <cell r="BK6">
            <v>0</v>
          </cell>
          <cell r="BL6">
            <v>0</v>
          </cell>
          <cell r="BM6" t="str">
            <v>CN4</v>
          </cell>
          <cell r="BN6">
            <v>0</v>
          </cell>
          <cell r="BO6">
            <v>25300000</v>
          </cell>
          <cell r="BP6" t="str">
            <v>21/12/2016</v>
          </cell>
          <cell r="BQ6">
            <v>25300000</v>
          </cell>
          <cell r="BR6">
            <v>0</v>
          </cell>
          <cell r="BS6" t="str">
            <v>GD1161</v>
          </cell>
          <cell r="BT6" t="str">
            <v>CN5</v>
          </cell>
          <cell r="BU6">
            <v>25300000</v>
          </cell>
          <cell r="BV6" t="str">
            <v>24/04/2017</v>
          </cell>
          <cell r="BW6">
            <v>25300000</v>
          </cell>
          <cell r="BX6">
            <v>0</v>
          </cell>
          <cell r="BY6" t="str">
            <v>GD1161</v>
          </cell>
          <cell r="BZ6">
            <v>0</v>
          </cell>
          <cell r="CA6">
            <v>5</v>
          </cell>
          <cell r="CB6" t="str">
            <v>CN6</v>
          </cell>
          <cell r="CC6">
            <v>25300000</v>
          </cell>
        </row>
        <row r="7">
          <cell r="B7" t="str">
            <v>SE62200</v>
          </cell>
          <cell r="C7" t="str">
            <v>Hoàng Hạc</v>
          </cell>
          <cell r="D7" t="str">
            <v>TKDH</v>
          </cell>
          <cell r="E7">
            <v>11</v>
          </cell>
          <cell r="F7">
            <v>0</v>
          </cell>
          <cell r="G7" t="str">
            <v>Miễn ENG</v>
          </cell>
          <cell r="H7">
            <v>1</v>
          </cell>
          <cell r="I7">
            <v>0</v>
          </cell>
          <cell r="J7" t="str">
            <v>HB 10M</v>
          </cell>
          <cell r="K7" t="str">
            <v>CH</v>
          </cell>
          <cell r="L7" t="str">
            <v>Miễn TA</v>
          </cell>
          <cell r="M7" t="str">
            <v>Miễn ENG-LT1-HB1</v>
          </cell>
          <cell r="N7">
            <v>2170000</v>
          </cell>
          <cell r="O7">
            <v>-330000</v>
          </cell>
          <cell r="P7" t="str">
            <v>20/7/2015</v>
          </cell>
          <cell r="Q7">
            <v>11935000</v>
          </cell>
          <cell r="R7">
            <v>12265000</v>
          </cell>
          <cell r="S7" t="str">
            <v>Miễn ENG</v>
          </cell>
          <cell r="T7" t="str">
            <v>CN1-LT2-HB2</v>
          </cell>
          <cell r="U7">
            <v>2200000</v>
          </cell>
          <cell r="V7">
            <v>2500000</v>
          </cell>
          <cell r="W7">
            <v>7235000</v>
          </cell>
          <cell r="X7" t="str">
            <v>24/12/2015</v>
          </cell>
          <cell r="Y7">
            <v>7235000</v>
          </cell>
          <cell r="Z7">
            <v>0</v>
          </cell>
          <cell r="AA7" t="str">
            <v>GD1161</v>
          </cell>
          <cell r="AB7">
            <v>0</v>
          </cell>
          <cell r="AC7">
            <v>0</v>
          </cell>
          <cell r="AD7">
            <v>0</v>
          </cell>
          <cell r="AE7">
            <v>0</v>
          </cell>
          <cell r="AF7">
            <v>0</v>
          </cell>
          <cell r="AG7">
            <v>0</v>
          </cell>
          <cell r="AH7">
            <v>0</v>
          </cell>
          <cell r="AI7" t="str">
            <v>GD1161</v>
          </cell>
          <cell r="AJ7" t="str">
            <v>CN2-LT3-HB3</v>
          </cell>
          <cell r="AK7">
            <v>2200000</v>
          </cell>
          <cell r="AL7">
            <v>2500000</v>
          </cell>
          <cell r="AM7">
            <v>19500000</v>
          </cell>
          <cell r="AN7" t="str">
            <v>25/04/2016</v>
          </cell>
          <cell r="AO7">
            <v>19500000</v>
          </cell>
          <cell r="AP7">
            <v>0</v>
          </cell>
          <cell r="AQ7" t="str">
            <v>GD1161</v>
          </cell>
          <cell r="AR7">
            <v>0</v>
          </cell>
          <cell r="AS7">
            <v>0</v>
          </cell>
          <cell r="AT7">
            <v>0</v>
          </cell>
          <cell r="AU7">
            <v>0</v>
          </cell>
          <cell r="AV7">
            <v>0</v>
          </cell>
          <cell r="AW7">
            <v>0</v>
          </cell>
          <cell r="AX7">
            <v>0</v>
          </cell>
          <cell r="AY7">
            <v>0</v>
          </cell>
          <cell r="AZ7" t="str">
            <v>CN3-LT4-HB4</v>
          </cell>
          <cell r="BA7">
            <v>2250000</v>
          </cell>
          <cell r="BB7">
            <v>2500000</v>
          </cell>
          <cell r="BC7">
            <v>20550000</v>
          </cell>
          <cell r="BD7" t="str">
            <v>23/08/2016</v>
          </cell>
          <cell r="BE7">
            <v>20550000</v>
          </cell>
          <cell r="BF7">
            <v>0</v>
          </cell>
          <cell r="BG7" t="str">
            <v>GD1161</v>
          </cell>
          <cell r="BH7">
            <v>0</v>
          </cell>
          <cell r="BI7">
            <v>0</v>
          </cell>
          <cell r="BJ7">
            <v>0</v>
          </cell>
          <cell r="BK7">
            <v>0</v>
          </cell>
          <cell r="BL7">
            <v>0</v>
          </cell>
          <cell r="BM7" t="str">
            <v>CN4</v>
          </cell>
          <cell r="BN7">
            <v>0</v>
          </cell>
          <cell r="BO7">
            <v>25300000</v>
          </cell>
          <cell r="BP7" t="str">
            <v>16/12/2016</v>
          </cell>
          <cell r="BQ7">
            <v>25300000</v>
          </cell>
          <cell r="BR7">
            <v>0</v>
          </cell>
          <cell r="BS7" t="str">
            <v>GD1161</v>
          </cell>
          <cell r="BT7" t="str">
            <v>CN5</v>
          </cell>
          <cell r="BU7">
            <v>25300000</v>
          </cell>
          <cell r="BV7" t="str">
            <v>24/04/2017</v>
          </cell>
          <cell r="BW7">
            <v>25300000</v>
          </cell>
          <cell r="BX7">
            <v>0</v>
          </cell>
          <cell r="BY7" t="str">
            <v>GD1161</v>
          </cell>
          <cell r="BZ7">
            <v>0</v>
          </cell>
          <cell r="CA7">
            <v>5</v>
          </cell>
          <cell r="CB7" t="str">
            <v>CN6</v>
          </cell>
          <cell r="CC7">
            <v>25300000</v>
          </cell>
        </row>
        <row r="8">
          <cell r="B8" t="str">
            <v>SE62691</v>
          </cell>
          <cell r="C8" t="str">
            <v>Tô Nhật Hào</v>
          </cell>
          <cell r="D8" t="str">
            <v>TKDH</v>
          </cell>
          <cell r="E8">
            <v>11</v>
          </cell>
          <cell r="F8">
            <v>0</v>
          </cell>
          <cell r="G8" t="str">
            <v>Miễn ENG</v>
          </cell>
          <cell r="H8">
            <v>1</v>
          </cell>
          <cell r="I8" t="str">
            <v>DB-&gt;CT</v>
          </cell>
          <cell r="J8" t="str">
            <v xml:space="preserve"> </v>
          </cell>
          <cell r="K8" t="str">
            <v>CH</v>
          </cell>
          <cell r="L8" t="str">
            <v>Miễn TA
SV K11 đã chuyển lên Chính quy theo QD 728/QD-DHFPT ngày 08/09/2016</v>
          </cell>
          <cell r="M8" t="str">
            <v>Miễn ENG-LT1</v>
          </cell>
          <cell r="N8">
            <v>2200000</v>
          </cell>
          <cell r="O8">
            <v>2200000</v>
          </cell>
          <cell r="P8">
            <v>42258</v>
          </cell>
          <cell r="Q8">
            <v>12100000</v>
          </cell>
          <cell r="R8">
            <v>9900000</v>
          </cell>
          <cell r="S8" t="str">
            <v>Miễn ENG</v>
          </cell>
          <cell r="T8" t="str">
            <v>CN1-LT2</v>
          </cell>
          <cell r="U8">
            <v>2200000</v>
          </cell>
          <cell r="V8">
            <v>0</v>
          </cell>
          <cell r="W8">
            <v>12100000</v>
          </cell>
          <cell r="X8">
            <v>42353</v>
          </cell>
          <cell r="Y8">
            <v>12100000</v>
          </cell>
          <cell r="Z8">
            <v>0</v>
          </cell>
          <cell r="AA8" t="str">
            <v>GD1161</v>
          </cell>
          <cell r="AB8">
            <v>0</v>
          </cell>
          <cell r="AC8">
            <v>0</v>
          </cell>
          <cell r="AD8">
            <v>0</v>
          </cell>
          <cell r="AE8">
            <v>0</v>
          </cell>
          <cell r="AF8">
            <v>0</v>
          </cell>
          <cell r="AG8">
            <v>0</v>
          </cell>
          <cell r="AH8">
            <v>0</v>
          </cell>
          <cell r="AI8" t="str">
            <v>GD1161</v>
          </cell>
          <cell r="AJ8" t="str">
            <v>CN2-LT3</v>
          </cell>
          <cell r="AK8">
            <v>2200000</v>
          </cell>
          <cell r="AL8">
            <v>0</v>
          </cell>
          <cell r="AM8">
            <v>22000000</v>
          </cell>
          <cell r="AN8" t="str">
            <v>11/04/2016</v>
          </cell>
          <cell r="AO8">
            <v>22000000</v>
          </cell>
          <cell r="AP8">
            <v>0</v>
          </cell>
          <cell r="AQ8" t="str">
            <v>GD1161</v>
          </cell>
          <cell r="AR8">
            <v>0</v>
          </cell>
          <cell r="AS8">
            <v>0</v>
          </cell>
          <cell r="AT8">
            <v>0</v>
          </cell>
          <cell r="AU8">
            <v>0</v>
          </cell>
          <cell r="AV8">
            <v>0</v>
          </cell>
          <cell r="AW8">
            <v>0</v>
          </cell>
          <cell r="AX8">
            <v>0</v>
          </cell>
          <cell r="AY8">
            <v>0</v>
          </cell>
          <cell r="AZ8" t="str">
            <v>CN3-LT4</v>
          </cell>
          <cell r="BA8">
            <v>2250000</v>
          </cell>
          <cell r="BB8">
            <v>0</v>
          </cell>
          <cell r="BC8">
            <v>23050000</v>
          </cell>
          <cell r="BD8" t="str">
            <v>06/09/2016</v>
          </cell>
          <cell r="BE8">
            <v>23050000</v>
          </cell>
          <cell r="BF8">
            <v>0</v>
          </cell>
          <cell r="BG8" t="str">
            <v>GD1161</v>
          </cell>
          <cell r="BH8">
            <v>0</v>
          </cell>
          <cell r="BI8">
            <v>0</v>
          </cell>
          <cell r="BJ8">
            <v>0</v>
          </cell>
          <cell r="BK8">
            <v>0</v>
          </cell>
          <cell r="BL8">
            <v>0</v>
          </cell>
          <cell r="BM8" t="str">
            <v>CN4</v>
          </cell>
          <cell r="BN8">
            <v>0</v>
          </cell>
          <cell r="BO8">
            <v>25300000</v>
          </cell>
          <cell r="BP8" t="str">
            <v>19/12/2016</v>
          </cell>
          <cell r="BQ8">
            <v>25300000</v>
          </cell>
          <cell r="BR8">
            <v>0</v>
          </cell>
          <cell r="BS8" t="str">
            <v>GD1161</v>
          </cell>
          <cell r="BT8" t="str">
            <v>CN5</v>
          </cell>
          <cell r="BU8">
            <v>25300000</v>
          </cell>
          <cell r="BV8" t="str">
            <v>22/04/2017</v>
          </cell>
          <cell r="BW8">
            <v>25300000</v>
          </cell>
          <cell r="BX8">
            <v>0</v>
          </cell>
          <cell r="BY8" t="str">
            <v>GD1161</v>
          </cell>
          <cell r="BZ8">
            <v>0</v>
          </cell>
          <cell r="CA8">
            <v>5</v>
          </cell>
          <cell r="CB8" t="str">
            <v>CN6</v>
          </cell>
          <cell r="CC8">
            <v>25300000</v>
          </cell>
        </row>
        <row r="9">
          <cell r="B9" t="str">
            <v>SE62432</v>
          </cell>
          <cell r="C9" t="str">
            <v>Bùi Anh Hào</v>
          </cell>
          <cell r="D9" t="str">
            <v>TKDH</v>
          </cell>
          <cell r="E9">
            <v>11</v>
          </cell>
          <cell r="F9">
            <v>0</v>
          </cell>
          <cell r="G9" t="str">
            <v>Miễn ENG</v>
          </cell>
          <cell r="H9">
            <v>1</v>
          </cell>
          <cell r="I9">
            <v>0</v>
          </cell>
          <cell r="J9" t="str">
            <v xml:space="preserve"> </v>
          </cell>
          <cell r="K9" t="str">
            <v>CH</v>
          </cell>
          <cell r="L9" t="str">
            <v>Miễn TA
Bảo lưu SM17 theo mail HaNQS ngày 28/04/2017:Tự nguyện</v>
          </cell>
          <cell r="M9" t="str">
            <v>Miễn ENG-LT1</v>
          </cell>
          <cell r="N9">
            <v>2170000</v>
          </cell>
          <cell r="O9">
            <v>2170000</v>
          </cell>
          <cell r="P9">
            <v>42229</v>
          </cell>
          <cell r="Q9">
            <v>11935000</v>
          </cell>
          <cell r="R9">
            <v>9765000</v>
          </cell>
          <cell r="S9" t="str">
            <v>Miễn ENG</v>
          </cell>
          <cell r="T9" t="str">
            <v>CN1-LT2</v>
          </cell>
          <cell r="U9">
            <v>2200000</v>
          </cell>
          <cell r="V9">
            <v>0</v>
          </cell>
          <cell r="W9">
            <v>12235000</v>
          </cell>
          <cell r="X9">
            <v>42359</v>
          </cell>
          <cell r="Y9">
            <v>12235000</v>
          </cell>
          <cell r="Z9">
            <v>0</v>
          </cell>
          <cell r="AA9" t="str">
            <v>GD1161</v>
          </cell>
          <cell r="AB9">
            <v>0</v>
          </cell>
          <cell r="AC9">
            <v>0</v>
          </cell>
          <cell r="AD9">
            <v>0</v>
          </cell>
          <cell r="AE9">
            <v>0</v>
          </cell>
          <cell r="AF9">
            <v>0</v>
          </cell>
          <cell r="AG9">
            <v>0</v>
          </cell>
          <cell r="AH9">
            <v>0</v>
          </cell>
          <cell r="AI9" t="str">
            <v>GD1161</v>
          </cell>
          <cell r="AJ9" t="str">
            <v>CN2-LT3</v>
          </cell>
          <cell r="AK9">
            <v>2200000</v>
          </cell>
          <cell r="AL9">
            <v>0</v>
          </cell>
          <cell r="AM9">
            <v>22000000</v>
          </cell>
          <cell r="AN9" t="str">
            <v>21/04/2016</v>
          </cell>
          <cell r="AO9">
            <v>22000000</v>
          </cell>
          <cell r="AP9">
            <v>0</v>
          </cell>
          <cell r="AQ9" t="str">
            <v>GD1161</v>
          </cell>
          <cell r="AR9">
            <v>0</v>
          </cell>
          <cell r="AS9">
            <v>0</v>
          </cell>
          <cell r="AT9">
            <v>0</v>
          </cell>
          <cell r="AU9">
            <v>0</v>
          </cell>
          <cell r="AV9">
            <v>0</v>
          </cell>
          <cell r="AW9">
            <v>0</v>
          </cell>
          <cell r="AX9">
            <v>0</v>
          </cell>
          <cell r="AY9">
            <v>0</v>
          </cell>
          <cell r="AZ9" t="str">
            <v>CN3-LT4</v>
          </cell>
          <cell r="BA9">
            <v>2250000</v>
          </cell>
          <cell r="BB9">
            <v>0</v>
          </cell>
          <cell r="BC9">
            <v>23050000</v>
          </cell>
          <cell r="BD9" t="str">
            <v>25/08/2016</v>
          </cell>
          <cell r="BE9">
            <v>23050000</v>
          </cell>
          <cell r="BF9">
            <v>0</v>
          </cell>
          <cell r="BG9" t="str">
            <v>GD1161</v>
          </cell>
          <cell r="BH9">
            <v>0</v>
          </cell>
          <cell r="BI9">
            <v>0</v>
          </cell>
          <cell r="BJ9">
            <v>0</v>
          </cell>
          <cell r="BK9">
            <v>0</v>
          </cell>
          <cell r="BL9">
            <v>0</v>
          </cell>
          <cell r="BM9" t="str">
            <v>CN4+Phí quay lại</v>
          </cell>
          <cell r="BN9">
            <v>0</v>
          </cell>
          <cell r="BO9">
            <v>27600000</v>
          </cell>
          <cell r="BP9" t="str">
            <v>30/12/2016</v>
          </cell>
          <cell r="BQ9">
            <v>27600000</v>
          </cell>
          <cell r="BR9">
            <v>0</v>
          </cell>
          <cell r="BS9" t="str">
            <v>GD1161</v>
          </cell>
          <cell r="BT9" t="str">
            <v>CN5</v>
          </cell>
          <cell r="BU9">
            <v>25300000</v>
          </cell>
          <cell r="BV9">
            <v>0</v>
          </cell>
          <cell r="BW9" t="str">
            <v>Ko nộp</v>
          </cell>
          <cell r="BX9">
            <v>0</v>
          </cell>
          <cell r="BY9" t="str">
            <v>BLSM17</v>
          </cell>
          <cell r="BZ9">
            <v>0</v>
          </cell>
          <cell r="CA9">
            <v>4</v>
          </cell>
          <cell r="CB9" t="str">
            <v>CN5</v>
          </cell>
          <cell r="CC9">
            <v>25300000</v>
          </cell>
        </row>
        <row r="10">
          <cell r="B10" t="str">
            <v>SE62270</v>
          </cell>
          <cell r="C10" t="str">
            <v>Phạm Ngọc Phương Lan</v>
          </cell>
          <cell r="D10" t="str">
            <v>TKDH</v>
          </cell>
          <cell r="E10">
            <v>11</v>
          </cell>
          <cell r="F10">
            <v>0</v>
          </cell>
          <cell r="G10" t="str">
            <v>Miễn ENG</v>
          </cell>
          <cell r="H10">
            <v>1</v>
          </cell>
          <cell r="I10">
            <v>0</v>
          </cell>
          <cell r="J10" t="str">
            <v>HB 10M</v>
          </cell>
          <cell r="K10" t="str">
            <v>CH</v>
          </cell>
          <cell r="L10" t="str">
            <v>Miễn TA</v>
          </cell>
          <cell r="M10" t="str">
            <v>Miễn ENG-LT1-HB1</v>
          </cell>
          <cell r="N10">
            <v>2170000</v>
          </cell>
          <cell r="O10">
            <v>-330000</v>
          </cell>
          <cell r="P10" t="str">
            <v>28/7/2015</v>
          </cell>
          <cell r="Q10">
            <v>11935000</v>
          </cell>
          <cell r="R10">
            <v>12265000</v>
          </cell>
          <cell r="S10" t="str">
            <v>Miễn ENG</v>
          </cell>
          <cell r="T10" t="str">
            <v>CN1-LT2-HB2</v>
          </cell>
          <cell r="U10">
            <v>2200000</v>
          </cell>
          <cell r="V10">
            <v>2500000</v>
          </cell>
          <cell r="W10">
            <v>7235000</v>
          </cell>
          <cell r="X10">
            <v>42346</v>
          </cell>
          <cell r="Y10">
            <v>7235000</v>
          </cell>
          <cell r="Z10">
            <v>0</v>
          </cell>
          <cell r="AA10" t="str">
            <v>GD1161</v>
          </cell>
          <cell r="AB10">
            <v>0</v>
          </cell>
          <cell r="AC10">
            <v>0</v>
          </cell>
          <cell r="AD10">
            <v>0</v>
          </cell>
          <cell r="AE10">
            <v>0</v>
          </cell>
          <cell r="AF10">
            <v>0</v>
          </cell>
          <cell r="AG10">
            <v>0</v>
          </cell>
          <cell r="AH10">
            <v>0</v>
          </cell>
          <cell r="AI10" t="str">
            <v>GD1161</v>
          </cell>
          <cell r="AJ10" t="str">
            <v>CN2-LT3-HB3</v>
          </cell>
          <cell r="AK10">
            <v>2200000</v>
          </cell>
          <cell r="AL10">
            <v>2500000</v>
          </cell>
          <cell r="AM10">
            <v>19500000</v>
          </cell>
          <cell r="AN10" t="str">
            <v>26/04/2016</v>
          </cell>
          <cell r="AO10">
            <v>19500000</v>
          </cell>
          <cell r="AP10">
            <v>0</v>
          </cell>
          <cell r="AQ10" t="str">
            <v>GD1161</v>
          </cell>
          <cell r="AR10">
            <v>0</v>
          </cell>
          <cell r="AS10">
            <v>0</v>
          </cell>
          <cell r="AT10">
            <v>0</v>
          </cell>
          <cell r="AU10">
            <v>0</v>
          </cell>
          <cell r="AV10">
            <v>0</v>
          </cell>
          <cell r="AW10">
            <v>0</v>
          </cell>
          <cell r="AX10">
            <v>0</v>
          </cell>
          <cell r="AY10">
            <v>0</v>
          </cell>
          <cell r="AZ10" t="str">
            <v>CN3-LT4-HB4</v>
          </cell>
          <cell r="BA10">
            <v>2250000</v>
          </cell>
          <cell r="BB10">
            <v>2500000</v>
          </cell>
          <cell r="BC10">
            <v>20550000</v>
          </cell>
          <cell r="BD10" t="str">
            <v>25/08/2016</v>
          </cell>
          <cell r="BE10">
            <v>20550000</v>
          </cell>
          <cell r="BF10">
            <v>0</v>
          </cell>
          <cell r="BG10" t="str">
            <v>GD1161</v>
          </cell>
          <cell r="BH10">
            <v>0</v>
          </cell>
          <cell r="BI10">
            <v>0</v>
          </cell>
          <cell r="BJ10">
            <v>0</v>
          </cell>
          <cell r="BK10">
            <v>0</v>
          </cell>
          <cell r="BL10">
            <v>0</v>
          </cell>
          <cell r="BM10" t="str">
            <v>CN4</v>
          </cell>
          <cell r="BN10">
            <v>0</v>
          </cell>
          <cell r="BO10">
            <v>25300000</v>
          </cell>
          <cell r="BP10" t="str">
            <v>19/12/2016</v>
          </cell>
          <cell r="BQ10">
            <v>25300000</v>
          </cell>
          <cell r="BR10">
            <v>0</v>
          </cell>
          <cell r="BS10" t="str">
            <v>GD1161</v>
          </cell>
          <cell r="BT10" t="str">
            <v>CN5</v>
          </cell>
          <cell r="BU10">
            <v>25300000</v>
          </cell>
          <cell r="BV10" t="str">
            <v>10/04/2017</v>
          </cell>
          <cell r="BW10">
            <v>25300000</v>
          </cell>
          <cell r="BX10">
            <v>0</v>
          </cell>
          <cell r="BY10" t="str">
            <v>GD1161</v>
          </cell>
          <cell r="BZ10">
            <v>0</v>
          </cell>
          <cell r="CA10">
            <v>5</v>
          </cell>
          <cell r="CB10" t="str">
            <v>CN6</v>
          </cell>
          <cell r="CC10">
            <v>25300000</v>
          </cell>
        </row>
        <row r="11">
          <cell r="B11" t="str">
            <v>SE62484</v>
          </cell>
          <cell r="C11" t="str">
            <v>Ngô Trần Ngọc LaVy</v>
          </cell>
          <cell r="D11" t="str">
            <v>TKDH</v>
          </cell>
          <cell r="E11">
            <v>11</v>
          </cell>
          <cell r="F11" t="str">
            <v>Fall 2020</v>
          </cell>
          <cell r="G11" t="str">
            <v>Miễn ENG</v>
          </cell>
          <cell r="H11">
            <v>1</v>
          </cell>
          <cell r="I11">
            <v>0</v>
          </cell>
          <cell r="J11" t="str">
            <v>HB70</v>
          </cell>
          <cell r="K11" t="str">
            <v>CH</v>
          </cell>
          <cell r="L11" t="str">
            <v>Miễn TA</v>
          </cell>
          <cell r="M11" t="str">
            <v>Miễn ENG</v>
          </cell>
          <cell r="N11">
            <v>0</v>
          </cell>
          <cell r="O11">
            <v>4340000</v>
          </cell>
          <cell r="P11">
            <v>42234</v>
          </cell>
          <cell r="Q11">
            <v>7270000</v>
          </cell>
          <cell r="R11">
            <v>2930000</v>
          </cell>
          <cell r="S11" t="str">
            <v>Miễn ENG</v>
          </cell>
          <cell r="T11" t="str">
            <v>CN1</v>
          </cell>
          <cell r="U11">
            <v>0</v>
          </cell>
          <cell r="V11">
            <v>0</v>
          </cell>
          <cell r="W11">
            <v>4330000</v>
          </cell>
          <cell r="X11">
            <v>42356</v>
          </cell>
          <cell r="Y11">
            <v>4330000</v>
          </cell>
          <cell r="Z11">
            <v>0</v>
          </cell>
          <cell r="AA11" t="str">
            <v>GD1161</v>
          </cell>
          <cell r="AB11">
            <v>0</v>
          </cell>
          <cell r="AC11">
            <v>0</v>
          </cell>
          <cell r="AD11">
            <v>0</v>
          </cell>
          <cell r="AE11">
            <v>0</v>
          </cell>
          <cell r="AF11">
            <v>0</v>
          </cell>
          <cell r="AG11">
            <v>0</v>
          </cell>
          <cell r="AH11">
            <v>0</v>
          </cell>
          <cell r="AI11" t="str">
            <v>GD1161</v>
          </cell>
          <cell r="AJ11" t="str">
            <v>CN2</v>
          </cell>
          <cell r="AK11">
            <v>0</v>
          </cell>
          <cell r="AL11">
            <v>0</v>
          </cell>
          <cell r="AM11">
            <v>7260000</v>
          </cell>
          <cell r="AN11" t="str">
            <v>22/04/2016</v>
          </cell>
          <cell r="AO11">
            <v>7260000</v>
          </cell>
          <cell r="AP11">
            <v>0</v>
          </cell>
          <cell r="AQ11" t="str">
            <v>GD1161</v>
          </cell>
          <cell r="AR11">
            <v>0</v>
          </cell>
          <cell r="AS11">
            <v>0</v>
          </cell>
          <cell r="AT11">
            <v>0</v>
          </cell>
          <cell r="AU11">
            <v>0</v>
          </cell>
          <cell r="AV11">
            <v>0</v>
          </cell>
          <cell r="AW11">
            <v>0</v>
          </cell>
          <cell r="AX11">
            <v>0</v>
          </cell>
          <cell r="AY11">
            <v>0</v>
          </cell>
          <cell r="AZ11" t="str">
            <v>CN3</v>
          </cell>
          <cell r="BA11">
            <v>0</v>
          </cell>
          <cell r="BB11">
            <v>0</v>
          </cell>
          <cell r="BC11">
            <v>7590000</v>
          </cell>
          <cell r="BD11" t="str">
            <v>12/08/2016</v>
          </cell>
          <cell r="BE11">
            <v>7590000</v>
          </cell>
          <cell r="BF11">
            <v>0</v>
          </cell>
          <cell r="BG11" t="str">
            <v>GD1161</v>
          </cell>
          <cell r="BH11">
            <v>0</v>
          </cell>
          <cell r="BI11">
            <v>0</v>
          </cell>
          <cell r="BJ11">
            <v>0</v>
          </cell>
          <cell r="BK11">
            <v>0</v>
          </cell>
          <cell r="BL11">
            <v>0</v>
          </cell>
          <cell r="BM11" t="str">
            <v>CN4</v>
          </cell>
          <cell r="BN11">
            <v>0</v>
          </cell>
          <cell r="BO11">
            <v>7590000</v>
          </cell>
          <cell r="BP11" t="str">
            <v>21/12/2016</v>
          </cell>
          <cell r="BQ11">
            <v>7590000</v>
          </cell>
          <cell r="BR11">
            <v>0</v>
          </cell>
          <cell r="BS11" t="str">
            <v>GD1161</v>
          </cell>
          <cell r="BT11" t="str">
            <v>CN5</v>
          </cell>
          <cell r="BU11">
            <v>7590000</v>
          </cell>
          <cell r="BV11" t="str">
            <v>18/04/2017</v>
          </cell>
          <cell r="BW11">
            <v>7590000</v>
          </cell>
          <cell r="BX11">
            <v>0</v>
          </cell>
          <cell r="BY11" t="str">
            <v>GD1161</v>
          </cell>
          <cell r="BZ11">
            <v>0</v>
          </cell>
          <cell r="CA11">
            <v>5</v>
          </cell>
          <cell r="CB11" t="str">
            <v>CN6</v>
          </cell>
          <cell r="CC11">
            <v>7590000</v>
          </cell>
        </row>
        <row r="12">
          <cell r="B12" t="str">
            <v>SE62570</v>
          </cell>
          <cell r="C12" t="str">
            <v>Lương Hoàng Long</v>
          </cell>
          <cell r="D12" t="str">
            <v>TKDH</v>
          </cell>
          <cell r="E12">
            <v>11</v>
          </cell>
          <cell r="F12">
            <v>0</v>
          </cell>
          <cell r="G12" t="str">
            <v>Miễn ENG</v>
          </cell>
          <cell r="H12">
            <v>1</v>
          </cell>
          <cell r="I12">
            <v>0</v>
          </cell>
          <cell r="J12" t="str">
            <v xml:space="preserve"> </v>
          </cell>
          <cell r="K12" t="str">
            <v>CH</v>
          </cell>
          <cell r="L12" t="str">
            <v>Miễn TA
Bảo lưu SM17 theo mail HaNQS ngày 28/04/2017:Tự nguyện</v>
          </cell>
          <cell r="M12" t="str">
            <v>Miễn ENG-LT1</v>
          </cell>
          <cell r="N12">
            <v>2170000</v>
          </cell>
          <cell r="O12">
            <v>2170000</v>
          </cell>
          <cell r="P12">
            <v>42240</v>
          </cell>
          <cell r="Q12">
            <v>11935000</v>
          </cell>
          <cell r="R12">
            <v>9765000</v>
          </cell>
          <cell r="S12" t="str">
            <v>Miễn ENG</v>
          </cell>
          <cell r="T12" t="str">
            <v>CN1-LT2+Phí quay lại</v>
          </cell>
          <cell r="U12">
            <v>2200000</v>
          </cell>
          <cell r="V12">
            <v>0</v>
          </cell>
          <cell r="W12">
            <v>14435000</v>
          </cell>
          <cell r="X12" t="str">
            <v>29/12/2015</v>
          </cell>
          <cell r="Y12">
            <v>14435000</v>
          </cell>
          <cell r="Z12">
            <v>0</v>
          </cell>
          <cell r="AA12" t="str">
            <v>GD1161</v>
          </cell>
          <cell r="AB12">
            <v>0</v>
          </cell>
          <cell r="AC12">
            <v>0</v>
          </cell>
          <cell r="AD12">
            <v>0</v>
          </cell>
          <cell r="AE12">
            <v>0</v>
          </cell>
          <cell r="AF12">
            <v>0</v>
          </cell>
          <cell r="AG12">
            <v>0</v>
          </cell>
          <cell r="AH12">
            <v>0</v>
          </cell>
          <cell r="AI12" t="str">
            <v>GD1161</v>
          </cell>
          <cell r="AJ12" t="str">
            <v>CN2-LT3</v>
          </cell>
          <cell r="AK12">
            <v>2200000</v>
          </cell>
          <cell r="AL12">
            <v>0</v>
          </cell>
          <cell r="AM12">
            <v>22000000</v>
          </cell>
          <cell r="AN12" t="str">
            <v>21/04/2016</v>
          </cell>
          <cell r="AO12">
            <v>22000000</v>
          </cell>
          <cell r="AP12">
            <v>0</v>
          </cell>
          <cell r="AQ12" t="str">
            <v>GD1161</v>
          </cell>
          <cell r="AR12">
            <v>0</v>
          </cell>
          <cell r="AS12">
            <v>0</v>
          </cell>
          <cell r="AT12">
            <v>0</v>
          </cell>
          <cell r="AU12">
            <v>0</v>
          </cell>
          <cell r="AV12">
            <v>0</v>
          </cell>
          <cell r="AW12">
            <v>0</v>
          </cell>
          <cell r="AX12">
            <v>0</v>
          </cell>
          <cell r="AY12">
            <v>0</v>
          </cell>
          <cell r="AZ12" t="str">
            <v>CN3-LT4</v>
          </cell>
          <cell r="BA12">
            <v>2250000</v>
          </cell>
          <cell r="BB12">
            <v>0</v>
          </cell>
          <cell r="BC12">
            <v>23050000</v>
          </cell>
          <cell r="BD12" t="str">
            <v>22/08/2016</v>
          </cell>
          <cell r="BE12">
            <v>23050000</v>
          </cell>
          <cell r="BF12">
            <v>0</v>
          </cell>
          <cell r="BG12" t="str">
            <v>GD1161</v>
          </cell>
          <cell r="BH12">
            <v>0</v>
          </cell>
          <cell r="BI12">
            <v>0</v>
          </cell>
          <cell r="BJ12">
            <v>0</v>
          </cell>
          <cell r="BK12">
            <v>0</v>
          </cell>
          <cell r="BL12">
            <v>0</v>
          </cell>
          <cell r="BM12" t="str">
            <v>CN4</v>
          </cell>
          <cell r="BN12">
            <v>0</v>
          </cell>
          <cell r="BO12">
            <v>25300000</v>
          </cell>
          <cell r="BP12" t="str">
            <v>19/12/2016</v>
          </cell>
          <cell r="BQ12">
            <v>25300000</v>
          </cell>
          <cell r="BR12">
            <v>0</v>
          </cell>
          <cell r="BS12" t="str">
            <v>GD1161</v>
          </cell>
          <cell r="BT12" t="str">
            <v>CN5</v>
          </cell>
          <cell r="BU12">
            <v>25300000</v>
          </cell>
          <cell r="BV12">
            <v>0</v>
          </cell>
          <cell r="BW12" t="str">
            <v>Ko nộp</v>
          </cell>
          <cell r="BX12">
            <v>0</v>
          </cell>
          <cell r="BY12" t="str">
            <v>BLSM17</v>
          </cell>
          <cell r="BZ12">
            <v>0</v>
          </cell>
          <cell r="CA12">
            <v>4</v>
          </cell>
          <cell r="CB12" t="str">
            <v>CN5</v>
          </cell>
          <cell r="CC12">
            <v>25300000</v>
          </cell>
        </row>
        <row r="13">
          <cell r="B13" t="str">
            <v>SE62223</v>
          </cell>
          <cell r="C13" t="str">
            <v>Đỗ Minh Quyền</v>
          </cell>
          <cell r="D13" t="str">
            <v>TKDH</v>
          </cell>
          <cell r="E13">
            <v>11</v>
          </cell>
          <cell r="F13">
            <v>0</v>
          </cell>
          <cell r="G13" t="str">
            <v>Miễn ENG</v>
          </cell>
          <cell r="H13">
            <v>1</v>
          </cell>
          <cell r="I13">
            <v>0</v>
          </cell>
          <cell r="J13" t="str">
            <v>HB 10M</v>
          </cell>
          <cell r="K13" t="str">
            <v>CH</v>
          </cell>
          <cell r="L13" t="str">
            <v>Miễn TA</v>
          </cell>
          <cell r="M13" t="str">
            <v>Miễn ENG-LT1-HB1</v>
          </cell>
          <cell r="N13">
            <v>2170000</v>
          </cell>
          <cell r="O13">
            <v>-330000</v>
          </cell>
          <cell r="P13" t="str">
            <v>22/7/2015</v>
          </cell>
          <cell r="Q13">
            <v>11935000</v>
          </cell>
          <cell r="R13">
            <v>12265000</v>
          </cell>
          <cell r="S13" t="str">
            <v>Miễn ENG</v>
          </cell>
          <cell r="T13" t="str">
            <v>CN1-LT2-HB2+Phí quay lại</v>
          </cell>
          <cell r="U13">
            <v>2200000</v>
          </cell>
          <cell r="V13">
            <v>2500000</v>
          </cell>
          <cell r="W13">
            <v>9435000</v>
          </cell>
          <cell r="X13" t="str">
            <v>29/12/2015</v>
          </cell>
          <cell r="Y13">
            <v>9435000</v>
          </cell>
          <cell r="Z13">
            <v>0</v>
          </cell>
          <cell r="AA13" t="str">
            <v>GD1161</v>
          </cell>
          <cell r="AB13">
            <v>0</v>
          </cell>
          <cell r="AC13">
            <v>0</v>
          </cell>
          <cell r="AD13">
            <v>0</v>
          </cell>
          <cell r="AE13">
            <v>0</v>
          </cell>
          <cell r="AF13">
            <v>0</v>
          </cell>
          <cell r="AG13">
            <v>0</v>
          </cell>
          <cell r="AH13">
            <v>0</v>
          </cell>
          <cell r="AI13" t="str">
            <v>GD1161</v>
          </cell>
          <cell r="AJ13" t="str">
            <v>CN2-LT3-HB3</v>
          </cell>
          <cell r="AK13">
            <v>2200000</v>
          </cell>
          <cell r="AL13">
            <v>2500000</v>
          </cell>
          <cell r="AM13">
            <v>19500000</v>
          </cell>
          <cell r="AN13" t="str">
            <v>27/04/2016</v>
          </cell>
          <cell r="AO13">
            <v>19500000</v>
          </cell>
          <cell r="AP13">
            <v>0</v>
          </cell>
          <cell r="AQ13" t="str">
            <v>GD1161</v>
          </cell>
          <cell r="AR13">
            <v>0</v>
          </cell>
          <cell r="AS13">
            <v>0</v>
          </cell>
          <cell r="AT13">
            <v>0</v>
          </cell>
          <cell r="AU13">
            <v>0</v>
          </cell>
          <cell r="AV13">
            <v>0</v>
          </cell>
          <cell r="AW13">
            <v>0</v>
          </cell>
          <cell r="AX13">
            <v>0</v>
          </cell>
          <cell r="AY13">
            <v>0</v>
          </cell>
          <cell r="AZ13" t="str">
            <v>CN3-LT4-HB4</v>
          </cell>
          <cell r="BA13">
            <v>2250000</v>
          </cell>
          <cell r="BB13">
            <v>2500000</v>
          </cell>
          <cell r="BC13">
            <v>20550000</v>
          </cell>
          <cell r="BD13" t="str">
            <v>22/08/2016</v>
          </cell>
          <cell r="BE13">
            <v>20550000</v>
          </cell>
          <cell r="BF13">
            <v>0</v>
          </cell>
          <cell r="BG13" t="str">
            <v>GD1161</v>
          </cell>
          <cell r="BH13">
            <v>0</v>
          </cell>
          <cell r="BI13">
            <v>0</v>
          </cell>
          <cell r="BJ13">
            <v>0</v>
          </cell>
          <cell r="BK13">
            <v>0</v>
          </cell>
          <cell r="BL13">
            <v>0</v>
          </cell>
          <cell r="BM13" t="str">
            <v>CN4</v>
          </cell>
          <cell r="BN13">
            <v>0</v>
          </cell>
          <cell r="BO13">
            <v>25300000</v>
          </cell>
          <cell r="BP13" t="str">
            <v>09/01/2017</v>
          </cell>
          <cell r="BQ13">
            <v>25500000</v>
          </cell>
          <cell r="BR13">
            <v>200000</v>
          </cell>
          <cell r="BS13" t="str">
            <v>GD1161</v>
          </cell>
          <cell r="BT13" t="str">
            <v>CN5</v>
          </cell>
          <cell r="BU13">
            <v>25100000</v>
          </cell>
          <cell r="BV13" t="str">
            <v xml:space="preserve">16/05/2017 </v>
          </cell>
          <cell r="BW13">
            <v>25100000</v>
          </cell>
          <cell r="BX13">
            <v>0</v>
          </cell>
          <cell r="BY13" t="str">
            <v>GD1161</v>
          </cell>
          <cell r="BZ13">
            <v>0</v>
          </cell>
          <cell r="CA13">
            <v>5</v>
          </cell>
          <cell r="CB13" t="str">
            <v>CN6</v>
          </cell>
          <cell r="CC13">
            <v>25300000</v>
          </cell>
        </row>
        <row r="14">
          <cell r="B14" t="str">
            <v>SE62235</v>
          </cell>
          <cell r="C14" t="str">
            <v>Nguyễn Thị Thúy Ngọc</v>
          </cell>
          <cell r="D14" t="str">
            <v>TKDH</v>
          </cell>
          <cell r="E14">
            <v>11</v>
          </cell>
          <cell r="F14">
            <v>0</v>
          </cell>
          <cell r="G14" t="str">
            <v>PC1162</v>
          </cell>
          <cell r="H14" t="str">
            <v>ENG6</v>
          </cell>
          <cell r="I14">
            <v>0</v>
          </cell>
          <cell r="J14" t="str">
            <v>HB 10M</v>
          </cell>
          <cell r="K14" t="str">
            <v>HD</v>
          </cell>
          <cell r="L14">
            <v>0</v>
          </cell>
          <cell r="M14" t="str">
            <v>ENG6-LT1-HB1</v>
          </cell>
          <cell r="N14">
            <v>2170000</v>
          </cell>
          <cell r="O14">
            <v>9435000</v>
          </cell>
          <cell r="P14" t="str">
            <v>23/7/2015</v>
          </cell>
          <cell r="Q14">
            <v>11935000</v>
          </cell>
          <cell r="R14">
            <v>2500000</v>
          </cell>
          <cell r="S14" t="str">
            <v>PC1162</v>
          </cell>
          <cell r="T14" t="str">
            <v>CN1-LT2-HB2</v>
          </cell>
          <cell r="U14">
            <v>2200000</v>
          </cell>
          <cell r="V14">
            <v>2500000</v>
          </cell>
          <cell r="W14">
            <v>17000000</v>
          </cell>
          <cell r="X14">
            <v>42360</v>
          </cell>
          <cell r="Y14">
            <v>17000000</v>
          </cell>
          <cell r="Z14">
            <v>0</v>
          </cell>
          <cell r="AA14" t="str">
            <v>GD1161</v>
          </cell>
          <cell r="AB14">
            <v>0</v>
          </cell>
          <cell r="AC14">
            <v>0</v>
          </cell>
          <cell r="AD14">
            <v>0</v>
          </cell>
          <cell r="AE14">
            <v>0</v>
          </cell>
          <cell r="AF14">
            <v>0</v>
          </cell>
          <cell r="AG14">
            <v>0</v>
          </cell>
          <cell r="AH14">
            <v>0</v>
          </cell>
          <cell r="AI14" t="str">
            <v>GD1161</v>
          </cell>
          <cell r="AJ14" t="str">
            <v>CN2-LT3-HB3</v>
          </cell>
          <cell r="AK14">
            <v>2200000</v>
          </cell>
          <cell r="AL14">
            <v>2500000</v>
          </cell>
          <cell r="AM14">
            <v>19500000</v>
          </cell>
          <cell r="AN14" t="str">
            <v>27/04/2016</v>
          </cell>
          <cell r="AO14">
            <v>19500000</v>
          </cell>
          <cell r="AP14">
            <v>0</v>
          </cell>
          <cell r="AQ14" t="str">
            <v>GD1161</v>
          </cell>
          <cell r="AR14">
            <v>0</v>
          </cell>
          <cell r="AS14">
            <v>0</v>
          </cell>
          <cell r="AT14">
            <v>0</v>
          </cell>
          <cell r="AU14">
            <v>0</v>
          </cell>
          <cell r="AV14">
            <v>0</v>
          </cell>
          <cell r="AW14">
            <v>0</v>
          </cell>
          <cell r="AX14">
            <v>0</v>
          </cell>
          <cell r="AY14">
            <v>0</v>
          </cell>
          <cell r="AZ14" t="str">
            <v>CN3-LT4-HB4</v>
          </cell>
          <cell r="BA14">
            <v>2250000</v>
          </cell>
          <cell r="BB14">
            <v>2500000</v>
          </cell>
          <cell r="BC14">
            <v>20550000</v>
          </cell>
          <cell r="BD14" t="str">
            <v>26/08/2016</v>
          </cell>
          <cell r="BE14">
            <v>20550000</v>
          </cell>
          <cell r="BF14">
            <v>0</v>
          </cell>
          <cell r="BG14" t="str">
            <v>GD1161</v>
          </cell>
          <cell r="BH14">
            <v>0</v>
          </cell>
          <cell r="BI14">
            <v>0</v>
          </cell>
          <cell r="BJ14">
            <v>0</v>
          </cell>
          <cell r="BK14">
            <v>0</v>
          </cell>
          <cell r="BL14">
            <v>0</v>
          </cell>
          <cell r="BM14" t="str">
            <v>CN4</v>
          </cell>
          <cell r="BN14">
            <v>0</v>
          </cell>
          <cell r="BO14">
            <v>25300000</v>
          </cell>
          <cell r="BP14" t="str">
            <v>23/12/2016</v>
          </cell>
          <cell r="BQ14">
            <v>25300000</v>
          </cell>
          <cell r="BR14">
            <v>0</v>
          </cell>
          <cell r="BS14" t="str">
            <v>GD1161</v>
          </cell>
          <cell r="BT14" t="str">
            <v>CN5</v>
          </cell>
          <cell r="BU14">
            <v>25300000</v>
          </cell>
          <cell r="BV14" t="str">
            <v>22/04/2017</v>
          </cell>
          <cell r="BW14">
            <v>25300000</v>
          </cell>
          <cell r="BX14">
            <v>0</v>
          </cell>
          <cell r="BY14" t="str">
            <v>GD1161</v>
          </cell>
          <cell r="BZ14">
            <v>0</v>
          </cell>
          <cell r="CA14">
            <v>5</v>
          </cell>
          <cell r="CB14" t="str">
            <v>CN6</v>
          </cell>
          <cell r="CC14">
            <v>25300000</v>
          </cell>
        </row>
        <row r="15">
          <cell r="B15" t="str">
            <v>SE62259</v>
          </cell>
          <cell r="C15" t="str">
            <v>Đặng Công Vĩnh Phú</v>
          </cell>
          <cell r="D15" t="str">
            <v>TKDH</v>
          </cell>
          <cell r="E15">
            <v>11</v>
          </cell>
          <cell r="F15">
            <v>0</v>
          </cell>
          <cell r="G15" t="str">
            <v>PC1162</v>
          </cell>
          <cell r="H15" t="str">
            <v>ENG6</v>
          </cell>
          <cell r="I15">
            <v>0</v>
          </cell>
          <cell r="J15" t="str">
            <v>TD50</v>
          </cell>
          <cell r="K15" t="str">
            <v>HD</v>
          </cell>
          <cell r="L15">
            <v>0</v>
          </cell>
          <cell r="M15" t="str">
            <v>ENG6-LT1</v>
          </cell>
          <cell r="N15">
            <v>2170000</v>
          </cell>
          <cell r="O15">
            <v>11935000</v>
          </cell>
          <cell r="P15" t="str">
            <v>27/7/2015</v>
          </cell>
          <cell r="Q15">
            <v>11935000</v>
          </cell>
          <cell r="R15">
            <v>0</v>
          </cell>
          <cell r="S15" t="str">
            <v>PC1162</v>
          </cell>
          <cell r="T15" t="str">
            <v>CN1-LT2+Phí quay lại</v>
          </cell>
          <cell r="U15">
            <v>2200000</v>
          </cell>
          <cell r="V15">
            <v>0</v>
          </cell>
          <cell r="W15">
            <v>12100000</v>
          </cell>
          <cell r="X15" t="str">
            <v>28/12/2015</v>
          </cell>
          <cell r="Y15">
            <v>12100000</v>
          </cell>
          <cell r="Z15">
            <v>0</v>
          </cell>
          <cell r="AA15" t="str">
            <v>GD1161</v>
          </cell>
          <cell r="AB15">
            <v>0</v>
          </cell>
          <cell r="AC15">
            <v>0</v>
          </cell>
          <cell r="AD15">
            <v>0</v>
          </cell>
          <cell r="AE15">
            <v>0</v>
          </cell>
          <cell r="AF15">
            <v>0</v>
          </cell>
          <cell r="AG15">
            <v>0</v>
          </cell>
          <cell r="AH15">
            <v>0</v>
          </cell>
          <cell r="AI15" t="str">
            <v>GD1161</v>
          </cell>
          <cell r="AJ15" t="str">
            <v>CN2-LT3</v>
          </cell>
          <cell r="AK15">
            <v>2200000</v>
          </cell>
          <cell r="AL15">
            <v>0</v>
          </cell>
          <cell r="AM15">
            <v>9900000</v>
          </cell>
          <cell r="AN15" t="str">
            <v>26/04/2016</v>
          </cell>
          <cell r="AO15">
            <v>9900000</v>
          </cell>
          <cell r="AP15">
            <v>0</v>
          </cell>
          <cell r="AQ15" t="str">
            <v>GD1161</v>
          </cell>
          <cell r="AR15">
            <v>0</v>
          </cell>
          <cell r="AS15">
            <v>0</v>
          </cell>
          <cell r="AT15">
            <v>0</v>
          </cell>
          <cell r="AU15">
            <v>0</v>
          </cell>
          <cell r="AV15">
            <v>0</v>
          </cell>
          <cell r="AW15">
            <v>0</v>
          </cell>
          <cell r="AX15">
            <v>0</v>
          </cell>
          <cell r="AY15">
            <v>0</v>
          </cell>
          <cell r="AZ15" t="str">
            <v>CN3-LT4</v>
          </cell>
          <cell r="BA15">
            <v>2250000</v>
          </cell>
          <cell r="BB15">
            <v>0</v>
          </cell>
          <cell r="BC15">
            <v>10400000</v>
          </cell>
          <cell r="BD15" t="str">
            <v>22/08/2016</v>
          </cell>
          <cell r="BE15">
            <v>10400000</v>
          </cell>
          <cell r="BF15">
            <v>0</v>
          </cell>
          <cell r="BG15" t="str">
            <v>GD1161</v>
          </cell>
          <cell r="BH15">
            <v>0</v>
          </cell>
          <cell r="BI15">
            <v>0</v>
          </cell>
          <cell r="BJ15">
            <v>0</v>
          </cell>
          <cell r="BK15">
            <v>0</v>
          </cell>
          <cell r="BL15">
            <v>0</v>
          </cell>
          <cell r="BM15" t="str">
            <v>CN4</v>
          </cell>
          <cell r="BN15">
            <v>0</v>
          </cell>
          <cell r="BO15">
            <v>12650000</v>
          </cell>
          <cell r="BP15" t="str">
            <v>16/12/2016</v>
          </cell>
          <cell r="BQ15">
            <v>12650000</v>
          </cell>
          <cell r="BR15">
            <v>0</v>
          </cell>
          <cell r="BS15" t="str">
            <v>GD1161</v>
          </cell>
          <cell r="BT15" t="str">
            <v>CN5</v>
          </cell>
          <cell r="BU15">
            <v>12650000</v>
          </cell>
          <cell r="BV15" t="str">
            <v>25/04/2017</v>
          </cell>
          <cell r="BW15">
            <v>12650000</v>
          </cell>
          <cell r="BX15">
            <v>0</v>
          </cell>
          <cell r="BY15" t="str">
            <v>GD1161</v>
          </cell>
          <cell r="BZ15">
            <v>0</v>
          </cell>
          <cell r="CA15">
            <v>5</v>
          </cell>
          <cell r="CB15" t="str">
            <v>CN6</v>
          </cell>
          <cell r="CC15">
            <v>12650000</v>
          </cell>
        </row>
        <row r="16">
          <cell r="B16" t="str">
            <v>SE62285</v>
          </cell>
          <cell r="C16" t="str">
            <v>Tăng Thiên Vũ</v>
          </cell>
          <cell r="D16" t="str">
            <v>TKDH</v>
          </cell>
          <cell r="E16">
            <v>11</v>
          </cell>
          <cell r="F16" t="str">
            <v>Fall 2020</v>
          </cell>
          <cell r="G16" t="str">
            <v>PC1162</v>
          </cell>
          <cell r="H16" t="str">
            <v>ENG6</v>
          </cell>
          <cell r="I16">
            <v>0</v>
          </cell>
          <cell r="J16" t="str">
            <v>HB50</v>
          </cell>
          <cell r="K16" t="str">
            <v>HD</v>
          </cell>
          <cell r="L16">
            <v>0</v>
          </cell>
          <cell r="M16" t="str">
            <v>ENG6</v>
          </cell>
          <cell r="N16">
            <v>0</v>
          </cell>
          <cell r="O16">
            <v>9222500</v>
          </cell>
          <cell r="P16" t="str">
            <v>29/7/2015</v>
          </cell>
          <cell r="Q16">
            <v>9223000</v>
          </cell>
          <cell r="R16">
            <v>0</v>
          </cell>
          <cell r="S16" t="str">
            <v>PC1162</v>
          </cell>
          <cell r="T16" t="str">
            <v>CN1</v>
          </cell>
          <cell r="U16">
            <v>0</v>
          </cell>
          <cell r="V16">
            <v>0</v>
          </cell>
          <cell r="W16">
            <v>12100000</v>
          </cell>
          <cell r="X16">
            <v>42363</v>
          </cell>
          <cell r="Y16">
            <v>12100000</v>
          </cell>
          <cell r="Z16">
            <v>0</v>
          </cell>
          <cell r="AA16" t="str">
            <v>GD1161</v>
          </cell>
          <cell r="AB16">
            <v>0</v>
          </cell>
          <cell r="AC16">
            <v>0</v>
          </cell>
          <cell r="AD16">
            <v>0</v>
          </cell>
          <cell r="AE16">
            <v>0</v>
          </cell>
          <cell r="AF16">
            <v>0</v>
          </cell>
          <cell r="AG16">
            <v>0</v>
          </cell>
          <cell r="AH16">
            <v>0</v>
          </cell>
          <cell r="AI16" t="str">
            <v>GD1161</v>
          </cell>
          <cell r="AJ16" t="str">
            <v>CN2</v>
          </cell>
          <cell r="AK16">
            <v>0</v>
          </cell>
          <cell r="AL16">
            <v>0</v>
          </cell>
          <cell r="AM16">
            <v>12100000</v>
          </cell>
          <cell r="AN16" t="str">
            <v>27/04/2016</v>
          </cell>
          <cell r="AO16">
            <v>12100000</v>
          </cell>
          <cell r="AP16">
            <v>0</v>
          </cell>
          <cell r="AQ16" t="str">
            <v>GD1161</v>
          </cell>
          <cell r="AR16">
            <v>0</v>
          </cell>
          <cell r="AS16">
            <v>0</v>
          </cell>
          <cell r="AT16">
            <v>0</v>
          </cell>
          <cell r="AU16">
            <v>0</v>
          </cell>
          <cell r="AV16">
            <v>0</v>
          </cell>
          <cell r="AW16">
            <v>0</v>
          </cell>
          <cell r="AX16">
            <v>0</v>
          </cell>
          <cell r="AY16">
            <v>0</v>
          </cell>
          <cell r="AZ16" t="str">
            <v>CN3</v>
          </cell>
          <cell r="BA16">
            <v>0</v>
          </cell>
          <cell r="BB16">
            <v>0</v>
          </cell>
          <cell r="BC16">
            <v>12650000</v>
          </cell>
          <cell r="BD16" t="str">
            <v>24/08/2016</v>
          </cell>
          <cell r="BE16">
            <v>12650000</v>
          </cell>
          <cell r="BF16">
            <v>0</v>
          </cell>
          <cell r="BG16" t="str">
            <v>GD1161</v>
          </cell>
          <cell r="BH16">
            <v>0</v>
          </cell>
          <cell r="BI16">
            <v>0</v>
          </cell>
          <cell r="BJ16">
            <v>0</v>
          </cell>
          <cell r="BK16">
            <v>0</v>
          </cell>
          <cell r="BL16">
            <v>0</v>
          </cell>
          <cell r="BM16" t="str">
            <v>CN4</v>
          </cell>
          <cell r="BN16">
            <v>0</v>
          </cell>
          <cell r="BO16">
            <v>12650000</v>
          </cell>
          <cell r="BP16" t="str">
            <v>19/12/2016</v>
          </cell>
          <cell r="BQ16">
            <v>12650000</v>
          </cell>
          <cell r="BR16">
            <v>0</v>
          </cell>
          <cell r="BS16" t="str">
            <v>GD1161</v>
          </cell>
          <cell r="BT16" t="str">
            <v>CN5</v>
          </cell>
          <cell r="BU16">
            <v>12650000</v>
          </cell>
          <cell r="BV16" t="str">
            <v>20/04/2017</v>
          </cell>
          <cell r="BW16">
            <v>12650000</v>
          </cell>
          <cell r="BX16">
            <v>0</v>
          </cell>
          <cell r="BY16" t="str">
            <v>GD1161</v>
          </cell>
          <cell r="BZ16">
            <v>0</v>
          </cell>
          <cell r="CA16">
            <v>5</v>
          </cell>
          <cell r="CB16" t="str">
            <v>CN6</v>
          </cell>
          <cell r="CC16">
            <v>12650000</v>
          </cell>
        </row>
        <row r="17">
          <cell r="B17" t="str">
            <v>SE62303</v>
          </cell>
          <cell r="C17" t="str">
            <v>Trần Thanh Vy</v>
          </cell>
          <cell r="D17" t="str">
            <v>TKDH</v>
          </cell>
          <cell r="E17">
            <v>11</v>
          </cell>
          <cell r="F17">
            <v>0</v>
          </cell>
          <cell r="G17" t="str">
            <v>PC1162</v>
          </cell>
          <cell r="H17" t="str">
            <v>ENG6</v>
          </cell>
          <cell r="I17">
            <v>0</v>
          </cell>
          <cell r="J17" t="str">
            <v>HB 10M</v>
          </cell>
          <cell r="K17" t="str">
            <v>HD</v>
          </cell>
          <cell r="L17">
            <v>0</v>
          </cell>
          <cell r="M17" t="str">
            <v>ENG6-LT1-HB1</v>
          </cell>
          <cell r="N17">
            <v>2170000</v>
          </cell>
          <cell r="O17">
            <v>9435000</v>
          </cell>
          <cell r="P17" t="str">
            <v>30/7/2015</v>
          </cell>
          <cell r="Q17">
            <v>11935000</v>
          </cell>
          <cell r="R17">
            <v>2500000</v>
          </cell>
          <cell r="S17" t="str">
            <v>PC1162</v>
          </cell>
          <cell r="T17" t="str">
            <v>CN1-LT2-HB2</v>
          </cell>
          <cell r="U17">
            <v>2200000</v>
          </cell>
          <cell r="V17">
            <v>2500000</v>
          </cell>
          <cell r="W17">
            <v>17000000</v>
          </cell>
          <cell r="X17">
            <v>42347</v>
          </cell>
          <cell r="Y17">
            <v>17000000</v>
          </cell>
          <cell r="Z17">
            <v>0</v>
          </cell>
          <cell r="AA17" t="str">
            <v>GD1161</v>
          </cell>
          <cell r="AB17">
            <v>0</v>
          </cell>
          <cell r="AC17">
            <v>0</v>
          </cell>
          <cell r="AD17">
            <v>0</v>
          </cell>
          <cell r="AE17">
            <v>0</v>
          </cell>
          <cell r="AF17">
            <v>0</v>
          </cell>
          <cell r="AG17">
            <v>0</v>
          </cell>
          <cell r="AH17">
            <v>0</v>
          </cell>
          <cell r="AI17" t="str">
            <v>GD1161</v>
          </cell>
          <cell r="AJ17" t="str">
            <v>CN2-LT3-HB3</v>
          </cell>
          <cell r="AK17">
            <v>2200000</v>
          </cell>
          <cell r="AL17">
            <v>2500000</v>
          </cell>
          <cell r="AM17">
            <v>19500000</v>
          </cell>
          <cell r="AN17" t="str">
            <v>14/04/2016</v>
          </cell>
          <cell r="AO17">
            <v>19500000</v>
          </cell>
          <cell r="AP17">
            <v>0</v>
          </cell>
          <cell r="AQ17" t="str">
            <v>GD1161</v>
          </cell>
          <cell r="AR17">
            <v>0</v>
          </cell>
          <cell r="AS17">
            <v>0</v>
          </cell>
          <cell r="AT17">
            <v>0</v>
          </cell>
          <cell r="AU17">
            <v>0</v>
          </cell>
          <cell r="AV17">
            <v>0</v>
          </cell>
          <cell r="AW17">
            <v>0</v>
          </cell>
          <cell r="AX17">
            <v>0</v>
          </cell>
          <cell r="AY17">
            <v>0</v>
          </cell>
          <cell r="AZ17" t="str">
            <v>CN3-LT4-HB4</v>
          </cell>
          <cell r="BA17">
            <v>2250000</v>
          </cell>
          <cell r="BB17">
            <v>2500000</v>
          </cell>
          <cell r="BC17">
            <v>20550000</v>
          </cell>
          <cell r="BD17" t="str">
            <v>24/08/2016</v>
          </cell>
          <cell r="BE17">
            <v>20550000</v>
          </cell>
          <cell r="BF17">
            <v>0</v>
          </cell>
          <cell r="BG17" t="str">
            <v>GD1161</v>
          </cell>
          <cell r="BH17">
            <v>0</v>
          </cell>
          <cell r="BI17">
            <v>0</v>
          </cell>
          <cell r="BJ17">
            <v>0</v>
          </cell>
          <cell r="BK17">
            <v>0</v>
          </cell>
          <cell r="BL17">
            <v>0</v>
          </cell>
          <cell r="BM17" t="str">
            <v>CN4</v>
          </cell>
          <cell r="BN17">
            <v>0</v>
          </cell>
          <cell r="BO17">
            <v>25300000</v>
          </cell>
          <cell r="BP17" t="str">
            <v>20/12/2016</v>
          </cell>
          <cell r="BQ17">
            <v>25300000</v>
          </cell>
          <cell r="BR17">
            <v>0</v>
          </cell>
          <cell r="BS17" t="str">
            <v>GD1161</v>
          </cell>
          <cell r="BT17" t="str">
            <v>CN5</v>
          </cell>
          <cell r="BU17">
            <v>25300000</v>
          </cell>
          <cell r="BV17" t="str">
            <v>17/04/2017</v>
          </cell>
          <cell r="BW17">
            <v>25300000</v>
          </cell>
          <cell r="BX17">
            <v>0</v>
          </cell>
          <cell r="BY17" t="str">
            <v>GD1161</v>
          </cell>
          <cell r="BZ17">
            <v>0</v>
          </cell>
          <cell r="CA17">
            <v>5</v>
          </cell>
          <cell r="CB17" t="str">
            <v>CN6</v>
          </cell>
          <cell r="CC17">
            <v>25300000</v>
          </cell>
        </row>
        <row r="18">
          <cell r="B18" t="str">
            <v>SE62341</v>
          </cell>
          <cell r="C18" t="str">
            <v>Trần Phạm Minh Phương</v>
          </cell>
          <cell r="D18" t="str">
            <v>TKDH</v>
          </cell>
          <cell r="E18">
            <v>11</v>
          </cell>
          <cell r="F18" t="str">
            <v>Fall 2020</v>
          </cell>
          <cell r="G18" t="str">
            <v>PC1162</v>
          </cell>
          <cell r="H18" t="str">
            <v>ENG6</v>
          </cell>
          <cell r="I18">
            <v>0</v>
          </cell>
          <cell r="J18" t="str">
            <v>HB50</v>
          </cell>
          <cell r="K18" t="str">
            <v>HD</v>
          </cell>
          <cell r="L18">
            <v>0</v>
          </cell>
          <cell r="M18" t="str">
            <v>ENG6</v>
          </cell>
          <cell r="N18">
            <v>0</v>
          </cell>
          <cell r="O18">
            <v>9222500</v>
          </cell>
          <cell r="P18" t="str">
            <v>03/8/2015</v>
          </cell>
          <cell r="Q18">
            <v>9223000</v>
          </cell>
          <cell r="R18">
            <v>0</v>
          </cell>
          <cell r="S18" t="str">
            <v>PC1162</v>
          </cell>
          <cell r="T18" t="str">
            <v>CN1</v>
          </cell>
          <cell r="U18">
            <v>0</v>
          </cell>
          <cell r="V18">
            <v>0</v>
          </cell>
          <cell r="W18">
            <v>12100000</v>
          </cell>
          <cell r="X18">
            <v>42355</v>
          </cell>
          <cell r="Y18">
            <v>12100000</v>
          </cell>
          <cell r="Z18">
            <v>0</v>
          </cell>
          <cell r="AA18" t="str">
            <v>GD1161</v>
          </cell>
          <cell r="AB18">
            <v>0</v>
          </cell>
          <cell r="AC18">
            <v>0</v>
          </cell>
          <cell r="AD18">
            <v>0</v>
          </cell>
          <cell r="AE18">
            <v>0</v>
          </cell>
          <cell r="AF18">
            <v>0</v>
          </cell>
          <cell r="AG18">
            <v>0</v>
          </cell>
          <cell r="AH18">
            <v>0</v>
          </cell>
          <cell r="AI18" t="str">
            <v>GD1161</v>
          </cell>
          <cell r="AJ18" t="str">
            <v>CN2</v>
          </cell>
          <cell r="AK18">
            <v>0</v>
          </cell>
          <cell r="AL18">
            <v>0</v>
          </cell>
          <cell r="AM18">
            <v>12100000</v>
          </cell>
          <cell r="AN18" t="str">
            <v>19/04/2016</v>
          </cell>
          <cell r="AO18">
            <v>12100000</v>
          </cell>
          <cell r="AP18">
            <v>0</v>
          </cell>
          <cell r="AQ18" t="str">
            <v>GD1161</v>
          </cell>
          <cell r="AR18">
            <v>0</v>
          </cell>
          <cell r="AS18">
            <v>0</v>
          </cell>
          <cell r="AT18">
            <v>0</v>
          </cell>
          <cell r="AU18">
            <v>0</v>
          </cell>
          <cell r="AV18">
            <v>0</v>
          </cell>
          <cell r="AW18">
            <v>0</v>
          </cell>
          <cell r="AX18">
            <v>0</v>
          </cell>
          <cell r="AY18">
            <v>0</v>
          </cell>
          <cell r="AZ18" t="str">
            <v>CN3</v>
          </cell>
          <cell r="BA18">
            <v>0</v>
          </cell>
          <cell r="BB18">
            <v>0</v>
          </cell>
          <cell r="BC18">
            <v>12650000</v>
          </cell>
          <cell r="BD18" t="str">
            <v>19/08/2016</v>
          </cell>
          <cell r="BE18">
            <v>12650000</v>
          </cell>
          <cell r="BF18">
            <v>0</v>
          </cell>
          <cell r="BG18" t="str">
            <v>GD1161</v>
          </cell>
          <cell r="BH18">
            <v>0</v>
          </cell>
          <cell r="BI18">
            <v>0</v>
          </cell>
          <cell r="BJ18">
            <v>0</v>
          </cell>
          <cell r="BK18">
            <v>0</v>
          </cell>
          <cell r="BL18">
            <v>0</v>
          </cell>
          <cell r="BM18" t="str">
            <v>CN4</v>
          </cell>
          <cell r="BN18">
            <v>0</v>
          </cell>
          <cell r="BO18">
            <v>12650000</v>
          </cell>
          <cell r="BP18" t="str">
            <v>09/12/2016</v>
          </cell>
          <cell r="BQ18">
            <v>12650000</v>
          </cell>
          <cell r="BR18">
            <v>0</v>
          </cell>
          <cell r="BS18" t="str">
            <v>GD1161</v>
          </cell>
          <cell r="BT18" t="str">
            <v>CN5</v>
          </cell>
          <cell r="BU18">
            <v>12650000</v>
          </cell>
          <cell r="BV18" t="str">
            <v>17/04/2017</v>
          </cell>
          <cell r="BW18">
            <v>12650000</v>
          </cell>
          <cell r="BX18">
            <v>0</v>
          </cell>
          <cell r="BY18" t="str">
            <v>GD1161</v>
          </cell>
          <cell r="BZ18">
            <v>0</v>
          </cell>
          <cell r="CA18">
            <v>5</v>
          </cell>
          <cell r="CB18" t="str">
            <v>CN6</v>
          </cell>
          <cell r="CC18">
            <v>12650000</v>
          </cell>
        </row>
        <row r="19">
          <cell r="B19" t="str">
            <v>SE62419</v>
          </cell>
          <cell r="C19" t="str">
            <v>Hồ Hồng Phúc</v>
          </cell>
          <cell r="D19" t="str">
            <v>TKDH</v>
          </cell>
          <cell r="E19">
            <v>11</v>
          </cell>
          <cell r="F19">
            <v>0</v>
          </cell>
          <cell r="G19" t="str">
            <v>PC1162</v>
          </cell>
          <cell r="H19" t="str">
            <v>ENG6</v>
          </cell>
          <cell r="I19">
            <v>0</v>
          </cell>
          <cell r="J19" t="str">
            <v xml:space="preserve"> </v>
          </cell>
          <cell r="K19" t="str">
            <v>HD</v>
          </cell>
          <cell r="L19">
            <v>0</v>
          </cell>
          <cell r="M19" t="str">
            <v>ENG6-LT1</v>
          </cell>
          <cell r="N19">
            <v>2170000</v>
          </cell>
          <cell r="O19">
            <v>11935000</v>
          </cell>
          <cell r="P19">
            <v>42227</v>
          </cell>
          <cell r="Q19">
            <v>11935000</v>
          </cell>
          <cell r="R19">
            <v>0</v>
          </cell>
          <cell r="S19" t="str">
            <v>PC1162</v>
          </cell>
          <cell r="T19" t="str">
            <v>CN1-LT2</v>
          </cell>
          <cell r="U19">
            <v>2200000</v>
          </cell>
          <cell r="V19">
            <v>0</v>
          </cell>
          <cell r="W19">
            <v>22000000</v>
          </cell>
          <cell r="X19">
            <v>42361</v>
          </cell>
          <cell r="Y19">
            <v>22000000</v>
          </cell>
          <cell r="Z19">
            <v>0</v>
          </cell>
          <cell r="AA19" t="str">
            <v>GD1161</v>
          </cell>
          <cell r="AB19">
            <v>0</v>
          </cell>
          <cell r="AC19">
            <v>0</v>
          </cell>
          <cell r="AD19">
            <v>0</v>
          </cell>
          <cell r="AE19">
            <v>0</v>
          </cell>
          <cell r="AF19">
            <v>0</v>
          </cell>
          <cell r="AG19">
            <v>0</v>
          </cell>
          <cell r="AH19">
            <v>0</v>
          </cell>
          <cell r="AI19" t="str">
            <v>GD1161</v>
          </cell>
          <cell r="AJ19" t="str">
            <v>CN2-LT3</v>
          </cell>
          <cell r="AK19">
            <v>2200000</v>
          </cell>
          <cell r="AL19">
            <v>0</v>
          </cell>
          <cell r="AM19">
            <v>22000000</v>
          </cell>
          <cell r="AN19" t="str">
            <v>29/04/2016</v>
          </cell>
          <cell r="AO19">
            <v>22000000</v>
          </cell>
          <cell r="AP19">
            <v>0</v>
          </cell>
          <cell r="AQ19" t="str">
            <v>GD1161</v>
          </cell>
          <cell r="AR19">
            <v>0</v>
          </cell>
          <cell r="AS19">
            <v>0</v>
          </cell>
          <cell r="AT19">
            <v>0</v>
          </cell>
          <cell r="AU19">
            <v>0</v>
          </cell>
          <cell r="AV19">
            <v>0</v>
          </cell>
          <cell r="AW19">
            <v>0</v>
          </cell>
          <cell r="AX19">
            <v>0</v>
          </cell>
          <cell r="AY19">
            <v>0</v>
          </cell>
          <cell r="AZ19" t="str">
            <v>CN3-LT4</v>
          </cell>
          <cell r="BA19">
            <v>2250000</v>
          </cell>
          <cell r="BB19">
            <v>0</v>
          </cell>
          <cell r="BC19">
            <v>23050000</v>
          </cell>
          <cell r="BD19" t="str">
            <v>25/08/2016</v>
          </cell>
          <cell r="BE19">
            <v>23050000</v>
          </cell>
          <cell r="BF19">
            <v>0</v>
          </cell>
          <cell r="BG19" t="str">
            <v>GD1161</v>
          </cell>
          <cell r="BH19">
            <v>0</v>
          </cell>
          <cell r="BI19">
            <v>0</v>
          </cell>
          <cell r="BJ19">
            <v>0</v>
          </cell>
          <cell r="BK19">
            <v>0</v>
          </cell>
          <cell r="BL19">
            <v>0</v>
          </cell>
          <cell r="BM19" t="str">
            <v>CN4</v>
          </cell>
          <cell r="BN19">
            <v>0</v>
          </cell>
          <cell r="BO19">
            <v>25300000</v>
          </cell>
          <cell r="BP19" t="str">
            <v>20/12/2016</v>
          </cell>
          <cell r="BQ19">
            <v>25300000</v>
          </cell>
          <cell r="BR19">
            <v>0</v>
          </cell>
          <cell r="BS19" t="str">
            <v>GD1161</v>
          </cell>
          <cell r="BT19" t="str">
            <v>CN5</v>
          </cell>
          <cell r="BU19">
            <v>25300000</v>
          </cell>
          <cell r="BV19" t="str">
            <v>20/04/2017</v>
          </cell>
          <cell r="BW19">
            <v>25300000</v>
          </cell>
          <cell r="BX19">
            <v>0</v>
          </cell>
          <cell r="BY19" t="str">
            <v>GD1161</v>
          </cell>
          <cell r="BZ19">
            <v>0</v>
          </cell>
          <cell r="CA19">
            <v>5</v>
          </cell>
          <cell r="CB19" t="str">
            <v>CN6</v>
          </cell>
          <cell r="CC19">
            <v>25300000</v>
          </cell>
        </row>
        <row r="20">
          <cell r="B20" t="str">
            <v>SE62496</v>
          </cell>
          <cell r="C20" t="str">
            <v>Vũ Lê Yến Vy</v>
          </cell>
          <cell r="D20" t="str">
            <v>TKDH</v>
          </cell>
          <cell r="E20">
            <v>11</v>
          </cell>
          <cell r="F20">
            <v>0</v>
          </cell>
          <cell r="G20" t="str">
            <v>PC1162</v>
          </cell>
          <cell r="H20" t="str">
            <v>ENG6</v>
          </cell>
          <cell r="I20">
            <v>0</v>
          </cell>
          <cell r="J20" t="str">
            <v xml:space="preserve"> </v>
          </cell>
          <cell r="K20" t="str">
            <v>HD</v>
          </cell>
          <cell r="L20">
            <v>0</v>
          </cell>
          <cell r="M20" t="str">
            <v>ENG6-LT1</v>
          </cell>
          <cell r="N20">
            <v>2170000</v>
          </cell>
          <cell r="O20">
            <v>11935000</v>
          </cell>
          <cell r="P20">
            <v>42235</v>
          </cell>
          <cell r="Q20">
            <v>11935000</v>
          </cell>
          <cell r="R20">
            <v>0</v>
          </cell>
          <cell r="S20" t="str">
            <v>PC1162</v>
          </cell>
          <cell r="T20" t="str">
            <v>CN1-LT2</v>
          </cell>
          <cell r="U20">
            <v>2200000</v>
          </cell>
          <cell r="V20">
            <v>0</v>
          </cell>
          <cell r="W20">
            <v>22000000</v>
          </cell>
          <cell r="X20" t="str">
            <v>22/12/2015</v>
          </cell>
          <cell r="Y20">
            <v>22000000</v>
          </cell>
          <cell r="Z20">
            <v>0</v>
          </cell>
          <cell r="AA20" t="str">
            <v>GD1161</v>
          </cell>
          <cell r="AB20">
            <v>0</v>
          </cell>
          <cell r="AC20">
            <v>0</v>
          </cell>
          <cell r="AD20">
            <v>0</v>
          </cell>
          <cell r="AE20">
            <v>0</v>
          </cell>
          <cell r="AF20">
            <v>0</v>
          </cell>
          <cell r="AG20">
            <v>0</v>
          </cell>
          <cell r="AH20">
            <v>0</v>
          </cell>
          <cell r="AI20" t="str">
            <v>GD1161</v>
          </cell>
          <cell r="AJ20" t="str">
            <v>CN2-LT3</v>
          </cell>
          <cell r="AK20">
            <v>2200000</v>
          </cell>
          <cell r="AL20">
            <v>0</v>
          </cell>
          <cell r="AM20">
            <v>22000000</v>
          </cell>
          <cell r="AN20" t="str">
            <v>26/04/2016</v>
          </cell>
          <cell r="AO20">
            <v>22000000</v>
          </cell>
          <cell r="AP20">
            <v>0</v>
          </cell>
          <cell r="AQ20" t="str">
            <v>GD1161</v>
          </cell>
          <cell r="AR20">
            <v>0</v>
          </cell>
          <cell r="AS20">
            <v>0</v>
          </cell>
          <cell r="AT20">
            <v>0</v>
          </cell>
          <cell r="AU20">
            <v>0</v>
          </cell>
          <cell r="AV20">
            <v>0</v>
          </cell>
          <cell r="AW20">
            <v>0</v>
          </cell>
          <cell r="AX20">
            <v>0</v>
          </cell>
          <cell r="AY20">
            <v>0</v>
          </cell>
          <cell r="AZ20" t="str">
            <v>CN3-LT4</v>
          </cell>
          <cell r="BA20">
            <v>2250000</v>
          </cell>
          <cell r="BB20">
            <v>0</v>
          </cell>
          <cell r="BC20">
            <v>23050000</v>
          </cell>
          <cell r="BD20" t="str">
            <v>23/08/2016</v>
          </cell>
          <cell r="BE20">
            <v>23050000</v>
          </cell>
          <cell r="BF20">
            <v>0</v>
          </cell>
          <cell r="BG20" t="str">
            <v>GD1161</v>
          </cell>
          <cell r="BH20">
            <v>0</v>
          </cell>
          <cell r="BI20">
            <v>0</v>
          </cell>
          <cell r="BJ20">
            <v>0</v>
          </cell>
          <cell r="BK20">
            <v>0</v>
          </cell>
          <cell r="BL20">
            <v>0</v>
          </cell>
          <cell r="BM20" t="str">
            <v>CN4</v>
          </cell>
          <cell r="BN20">
            <v>0</v>
          </cell>
          <cell r="BO20">
            <v>25300000</v>
          </cell>
          <cell r="BP20" t="str">
            <v>20/12/2016</v>
          </cell>
          <cell r="BQ20">
            <v>25300000</v>
          </cell>
          <cell r="BR20">
            <v>0</v>
          </cell>
          <cell r="BS20" t="str">
            <v>GD1161</v>
          </cell>
          <cell r="BT20" t="str">
            <v>CN5</v>
          </cell>
          <cell r="BU20">
            <v>25300000</v>
          </cell>
          <cell r="BV20" t="str">
            <v>20/04/2017</v>
          </cell>
          <cell r="BW20">
            <v>25300000</v>
          </cell>
          <cell r="BX20">
            <v>0</v>
          </cell>
          <cell r="BY20" t="str">
            <v>GD1161</v>
          </cell>
          <cell r="BZ20">
            <v>0</v>
          </cell>
          <cell r="CA20">
            <v>5</v>
          </cell>
          <cell r="CB20" t="str">
            <v>CN6</v>
          </cell>
          <cell r="CC20">
            <v>25300000</v>
          </cell>
        </row>
        <row r="21">
          <cell r="B21" t="str">
            <v>SE62499</v>
          </cell>
          <cell r="C21" t="str">
            <v>Trần Khiêm</v>
          </cell>
          <cell r="D21" t="str">
            <v>TKDH</v>
          </cell>
          <cell r="E21">
            <v>11</v>
          </cell>
          <cell r="F21">
            <v>0</v>
          </cell>
          <cell r="G21" t="str">
            <v>PC1162</v>
          </cell>
          <cell r="H21" t="str">
            <v>ENG6</v>
          </cell>
          <cell r="I21">
            <v>0</v>
          </cell>
          <cell r="J21" t="str">
            <v xml:space="preserve"> </v>
          </cell>
          <cell r="K21" t="str">
            <v>HD</v>
          </cell>
          <cell r="L21">
            <v>0</v>
          </cell>
          <cell r="M21" t="str">
            <v>ENG6-LT1</v>
          </cell>
          <cell r="N21">
            <v>2170000</v>
          </cell>
          <cell r="O21">
            <v>11935000</v>
          </cell>
          <cell r="P21">
            <v>42235</v>
          </cell>
          <cell r="Q21">
            <v>11935000</v>
          </cell>
          <cell r="R21">
            <v>0</v>
          </cell>
          <cell r="S21" t="str">
            <v>PC1162</v>
          </cell>
          <cell r="T21" t="str">
            <v>CN1-LT2+Phí quay lại</v>
          </cell>
          <cell r="U21">
            <v>2200000</v>
          </cell>
          <cell r="V21">
            <v>0</v>
          </cell>
          <cell r="W21">
            <v>24200000</v>
          </cell>
          <cell r="X21" t="str">
            <v>31/12/2015</v>
          </cell>
          <cell r="Y21">
            <v>24200000</v>
          </cell>
          <cell r="Z21">
            <v>0</v>
          </cell>
          <cell r="AA21" t="str">
            <v>GD1161</v>
          </cell>
          <cell r="AB21">
            <v>0</v>
          </cell>
          <cell r="AC21">
            <v>0</v>
          </cell>
          <cell r="AD21">
            <v>0</v>
          </cell>
          <cell r="AE21">
            <v>0</v>
          </cell>
          <cell r="AF21">
            <v>0</v>
          </cell>
          <cell r="AG21">
            <v>0</v>
          </cell>
          <cell r="AH21">
            <v>0</v>
          </cell>
          <cell r="AI21" t="str">
            <v>GD1161</v>
          </cell>
          <cell r="AJ21" t="str">
            <v>CN2-LT3</v>
          </cell>
          <cell r="AK21">
            <v>2200000</v>
          </cell>
          <cell r="AL21">
            <v>0</v>
          </cell>
          <cell r="AM21">
            <v>22000000</v>
          </cell>
          <cell r="AN21" t="str">
            <v>22/04/2016</v>
          </cell>
          <cell r="AO21">
            <v>22000000</v>
          </cell>
          <cell r="AP21">
            <v>0</v>
          </cell>
          <cell r="AQ21" t="str">
            <v>GD1161</v>
          </cell>
          <cell r="AR21">
            <v>0</v>
          </cell>
          <cell r="AS21">
            <v>0</v>
          </cell>
          <cell r="AT21">
            <v>0</v>
          </cell>
          <cell r="AU21">
            <v>0</v>
          </cell>
          <cell r="AV21">
            <v>0</v>
          </cell>
          <cell r="AW21">
            <v>0</v>
          </cell>
          <cell r="AX21">
            <v>0</v>
          </cell>
          <cell r="AY21">
            <v>0</v>
          </cell>
          <cell r="AZ21" t="str">
            <v>CN3-LT4</v>
          </cell>
          <cell r="BA21">
            <v>2250000</v>
          </cell>
          <cell r="BB21">
            <v>0</v>
          </cell>
          <cell r="BC21">
            <v>23050000</v>
          </cell>
          <cell r="BD21" t="str">
            <v>24/08/2016</v>
          </cell>
          <cell r="BE21">
            <v>23050000</v>
          </cell>
          <cell r="BF21">
            <v>0</v>
          </cell>
          <cell r="BG21" t="str">
            <v>GD1161</v>
          </cell>
          <cell r="BH21">
            <v>0</v>
          </cell>
          <cell r="BI21">
            <v>0</v>
          </cell>
          <cell r="BJ21">
            <v>0</v>
          </cell>
          <cell r="BK21">
            <v>0</v>
          </cell>
          <cell r="BL21">
            <v>0</v>
          </cell>
          <cell r="BM21" t="str">
            <v>CN4</v>
          </cell>
          <cell r="BN21">
            <v>0</v>
          </cell>
          <cell r="BO21">
            <v>25300000</v>
          </cell>
          <cell r="BP21" t="str">
            <v>21/12/2016</v>
          </cell>
          <cell r="BQ21">
            <v>25300000</v>
          </cell>
          <cell r="BR21">
            <v>0</v>
          </cell>
          <cell r="BS21" t="str">
            <v>GD1161</v>
          </cell>
          <cell r="BT21" t="str">
            <v>CN5</v>
          </cell>
          <cell r="BU21">
            <v>25300000</v>
          </cell>
          <cell r="BV21" t="str">
            <v>26/04/2017</v>
          </cell>
          <cell r="BW21">
            <v>25300000</v>
          </cell>
          <cell r="BX21">
            <v>0</v>
          </cell>
          <cell r="BY21" t="str">
            <v>GD1161</v>
          </cell>
          <cell r="BZ21">
            <v>0</v>
          </cell>
          <cell r="CA21">
            <v>5</v>
          </cell>
          <cell r="CB21" t="str">
            <v>CN6</v>
          </cell>
          <cell r="CC21">
            <v>25300000</v>
          </cell>
        </row>
        <row r="22">
          <cell r="B22" t="str">
            <v>SE61422</v>
          </cell>
          <cell r="C22" t="str">
            <v>Nguyễn Ngọc Bình</v>
          </cell>
          <cell r="D22" t="str">
            <v>KTPM-&gt;TKDH</v>
          </cell>
          <cell r="E22">
            <v>9</v>
          </cell>
          <cell r="F22">
            <v>0</v>
          </cell>
          <cell r="G22" t="str">
            <v>PC0969</v>
          </cell>
          <cell r="H22" t="str">
            <v>ENG4</v>
          </cell>
          <cell r="I22">
            <v>0</v>
          </cell>
          <cell r="J22">
            <v>0</v>
          </cell>
          <cell r="K22" t="str">
            <v>HD</v>
          </cell>
          <cell r="L22" t="str">
            <v>Bắt đầu học PC0969:Eng 4,5
Bảo lưu Eng 5 theo mail QuynhLN ngày 10/02/2014
Hủy bảo lưu môn Eng 5 theo mail QuynhLN ngày 06/03/2014 . Sp2014-H2-PC0970:Eng 5
SM2014-PC0971:Eng 6
Fall2014-SE0968:CN1,2,3,4
Ngành KTPM thu đến CN4
Kỳ Sp2016 chuyển ngành từ KTPM qua TKDH theo mail QuyenVMH ngày 23/12/2015, thu lại Cn1 từ đầu</v>
          </cell>
          <cell r="M22">
            <v>0</v>
          </cell>
          <cell r="N22">
            <v>0</v>
          </cell>
          <cell r="O22">
            <v>0</v>
          </cell>
          <cell r="P22">
            <v>0</v>
          </cell>
          <cell r="Q22">
            <v>0</v>
          </cell>
          <cell r="R22">
            <v>0</v>
          </cell>
          <cell r="S22">
            <v>0</v>
          </cell>
          <cell r="T22" t="str">
            <v>CN1-LT4</v>
          </cell>
          <cell r="U22">
            <v>0</v>
          </cell>
          <cell r="V22">
            <v>0</v>
          </cell>
          <cell r="W22">
            <v>24200000</v>
          </cell>
          <cell r="X22">
            <v>42352</v>
          </cell>
          <cell r="Y22">
            <v>24200000</v>
          </cell>
          <cell r="Z22">
            <v>0</v>
          </cell>
          <cell r="AA22" t="str">
            <v>GD1161</v>
          </cell>
          <cell r="AB22">
            <v>0</v>
          </cell>
          <cell r="AC22">
            <v>0</v>
          </cell>
          <cell r="AD22">
            <v>0</v>
          </cell>
          <cell r="AE22">
            <v>0</v>
          </cell>
          <cell r="AF22">
            <v>0</v>
          </cell>
          <cell r="AG22">
            <v>0</v>
          </cell>
          <cell r="AH22">
            <v>0</v>
          </cell>
          <cell r="AI22" t="str">
            <v>GD1161</v>
          </cell>
          <cell r="AJ22" t="str">
            <v>CN2- hết LT</v>
          </cell>
          <cell r="AK22">
            <v>0</v>
          </cell>
          <cell r="AL22">
            <v>0</v>
          </cell>
          <cell r="AM22">
            <v>24200000</v>
          </cell>
          <cell r="AN22" t="str">
            <v>26/04/2016</v>
          </cell>
          <cell r="AO22">
            <v>24200000</v>
          </cell>
          <cell r="AP22">
            <v>0</v>
          </cell>
          <cell r="AQ22" t="str">
            <v>GD1161</v>
          </cell>
          <cell r="AR22">
            <v>0</v>
          </cell>
          <cell r="AS22">
            <v>0</v>
          </cell>
          <cell r="AT22">
            <v>0</v>
          </cell>
          <cell r="AU22">
            <v>0</v>
          </cell>
          <cell r="AV22">
            <v>0</v>
          </cell>
          <cell r="AW22">
            <v>0</v>
          </cell>
          <cell r="AX22">
            <v>0</v>
          </cell>
          <cell r="AY22">
            <v>0</v>
          </cell>
          <cell r="AZ22" t="str">
            <v>CN3</v>
          </cell>
          <cell r="BA22">
            <v>0</v>
          </cell>
          <cell r="BB22">
            <v>0</v>
          </cell>
          <cell r="BC22">
            <v>25300000</v>
          </cell>
          <cell r="BD22" t="str">
            <v>17/08/2016</v>
          </cell>
          <cell r="BE22">
            <v>25300000</v>
          </cell>
          <cell r="BF22">
            <v>0</v>
          </cell>
          <cell r="BG22" t="str">
            <v>GD1161</v>
          </cell>
          <cell r="BH22">
            <v>0</v>
          </cell>
          <cell r="BI22">
            <v>0</v>
          </cell>
          <cell r="BJ22">
            <v>0</v>
          </cell>
          <cell r="BK22">
            <v>0</v>
          </cell>
          <cell r="BL22">
            <v>0</v>
          </cell>
          <cell r="BM22" t="str">
            <v>CN4</v>
          </cell>
          <cell r="BN22">
            <v>0</v>
          </cell>
          <cell r="BO22">
            <v>25300000</v>
          </cell>
          <cell r="BP22" t="str">
            <v>19/12/2016</v>
          </cell>
          <cell r="BQ22">
            <v>25300000</v>
          </cell>
          <cell r="BR22">
            <v>0</v>
          </cell>
          <cell r="BS22" t="str">
            <v>GD1161</v>
          </cell>
          <cell r="BT22" t="str">
            <v>CN5</v>
          </cell>
          <cell r="BU22">
            <v>25300000</v>
          </cell>
          <cell r="BV22" t="str">
            <v>11/04/2017</v>
          </cell>
          <cell r="BW22">
            <v>25300000</v>
          </cell>
          <cell r="BX22">
            <v>0</v>
          </cell>
          <cell r="BY22" t="str">
            <v>GD1161</v>
          </cell>
          <cell r="BZ22">
            <v>0</v>
          </cell>
          <cell r="CA22">
            <v>5</v>
          </cell>
          <cell r="CB22" t="str">
            <v>CN6</v>
          </cell>
          <cell r="CC22">
            <v>25300000</v>
          </cell>
        </row>
        <row r="23">
          <cell r="B23" t="str">
            <v>SE61390</v>
          </cell>
          <cell r="C23" t="str">
            <v>Vũ Nhật Minh</v>
          </cell>
          <cell r="D23" t="str">
            <v>KTPM-&gt;TKDH</v>
          </cell>
          <cell r="E23">
            <v>8</v>
          </cell>
          <cell r="F23">
            <v>0</v>
          </cell>
          <cell r="G23" t="str">
            <v>PC0866</v>
          </cell>
          <cell r="H23" t="str">
            <v>ENG4</v>
          </cell>
          <cell r="I23">
            <v>0</v>
          </cell>
          <cell r="J23">
            <v>0</v>
          </cell>
          <cell r="K23" t="str">
            <v>HD</v>
          </cell>
          <cell r="L23" t="str">
            <v>SV chuyển trường sang ĐH FPT theo QĐ 137/QĐ-TTCNPM ngày 05/10/2012
Bắt đầu học PC0866:Eng 4,5,6 (mỗi kỳ đóng 450$)
Bảo lưu kỳ Fall 2013 theo mail QuynhLN ngày 30/8/2013
Bảo lưu kỳ Spring 2014 theo mail QuynhLN ngày 07/01/2014
Bảo lưu kỳ SM 2014 theo mail QuynhLN ngày 22/04/2014
Bảo lưu kỳ Fall 2014 theo mail QuynhLN ngày 29/8/2014
Tạm ngưng học kỳ Fall 2014 theo 237/QĐ-TTCNPM ngày 22/9/2014
SE0865 : CN1
SP2015-SE0968 : CN2,3,4,
Ngành KTPM thu đến CN4
Kỳ Sp2016 chuyển ngành từ KTPM qua TKDH theo mail QuyenVMH ngày 23/12/2015, thu lại Cn1 từ đầu</v>
          </cell>
          <cell r="M23">
            <v>0</v>
          </cell>
          <cell r="N23">
            <v>0</v>
          </cell>
          <cell r="O23">
            <v>0</v>
          </cell>
          <cell r="P23">
            <v>0</v>
          </cell>
          <cell r="Q23">
            <v>0</v>
          </cell>
          <cell r="R23">
            <v>0</v>
          </cell>
          <cell r="S23">
            <v>0</v>
          </cell>
          <cell r="T23" t="str">
            <v>CN1-LT4</v>
          </cell>
          <cell r="U23">
            <v>0</v>
          </cell>
          <cell r="V23">
            <v>0</v>
          </cell>
          <cell r="W23">
            <v>24200000</v>
          </cell>
          <cell r="X23" t="e">
            <v>#REF!</v>
          </cell>
          <cell r="Y23" t="e">
            <v>#REF!</v>
          </cell>
          <cell r="Z23">
            <v>0</v>
          </cell>
          <cell r="AA23" t="str">
            <v>GD1161</v>
          </cell>
          <cell r="AB23">
            <v>0</v>
          </cell>
          <cell r="AC23">
            <v>0</v>
          </cell>
          <cell r="AD23">
            <v>0</v>
          </cell>
          <cell r="AE23">
            <v>0</v>
          </cell>
          <cell r="AF23">
            <v>0</v>
          </cell>
          <cell r="AG23">
            <v>0</v>
          </cell>
          <cell r="AH23">
            <v>0</v>
          </cell>
          <cell r="AI23" t="str">
            <v>GD1161</v>
          </cell>
          <cell r="AJ23" t="str">
            <v>CN2- hết LT</v>
          </cell>
          <cell r="AK23">
            <v>0</v>
          </cell>
          <cell r="AL23">
            <v>0</v>
          </cell>
          <cell r="AM23">
            <v>24200000</v>
          </cell>
          <cell r="AN23" t="str">
            <v>16/05/2016</v>
          </cell>
          <cell r="AO23">
            <v>24200000</v>
          </cell>
          <cell r="AP23">
            <v>0</v>
          </cell>
          <cell r="AQ23" t="str">
            <v>GD1161</v>
          </cell>
          <cell r="AR23">
            <v>0</v>
          </cell>
          <cell r="AS23">
            <v>0</v>
          </cell>
          <cell r="AT23">
            <v>0</v>
          </cell>
          <cell r="AU23">
            <v>0</v>
          </cell>
          <cell r="AV23">
            <v>0</v>
          </cell>
          <cell r="AW23">
            <v>0</v>
          </cell>
          <cell r="AX23">
            <v>0</v>
          </cell>
          <cell r="AY23">
            <v>0</v>
          </cell>
          <cell r="AZ23" t="str">
            <v>CN3</v>
          </cell>
          <cell r="BA23">
            <v>0</v>
          </cell>
          <cell r="BB23">
            <v>0</v>
          </cell>
          <cell r="BC23">
            <v>25300000</v>
          </cell>
          <cell r="BD23" t="str">
            <v xml:space="preserve"> 12/09/2016</v>
          </cell>
          <cell r="BE23">
            <v>25300000</v>
          </cell>
          <cell r="BF23">
            <v>0</v>
          </cell>
          <cell r="BG23" t="str">
            <v>GD1161</v>
          </cell>
          <cell r="BH23">
            <v>0</v>
          </cell>
          <cell r="BI23">
            <v>0</v>
          </cell>
          <cell r="BJ23">
            <v>0</v>
          </cell>
          <cell r="BK23">
            <v>0</v>
          </cell>
          <cell r="BL23">
            <v>0</v>
          </cell>
          <cell r="BM23" t="str">
            <v>CN4</v>
          </cell>
          <cell r="BN23">
            <v>0</v>
          </cell>
          <cell r="BO23">
            <v>25300000</v>
          </cell>
          <cell r="BP23" t="str">
            <v>10/01/2017</v>
          </cell>
          <cell r="BQ23">
            <v>25300000</v>
          </cell>
          <cell r="BR23">
            <v>0</v>
          </cell>
          <cell r="BS23" t="str">
            <v>GD1161</v>
          </cell>
          <cell r="BT23" t="str">
            <v>CN5</v>
          </cell>
          <cell r="BU23">
            <v>25300000</v>
          </cell>
          <cell r="BV23" t="str">
            <v xml:space="preserve">17/05/2017 </v>
          </cell>
          <cell r="BW23">
            <v>25300000</v>
          </cell>
          <cell r="BX23">
            <v>0</v>
          </cell>
          <cell r="BY23" t="str">
            <v>GD1161</v>
          </cell>
          <cell r="BZ23">
            <v>0</v>
          </cell>
          <cell r="CA23">
            <v>5</v>
          </cell>
          <cell r="CB23" t="str">
            <v>CN6</v>
          </cell>
          <cell r="CC23">
            <v>25300000</v>
          </cell>
        </row>
        <row r="24">
          <cell r="B24" t="str">
            <v>SE61893</v>
          </cell>
          <cell r="C24" t="str">
            <v>Trần Quốc Duy</v>
          </cell>
          <cell r="D24" t="str">
            <v>TKDH</v>
          </cell>
          <cell r="E24">
            <v>10</v>
          </cell>
          <cell r="F24">
            <v>0</v>
          </cell>
          <cell r="G24" t="str">
            <v>PC1064</v>
          </cell>
          <cell r="H24" t="str">
            <v xml:space="preserve">ENG6
</v>
          </cell>
          <cell r="I24">
            <v>0</v>
          </cell>
          <cell r="J24">
            <v>0</v>
          </cell>
          <cell r="K24" t="str">
            <v>HD</v>
          </cell>
          <cell r="L24" t="str">
            <v>PC1064:Eng 6
Bảo lưu kỳ Sp2015 theo mail QuynhLN ngày 29/12/2014(Tạm ngưng học kỳ SP2015 theo QĐ số 12/ QĐ-TTCNPM ngày 14/01/2015)
Ngày 26/12/2014  nộp CN1-LT 2 nhưng chưa học
Bảo lưu kỳ SM 2015 theo mail HàLTP ngày 20/4/2015
Tranfer từ FUHCM đến FUHL theo mail C Thủy NTT ngày 25/08/2015
SVDB chuyển lên CT theo QĐ726/QĐ-DHFPT ngày 01/9/2015
FUHCM: nộp CN1 ngày 26/12/2016 (số tiền này học ở HLạc)
Chuyển cơ sở về FUHCM từ HK Sp2016 nhưng không có tên trong biên chế, sinh viên cũng không đóng tiền học 
Ngày 20/04/2016 nộp CN2 (bảng ke K8)
Kỳ SM16:GD1161:CN2</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t="str">
            <v>CN2-LT3</v>
          </cell>
          <cell r="AK24">
            <v>0</v>
          </cell>
          <cell r="AL24">
            <v>0</v>
          </cell>
          <cell r="AM24">
            <v>24200000</v>
          </cell>
          <cell r="AN24">
            <v>42480</v>
          </cell>
          <cell r="AO24">
            <v>24200000</v>
          </cell>
          <cell r="AP24">
            <v>0</v>
          </cell>
          <cell r="AQ24" t="str">
            <v>GD1161</v>
          </cell>
          <cell r="AR24">
            <v>0</v>
          </cell>
          <cell r="AS24">
            <v>0</v>
          </cell>
          <cell r="AT24">
            <v>0</v>
          </cell>
          <cell r="AU24">
            <v>0</v>
          </cell>
          <cell r="AV24">
            <v>0</v>
          </cell>
          <cell r="AW24">
            <v>0</v>
          </cell>
          <cell r="AX24">
            <v>0</v>
          </cell>
          <cell r="AY24">
            <v>0</v>
          </cell>
          <cell r="AZ24" t="str">
            <v>CN3-LT4</v>
          </cell>
          <cell r="BA24">
            <v>2250000</v>
          </cell>
          <cell r="BB24">
            <v>0</v>
          </cell>
          <cell r="BC24">
            <v>23050000</v>
          </cell>
          <cell r="BD24" t="str">
            <v>25/08/2016</v>
          </cell>
          <cell r="BE24">
            <v>23050000</v>
          </cell>
          <cell r="BF24">
            <v>0</v>
          </cell>
          <cell r="BG24" t="str">
            <v>GD1161</v>
          </cell>
          <cell r="BH24">
            <v>0</v>
          </cell>
          <cell r="BI24">
            <v>0</v>
          </cell>
          <cell r="BJ24">
            <v>0</v>
          </cell>
          <cell r="BK24">
            <v>0</v>
          </cell>
          <cell r="BL24">
            <v>0</v>
          </cell>
          <cell r="BM24" t="str">
            <v>CN4</v>
          </cell>
          <cell r="BN24">
            <v>0</v>
          </cell>
          <cell r="BO24">
            <v>25300000</v>
          </cell>
          <cell r="BP24" t="str">
            <v>19/12/2016</v>
          </cell>
          <cell r="BQ24">
            <v>25300000</v>
          </cell>
          <cell r="BR24">
            <v>0</v>
          </cell>
          <cell r="BS24" t="str">
            <v>GD1161</v>
          </cell>
          <cell r="BT24" t="str">
            <v>CN5</v>
          </cell>
          <cell r="BU24">
            <v>25300000</v>
          </cell>
          <cell r="BV24" t="str">
            <v>24/04/2017</v>
          </cell>
          <cell r="BW24">
            <v>25300000</v>
          </cell>
          <cell r="BX24">
            <v>0</v>
          </cell>
          <cell r="BY24" t="str">
            <v>GD1161</v>
          </cell>
          <cell r="BZ24">
            <v>0</v>
          </cell>
          <cell r="CA24">
            <v>5</v>
          </cell>
          <cell r="CB24" t="str">
            <v>CN6</v>
          </cell>
          <cell r="CC24">
            <v>25300000</v>
          </cell>
        </row>
        <row r="25">
          <cell r="B25" t="str">
            <v>SE62343</v>
          </cell>
          <cell r="C25" t="str">
            <v>Trần Hiển Quân</v>
          </cell>
          <cell r="D25" t="str">
            <v>KTPM-&gt;TKDH</v>
          </cell>
          <cell r="E25">
            <v>11</v>
          </cell>
          <cell r="F25">
            <v>0</v>
          </cell>
          <cell r="G25" t="str">
            <v>PC1167</v>
          </cell>
          <cell r="H25" t="str">
            <v>ENG4</v>
          </cell>
          <cell r="I25">
            <v>0</v>
          </cell>
          <cell r="J25" t="str">
            <v xml:space="preserve"> </v>
          </cell>
          <cell r="K25" t="str">
            <v>HD</v>
          </cell>
          <cell r="L25" t="str">
            <v>Chuyển ngành kỳ SM2016 từ SE=&gt;GD theo mail QuyenVMH ngày 13/05/2016,</v>
          </cell>
          <cell r="M25" t="str">
            <v>ENG4-LT1</v>
          </cell>
          <cell r="N25">
            <v>2170000</v>
          </cell>
          <cell r="O25">
            <v>11935000</v>
          </cell>
          <cell r="P25" t="str">
            <v>04/8/2015</v>
          </cell>
          <cell r="Q25">
            <v>12000000</v>
          </cell>
          <cell r="R25">
            <v>65000</v>
          </cell>
          <cell r="S25" t="str">
            <v>PC1167</v>
          </cell>
          <cell r="T25" t="str">
            <v>Eng 5-LT2</v>
          </cell>
          <cell r="U25">
            <v>2200000</v>
          </cell>
          <cell r="V25">
            <v>0</v>
          </cell>
          <cell r="W25">
            <v>7635000</v>
          </cell>
          <cell r="X25">
            <v>42361</v>
          </cell>
          <cell r="Y25">
            <v>7700000</v>
          </cell>
          <cell r="Z25">
            <v>65000</v>
          </cell>
          <cell r="AA25" t="str">
            <v>PC1167</v>
          </cell>
          <cell r="AB25" t="str">
            <v>Eng 6-LT3</v>
          </cell>
          <cell r="AC25">
            <v>2200000</v>
          </cell>
          <cell r="AD25">
            <v>0</v>
          </cell>
          <cell r="AE25">
            <v>7635000</v>
          </cell>
          <cell r="AF25" t="str">
            <v>02/03/2016</v>
          </cell>
          <cell r="AG25">
            <v>7635000</v>
          </cell>
          <cell r="AH25">
            <v>0</v>
          </cell>
          <cell r="AI25" t="str">
            <v>PC1167</v>
          </cell>
          <cell r="AJ25" t="str">
            <v>CN1-LT4</v>
          </cell>
          <cell r="AK25">
            <v>2200000</v>
          </cell>
          <cell r="AL25">
            <v>0</v>
          </cell>
          <cell r="AM25">
            <v>22000000</v>
          </cell>
          <cell r="AN25" t="str">
            <v>29/04/2016</v>
          </cell>
          <cell r="AO25">
            <v>22000000</v>
          </cell>
          <cell r="AP25">
            <v>0</v>
          </cell>
          <cell r="AQ25" t="str">
            <v>GD1162</v>
          </cell>
          <cell r="AR25">
            <v>0</v>
          </cell>
          <cell r="AS25">
            <v>0</v>
          </cell>
          <cell r="AT25">
            <v>0</v>
          </cell>
          <cell r="AU25">
            <v>0</v>
          </cell>
          <cell r="AV25">
            <v>0</v>
          </cell>
          <cell r="AW25">
            <v>0</v>
          </cell>
          <cell r="AX25">
            <v>0</v>
          </cell>
          <cell r="AY25">
            <v>0</v>
          </cell>
          <cell r="AZ25" t="str">
            <v>CN2-hết</v>
          </cell>
          <cell r="BA25">
            <v>0</v>
          </cell>
          <cell r="BB25">
            <v>0</v>
          </cell>
          <cell r="BC25">
            <v>25300000</v>
          </cell>
          <cell r="BD25" t="str">
            <v>26/08/2016</v>
          </cell>
          <cell r="BE25">
            <v>25300000</v>
          </cell>
          <cell r="BF25">
            <v>0</v>
          </cell>
          <cell r="BG25" t="str">
            <v>GD1162</v>
          </cell>
          <cell r="BH25">
            <v>0</v>
          </cell>
          <cell r="BI25">
            <v>0</v>
          </cell>
          <cell r="BJ25">
            <v>0</v>
          </cell>
          <cell r="BK25">
            <v>0</v>
          </cell>
          <cell r="BL25">
            <v>0</v>
          </cell>
          <cell r="BM25" t="str">
            <v>CN3</v>
          </cell>
          <cell r="BN25">
            <v>0</v>
          </cell>
          <cell r="BO25">
            <v>25300000</v>
          </cell>
          <cell r="BP25" t="str">
            <v>22/12/2016</v>
          </cell>
          <cell r="BQ25">
            <v>25300000</v>
          </cell>
          <cell r="BR25">
            <v>0</v>
          </cell>
          <cell r="BS25" t="str">
            <v>GD1162</v>
          </cell>
          <cell r="BT25" t="str">
            <v>CN4</v>
          </cell>
          <cell r="BU25">
            <v>25300000</v>
          </cell>
          <cell r="BV25" t="str">
            <v>28/04/2017</v>
          </cell>
          <cell r="BW25">
            <v>25300000</v>
          </cell>
          <cell r="BX25">
            <v>0</v>
          </cell>
          <cell r="BY25" t="str">
            <v>GD1162</v>
          </cell>
          <cell r="BZ25">
            <v>0</v>
          </cell>
          <cell r="CA25">
            <v>4</v>
          </cell>
          <cell r="CB25" t="str">
            <v>CN5</v>
          </cell>
          <cell r="CC25">
            <v>25300000</v>
          </cell>
        </row>
        <row r="26">
          <cell r="B26" t="str">
            <v>SE62214</v>
          </cell>
          <cell r="C26" t="str">
            <v>Nguyễn Minh Thiện</v>
          </cell>
          <cell r="D26" t="str">
            <v>TKDH</v>
          </cell>
          <cell r="E26">
            <v>11</v>
          </cell>
          <cell r="F26">
            <v>0</v>
          </cell>
          <cell r="G26" t="str">
            <v>PC1174</v>
          </cell>
          <cell r="H26" t="str">
            <v>ENG4</v>
          </cell>
          <cell r="I26">
            <v>0</v>
          </cell>
          <cell r="J26" t="str">
            <v xml:space="preserve"> </v>
          </cell>
          <cell r="K26" t="str">
            <v>HD</v>
          </cell>
          <cell r="L26" t="str">
            <v>Bảo lưu SM17 theo mail HaNQS ngày 17/04/2017
Bảo lưu SM17 theo mail HaNQS ngày 28/04/2017:Tự nguyện</v>
          </cell>
          <cell r="M26" t="str">
            <v>ENG4-LT1</v>
          </cell>
          <cell r="N26">
            <v>2170000</v>
          </cell>
          <cell r="O26">
            <v>11935000</v>
          </cell>
          <cell r="P26" t="str">
            <v>22/7/2015</v>
          </cell>
          <cell r="Q26">
            <v>11935000</v>
          </cell>
          <cell r="R26">
            <v>0</v>
          </cell>
          <cell r="S26" t="str">
            <v>PC1174</v>
          </cell>
          <cell r="T26" t="str">
            <v>Eng 5-LT2+Phí quay lại</v>
          </cell>
          <cell r="U26">
            <v>2200000</v>
          </cell>
          <cell r="V26">
            <v>0</v>
          </cell>
          <cell r="W26">
            <v>9900000</v>
          </cell>
          <cell r="X26" t="str">
            <v>04/01/2015</v>
          </cell>
          <cell r="Y26">
            <v>9900000</v>
          </cell>
          <cell r="Z26">
            <v>0</v>
          </cell>
          <cell r="AA26" t="str">
            <v>PC1174</v>
          </cell>
          <cell r="AB26" t="str">
            <v>Eng 6-LT3</v>
          </cell>
          <cell r="AC26">
            <v>2200000</v>
          </cell>
          <cell r="AD26">
            <v>0</v>
          </cell>
          <cell r="AE26">
            <v>7700000</v>
          </cell>
          <cell r="AF26" t="str">
            <v>25/02/2016</v>
          </cell>
          <cell r="AG26">
            <v>7700000</v>
          </cell>
          <cell r="AH26">
            <v>0</v>
          </cell>
          <cell r="AI26" t="str">
            <v>PC1174</v>
          </cell>
          <cell r="AJ26" t="str">
            <v>CN1-LT4</v>
          </cell>
          <cell r="AK26">
            <v>2200000</v>
          </cell>
          <cell r="AL26">
            <v>0</v>
          </cell>
          <cell r="AM26">
            <v>22000000</v>
          </cell>
          <cell r="AN26" t="str">
            <v>25/04/2016</v>
          </cell>
          <cell r="AO26">
            <v>22000000</v>
          </cell>
          <cell r="AP26">
            <v>0</v>
          </cell>
          <cell r="AQ26" t="str">
            <v>GD1162</v>
          </cell>
          <cell r="AR26">
            <v>0</v>
          </cell>
          <cell r="AS26">
            <v>0</v>
          </cell>
          <cell r="AT26">
            <v>0</v>
          </cell>
          <cell r="AU26">
            <v>0</v>
          </cell>
          <cell r="AV26">
            <v>0</v>
          </cell>
          <cell r="AW26">
            <v>0</v>
          </cell>
          <cell r="AX26">
            <v>0</v>
          </cell>
          <cell r="AY26">
            <v>0</v>
          </cell>
          <cell r="AZ26" t="str">
            <v>CN2-hết</v>
          </cell>
          <cell r="BA26">
            <v>0</v>
          </cell>
          <cell r="BB26">
            <v>0</v>
          </cell>
          <cell r="BC26">
            <v>25300000</v>
          </cell>
          <cell r="BD26" t="str">
            <v>17/08/2016</v>
          </cell>
          <cell r="BE26">
            <v>25300000</v>
          </cell>
          <cell r="BF26">
            <v>0</v>
          </cell>
          <cell r="BG26" t="str">
            <v>GD1162</v>
          </cell>
          <cell r="BH26">
            <v>0</v>
          </cell>
          <cell r="BI26">
            <v>0</v>
          </cell>
          <cell r="BJ26">
            <v>0</v>
          </cell>
          <cell r="BK26">
            <v>0</v>
          </cell>
          <cell r="BL26">
            <v>0</v>
          </cell>
          <cell r="BM26" t="str">
            <v>CN3</v>
          </cell>
          <cell r="BN26">
            <v>0</v>
          </cell>
          <cell r="BO26">
            <v>25300000</v>
          </cell>
          <cell r="BP26" t="str">
            <v>20/12/2016</v>
          </cell>
          <cell r="BQ26">
            <v>25300000</v>
          </cell>
          <cell r="BR26">
            <v>0</v>
          </cell>
          <cell r="BS26" t="str">
            <v>GD1162</v>
          </cell>
          <cell r="BT26" t="str">
            <v>CN4</v>
          </cell>
          <cell r="BU26">
            <v>25300000</v>
          </cell>
          <cell r="BV26">
            <v>0</v>
          </cell>
          <cell r="BW26" t="str">
            <v>Ko nộp</v>
          </cell>
          <cell r="BX26">
            <v>0</v>
          </cell>
          <cell r="BY26" t="str">
            <v>BLSM17</v>
          </cell>
          <cell r="BZ26">
            <v>0</v>
          </cell>
          <cell r="CA26">
            <v>3</v>
          </cell>
          <cell r="CB26" t="str">
            <v>CN4</v>
          </cell>
          <cell r="CC26">
            <v>25300000</v>
          </cell>
        </row>
        <row r="27">
          <cell r="B27" t="str">
            <v>SE62236</v>
          </cell>
          <cell r="C27" t="str">
            <v>Lê Hoàng Khánh Nhật</v>
          </cell>
          <cell r="D27" t="str">
            <v>TKDH</v>
          </cell>
          <cell r="E27">
            <v>11</v>
          </cell>
          <cell r="F27" t="str">
            <v>Fall 2020</v>
          </cell>
          <cell r="G27" t="str">
            <v>PC1174</v>
          </cell>
          <cell r="H27" t="str">
            <v>ENG4</v>
          </cell>
          <cell r="I27">
            <v>0</v>
          </cell>
          <cell r="J27" t="str">
            <v>HB70</v>
          </cell>
          <cell r="K27" t="str">
            <v>HD</v>
          </cell>
          <cell r="L27" t="str">
            <v>Đã nộp phí thu hồi học bổng  kỳ FA16 các môn nợ MKT101,số tiền 3045000; Phí thu hồi HB kỳ Sp17 do nợ môn ADG201,số tiền:3045000</v>
          </cell>
          <cell r="M27" t="str">
            <v>ENG4</v>
          </cell>
          <cell r="N27">
            <v>0</v>
          </cell>
          <cell r="O27">
            <v>7269500</v>
          </cell>
          <cell r="P27" t="str">
            <v>23/7/2015</v>
          </cell>
          <cell r="Q27">
            <v>7270000</v>
          </cell>
          <cell r="R27">
            <v>0</v>
          </cell>
          <cell r="S27" t="str">
            <v>PC1174</v>
          </cell>
          <cell r="T27" t="str">
            <v>Eng 5+Phí quay lại</v>
          </cell>
          <cell r="U27">
            <v>0</v>
          </cell>
          <cell r="V27">
            <v>0</v>
          </cell>
          <cell r="W27">
            <v>5170000</v>
          </cell>
          <cell r="X27" t="str">
            <v>31/12/2015</v>
          </cell>
          <cell r="Y27">
            <v>5170000</v>
          </cell>
          <cell r="Z27">
            <v>0</v>
          </cell>
          <cell r="AA27" t="str">
            <v>PC1174</v>
          </cell>
          <cell r="AB27" t="str">
            <v>Eng 6</v>
          </cell>
          <cell r="AC27">
            <v>0</v>
          </cell>
          <cell r="AD27">
            <v>0</v>
          </cell>
          <cell r="AE27">
            <v>2970000</v>
          </cell>
          <cell r="AF27" t="str">
            <v>03/03/2016</v>
          </cell>
          <cell r="AG27">
            <v>2970000</v>
          </cell>
          <cell r="AH27">
            <v>0</v>
          </cell>
          <cell r="AI27" t="str">
            <v>PC1174</v>
          </cell>
          <cell r="AJ27" t="str">
            <v>CN1</v>
          </cell>
          <cell r="AK27">
            <v>0</v>
          </cell>
          <cell r="AL27">
            <v>0</v>
          </cell>
          <cell r="AM27">
            <v>7260000</v>
          </cell>
          <cell r="AN27" t="str">
            <v>27/04/2016</v>
          </cell>
          <cell r="AO27">
            <v>7260000</v>
          </cell>
          <cell r="AP27">
            <v>0</v>
          </cell>
          <cell r="AQ27" t="str">
            <v>GD1162</v>
          </cell>
          <cell r="AR27">
            <v>0</v>
          </cell>
          <cell r="AS27">
            <v>0</v>
          </cell>
          <cell r="AT27">
            <v>0</v>
          </cell>
          <cell r="AU27">
            <v>0</v>
          </cell>
          <cell r="AV27">
            <v>0</v>
          </cell>
          <cell r="AW27">
            <v>0</v>
          </cell>
          <cell r="AX27">
            <v>0</v>
          </cell>
          <cell r="AY27">
            <v>0</v>
          </cell>
          <cell r="AZ27" t="str">
            <v>CN2</v>
          </cell>
          <cell r="BA27">
            <v>0</v>
          </cell>
          <cell r="BB27">
            <v>0</v>
          </cell>
          <cell r="BC27">
            <v>7590000</v>
          </cell>
          <cell r="BD27" t="str">
            <v>25/08/2016</v>
          </cell>
          <cell r="BE27">
            <v>7590000</v>
          </cell>
          <cell r="BF27">
            <v>0</v>
          </cell>
          <cell r="BG27" t="str">
            <v>GD1162</v>
          </cell>
          <cell r="BH27">
            <v>0</v>
          </cell>
          <cell r="BI27">
            <v>0</v>
          </cell>
          <cell r="BJ27">
            <v>0</v>
          </cell>
          <cell r="BK27">
            <v>0</v>
          </cell>
          <cell r="BL27">
            <v>0</v>
          </cell>
          <cell r="BM27" t="str">
            <v>CN3</v>
          </cell>
          <cell r="BN27">
            <v>0</v>
          </cell>
          <cell r="BO27">
            <v>7590000</v>
          </cell>
          <cell r="BP27" t="str">
            <v>19/12/2016</v>
          </cell>
          <cell r="BQ27">
            <v>7590000</v>
          </cell>
          <cell r="BR27">
            <v>0</v>
          </cell>
          <cell r="BS27" t="str">
            <v>GD1162</v>
          </cell>
          <cell r="BT27" t="str">
            <v>CN4+Phạt HB</v>
          </cell>
          <cell r="BU27">
            <v>13680000</v>
          </cell>
          <cell r="BV27" t="str">
            <v>26/04/2017,</v>
          </cell>
          <cell r="BW27">
            <v>14680000</v>
          </cell>
          <cell r="BX27">
            <v>1000000</v>
          </cell>
          <cell r="BY27" t="str">
            <v>GD1162</v>
          </cell>
          <cell r="BZ27">
            <v>1000000</v>
          </cell>
          <cell r="CA27">
            <v>4</v>
          </cell>
          <cell r="CB27" t="str">
            <v>CN5</v>
          </cell>
          <cell r="CC27">
            <v>6590000</v>
          </cell>
        </row>
        <row r="28">
          <cell r="B28" t="str">
            <v>SE62390</v>
          </cell>
          <cell r="C28" t="str">
            <v>Nguyễn Phúc Huy</v>
          </cell>
          <cell r="D28" t="str">
            <v>TKDH</v>
          </cell>
          <cell r="E28">
            <v>11</v>
          </cell>
          <cell r="F28" t="str">
            <v>Fall 2020</v>
          </cell>
          <cell r="G28" t="str">
            <v>PC1174</v>
          </cell>
          <cell r="H28" t="str">
            <v>ENG4</v>
          </cell>
          <cell r="I28">
            <v>0</v>
          </cell>
          <cell r="J28" t="str">
            <v>HB50</v>
          </cell>
          <cell r="K28" t="str">
            <v>HD</v>
          </cell>
          <cell r="L28">
            <v>0</v>
          </cell>
          <cell r="M28" t="str">
            <v>ENG4</v>
          </cell>
          <cell r="N28">
            <v>0</v>
          </cell>
          <cell r="O28">
            <v>9222500</v>
          </cell>
          <cell r="P28">
            <v>42223</v>
          </cell>
          <cell r="Q28">
            <v>11935000</v>
          </cell>
          <cell r="R28">
            <v>2712500</v>
          </cell>
          <cell r="S28" t="str">
            <v>PC1174</v>
          </cell>
          <cell r="T28" t="str">
            <v>Eng 5</v>
          </cell>
          <cell r="U28">
            <v>0</v>
          </cell>
          <cell r="V28">
            <v>0</v>
          </cell>
          <cell r="W28">
            <v>2237500</v>
          </cell>
          <cell r="X28">
            <v>42353</v>
          </cell>
          <cell r="Y28">
            <v>2237500</v>
          </cell>
          <cell r="Z28">
            <v>0</v>
          </cell>
          <cell r="AA28" t="str">
            <v>PC1174</v>
          </cell>
          <cell r="AB28" t="str">
            <v>Eng 6</v>
          </cell>
          <cell r="AC28">
            <v>0</v>
          </cell>
          <cell r="AD28">
            <v>0</v>
          </cell>
          <cell r="AE28">
            <v>4950000</v>
          </cell>
          <cell r="AF28" t="str">
            <v>25/02/2016</v>
          </cell>
          <cell r="AG28">
            <v>4950000</v>
          </cell>
          <cell r="AH28">
            <v>0</v>
          </cell>
          <cell r="AI28" t="str">
            <v>PC1174</v>
          </cell>
          <cell r="AJ28" t="str">
            <v>CN1</v>
          </cell>
          <cell r="AK28">
            <v>0</v>
          </cell>
          <cell r="AL28">
            <v>0</v>
          </cell>
          <cell r="AM28">
            <v>12100000</v>
          </cell>
          <cell r="AN28" t="str">
            <v>25/04/2016</v>
          </cell>
          <cell r="AO28">
            <v>12100000</v>
          </cell>
          <cell r="AP28">
            <v>0</v>
          </cell>
          <cell r="AQ28" t="str">
            <v>GD1162</v>
          </cell>
          <cell r="AR28">
            <v>0</v>
          </cell>
          <cell r="AS28">
            <v>0</v>
          </cell>
          <cell r="AT28">
            <v>0</v>
          </cell>
          <cell r="AU28">
            <v>0</v>
          </cell>
          <cell r="AV28">
            <v>0</v>
          </cell>
          <cell r="AW28">
            <v>0</v>
          </cell>
          <cell r="AX28">
            <v>0</v>
          </cell>
          <cell r="AY28">
            <v>0</v>
          </cell>
          <cell r="AZ28" t="str">
            <v>CN2</v>
          </cell>
          <cell r="BA28">
            <v>0</v>
          </cell>
          <cell r="BB28">
            <v>0</v>
          </cell>
          <cell r="BC28">
            <v>12650000</v>
          </cell>
          <cell r="BD28" t="str">
            <v>17/08/2016</v>
          </cell>
          <cell r="BE28">
            <v>12650000</v>
          </cell>
          <cell r="BF28">
            <v>0</v>
          </cell>
          <cell r="BG28" t="str">
            <v>GD1162</v>
          </cell>
          <cell r="BH28">
            <v>0</v>
          </cell>
          <cell r="BI28">
            <v>0</v>
          </cell>
          <cell r="BJ28">
            <v>0</v>
          </cell>
          <cell r="BK28">
            <v>0</v>
          </cell>
          <cell r="BL28">
            <v>0</v>
          </cell>
          <cell r="BM28" t="str">
            <v>CN3</v>
          </cell>
          <cell r="BN28">
            <v>0</v>
          </cell>
          <cell r="BO28">
            <v>12650000</v>
          </cell>
          <cell r="BP28" t="str">
            <v>12/12/2016</v>
          </cell>
          <cell r="BQ28">
            <v>12650000</v>
          </cell>
          <cell r="BR28">
            <v>0</v>
          </cell>
          <cell r="BS28" t="str">
            <v>GD1162</v>
          </cell>
          <cell r="BT28" t="str">
            <v>CN4</v>
          </cell>
          <cell r="BU28">
            <v>12650000</v>
          </cell>
          <cell r="BV28" t="str">
            <v>13/04/2017</v>
          </cell>
          <cell r="BW28">
            <v>12650000</v>
          </cell>
          <cell r="BX28">
            <v>0</v>
          </cell>
          <cell r="BY28" t="str">
            <v>GD1162</v>
          </cell>
          <cell r="BZ28">
            <v>0</v>
          </cell>
          <cell r="CA28">
            <v>4</v>
          </cell>
          <cell r="CB28" t="str">
            <v>CN5</v>
          </cell>
          <cell r="CC28">
            <v>12650000</v>
          </cell>
        </row>
        <row r="29">
          <cell r="B29" t="str">
            <v>SE62391</v>
          </cell>
          <cell r="C29" t="str">
            <v>Bùi Thị Băng Thanh</v>
          </cell>
          <cell r="D29" t="str">
            <v>TKDH</v>
          </cell>
          <cell r="E29">
            <v>11</v>
          </cell>
          <cell r="F29">
            <v>0</v>
          </cell>
          <cell r="G29" t="str">
            <v>PC1174</v>
          </cell>
          <cell r="H29" t="str">
            <v>ENG4</v>
          </cell>
          <cell r="I29" t="str">
            <v>DB-&gt;CT</v>
          </cell>
          <cell r="J29" t="str">
            <v xml:space="preserve"> </v>
          </cell>
          <cell r="K29" t="str">
            <v>HD</v>
          </cell>
          <cell r="L29" t="str">
            <v>SV K11 đã chuyển lên Chính quy theo QD 728/QD-DHFPT ngày 08/09/2016</v>
          </cell>
          <cell r="M29" t="str">
            <v>ENG4-LT1</v>
          </cell>
          <cell r="N29">
            <v>2170000</v>
          </cell>
          <cell r="O29">
            <v>11935000</v>
          </cell>
          <cell r="P29">
            <v>42223</v>
          </cell>
          <cell r="Q29">
            <v>11935000</v>
          </cell>
          <cell r="R29">
            <v>0</v>
          </cell>
          <cell r="S29" t="str">
            <v>PC1174</v>
          </cell>
          <cell r="T29" t="str">
            <v>Eng 5-LT2</v>
          </cell>
          <cell r="U29">
            <v>2200000</v>
          </cell>
          <cell r="V29">
            <v>0</v>
          </cell>
          <cell r="W29">
            <v>7700000</v>
          </cell>
          <cell r="X29">
            <v>42361</v>
          </cell>
          <cell r="Y29">
            <v>7700000</v>
          </cell>
          <cell r="Z29">
            <v>0</v>
          </cell>
          <cell r="AA29" t="str">
            <v>PC1174</v>
          </cell>
          <cell r="AB29" t="str">
            <v>Eng 6-LT3</v>
          </cell>
          <cell r="AC29">
            <v>2200000</v>
          </cell>
          <cell r="AD29">
            <v>0</v>
          </cell>
          <cell r="AE29">
            <v>7700000</v>
          </cell>
          <cell r="AF29" t="str">
            <v>29/02/2016</v>
          </cell>
          <cell r="AG29">
            <v>7700000</v>
          </cell>
          <cell r="AH29">
            <v>0</v>
          </cell>
          <cell r="AI29" t="str">
            <v>PC1174</v>
          </cell>
          <cell r="AJ29" t="str">
            <v>CN1-LT4</v>
          </cell>
          <cell r="AK29">
            <v>2200000</v>
          </cell>
          <cell r="AL29">
            <v>0</v>
          </cell>
          <cell r="AM29">
            <v>22000000</v>
          </cell>
          <cell r="AN29" t="str">
            <v>25/04/2016</v>
          </cell>
          <cell r="AO29">
            <v>22000000</v>
          </cell>
          <cell r="AP29">
            <v>0</v>
          </cell>
          <cell r="AQ29" t="str">
            <v>GD1162</v>
          </cell>
          <cell r="AR29">
            <v>0</v>
          </cell>
          <cell r="AS29">
            <v>0</v>
          </cell>
          <cell r="AT29">
            <v>0</v>
          </cell>
          <cell r="AU29">
            <v>0</v>
          </cell>
          <cell r="AV29">
            <v>0</v>
          </cell>
          <cell r="AW29">
            <v>0</v>
          </cell>
          <cell r="AX29">
            <v>0</v>
          </cell>
          <cell r="AY29">
            <v>0</v>
          </cell>
          <cell r="AZ29" t="str">
            <v>CN2-hết</v>
          </cell>
          <cell r="BA29">
            <v>0</v>
          </cell>
          <cell r="BB29">
            <v>0</v>
          </cell>
          <cell r="BC29">
            <v>25300000</v>
          </cell>
          <cell r="BD29" t="str">
            <v>23/08/2016</v>
          </cell>
          <cell r="BE29">
            <v>25300000</v>
          </cell>
          <cell r="BF29">
            <v>0</v>
          </cell>
          <cell r="BG29" t="str">
            <v>GD1162</v>
          </cell>
          <cell r="BH29">
            <v>0</v>
          </cell>
          <cell r="BI29">
            <v>0</v>
          </cell>
          <cell r="BJ29">
            <v>0</v>
          </cell>
          <cell r="BK29">
            <v>0</v>
          </cell>
          <cell r="BL29">
            <v>0</v>
          </cell>
          <cell r="BM29" t="str">
            <v>CN3</v>
          </cell>
          <cell r="BN29">
            <v>0</v>
          </cell>
          <cell r="BO29">
            <v>25300000</v>
          </cell>
          <cell r="BP29" t="str">
            <v>20/12/2016</v>
          </cell>
          <cell r="BQ29">
            <v>25300000</v>
          </cell>
          <cell r="BR29">
            <v>0</v>
          </cell>
          <cell r="BS29" t="str">
            <v>GD1162</v>
          </cell>
          <cell r="BT29" t="str">
            <v>CN4</v>
          </cell>
          <cell r="BU29">
            <v>25300000</v>
          </cell>
          <cell r="BV29" t="str">
            <v>26/04/2017</v>
          </cell>
          <cell r="BW29">
            <v>25300000</v>
          </cell>
          <cell r="BX29">
            <v>0</v>
          </cell>
          <cell r="BY29" t="str">
            <v>GD1162</v>
          </cell>
          <cell r="BZ29">
            <v>0</v>
          </cell>
          <cell r="CA29">
            <v>4</v>
          </cell>
          <cell r="CB29" t="str">
            <v>CN5</v>
          </cell>
          <cell r="CC29">
            <v>25300000</v>
          </cell>
        </row>
        <row r="30">
          <cell r="B30" t="str">
            <v>SE62411</v>
          </cell>
          <cell r="C30" t="str">
            <v>Đỗ Thị Mai Phương</v>
          </cell>
          <cell r="D30" t="str">
            <v>TKDH</v>
          </cell>
          <cell r="E30">
            <v>11</v>
          </cell>
          <cell r="F30">
            <v>0</v>
          </cell>
          <cell r="G30" t="str">
            <v>PC1174</v>
          </cell>
          <cell r="H30" t="str">
            <v>ENG4</v>
          </cell>
          <cell r="I30">
            <v>0</v>
          </cell>
          <cell r="J30" t="str">
            <v xml:space="preserve"> </v>
          </cell>
          <cell r="K30" t="str">
            <v>HD</v>
          </cell>
          <cell r="L30">
            <v>0</v>
          </cell>
          <cell r="M30" t="str">
            <v>ENG4-LT1</v>
          </cell>
          <cell r="N30">
            <v>2170000</v>
          </cell>
          <cell r="O30">
            <v>11935000</v>
          </cell>
          <cell r="P30">
            <v>42226</v>
          </cell>
          <cell r="Q30">
            <v>11935000</v>
          </cell>
          <cell r="R30">
            <v>0</v>
          </cell>
          <cell r="S30" t="str">
            <v>PC1174</v>
          </cell>
          <cell r="T30" t="str">
            <v>Eng 5-LT2</v>
          </cell>
          <cell r="U30">
            <v>2200000</v>
          </cell>
          <cell r="V30">
            <v>0</v>
          </cell>
          <cell r="W30">
            <v>7700000</v>
          </cell>
          <cell r="X30">
            <v>42346</v>
          </cell>
          <cell r="Y30">
            <v>9900000</v>
          </cell>
          <cell r="Z30">
            <v>2200000</v>
          </cell>
          <cell r="AA30" t="str">
            <v>PC1174</v>
          </cell>
          <cell r="AB30" t="str">
            <v>Eng 6-LT3</v>
          </cell>
          <cell r="AC30">
            <v>2200000</v>
          </cell>
          <cell r="AD30">
            <v>0</v>
          </cell>
          <cell r="AE30">
            <v>5500000</v>
          </cell>
          <cell r="AF30" t="str">
            <v>02/03/2016</v>
          </cell>
          <cell r="AG30">
            <v>5500000</v>
          </cell>
          <cell r="AH30">
            <v>0</v>
          </cell>
          <cell r="AI30" t="str">
            <v>PC1174</v>
          </cell>
          <cell r="AJ30" t="str">
            <v>CN1-LT4</v>
          </cell>
          <cell r="AK30">
            <v>2200000</v>
          </cell>
          <cell r="AL30">
            <v>0</v>
          </cell>
          <cell r="AM30">
            <v>22000000</v>
          </cell>
          <cell r="AN30" t="str">
            <v>15/04/2016</v>
          </cell>
          <cell r="AO30">
            <v>22000000</v>
          </cell>
          <cell r="AP30">
            <v>0</v>
          </cell>
          <cell r="AQ30" t="str">
            <v>GD1162</v>
          </cell>
          <cell r="AR30">
            <v>0</v>
          </cell>
          <cell r="AS30">
            <v>0</v>
          </cell>
          <cell r="AT30">
            <v>0</v>
          </cell>
          <cell r="AU30">
            <v>0</v>
          </cell>
          <cell r="AV30">
            <v>0</v>
          </cell>
          <cell r="AW30">
            <v>0</v>
          </cell>
          <cell r="AX30">
            <v>0</v>
          </cell>
          <cell r="AY30">
            <v>0</v>
          </cell>
          <cell r="AZ30" t="str">
            <v>CN2-hết</v>
          </cell>
          <cell r="BA30">
            <v>0</v>
          </cell>
          <cell r="BB30">
            <v>0</v>
          </cell>
          <cell r="BC30">
            <v>25300000</v>
          </cell>
          <cell r="BD30" t="str">
            <v>11/08/2016</v>
          </cell>
          <cell r="BE30">
            <v>25300000</v>
          </cell>
          <cell r="BF30">
            <v>0</v>
          </cell>
          <cell r="BG30" t="str">
            <v>GD1162</v>
          </cell>
          <cell r="BH30">
            <v>0</v>
          </cell>
          <cell r="BI30">
            <v>0</v>
          </cell>
          <cell r="BJ30">
            <v>0</v>
          </cell>
          <cell r="BK30">
            <v>0</v>
          </cell>
          <cell r="BL30">
            <v>0</v>
          </cell>
          <cell r="BM30" t="str">
            <v>CN3</v>
          </cell>
          <cell r="BN30">
            <v>0</v>
          </cell>
          <cell r="BO30">
            <v>25300000</v>
          </cell>
          <cell r="BP30" t="str">
            <v>20/12/2016</v>
          </cell>
          <cell r="BQ30">
            <v>25300000</v>
          </cell>
          <cell r="BR30">
            <v>0</v>
          </cell>
          <cell r="BS30" t="str">
            <v>GD1162</v>
          </cell>
          <cell r="BT30" t="str">
            <v>CN4</v>
          </cell>
          <cell r="BU30">
            <v>25300000</v>
          </cell>
          <cell r="BV30" t="str">
            <v>19/04/2017</v>
          </cell>
          <cell r="BW30">
            <v>25300000</v>
          </cell>
          <cell r="BX30">
            <v>0</v>
          </cell>
          <cell r="BY30" t="str">
            <v>GD1162</v>
          </cell>
          <cell r="BZ30">
            <v>0</v>
          </cell>
          <cell r="CA30">
            <v>4</v>
          </cell>
          <cell r="CB30" t="str">
            <v>CN5</v>
          </cell>
          <cell r="CC30">
            <v>25300000</v>
          </cell>
        </row>
        <row r="31">
          <cell r="B31" t="str">
            <v>SE62422</v>
          </cell>
          <cell r="C31" t="str">
            <v>Trần Tấn Minh Duy</v>
          </cell>
          <cell r="D31" t="str">
            <v>TKDH</v>
          </cell>
          <cell r="E31">
            <v>11</v>
          </cell>
          <cell r="F31">
            <v>0</v>
          </cell>
          <cell r="G31" t="str">
            <v>PC1174</v>
          </cell>
          <cell r="H31" t="str">
            <v>ENG4</v>
          </cell>
          <cell r="I31">
            <v>0</v>
          </cell>
          <cell r="J31" t="str">
            <v xml:space="preserve"> </v>
          </cell>
          <cell r="K31" t="str">
            <v>HD</v>
          </cell>
          <cell r="L31">
            <v>0</v>
          </cell>
          <cell r="M31" t="str">
            <v>ENG4-LT1</v>
          </cell>
          <cell r="N31">
            <v>2170000</v>
          </cell>
          <cell r="O31">
            <v>11935000</v>
          </cell>
          <cell r="P31">
            <v>42227</v>
          </cell>
          <cell r="Q31">
            <v>11935000</v>
          </cell>
          <cell r="R31">
            <v>0</v>
          </cell>
          <cell r="S31" t="str">
            <v>PC1174</v>
          </cell>
          <cell r="T31" t="str">
            <v>Eng 5-LT2</v>
          </cell>
          <cell r="U31">
            <v>2200000</v>
          </cell>
          <cell r="V31">
            <v>0</v>
          </cell>
          <cell r="W31">
            <v>7700000</v>
          </cell>
          <cell r="X31">
            <v>42361</v>
          </cell>
          <cell r="Y31">
            <v>7700000</v>
          </cell>
          <cell r="Z31">
            <v>0</v>
          </cell>
          <cell r="AA31" t="str">
            <v>PC1174</v>
          </cell>
          <cell r="AB31" t="str">
            <v>Eng 6-LT3</v>
          </cell>
          <cell r="AC31">
            <v>2200000</v>
          </cell>
          <cell r="AD31">
            <v>0</v>
          </cell>
          <cell r="AE31">
            <v>7700000</v>
          </cell>
          <cell r="AF31" t="str">
            <v>04/03/2016</v>
          </cell>
          <cell r="AG31">
            <v>7700000</v>
          </cell>
          <cell r="AH31">
            <v>0</v>
          </cell>
          <cell r="AI31" t="str">
            <v>PC1174</v>
          </cell>
          <cell r="AJ31" t="str">
            <v>CN1-LT4</v>
          </cell>
          <cell r="AK31">
            <v>2200000</v>
          </cell>
          <cell r="AL31">
            <v>0</v>
          </cell>
          <cell r="AM31">
            <v>22000000</v>
          </cell>
          <cell r="AN31" t="str">
            <v>29/04/2016</v>
          </cell>
          <cell r="AO31">
            <v>22000000</v>
          </cell>
          <cell r="AP31">
            <v>0</v>
          </cell>
          <cell r="AQ31" t="str">
            <v>GD1162</v>
          </cell>
          <cell r="AR31">
            <v>0</v>
          </cell>
          <cell r="AS31">
            <v>0</v>
          </cell>
          <cell r="AT31">
            <v>0</v>
          </cell>
          <cell r="AU31">
            <v>0</v>
          </cell>
          <cell r="AV31">
            <v>0</v>
          </cell>
          <cell r="AW31">
            <v>0</v>
          </cell>
          <cell r="AX31">
            <v>0</v>
          </cell>
          <cell r="AY31">
            <v>0</v>
          </cell>
          <cell r="AZ31" t="str">
            <v>CN2-hết</v>
          </cell>
          <cell r="BA31">
            <v>0</v>
          </cell>
          <cell r="BB31">
            <v>0</v>
          </cell>
          <cell r="BC31">
            <v>25300000</v>
          </cell>
          <cell r="BD31" t="str">
            <v>26/08/2016</v>
          </cell>
          <cell r="BE31">
            <v>25300000</v>
          </cell>
          <cell r="BF31">
            <v>0</v>
          </cell>
          <cell r="BG31" t="str">
            <v>GD1162</v>
          </cell>
          <cell r="BH31">
            <v>0</v>
          </cell>
          <cell r="BI31">
            <v>0</v>
          </cell>
          <cell r="BJ31">
            <v>0</v>
          </cell>
          <cell r="BK31">
            <v>0</v>
          </cell>
          <cell r="BL31">
            <v>0</v>
          </cell>
          <cell r="BM31" t="str">
            <v>CN3</v>
          </cell>
          <cell r="BN31">
            <v>0</v>
          </cell>
          <cell r="BO31">
            <v>25300000</v>
          </cell>
          <cell r="BP31" t="str">
            <v>23/12/2016</v>
          </cell>
          <cell r="BQ31">
            <v>25300000</v>
          </cell>
          <cell r="BR31">
            <v>0</v>
          </cell>
          <cell r="BS31" t="str">
            <v>GD1162</v>
          </cell>
          <cell r="BT31" t="str">
            <v>CN4</v>
          </cell>
          <cell r="BU31">
            <v>25300000</v>
          </cell>
          <cell r="BV31" t="str">
            <v>20/04/2017</v>
          </cell>
          <cell r="BW31">
            <v>25300000</v>
          </cell>
          <cell r="BX31">
            <v>0</v>
          </cell>
          <cell r="BY31" t="str">
            <v>GD1162</v>
          </cell>
          <cell r="BZ31">
            <v>0</v>
          </cell>
          <cell r="CA31">
            <v>4</v>
          </cell>
          <cell r="CB31" t="str">
            <v>CN5</v>
          </cell>
          <cell r="CC31">
            <v>25300000</v>
          </cell>
        </row>
        <row r="32">
          <cell r="B32" t="str">
            <v>SE62507</v>
          </cell>
          <cell r="C32" t="str">
            <v>Phạm Vũ Thiên Sinh</v>
          </cell>
          <cell r="D32" t="str">
            <v>TKDH</v>
          </cell>
          <cell r="E32">
            <v>11</v>
          </cell>
          <cell r="F32">
            <v>0</v>
          </cell>
          <cell r="G32" t="str">
            <v>PC1174</v>
          </cell>
          <cell r="H32" t="str">
            <v>ENG4</v>
          </cell>
          <cell r="I32">
            <v>0</v>
          </cell>
          <cell r="J32" t="str">
            <v>HB 20M</v>
          </cell>
          <cell r="K32" t="str">
            <v>HD</v>
          </cell>
          <cell r="L32">
            <v>0</v>
          </cell>
          <cell r="M32" t="str">
            <v>ENG4-LT1-HB1</v>
          </cell>
          <cell r="N32">
            <v>2170000</v>
          </cell>
          <cell r="O32">
            <v>6935000</v>
          </cell>
          <cell r="P32">
            <v>42236</v>
          </cell>
          <cell r="Q32">
            <v>11935000</v>
          </cell>
          <cell r="R32">
            <v>5000000</v>
          </cell>
          <cell r="S32" t="str">
            <v>PC1174</v>
          </cell>
          <cell r="T32" t="str">
            <v>Eng 5-LT2-HB2</v>
          </cell>
          <cell r="U32">
            <v>2200000</v>
          </cell>
          <cell r="V32">
            <v>5000000</v>
          </cell>
          <cell r="W32">
            <v>-2300000</v>
          </cell>
          <cell r="X32" t="str">
            <v>Đã nộp</v>
          </cell>
          <cell r="Y32">
            <v>0</v>
          </cell>
          <cell r="Z32">
            <v>2300000</v>
          </cell>
          <cell r="AA32" t="str">
            <v>PC1174</v>
          </cell>
          <cell r="AB32" t="str">
            <v>Eng 6-LT3-HB3</v>
          </cell>
          <cell r="AC32">
            <v>2200000</v>
          </cell>
          <cell r="AD32">
            <v>5000000</v>
          </cell>
          <cell r="AE32">
            <v>400000</v>
          </cell>
          <cell r="AF32" t="str">
            <v>29/02/2016</v>
          </cell>
          <cell r="AG32">
            <v>400000</v>
          </cell>
          <cell r="AH32">
            <v>0</v>
          </cell>
          <cell r="AI32" t="str">
            <v>PC1174</v>
          </cell>
          <cell r="AJ32" t="str">
            <v>CN1-LT4-HB4</v>
          </cell>
          <cell r="AK32">
            <v>2200000</v>
          </cell>
          <cell r="AL32">
            <v>5000000</v>
          </cell>
          <cell r="AM32">
            <v>17000000</v>
          </cell>
          <cell r="AN32" t="str">
            <v>26/04/2016</v>
          </cell>
          <cell r="AO32">
            <v>17000000</v>
          </cell>
          <cell r="AP32">
            <v>0</v>
          </cell>
          <cell r="AQ32" t="str">
            <v>GD1162</v>
          </cell>
          <cell r="AR32">
            <v>0</v>
          </cell>
          <cell r="AS32">
            <v>0</v>
          </cell>
          <cell r="AT32">
            <v>0</v>
          </cell>
          <cell r="AU32">
            <v>0</v>
          </cell>
          <cell r="AV32">
            <v>0</v>
          </cell>
          <cell r="AW32">
            <v>0</v>
          </cell>
          <cell r="AX32">
            <v>0</v>
          </cell>
          <cell r="AY32">
            <v>0</v>
          </cell>
          <cell r="AZ32" t="str">
            <v>CN2-hết</v>
          </cell>
          <cell r="BA32">
            <v>0</v>
          </cell>
          <cell r="BB32">
            <v>0</v>
          </cell>
          <cell r="BC32">
            <v>25300000</v>
          </cell>
          <cell r="BD32" t="str">
            <v>22/08/2016</v>
          </cell>
          <cell r="BE32">
            <v>25300000</v>
          </cell>
          <cell r="BF32">
            <v>0</v>
          </cell>
          <cell r="BG32" t="str">
            <v>GD1162</v>
          </cell>
          <cell r="BH32">
            <v>0</v>
          </cell>
          <cell r="BI32">
            <v>0</v>
          </cell>
          <cell r="BJ32">
            <v>0</v>
          </cell>
          <cell r="BK32">
            <v>0</v>
          </cell>
          <cell r="BL32">
            <v>0</v>
          </cell>
          <cell r="BM32" t="str">
            <v>CN3</v>
          </cell>
          <cell r="BN32">
            <v>0</v>
          </cell>
          <cell r="BO32">
            <v>25300000</v>
          </cell>
          <cell r="BP32" t="str">
            <v>16/12/2016</v>
          </cell>
          <cell r="BQ32">
            <v>25300000</v>
          </cell>
          <cell r="BR32">
            <v>0</v>
          </cell>
          <cell r="BS32" t="str">
            <v>GD1162</v>
          </cell>
          <cell r="BT32" t="str">
            <v>CN4</v>
          </cell>
          <cell r="BU32">
            <v>25300000</v>
          </cell>
          <cell r="BV32" t="str">
            <v>25/04/2017</v>
          </cell>
          <cell r="BW32">
            <v>25300000</v>
          </cell>
          <cell r="BX32">
            <v>0</v>
          </cell>
          <cell r="BY32" t="str">
            <v>GD1162</v>
          </cell>
          <cell r="BZ32">
            <v>0</v>
          </cell>
          <cell r="CA32">
            <v>4</v>
          </cell>
          <cell r="CB32" t="str">
            <v>CN5</v>
          </cell>
          <cell r="CC32">
            <v>25300000</v>
          </cell>
        </row>
        <row r="33">
          <cell r="B33" t="str">
            <v>SE62547</v>
          </cell>
          <cell r="C33" t="str">
            <v>Nguyễn Quang Uy</v>
          </cell>
          <cell r="D33" t="str">
            <v>TKDH</v>
          </cell>
          <cell r="E33">
            <v>11</v>
          </cell>
          <cell r="F33">
            <v>0</v>
          </cell>
          <cell r="G33" t="str">
            <v>PC1174</v>
          </cell>
          <cell r="H33" t="str">
            <v>ENG4</v>
          </cell>
          <cell r="I33" t="str">
            <v>DB-&gt;CT</v>
          </cell>
          <cell r="J33" t="str">
            <v xml:space="preserve"> </v>
          </cell>
          <cell r="K33" t="str">
            <v>HD</v>
          </cell>
          <cell r="L33" t="str">
            <v>SV K11 đã chuyển lên Chính quy theo QD 728/QD-DHFPT ngày 08/09/2016</v>
          </cell>
          <cell r="M33" t="str">
            <v>ENG4-LT1</v>
          </cell>
          <cell r="N33">
            <v>2170000</v>
          </cell>
          <cell r="O33">
            <v>11935000</v>
          </cell>
          <cell r="P33" t="str">
            <v>07/08/2015</v>
          </cell>
          <cell r="Q33">
            <v>12000000</v>
          </cell>
          <cell r="R33">
            <v>65000</v>
          </cell>
          <cell r="S33" t="str">
            <v>PC1174</v>
          </cell>
          <cell r="T33" t="str">
            <v>Eng 5-LT2</v>
          </cell>
          <cell r="U33">
            <v>2200000</v>
          </cell>
          <cell r="V33">
            <v>0</v>
          </cell>
          <cell r="W33">
            <v>7635000</v>
          </cell>
          <cell r="X33">
            <v>42346</v>
          </cell>
          <cell r="Y33">
            <v>7700000</v>
          </cell>
          <cell r="Z33">
            <v>65000</v>
          </cell>
          <cell r="AA33" t="str">
            <v>PC1174</v>
          </cell>
          <cell r="AB33" t="str">
            <v>Eng 6-LT3</v>
          </cell>
          <cell r="AC33">
            <v>2200000</v>
          </cell>
          <cell r="AD33">
            <v>0</v>
          </cell>
          <cell r="AE33">
            <v>7635000</v>
          </cell>
          <cell r="AF33" t="str">
            <v>02/03/2016</v>
          </cell>
          <cell r="AG33">
            <v>7700000</v>
          </cell>
          <cell r="AH33">
            <v>65000</v>
          </cell>
          <cell r="AI33" t="str">
            <v>PC1174</v>
          </cell>
          <cell r="AJ33" t="str">
            <v>CN1-LT4</v>
          </cell>
          <cell r="AK33">
            <v>2200000</v>
          </cell>
          <cell r="AL33">
            <v>0</v>
          </cell>
          <cell r="AM33">
            <v>21935000</v>
          </cell>
          <cell r="AN33" t="str">
            <v>27/04/2016</v>
          </cell>
          <cell r="AO33">
            <v>22000000</v>
          </cell>
          <cell r="AP33">
            <v>65000</v>
          </cell>
          <cell r="AQ33" t="str">
            <v>GD1162</v>
          </cell>
          <cell r="AR33">
            <v>0</v>
          </cell>
          <cell r="AS33">
            <v>0</v>
          </cell>
          <cell r="AT33">
            <v>0</v>
          </cell>
          <cell r="AU33">
            <v>0</v>
          </cell>
          <cell r="AV33">
            <v>0</v>
          </cell>
          <cell r="AW33">
            <v>0</v>
          </cell>
          <cell r="AX33">
            <v>0</v>
          </cell>
          <cell r="AY33">
            <v>0</v>
          </cell>
          <cell r="AZ33" t="str">
            <v>CN2-hết</v>
          </cell>
          <cell r="BA33">
            <v>0</v>
          </cell>
          <cell r="BB33">
            <v>0</v>
          </cell>
          <cell r="BC33">
            <v>25235000</v>
          </cell>
          <cell r="BD33" t="str">
            <v>25/08/2016</v>
          </cell>
          <cell r="BE33">
            <v>25300000</v>
          </cell>
          <cell r="BF33">
            <v>65000</v>
          </cell>
          <cell r="BG33" t="str">
            <v>GD1162</v>
          </cell>
          <cell r="BH33">
            <v>0</v>
          </cell>
          <cell r="BI33">
            <v>0</v>
          </cell>
          <cell r="BJ33">
            <v>0</v>
          </cell>
          <cell r="BK33">
            <v>0</v>
          </cell>
          <cell r="BL33">
            <v>0</v>
          </cell>
          <cell r="BM33" t="str">
            <v>CN3</v>
          </cell>
          <cell r="BN33">
            <v>0</v>
          </cell>
          <cell r="BO33">
            <v>25300000</v>
          </cell>
          <cell r="BP33">
            <v>42741</v>
          </cell>
          <cell r="BQ33">
            <v>25300000</v>
          </cell>
          <cell r="BR33">
            <v>65000</v>
          </cell>
          <cell r="BS33" t="str">
            <v>GD1162</v>
          </cell>
          <cell r="BT33" t="str">
            <v>CN4</v>
          </cell>
          <cell r="BU33">
            <v>25235000</v>
          </cell>
          <cell r="BV33" t="str">
            <v xml:space="preserve">10/05/2017 </v>
          </cell>
          <cell r="BW33">
            <v>25300000</v>
          </cell>
          <cell r="BX33">
            <v>65000</v>
          </cell>
          <cell r="BY33" t="str">
            <v>GD1162</v>
          </cell>
          <cell r="BZ33">
            <v>65000</v>
          </cell>
          <cell r="CA33">
            <v>4</v>
          </cell>
          <cell r="CB33" t="str">
            <v>CN5</v>
          </cell>
          <cell r="CC33">
            <v>25235000</v>
          </cell>
        </row>
        <row r="34">
          <cell r="B34" t="str">
            <v>SE62660</v>
          </cell>
          <cell r="C34" t="str">
            <v>Đặng Trường Thịnh</v>
          </cell>
          <cell r="D34" t="str">
            <v>TKDH</v>
          </cell>
          <cell r="E34">
            <v>11</v>
          </cell>
          <cell r="F34">
            <v>0</v>
          </cell>
          <cell r="G34" t="str">
            <v>PC1174</v>
          </cell>
          <cell r="H34" t="str">
            <v>ENG4</v>
          </cell>
          <cell r="I34">
            <v>0</v>
          </cell>
          <cell r="J34" t="str">
            <v xml:space="preserve"> </v>
          </cell>
          <cell r="K34" t="str">
            <v>HD</v>
          </cell>
          <cell r="L34">
            <v>0</v>
          </cell>
          <cell r="M34" t="str">
            <v>ENG4-LT1</v>
          </cell>
          <cell r="N34">
            <v>2170000</v>
          </cell>
          <cell r="O34">
            <v>11935000</v>
          </cell>
          <cell r="P34">
            <v>42256</v>
          </cell>
          <cell r="Q34">
            <v>11935000</v>
          </cell>
          <cell r="R34">
            <v>0</v>
          </cell>
          <cell r="S34" t="str">
            <v>PC1174</v>
          </cell>
          <cell r="T34" t="str">
            <v>Eng 5-LT2</v>
          </cell>
          <cell r="U34">
            <v>2200000</v>
          </cell>
          <cell r="V34">
            <v>0</v>
          </cell>
          <cell r="W34">
            <v>7700000</v>
          </cell>
          <cell r="X34">
            <v>42353</v>
          </cell>
          <cell r="Y34">
            <v>7700000</v>
          </cell>
          <cell r="Z34">
            <v>0</v>
          </cell>
          <cell r="AA34" t="str">
            <v>PC1174</v>
          </cell>
          <cell r="AB34" t="str">
            <v>Eng 6-LT3</v>
          </cell>
          <cell r="AC34">
            <v>2200000</v>
          </cell>
          <cell r="AD34">
            <v>0</v>
          </cell>
          <cell r="AE34">
            <v>7700000</v>
          </cell>
          <cell r="AF34" t="str">
            <v>16/02/2016</v>
          </cell>
          <cell r="AG34">
            <v>7700000</v>
          </cell>
          <cell r="AH34">
            <v>0</v>
          </cell>
          <cell r="AI34" t="str">
            <v>PC1174</v>
          </cell>
          <cell r="AJ34" t="str">
            <v>CN1-LT4</v>
          </cell>
          <cell r="AK34">
            <v>2200000</v>
          </cell>
          <cell r="AL34">
            <v>0</v>
          </cell>
          <cell r="AM34">
            <v>22000000</v>
          </cell>
          <cell r="AN34" t="str">
            <v>19/04/2016</v>
          </cell>
          <cell r="AO34">
            <v>22000000</v>
          </cell>
          <cell r="AP34">
            <v>0</v>
          </cell>
          <cell r="AQ34" t="str">
            <v>GD1162</v>
          </cell>
          <cell r="AR34">
            <v>0</v>
          </cell>
          <cell r="AS34">
            <v>0</v>
          </cell>
          <cell r="AT34">
            <v>0</v>
          </cell>
          <cell r="AU34">
            <v>0</v>
          </cell>
          <cell r="AV34">
            <v>0</v>
          </cell>
          <cell r="AW34">
            <v>0</v>
          </cell>
          <cell r="AX34">
            <v>0</v>
          </cell>
          <cell r="AY34">
            <v>0</v>
          </cell>
          <cell r="AZ34" t="str">
            <v>CN2-hết</v>
          </cell>
          <cell r="BA34">
            <v>0</v>
          </cell>
          <cell r="BB34">
            <v>0</v>
          </cell>
          <cell r="BC34">
            <v>25300000</v>
          </cell>
          <cell r="BD34" t="str">
            <v>24/08/2016</v>
          </cell>
          <cell r="BE34">
            <v>25300000</v>
          </cell>
          <cell r="BF34">
            <v>0</v>
          </cell>
          <cell r="BG34" t="str">
            <v>GD1162</v>
          </cell>
          <cell r="BH34">
            <v>0</v>
          </cell>
          <cell r="BI34">
            <v>0</v>
          </cell>
          <cell r="BJ34">
            <v>0</v>
          </cell>
          <cell r="BK34">
            <v>0</v>
          </cell>
          <cell r="BL34">
            <v>0</v>
          </cell>
          <cell r="BM34" t="str">
            <v>CN3</v>
          </cell>
          <cell r="BN34">
            <v>0</v>
          </cell>
          <cell r="BO34">
            <v>25300000</v>
          </cell>
          <cell r="BP34" t="str">
            <v>19/12/2016</v>
          </cell>
          <cell r="BQ34">
            <v>25300000</v>
          </cell>
          <cell r="BR34">
            <v>0</v>
          </cell>
          <cell r="BS34" t="str">
            <v>GD1162</v>
          </cell>
          <cell r="BT34" t="str">
            <v>CN4</v>
          </cell>
          <cell r="BU34">
            <v>25300000</v>
          </cell>
          <cell r="BV34" t="str">
            <v>24/04/2017</v>
          </cell>
          <cell r="BW34">
            <v>25300000</v>
          </cell>
          <cell r="BX34">
            <v>0</v>
          </cell>
          <cell r="BY34" t="str">
            <v>GD1162</v>
          </cell>
          <cell r="BZ34">
            <v>0</v>
          </cell>
          <cell r="CA34">
            <v>4</v>
          </cell>
          <cell r="CB34" t="str">
            <v>CN5</v>
          </cell>
          <cell r="CC34">
            <v>25300000</v>
          </cell>
        </row>
        <row r="35">
          <cell r="B35" t="str">
            <v>SE62182</v>
          </cell>
          <cell r="C35" t="str">
            <v>Trương Quốc Nghi</v>
          </cell>
          <cell r="D35" t="str">
            <v>TKDH</v>
          </cell>
          <cell r="E35">
            <v>11</v>
          </cell>
          <cell r="F35">
            <v>0</v>
          </cell>
          <cell r="G35" t="str">
            <v>PC1164</v>
          </cell>
          <cell r="H35" t="str">
            <v>ENG5</v>
          </cell>
          <cell r="I35">
            <v>0</v>
          </cell>
          <cell r="J35" t="str">
            <v>HB 10M</v>
          </cell>
          <cell r="K35" t="str">
            <v>HD</v>
          </cell>
          <cell r="L35">
            <v>0</v>
          </cell>
          <cell r="M35" t="str">
            <v>ENG5-LT1-HB1</v>
          </cell>
          <cell r="N35">
            <v>2170000</v>
          </cell>
          <cell r="O35">
            <v>9435000</v>
          </cell>
          <cell r="P35" t="str">
            <v>23/7/2015</v>
          </cell>
          <cell r="Q35">
            <v>11935000</v>
          </cell>
          <cell r="R35">
            <v>2500000</v>
          </cell>
          <cell r="S35" t="str">
            <v>PC1164</v>
          </cell>
          <cell r="T35" t="str">
            <v>Eng 6-LT2-HB2</v>
          </cell>
          <cell r="U35">
            <v>2200000</v>
          </cell>
          <cell r="V35">
            <v>2500000</v>
          </cell>
          <cell r="W35">
            <v>2700000</v>
          </cell>
          <cell r="X35">
            <v>42355</v>
          </cell>
          <cell r="Y35">
            <v>2700000</v>
          </cell>
          <cell r="Z35">
            <v>0</v>
          </cell>
          <cell r="AA35" t="str">
            <v>PC1164</v>
          </cell>
          <cell r="AB35">
            <v>0</v>
          </cell>
          <cell r="AC35">
            <v>0</v>
          </cell>
          <cell r="AD35">
            <v>0</v>
          </cell>
          <cell r="AE35">
            <v>0</v>
          </cell>
          <cell r="AF35">
            <v>0</v>
          </cell>
          <cell r="AG35">
            <v>0</v>
          </cell>
          <cell r="AH35">
            <v>0</v>
          </cell>
          <cell r="AI35" t="str">
            <v>Chờ lớp SU16</v>
          </cell>
          <cell r="AJ35" t="str">
            <v>CN1-LT3-HB3</v>
          </cell>
          <cell r="AK35">
            <v>2200000</v>
          </cell>
          <cell r="AL35">
            <v>2500000</v>
          </cell>
          <cell r="AM35">
            <v>19500000</v>
          </cell>
          <cell r="AN35" t="str">
            <v>27/04/2016</v>
          </cell>
          <cell r="AO35">
            <v>19500000</v>
          </cell>
          <cell r="AP35">
            <v>0</v>
          </cell>
          <cell r="AQ35" t="str">
            <v>GD1162</v>
          </cell>
          <cell r="AR35">
            <v>0</v>
          </cell>
          <cell r="AS35">
            <v>0</v>
          </cell>
          <cell r="AT35">
            <v>0</v>
          </cell>
          <cell r="AU35">
            <v>0</v>
          </cell>
          <cell r="AV35">
            <v>0</v>
          </cell>
          <cell r="AW35">
            <v>0</v>
          </cell>
          <cell r="AX35">
            <v>0</v>
          </cell>
          <cell r="AY35">
            <v>0</v>
          </cell>
          <cell r="AZ35" t="str">
            <v>CN2-LT4-HB4</v>
          </cell>
          <cell r="BA35">
            <v>2250000</v>
          </cell>
          <cell r="BB35">
            <v>2500000</v>
          </cell>
          <cell r="BC35">
            <v>20550000</v>
          </cell>
          <cell r="BD35" t="str">
            <v>24/08/2016</v>
          </cell>
          <cell r="BE35">
            <v>20550000</v>
          </cell>
          <cell r="BF35">
            <v>0</v>
          </cell>
          <cell r="BG35" t="str">
            <v>GD1162</v>
          </cell>
          <cell r="BH35">
            <v>0</v>
          </cell>
          <cell r="BI35">
            <v>0</v>
          </cell>
          <cell r="BJ35">
            <v>0</v>
          </cell>
          <cell r="BK35">
            <v>0</v>
          </cell>
          <cell r="BL35">
            <v>0</v>
          </cell>
          <cell r="BM35" t="str">
            <v>CN3</v>
          </cell>
          <cell r="BN35">
            <v>0</v>
          </cell>
          <cell r="BO35">
            <v>25300000</v>
          </cell>
          <cell r="BP35" t="str">
            <v>21/12/2016</v>
          </cell>
          <cell r="BQ35">
            <v>25300000</v>
          </cell>
          <cell r="BR35">
            <v>0</v>
          </cell>
          <cell r="BS35" t="str">
            <v>GD1162</v>
          </cell>
          <cell r="BT35" t="str">
            <v>CN4</v>
          </cell>
          <cell r="BU35">
            <v>25300000</v>
          </cell>
          <cell r="BV35" t="str">
            <v>21/04/2017</v>
          </cell>
          <cell r="BW35">
            <v>27475000</v>
          </cell>
          <cell r="BX35">
            <v>0</v>
          </cell>
          <cell r="BY35" t="str">
            <v>GD1162</v>
          </cell>
          <cell r="BZ35">
            <v>0</v>
          </cell>
          <cell r="CA35">
            <v>4</v>
          </cell>
          <cell r="CB35" t="str">
            <v>CN5</v>
          </cell>
          <cell r="CC35">
            <v>25300000</v>
          </cell>
        </row>
        <row r="36">
          <cell r="B36" t="str">
            <v>SE62195</v>
          </cell>
          <cell r="C36" t="str">
            <v>Dương Hoàng Tiến</v>
          </cell>
          <cell r="D36" t="str">
            <v>TKDH</v>
          </cell>
          <cell r="E36">
            <v>11</v>
          </cell>
          <cell r="F36">
            <v>0</v>
          </cell>
          <cell r="G36" t="str">
            <v>PC1164</v>
          </cell>
          <cell r="H36" t="str">
            <v>ENG5</v>
          </cell>
          <cell r="I36">
            <v>0</v>
          </cell>
          <cell r="J36" t="str">
            <v xml:space="preserve"> </v>
          </cell>
          <cell r="K36" t="str">
            <v>HD</v>
          </cell>
          <cell r="L36">
            <v>0</v>
          </cell>
          <cell r="M36" t="str">
            <v>ENG5-LT1</v>
          </cell>
          <cell r="N36">
            <v>2170000</v>
          </cell>
          <cell r="O36">
            <v>11935000</v>
          </cell>
          <cell r="P36" t="str">
            <v>17/7/2015</v>
          </cell>
          <cell r="Q36">
            <v>11935000</v>
          </cell>
          <cell r="R36">
            <v>0</v>
          </cell>
          <cell r="S36" t="str">
            <v>PC1164</v>
          </cell>
          <cell r="T36" t="str">
            <v>Eng 6-LT2</v>
          </cell>
          <cell r="U36">
            <v>2200000</v>
          </cell>
          <cell r="V36">
            <v>0</v>
          </cell>
          <cell r="W36">
            <v>7700000</v>
          </cell>
          <cell r="X36">
            <v>42355</v>
          </cell>
          <cell r="Y36">
            <v>7700000</v>
          </cell>
          <cell r="Z36">
            <v>0</v>
          </cell>
          <cell r="AA36" t="str">
            <v>PC1164</v>
          </cell>
          <cell r="AB36">
            <v>0</v>
          </cell>
          <cell r="AC36">
            <v>0</v>
          </cell>
          <cell r="AD36">
            <v>0</v>
          </cell>
          <cell r="AE36">
            <v>0</v>
          </cell>
          <cell r="AF36">
            <v>0</v>
          </cell>
          <cell r="AG36">
            <v>0</v>
          </cell>
          <cell r="AH36">
            <v>0</v>
          </cell>
          <cell r="AI36" t="str">
            <v>Chờ lớp SU16</v>
          </cell>
          <cell r="AJ36" t="str">
            <v>CN1-LT3</v>
          </cell>
          <cell r="AK36">
            <v>2200000</v>
          </cell>
          <cell r="AL36">
            <v>0</v>
          </cell>
          <cell r="AM36">
            <v>22000000</v>
          </cell>
          <cell r="AN36" t="str">
            <v>05/04/2016</v>
          </cell>
          <cell r="AO36">
            <v>22000000</v>
          </cell>
          <cell r="AP36">
            <v>0</v>
          </cell>
          <cell r="AQ36" t="str">
            <v>GD1162</v>
          </cell>
          <cell r="AR36">
            <v>0</v>
          </cell>
          <cell r="AS36">
            <v>0</v>
          </cell>
          <cell r="AT36">
            <v>0</v>
          </cell>
          <cell r="AU36">
            <v>0</v>
          </cell>
          <cell r="AV36">
            <v>0</v>
          </cell>
          <cell r="AW36">
            <v>0</v>
          </cell>
          <cell r="AX36">
            <v>0</v>
          </cell>
          <cell r="AY36">
            <v>0</v>
          </cell>
          <cell r="AZ36" t="str">
            <v>CN2-LT4</v>
          </cell>
          <cell r="BA36">
            <v>2250000</v>
          </cell>
          <cell r="BB36">
            <v>0</v>
          </cell>
          <cell r="BC36">
            <v>23050000</v>
          </cell>
          <cell r="BD36" t="str">
            <v>15/08/2016</v>
          </cell>
          <cell r="BE36">
            <v>23050000</v>
          </cell>
          <cell r="BF36">
            <v>0</v>
          </cell>
          <cell r="BG36" t="str">
            <v>GD1162</v>
          </cell>
          <cell r="BH36">
            <v>0</v>
          </cell>
          <cell r="BI36">
            <v>0</v>
          </cell>
          <cell r="BJ36">
            <v>0</v>
          </cell>
          <cell r="BK36">
            <v>0</v>
          </cell>
          <cell r="BL36">
            <v>0</v>
          </cell>
          <cell r="BM36" t="str">
            <v>CN3</v>
          </cell>
          <cell r="BN36">
            <v>0</v>
          </cell>
          <cell r="BO36">
            <v>25300000</v>
          </cell>
          <cell r="BP36" t="str">
            <v>19/12/2016</v>
          </cell>
          <cell r="BQ36">
            <v>25300000</v>
          </cell>
          <cell r="BR36">
            <v>0</v>
          </cell>
          <cell r="BS36" t="str">
            <v>GD1162</v>
          </cell>
          <cell r="BT36" t="str">
            <v>CN4</v>
          </cell>
          <cell r="BU36">
            <v>25300000</v>
          </cell>
          <cell r="BV36" t="str">
            <v>12/04/2017</v>
          </cell>
          <cell r="BW36">
            <v>25300000</v>
          </cell>
          <cell r="BX36">
            <v>0</v>
          </cell>
          <cell r="BY36" t="str">
            <v>GD1162</v>
          </cell>
          <cell r="BZ36">
            <v>0</v>
          </cell>
          <cell r="CA36">
            <v>4</v>
          </cell>
          <cell r="CB36" t="str">
            <v>CN5</v>
          </cell>
          <cell r="CC36">
            <v>25300000</v>
          </cell>
        </row>
        <row r="37">
          <cell r="B37" t="str">
            <v>SE62371</v>
          </cell>
          <cell r="C37" t="str">
            <v>Trần Thiện Tâm</v>
          </cell>
          <cell r="D37" t="str">
            <v>TKDH</v>
          </cell>
          <cell r="E37">
            <v>11</v>
          </cell>
          <cell r="F37">
            <v>0</v>
          </cell>
          <cell r="G37" t="str">
            <v>PC1164</v>
          </cell>
          <cell r="H37" t="str">
            <v>ENG5</v>
          </cell>
          <cell r="I37">
            <v>0</v>
          </cell>
          <cell r="J37" t="str">
            <v xml:space="preserve"> </v>
          </cell>
          <cell r="K37" t="str">
            <v>HD</v>
          </cell>
          <cell r="L37">
            <v>0</v>
          </cell>
          <cell r="M37" t="str">
            <v>ENG5-LT1</v>
          </cell>
          <cell r="N37">
            <v>2170000</v>
          </cell>
          <cell r="O37">
            <v>11935000</v>
          </cell>
          <cell r="P37" t="str">
            <v>04/8/2015</v>
          </cell>
          <cell r="Q37">
            <v>11935000</v>
          </cell>
          <cell r="R37">
            <v>0</v>
          </cell>
          <cell r="S37" t="str">
            <v>PC1164</v>
          </cell>
          <cell r="T37" t="str">
            <v>Eng 6-LT2</v>
          </cell>
          <cell r="U37">
            <v>2200000</v>
          </cell>
          <cell r="V37">
            <v>0</v>
          </cell>
          <cell r="W37">
            <v>7700000</v>
          </cell>
          <cell r="X37" t="str">
            <v>23/12/2015</v>
          </cell>
          <cell r="Y37">
            <v>7700000</v>
          </cell>
          <cell r="Z37">
            <v>0</v>
          </cell>
          <cell r="AA37" t="str">
            <v>PC1164</v>
          </cell>
          <cell r="AB37">
            <v>0</v>
          </cell>
          <cell r="AC37">
            <v>0</v>
          </cell>
          <cell r="AD37">
            <v>0</v>
          </cell>
          <cell r="AE37">
            <v>0</v>
          </cell>
          <cell r="AF37">
            <v>0</v>
          </cell>
          <cell r="AG37">
            <v>0</v>
          </cell>
          <cell r="AH37">
            <v>0</v>
          </cell>
          <cell r="AI37" t="str">
            <v>Chờ lớp SU16</v>
          </cell>
          <cell r="AJ37" t="str">
            <v>CN1-LT3</v>
          </cell>
          <cell r="AK37">
            <v>2200000</v>
          </cell>
          <cell r="AL37">
            <v>0</v>
          </cell>
          <cell r="AM37">
            <v>22000000</v>
          </cell>
          <cell r="AN37" t="str">
            <v>28/04/2016</v>
          </cell>
          <cell r="AO37">
            <v>22000000</v>
          </cell>
          <cell r="AP37">
            <v>0</v>
          </cell>
          <cell r="AQ37" t="str">
            <v>GD1162</v>
          </cell>
          <cell r="AR37">
            <v>0</v>
          </cell>
          <cell r="AS37">
            <v>0</v>
          </cell>
          <cell r="AT37">
            <v>0</v>
          </cell>
          <cell r="AU37">
            <v>0</v>
          </cell>
          <cell r="AV37">
            <v>0</v>
          </cell>
          <cell r="AW37">
            <v>0</v>
          </cell>
          <cell r="AX37">
            <v>0</v>
          </cell>
          <cell r="AY37">
            <v>0</v>
          </cell>
          <cell r="AZ37" t="str">
            <v>CN2-LT4</v>
          </cell>
          <cell r="BA37">
            <v>2250000</v>
          </cell>
          <cell r="BB37">
            <v>0</v>
          </cell>
          <cell r="BC37">
            <v>23050000</v>
          </cell>
          <cell r="BD37" t="str">
            <v>22/08/2016</v>
          </cell>
          <cell r="BE37">
            <v>23050000</v>
          </cell>
          <cell r="BF37">
            <v>0</v>
          </cell>
          <cell r="BG37" t="str">
            <v>GD1162</v>
          </cell>
          <cell r="BH37">
            <v>0</v>
          </cell>
          <cell r="BI37">
            <v>0</v>
          </cell>
          <cell r="BJ37">
            <v>0</v>
          </cell>
          <cell r="BK37">
            <v>0</v>
          </cell>
          <cell r="BL37">
            <v>0</v>
          </cell>
          <cell r="BM37" t="str">
            <v>CN3+Phí quay lại</v>
          </cell>
          <cell r="BN37">
            <v>0</v>
          </cell>
          <cell r="BO37">
            <v>27600000</v>
          </cell>
          <cell r="BP37" t="str">
            <v>29/12/2016</v>
          </cell>
          <cell r="BQ37">
            <v>27600000</v>
          </cell>
          <cell r="BR37">
            <v>0</v>
          </cell>
          <cell r="BS37" t="str">
            <v>GD1162</v>
          </cell>
          <cell r="BT37" t="str">
            <v>CN4</v>
          </cell>
          <cell r="BU37">
            <v>25300000</v>
          </cell>
          <cell r="BV37" t="str">
            <v>14/04/2017</v>
          </cell>
          <cell r="BW37">
            <v>25300000</v>
          </cell>
          <cell r="BX37">
            <v>0</v>
          </cell>
          <cell r="BY37" t="str">
            <v>GD1162</v>
          </cell>
          <cell r="BZ37">
            <v>0</v>
          </cell>
          <cell r="CA37">
            <v>4</v>
          </cell>
          <cell r="CB37" t="str">
            <v>CN5</v>
          </cell>
          <cell r="CC37">
            <v>25300000</v>
          </cell>
        </row>
        <row r="38">
          <cell r="B38" t="str">
            <v>SE62689</v>
          </cell>
          <cell r="C38" t="str">
            <v>Nguyễn Kim Ngân</v>
          </cell>
          <cell r="D38" t="str">
            <v>KTPM-&gt;TKDH</v>
          </cell>
          <cell r="E38">
            <v>11</v>
          </cell>
          <cell r="F38">
            <v>0</v>
          </cell>
          <cell r="G38" t="str">
            <v>PC1165</v>
          </cell>
          <cell r="H38" t="str">
            <v>ENG5</v>
          </cell>
          <cell r="I38">
            <v>0</v>
          </cell>
          <cell r="J38" t="str">
            <v xml:space="preserve"> </v>
          </cell>
          <cell r="K38" t="str">
            <v>HD</v>
          </cell>
          <cell r="L38" t="str">
            <v>Chuyển ngành dự thính kỳ SM2016 từ SE=&gt;TKDH theo mail QuyenVMH ngày 13/05/2016, 
Chuyển ngành chính thức từ kỳ SM2016 từ SE=&gt;TKDH theo mail QuyenVMH ngày 09/06/2016,MSSV không đổi</v>
          </cell>
          <cell r="M38" t="str">
            <v>ENG5-LT1</v>
          </cell>
          <cell r="N38">
            <v>2200000</v>
          </cell>
          <cell r="O38">
            <v>12100000</v>
          </cell>
          <cell r="P38">
            <v>42258</v>
          </cell>
          <cell r="Q38">
            <v>12100000</v>
          </cell>
          <cell r="R38">
            <v>0</v>
          </cell>
          <cell r="S38" t="str">
            <v>PC1165</v>
          </cell>
          <cell r="T38" t="str">
            <v>Eng 6-LT2</v>
          </cell>
          <cell r="U38">
            <v>2200000</v>
          </cell>
          <cell r="V38">
            <v>0</v>
          </cell>
          <cell r="W38">
            <v>7700000</v>
          </cell>
          <cell r="X38">
            <v>42354</v>
          </cell>
          <cell r="Y38">
            <v>7700000</v>
          </cell>
          <cell r="Z38">
            <v>0</v>
          </cell>
          <cell r="AA38" t="str">
            <v>PC1165</v>
          </cell>
          <cell r="AB38">
            <v>0</v>
          </cell>
          <cell r="AC38">
            <v>0</v>
          </cell>
          <cell r="AD38">
            <v>0</v>
          </cell>
          <cell r="AE38">
            <v>0</v>
          </cell>
          <cell r="AF38">
            <v>0</v>
          </cell>
          <cell r="AG38">
            <v>0</v>
          </cell>
          <cell r="AH38">
            <v>0</v>
          </cell>
          <cell r="AI38" t="str">
            <v>Chờ lớp SU16</v>
          </cell>
          <cell r="AJ38" t="str">
            <v>CN1-LT3</v>
          </cell>
          <cell r="AK38">
            <v>2200000</v>
          </cell>
          <cell r="AL38">
            <v>0</v>
          </cell>
          <cell r="AM38">
            <v>22000000</v>
          </cell>
          <cell r="AN38" t="str">
            <v>20/04/2016</v>
          </cell>
          <cell r="AO38">
            <v>22000000</v>
          </cell>
          <cell r="AP38">
            <v>0</v>
          </cell>
          <cell r="AQ38" t="str">
            <v>GD1162</v>
          </cell>
          <cell r="AR38">
            <v>0</v>
          </cell>
          <cell r="AS38">
            <v>0</v>
          </cell>
          <cell r="AT38">
            <v>0</v>
          </cell>
          <cell r="AU38">
            <v>0</v>
          </cell>
          <cell r="AV38">
            <v>0</v>
          </cell>
          <cell r="AW38">
            <v>0</v>
          </cell>
          <cell r="AX38">
            <v>0</v>
          </cell>
          <cell r="AY38">
            <v>0</v>
          </cell>
          <cell r="AZ38" t="str">
            <v>CN2-LT4</v>
          </cell>
          <cell r="BA38">
            <v>2250000</v>
          </cell>
          <cell r="BB38">
            <v>0</v>
          </cell>
          <cell r="BC38">
            <v>23050000</v>
          </cell>
          <cell r="BD38">
            <v>42625</v>
          </cell>
          <cell r="BE38">
            <v>23050000</v>
          </cell>
          <cell r="BF38">
            <v>0</v>
          </cell>
          <cell r="BG38" t="str">
            <v>GD1162</v>
          </cell>
          <cell r="BH38">
            <v>0</v>
          </cell>
          <cell r="BI38">
            <v>0</v>
          </cell>
          <cell r="BJ38">
            <v>0</v>
          </cell>
          <cell r="BK38">
            <v>0</v>
          </cell>
          <cell r="BL38">
            <v>0</v>
          </cell>
          <cell r="BM38" t="str">
            <v>CN3</v>
          </cell>
          <cell r="BN38">
            <v>0</v>
          </cell>
          <cell r="BO38">
            <v>25300000</v>
          </cell>
          <cell r="BP38" t="str">
            <v>21/12/2016</v>
          </cell>
          <cell r="BQ38">
            <v>25300000</v>
          </cell>
          <cell r="BR38">
            <v>0</v>
          </cell>
          <cell r="BS38" t="str">
            <v>GD1162</v>
          </cell>
          <cell r="BT38" t="str">
            <v>CN4</v>
          </cell>
          <cell r="BU38">
            <v>25300000</v>
          </cell>
          <cell r="BV38" t="str">
            <v>17/04/2017</v>
          </cell>
          <cell r="BW38">
            <v>25300000</v>
          </cell>
          <cell r="BX38">
            <v>0</v>
          </cell>
          <cell r="BY38" t="str">
            <v>GD1162</v>
          </cell>
          <cell r="BZ38">
            <v>0</v>
          </cell>
          <cell r="CA38">
            <v>4</v>
          </cell>
          <cell r="CB38" t="str">
            <v>CN5</v>
          </cell>
          <cell r="CC38">
            <v>25300000</v>
          </cell>
        </row>
        <row r="39">
          <cell r="B39" t="str">
            <v>SE62404</v>
          </cell>
          <cell r="C39" t="str">
            <v>Đỗ Trần Bảo Hân</v>
          </cell>
          <cell r="D39" t="str">
            <v>TKDH</v>
          </cell>
          <cell r="E39">
            <v>11</v>
          </cell>
          <cell r="F39">
            <v>0</v>
          </cell>
          <cell r="G39" t="str">
            <v>PC1165</v>
          </cell>
          <cell r="H39" t="str">
            <v>ENG5</v>
          </cell>
          <cell r="I39">
            <v>0</v>
          </cell>
          <cell r="J39" t="str">
            <v xml:space="preserve"> </v>
          </cell>
          <cell r="K39" t="str">
            <v>HD</v>
          </cell>
          <cell r="L39">
            <v>0</v>
          </cell>
          <cell r="M39" t="str">
            <v>ENG5-LT1</v>
          </cell>
          <cell r="N39">
            <v>2170000</v>
          </cell>
          <cell r="O39">
            <v>11935000</v>
          </cell>
          <cell r="P39">
            <v>42226</v>
          </cell>
          <cell r="Q39">
            <v>11935000</v>
          </cell>
          <cell r="R39">
            <v>0</v>
          </cell>
          <cell r="S39" t="str">
            <v>PC1165</v>
          </cell>
          <cell r="T39" t="str">
            <v>Eng 6-LT2</v>
          </cell>
          <cell r="U39">
            <v>2200000</v>
          </cell>
          <cell r="V39">
            <v>0</v>
          </cell>
          <cell r="W39">
            <v>7700000</v>
          </cell>
          <cell r="X39">
            <v>42342</v>
          </cell>
          <cell r="Y39">
            <v>7700000</v>
          </cell>
          <cell r="Z39">
            <v>0</v>
          </cell>
          <cell r="AA39" t="str">
            <v>PC1165</v>
          </cell>
          <cell r="AB39">
            <v>0</v>
          </cell>
          <cell r="AC39">
            <v>0</v>
          </cell>
          <cell r="AD39">
            <v>0</v>
          </cell>
          <cell r="AE39">
            <v>0</v>
          </cell>
          <cell r="AF39">
            <v>0</v>
          </cell>
          <cell r="AG39">
            <v>0</v>
          </cell>
          <cell r="AH39">
            <v>0</v>
          </cell>
          <cell r="AI39" t="str">
            <v>Chờ lớp SU16</v>
          </cell>
          <cell r="AJ39" t="str">
            <v>CN1-LT3</v>
          </cell>
          <cell r="AK39">
            <v>2200000</v>
          </cell>
          <cell r="AL39">
            <v>0</v>
          </cell>
          <cell r="AM39">
            <v>22000000</v>
          </cell>
          <cell r="AN39" t="str">
            <v>20/04/2016</v>
          </cell>
          <cell r="AO39">
            <v>22000000</v>
          </cell>
          <cell r="AP39">
            <v>0</v>
          </cell>
          <cell r="AQ39" t="str">
            <v>GD1162</v>
          </cell>
          <cell r="AR39">
            <v>0</v>
          </cell>
          <cell r="AS39">
            <v>0</v>
          </cell>
          <cell r="AT39">
            <v>0</v>
          </cell>
          <cell r="AU39">
            <v>0</v>
          </cell>
          <cell r="AV39">
            <v>0</v>
          </cell>
          <cell r="AW39">
            <v>0</v>
          </cell>
          <cell r="AX39">
            <v>0</v>
          </cell>
          <cell r="AY39">
            <v>0</v>
          </cell>
          <cell r="AZ39" t="str">
            <v>CN2-LT4</v>
          </cell>
          <cell r="BA39">
            <v>2250000</v>
          </cell>
          <cell r="BB39">
            <v>0</v>
          </cell>
          <cell r="BC39">
            <v>23050000</v>
          </cell>
          <cell r="BD39" t="str">
            <v>17/08/2016</v>
          </cell>
          <cell r="BE39">
            <v>23050000</v>
          </cell>
          <cell r="BF39">
            <v>0</v>
          </cell>
          <cell r="BG39" t="str">
            <v>GD1162</v>
          </cell>
          <cell r="BH39">
            <v>0</v>
          </cell>
          <cell r="BI39">
            <v>0</v>
          </cell>
          <cell r="BJ39">
            <v>0</v>
          </cell>
          <cell r="BK39">
            <v>0</v>
          </cell>
          <cell r="BL39">
            <v>0</v>
          </cell>
          <cell r="BM39" t="str">
            <v>CN3</v>
          </cell>
          <cell r="BN39">
            <v>0</v>
          </cell>
          <cell r="BO39">
            <v>25300000</v>
          </cell>
          <cell r="BP39" t="str">
            <v>19/12/2016</v>
          </cell>
          <cell r="BQ39">
            <v>25300000</v>
          </cell>
          <cell r="BR39">
            <v>0</v>
          </cell>
          <cell r="BS39" t="str">
            <v>GD1162</v>
          </cell>
          <cell r="BT39" t="str">
            <v>CN4</v>
          </cell>
          <cell r="BU39">
            <v>25300000</v>
          </cell>
          <cell r="BV39" t="str">
            <v>10/04/2017</v>
          </cell>
          <cell r="BW39">
            <v>25300000</v>
          </cell>
          <cell r="BX39">
            <v>0</v>
          </cell>
          <cell r="BY39" t="str">
            <v>GD1162</v>
          </cell>
          <cell r="BZ39">
            <v>0</v>
          </cell>
          <cell r="CA39">
            <v>4</v>
          </cell>
          <cell r="CB39" t="str">
            <v>CN5</v>
          </cell>
          <cell r="CC39">
            <v>25300000</v>
          </cell>
        </row>
        <row r="40">
          <cell r="B40" t="str">
            <v>SE62487</v>
          </cell>
          <cell r="C40" t="str">
            <v>Nguyễn Duy</v>
          </cell>
          <cell r="D40" t="str">
            <v>TKDH</v>
          </cell>
          <cell r="E40">
            <v>11</v>
          </cell>
          <cell r="F40">
            <v>0</v>
          </cell>
          <cell r="G40" t="str">
            <v>PC1165</v>
          </cell>
          <cell r="H40" t="str">
            <v>ENG5</v>
          </cell>
          <cell r="I40">
            <v>0</v>
          </cell>
          <cell r="J40" t="str">
            <v xml:space="preserve"> </v>
          </cell>
          <cell r="K40" t="str">
            <v>HD</v>
          </cell>
          <cell r="L40">
            <v>0</v>
          </cell>
          <cell r="M40" t="str">
            <v>ENG5-LT1</v>
          </cell>
          <cell r="N40">
            <v>2170000</v>
          </cell>
          <cell r="O40">
            <v>11935000</v>
          </cell>
          <cell r="P40">
            <v>42234</v>
          </cell>
          <cell r="Q40">
            <v>11935000</v>
          </cell>
          <cell r="R40">
            <v>0</v>
          </cell>
          <cell r="S40" t="str">
            <v>PC1165</v>
          </cell>
          <cell r="T40" t="str">
            <v>Eng 6-LT2</v>
          </cell>
          <cell r="U40">
            <v>2200000</v>
          </cell>
          <cell r="V40">
            <v>0</v>
          </cell>
          <cell r="W40">
            <v>7700000</v>
          </cell>
          <cell r="X40">
            <v>42359</v>
          </cell>
          <cell r="Y40">
            <v>7700000</v>
          </cell>
          <cell r="Z40">
            <v>0</v>
          </cell>
          <cell r="AA40" t="str">
            <v>PC1165</v>
          </cell>
          <cell r="AB40">
            <v>0</v>
          </cell>
          <cell r="AC40">
            <v>0</v>
          </cell>
          <cell r="AD40">
            <v>0</v>
          </cell>
          <cell r="AE40">
            <v>0</v>
          </cell>
          <cell r="AF40">
            <v>0</v>
          </cell>
          <cell r="AG40">
            <v>0</v>
          </cell>
          <cell r="AH40">
            <v>0</v>
          </cell>
          <cell r="AI40" t="str">
            <v>Chờ lớp SU16</v>
          </cell>
          <cell r="AJ40" t="str">
            <v>CN1-LT3</v>
          </cell>
          <cell r="AK40">
            <v>2200000</v>
          </cell>
          <cell r="AL40">
            <v>0</v>
          </cell>
          <cell r="AM40">
            <v>22000000</v>
          </cell>
          <cell r="AN40" t="str">
            <v>27/04/2016</v>
          </cell>
          <cell r="AO40">
            <v>22000000</v>
          </cell>
          <cell r="AP40">
            <v>0</v>
          </cell>
          <cell r="AQ40" t="str">
            <v>GD1162</v>
          </cell>
          <cell r="AR40">
            <v>0</v>
          </cell>
          <cell r="AS40">
            <v>0</v>
          </cell>
          <cell r="AT40">
            <v>0</v>
          </cell>
          <cell r="AU40">
            <v>0</v>
          </cell>
          <cell r="AV40">
            <v>0</v>
          </cell>
          <cell r="AW40">
            <v>0</v>
          </cell>
          <cell r="AX40">
            <v>0</v>
          </cell>
          <cell r="AY40">
            <v>0</v>
          </cell>
          <cell r="AZ40" t="str">
            <v>CN2-LT4</v>
          </cell>
          <cell r="BA40">
            <v>2250000</v>
          </cell>
          <cell r="BB40">
            <v>0</v>
          </cell>
          <cell r="BC40">
            <v>23050000</v>
          </cell>
          <cell r="BD40" t="str">
            <v>24/08/2016</v>
          </cell>
          <cell r="BE40">
            <v>23050000</v>
          </cell>
          <cell r="BF40">
            <v>0</v>
          </cell>
          <cell r="BG40" t="str">
            <v>GD1162</v>
          </cell>
          <cell r="BH40">
            <v>0</v>
          </cell>
          <cell r="BI40">
            <v>0</v>
          </cell>
          <cell r="BJ40">
            <v>0</v>
          </cell>
          <cell r="BK40">
            <v>0</v>
          </cell>
          <cell r="BL40">
            <v>0</v>
          </cell>
          <cell r="BM40" t="str">
            <v>CN3</v>
          </cell>
          <cell r="BN40">
            <v>0</v>
          </cell>
          <cell r="BO40">
            <v>25300000</v>
          </cell>
          <cell r="BP40" t="str">
            <v>23/12/2016</v>
          </cell>
          <cell r="BQ40">
            <v>25300000</v>
          </cell>
          <cell r="BR40">
            <v>0</v>
          </cell>
          <cell r="BS40" t="str">
            <v>GD1162</v>
          </cell>
          <cell r="BT40" t="str">
            <v>CN4</v>
          </cell>
          <cell r="BU40">
            <v>25300000</v>
          </cell>
          <cell r="BV40" t="str">
            <v>25/04/2017</v>
          </cell>
          <cell r="BW40">
            <v>25300000</v>
          </cell>
          <cell r="BX40">
            <v>0</v>
          </cell>
          <cell r="BY40" t="str">
            <v>GD1162</v>
          </cell>
          <cell r="BZ40">
            <v>0</v>
          </cell>
          <cell r="CA40">
            <v>4</v>
          </cell>
          <cell r="CB40" t="str">
            <v>CN5</v>
          </cell>
          <cell r="CC40">
            <v>25300000</v>
          </cell>
        </row>
        <row r="41">
          <cell r="B41" t="str">
            <v>SE62537</v>
          </cell>
          <cell r="C41" t="str">
            <v>Nguyễn Mai Phương Trâm</v>
          </cell>
          <cell r="D41" t="str">
            <v>TKDH</v>
          </cell>
          <cell r="E41">
            <v>11</v>
          </cell>
          <cell r="F41">
            <v>0</v>
          </cell>
          <cell r="G41" t="str">
            <v>PC1165</v>
          </cell>
          <cell r="H41" t="str">
            <v>ENG5</v>
          </cell>
          <cell r="I41">
            <v>0</v>
          </cell>
          <cell r="J41" t="str">
            <v>HB 30M</v>
          </cell>
          <cell r="K41" t="str">
            <v>HD</v>
          </cell>
          <cell r="L41">
            <v>0</v>
          </cell>
          <cell r="M41" t="str">
            <v>ENG5-LT1-HB1</v>
          </cell>
          <cell r="N41">
            <v>2170000</v>
          </cell>
          <cell r="O41">
            <v>4435000</v>
          </cell>
          <cell r="P41" t="str">
            <v>28/07/2015</v>
          </cell>
          <cell r="Q41">
            <v>6605000</v>
          </cell>
          <cell r="R41">
            <v>2170000</v>
          </cell>
          <cell r="S41" t="str">
            <v>PC1165</v>
          </cell>
          <cell r="T41" t="str">
            <v>Eng 6-LT2-HB2</v>
          </cell>
          <cell r="U41">
            <v>2200000</v>
          </cell>
          <cell r="V41">
            <v>7500000</v>
          </cell>
          <cell r="W41">
            <v>-1970000</v>
          </cell>
          <cell r="X41" t="str">
            <v>Đã nộp</v>
          </cell>
          <cell r="Y41">
            <v>0</v>
          </cell>
          <cell r="Z41">
            <v>1970000</v>
          </cell>
          <cell r="AA41" t="str">
            <v>PC1165</v>
          </cell>
          <cell r="AB41">
            <v>0</v>
          </cell>
          <cell r="AC41">
            <v>0</v>
          </cell>
          <cell r="AD41">
            <v>0</v>
          </cell>
          <cell r="AE41">
            <v>0</v>
          </cell>
          <cell r="AF41">
            <v>0</v>
          </cell>
          <cell r="AG41">
            <v>0</v>
          </cell>
          <cell r="AH41">
            <v>1970000</v>
          </cell>
          <cell r="AI41" t="str">
            <v>Chờ lớp SU16</v>
          </cell>
          <cell r="AJ41" t="str">
            <v>CN1-LT3-HB3</v>
          </cell>
          <cell r="AK41">
            <v>2200000</v>
          </cell>
          <cell r="AL41">
            <v>7500000</v>
          </cell>
          <cell r="AM41">
            <v>12530000</v>
          </cell>
          <cell r="AN41" t="str">
            <v>21/04/2016</v>
          </cell>
          <cell r="AO41">
            <v>12530000</v>
          </cell>
          <cell r="AP41">
            <v>0</v>
          </cell>
          <cell r="AQ41" t="str">
            <v>GD1162</v>
          </cell>
          <cell r="AR41">
            <v>0</v>
          </cell>
          <cell r="AS41">
            <v>0</v>
          </cell>
          <cell r="AT41">
            <v>0</v>
          </cell>
          <cell r="AU41">
            <v>0</v>
          </cell>
          <cell r="AV41">
            <v>0</v>
          </cell>
          <cell r="AW41">
            <v>0</v>
          </cell>
          <cell r="AX41">
            <v>0</v>
          </cell>
          <cell r="AY41">
            <v>0</v>
          </cell>
          <cell r="AZ41" t="str">
            <v>CN2-LT4-HB4</v>
          </cell>
          <cell r="BA41">
            <v>2250000</v>
          </cell>
          <cell r="BB41">
            <v>7500000</v>
          </cell>
          <cell r="BC41">
            <v>15550000</v>
          </cell>
          <cell r="BD41" t="str">
            <v>22/08/2016</v>
          </cell>
          <cell r="BE41">
            <v>15550000</v>
          </cell>
          <cell r="BF41">
            <v>0</v>
          </cell>
          <cell r="BG41" t="str">
            <v>GD1162</v>
          </cell>
          <cell r="BH41">
            <v>0</v>
          </cell>
          <cell r="BI41">
            <v>0</v>
          </cell>
          <cell r="BJ41">
            <v>0</v>
          </cell>
          <cell r="BK41">
            <v>0</v>
          </cell>
          <cell r="BL41">
            <v>0</v>
          </cell>
          <cell r="BM41" t="str">
            <v>CN3</v>
          </cell>
          <cell r="BN41">
            <v>0</v>
          </cell>
          <cell r="BO41">
            <v>25300000</v>
          </cell>
          <cell r="BP41" t="str">
            <v>19/12/2016</v>
          </cell>
          <cell r="BQ41">
            <v>25300000</v>
          </cell>
          <cell r="BR41">
            <v>0</v>
          </cell>
          <cell r="BS41" t="str">
            <v>GD1162</v>
          </cell>
          <cell r="BT41" t="str">
            <v>CN4</v>
          </cell>
          <cell r="BU41">
            <v>25300000</v>
          </cell>
          <cell r="BV41" t="str">
            <v>20/04/2017</v>
          </cell>
          <cell r="BW41">
            <v>25300000</v>
          </cell>
          <cell r="BX41">
            <v>0</v>
          </cell>
          <cell r="BY41" t="str">
            <v>GD1162</v>
          </cell>
          <cell r="BZ41">
            <v>0</v>
          </cell>
          <cell r="CA41">
            <v>4</v>
          </cell>
          <cell r="CB41" t="str">
            <v>CN5</v>
          </cell>
          <cell r="CC41">
            <v>25300000</v>
          </cell>
        </row>
        <row r="42">
          <cell r="B42" t="str">
            <v>SE62564</v>
          </cell>
          <cell r="C42" t="str">
            <v>Bùi Thanh Thoại Trân</v>
          </cell>
          <cell r="D42" t="str">
            <v>TKDH</v>
          </cell>
          <cell r="E42">
            <v>11</v>
          </cell>
          <cell r="F42">
            <v>0</v>
          </cell>
          <cell r="G42" t="str">
            <v>PC1165</v>
          </cell>
          <cell r="H42" t="str">
            <v>ENG5</v>
          </cell>
          <cell r="I42">
            <v>0</v>
          </cell>
          <cell r="J42" t="str">
            <v xml:space="preserve"> </v>
          </cell>
          <cell r="K42" t="str">
            <v>HD</v>
          </cell>
          <cell r="L42">
            <v>0</v>
          </cell>
          <cell r="M42" t="str">
            <v>ENG5-LT1</v>
          </cell>
          <cell r="N42">
            <v>2170000</v>
          </cell>
          <cell r="O42">
            <v>11935000</v>
          </cell>
          <cell r="P42">
            <v>42240</v>
          </cell>
          <cell r="Q42">
            <v>11935000</v>
          </cell>
          <cell r="R42">
            <v>0</v>
          </cell>
          <cell r="S42" t="str">
            <v>PC1165</v>
          </cell>
          <cell r="T42" t="str">
            <v>Eng 6-LT2</v>
          </cell>
          <cell r="U42">
            <v>2200000</v>
          </cell>
          <cell r="V42">
            <v>0</v>
          </cell>
          <cell r="W42">
            <v>7700000</v>
          </cell>
          <cell r="X42">
            <v>42354</v>
          </cell>
          <cell r="Y42">
            <v>7700000</v>
          </cell>
          <cell r="Z42">
            <v>0</v>
          </cell>
          <cell r="AA42" t="str">
            <v>PC1165</v>
          </cell>
          <cell r="AB42">
            <v>0</v>
          </cell>
          <cell r="AC42">
            <v>0</v>
          </cell>
          <cell r="AD42">
            <v>0</v>
          </cell>
          <cell r="AE42">
            <v>0</v>
          </cell>
          <cell r="AF42">
            <v>0</v>
          </cell>
          <cell r="AG42">
            <v>0</v>
          </cell>
          <cell r="AH42">
            <v>0</v>
          </cell>
          <cell r="AI42" t="str">
            <v>Chờ lớp SU16</v>
          </cell>
          <cell r="AJ42" t="str">
            <v>CN1-LT3</v>
          </cell>
          <cell r="AK42">
            <v>2200000</v>
          </cell>
          <cell r="AL42">
            <v>0</v>
          </cell>
          <cell r="AM42">
            <v>22000000</v>
          </cell>
          <cell r="AN42" t="str">
            <v>19/04/2016</v>
          </cell>
          <cell r="AO42">
            <v>22000000</v>
          </cell>
          <cell r="AP42">
            <v>0</v>
          </cell>
          <cell r="AQ42" t="str">
            <v>GD1162</v>
          </cell>
          <cell r="AR42">
            <v>0</v>
          </cell>
          <cell r="AS42">
            <v>0</v>
          </cell>
          <cell r="AT42">
            <v>0</v>
          </cell>
          <cell r="AU42">
            <v>0</v>
          </cell>
          <cell r="AV42">
            <v>0</v>
          </cell>
          <cell r="AW42">
            <v>0</v>
          </cell>
          <cell r="AX42">
            <v>0</v>
          </cell>
          <cell r="AY42">
            <v>0</v>
          </cell>
          <cell r="AZ42" t="str">
            <v>CN2-LT4</v>
          </cell>
          <cell r="BA42">
            <v>2250000</v>
          </cell>
          <cell r="BB42">
            <v>0</v>
          </cell>
          <cell r="BC42">
            <v>23050000</v>
          </cell>
          <cell r="BD42" t="str">
            <v>25/08/2016</v>
          </cell>
          <cell r="BE42">
            <v>23050000</v>
          </cell>
          <cell r="BF42">
            <v>0</v>
          </cell>
          <cell r="BG42" t="str">
            <v>GD1162</v>
          </cell>
          <cell r="BH42">
            <v>0</v>
          </cell>
          <cell r="BI42">
            <v>0</v>
          </cell>
          <cell r="BJ42">
            <v>0</v>
          </cell>
          <cell r="BK42">
            <v>0</v>
          </cell>
          <cell r="BL42">
            <v>0</v>
          </cell>
          <cell r="BM42" t="str">
            <v>CN3</v>
          </cell>
          <cell r="BN42">
            <v>0</v>
          </cell>
          <cell r="BO42">
            <v>25300000</v>
          </cell>
          <cell r="BP42" t="str">
            <v>22/12/2016</v>
          </cell>
          <cell r="BQ42">
            <v>25300000</v>
          </cell>
          <cell r="BR42">
            <v>0</v>
          </cell>
          <cell r="BS42" t="str">
            <v>GD1162</v>
          </cell>
          <cell r="BT42" t="str">
            <v>CN4</v>
          </cell>
          <cell r="BU42">
            <v>25300000</v>
          </cell>
          <cell r="BV42" t="str">
            <v>25/04/2017</v>
          </cell>
          <cell r="BW42">
            <v>25300000</v>
          </cell>
          <cell r="BX42">
            <v>0</v>
          </cell>
          <cell r="BY42" t="str">
            <v>GD1162</v>
          </cell>
          <cell r="BZ42">
            <v>0</v>
          </cell>
          <cell r="CA42">
            <v>4</v>
          </cell>
          <cell r="CB42" t="str">
            <v>CN5</v>
          </cell>
          <cell r="CC42">
            <v>25300000</v>
          </cell>
        </row>
        <row r="43">
          <cell r="B43" t="str">
            <v>SE62134</v>
          </cell>
          <cell r="C43" t="str">
            <v>Nguyễn Ngọc Đỉnh</v>
          </cell>
          <cell r="D43" t="str">
            <v>KTPM-&gt;TKDH</v>
          </cell>
          <cell r="E43" t="str">
            <v>10-BS</v>
          </cell>
          <cell r="F43">
            <v>0</v>
          </cell>
          <cell r="G43">
            <v>0</v>
          </cell>
          <cell r="H43" t="str">
            <v>ENG5</v>
          </cell>
          <cell r="I43">
            <v>0</v>
          </cell>
          <cell r="J43">
            <v>0</v>
          </cell>
          <cell r="K43" t="str">
            <v>HD</v>
          </cell>
          <cell r="L43" t="str">
            <v>K10 NH đợt 2
PC1072: Eng5,6.
SE1068: CN1 SM2015, LT3
Bảo lưu kỳ Fall 2015 theo mail A. KhanhLG ngày 28/08/2015
Ngày 21/8/2015 nộp 25.700.000 dư 4.000.000
Dự thính Chuyển ngành kỳ SM2016 từ KTPM-&gt;TKDH. SV đóng đến CN2-hết LT (KTPM). SM16:TKDH đóng lại CN1</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t="str">
            <v>CN1</v>
          </cell>
          <cell r="AK43">
            <v>0</v>
          </cell>
          <cell r="AL43">
            <v>0</v>
          </cell>
          <cell r="AM43">
            <v>20200000</v>
          </cell>
          <cell r="AN43" t="str">
            <v>20/04/2016</v>
          </cell>
          <cell r="AO43">
            <v>20200000</v>
          </cell>
          <cell r="AP43">
            <v>0</v>
          </cell>
          <cell r="AQ43" t="str">
            <v>GD1162</v>
          </cell>
          <cell r="AR43">
            <v>0</v>
          </cell>
          <cell r="AS43">
            <v>0</v>
          </cell>
          <cell r="AT43">
            <v>0</v>
          </cell>
          <cell r="AU43">
            <v>0</v>
          </cell>
          <cell r="AV43">
            <v>0</v>
          </cell>
          <cell r="AW43">
            <v>0</v>
          </cell>
          <cell r="AX43">
            <v>0</v>
          </cell>
          <cell r="AY43">
            <v>0</v>
          </cell>
          <cell r="AZ43" t="str">
            <v>CN2-hết</v>
          </cell>
          <cell r="BA43">
            <v>0</v>
          </cell>
          <cell r="BB43">
            <v>0</v>
          </cell>
          <cell r="BC43">
            <v>25300000</v>
          </cell>
          <cell r="BD43" t="str">
            <v>22/08/2016</v>
          </cell>
          <cell r="BE43">
            <v>25300000</v>
          </cell>
          <cell r="BF43">
            <v>0</v>
          </cell>
          <cell r="BG43" t="str">
            <v>GD1162</v>
          </cell>
          <cell r="BH43">
            <v>0</v>
          </cell>
          <cell r="BI43">
            <v>0</v>
          </cell>
          <cell r="BJ43">
            <v>0</v>
          </cell>
          <cell r="BK43">
            <v>0</v>
          </cell>
          <cell r="BL43">
            <v>0</v>
          </cell>
          <cell r="BM43" t="str">
            <v>CN3</v>
          </cell>
          <cell r="BN43">
            <v>0</v>
          </cell>
          <cell r="BO43">
            <v>25300000</v>
          </cell>
          <cell r="BP43" t="str">
            <v>16/12/2016</v>
          </cell>
          <cell r="BQ43">
            <v>25300000</v>
          </cell>
          <cell r="BR43">
            <v>0</v>
          </cell>
          <cell r="BS43" t="str">
            <v>GD1162</v>
          </cell>
          <cell r="BT43" t="str">
            <v>CN4</v>
          </cell>
          <cell r="BU43">
            <v>25300000</v>
          </cell>
          <cell r="BV43" t="str">
            <v>21/04/2017</v>
          </cell>
          <cell r="BW43">
            <v>25300000</v>
          </cell>
          <cell r="BX43">
            <v>0</v>
          </cell>
          <cell r="BY43" t="str">
            <v>GD1162</v>
          </cell>
          <cell r="BZ43">
            <v>0</v>
          </cell>
          <cell r="CA43">
            <v>4</v>
          </cell>
          <cell r="CB43" t="str">
            <v>CN5</v>
          </cell>
          <cell r="CC43">
            <v>25300000</v>
          </cell>
        </row>
        <row r="44">
          <cell r="B44" t="str">
            <v>SE62276</v>
          </cell>
          <cell r="C44" t="str">
            <v>Lê Quốc Thịnh</v>
          </cell>
          <cell r="D44" t="str">
            <v>TKDH</v>
          </cell>
          <cell r="E44">
            <v>11</v>
          </cell>
          <cell r="F44">
            <v>0</v>
          </cell>
          <cell r="G44" t="str">
            <v>PC1164</v>
          </cell>
          <cell r="H44" t="str">
            <v>ENG5</v>
          </cell>
          <cell r="I44">
            <v>0</v>
          </cell>
          <cell r="J44" t="str">
            <v xml:space="preserve"> </v>
          </cell>
          <cell r="K44" t="str">
            <v>HD</v>
          </cell>
          <cell r="L44" t="str">
            <v xml:space="preserve">PC1164:Eng 5
Chuyển cơ sở theo mail QuyenVMH ngày 23/12/2015 
FUDN:Eng 6
Kỳ SM2016 chuyển về theo mail QuyenVMH ngày 13/05/2016
GD:1162:CN1
</v>
          </cell>
          <cell r="M44" t="str">
            <v>ENG5-LT1</v>
          </cell>
          <cell r="N44">
            <v>2170000</v>
          </cell>
          <cell r="O44">
            <v>11935000</v>
          </cell>
          <cell r="P44" t="str">
            <v>28/7/2015</v>
          </cell>
          <cell r="Q44">
            <v>11935000</v>
          </cell>
          <cell r="R44">
            <v>0</v>
          </cell>
          <cell r="S44" t="str">
            <v>PC1164</v>
          </cell>
          <cell r="T44" t="str">
            <v>Eng 6-LT2</v>
          </cell>
          <cell r="U44">
            <v>2200000</v>
          </cell>
          <cell r="V44">
            <v>0</v>
          </cell>
          <cell r="W44">
            <v>7700000</v>
          </cell>
          <cell r="X44">
            <v>42356</v>
          </cell>
          <cell r="Y44">
            <v>7700000</v>
          </cell>
          <cell r="Z44">
            <v>0</v>
          </cell>
          <cell r="AA44" t="str">
            <v>Tranfer</v>
          </cell>
          <cell r="AB44">
            <v>0</v>
          </cell>
          <cell r="AC44">
            <v>0</v>
          </cell>
          <cell r="AD44">
            <v>0</v>
          </cell>
          <cell r="AE44">
            <v>0</v>
          </cell>
          <cell r="AF44">
            <v>0</v>
          </cell>
          <cell r="AG44">
            <v>0</v>
          </cell>
          <cell r="AH44">
            <v>0</v>
          </cell>
          <cell r="AI44">
            <v>0</v>
          </cell>
          <cell r="AJ44" t="str">
            <v>CN1-LT3</v>
          </cell>
          <cell r="AK44">
            <v>2200000</v>
          </cell>
          <cell r="AL44">
            <v>0</v>
          </cell>
          <cell r="AM44">
            <v>22000000</v>
          </cell>
          <cell r="AN44" t="str">
            <v>27/04/2016</v>
          </cell>
          <cell r="AO44">
            <v>22000000</v>
          </cell>
          <cell r="AP44">
            <v>0</v>
          </cell>
          <cell r="AQ44" t="str">
            <v>GD1162</v>
          </cell>
          <cell r="AR44">
            <v>0</v>
          </cell>
          <cell r="AS44">
            <v>0</v>
          </cell>
          <cell r="AT44">
            <v>0</v>
          </cell>
          <cell r="AU44">
            <v>0</v>
          </cell>
          <cell r="AV44">
            <v>0</v>
          </cell>
          <cell r="AW44">
            <v>0</v>
          </cell>
          <cell r="AX44">
            <v>0</v>
          </cell>
          <cell r="AY44">
            <v>0</v>
          </cell>
          <cell r="AZ44" t="str">
            <v>CN2-hỏi lại LT</v>
          </cell>
          <cell r="BA44">
            <v>0</v>
          </cell>
          <cell r="BB44">
            <v>0</v>
          </cell>
          <cell r="BC44">
            <v>25300000</v>
          </cell>
          <cell r="BD44">
            <v>42605</v>
          </cell>
          <cell r="BE44">
            <v>23050000</v>
          </cell>
          <cell r="BF44">
            <v>0</v>
          </cell>
          <cell r="BG44" t="str">
            <v>GD1162</v>
          </cell>
          <cell r="BH44">
            <v>0</v>
          </cell>
          <cell r="BI44">
            <v>0</v>
          </cell>
          <cell r="BJ44">
            <v>0</v>
          </cell>
          <cell r="BK44">
            <v>0</v>
          </cell>
          <cell r="BL44">
            <v>0</v>
          </cell>
          <cell r="BM44" t="str">
            <v>CN3</v>
          </cell>
          <cell r="BN44">
            <v>0</v>
          </cell>
          <cell r="BO44">
            <v>25300000</v>
          </cell>
          <cell r="BP44" t="str">
            <v>21/12/2016</v>
          </cell>
          <cell r="BQ44">
            <v>25300000</v>
          </cell>
          <cell r="BR44">
            <v>0</v>
          </cell>
          <cell r="BS44" t="str">
            <v>GD1162</v>
          </cell>
          <cell r="BT44" t="str">
            <v>CN4</v>
          </cell>
          <cell r="BU44">
            <v>25300000</v>
          </cell>
          <cell r="BV44" t="str">
            <v>24/04/2017</v>
          </cell>
          <cell r="BW44">
            <v>25300000</v>
          </cell>
          <cell r="BX44">
            <v>0</v>
          </cell>
          <cell r="BY44" t="str">
            <v>GD1162</v>
          </cell>
          <cell r="BZ44">
            <v>0</v>
          </cell>
          <cell r="CA44">
            <v>4</v>
          </cell>
          <cell r="CB44" t="str">
            <v>CN5</v>
          </cell>
          <cell r="CC44">
            <v>25300000</v>
          </cell>
        </row>
        <row r="45">
          <cell r="B45" t="str">
            <v>SE62523</v>
          </cell>
          <cell r="C45" t="str">
            <v>Lại Thị Bích Ngọc</v>
          </cell>
          <cell r="D45" t="str">
            <v>TKDH</v>
          </cell>
          <cell r="E45">
            <v>11</v>
          </cell>
          <cell r="F45">
            <v>0</v>
          </cell>
          <cell r="G45" t="str">
            <v>PC1174</v>
          </cell>
          <cell r="H45" t="str">
            <v>ENG4</v>
          </cell>
          <cell r="I45">
            <v>0</v>
          </cell>
          <cell r="J45" t="str">
            <v xml:space="preserve"> </v>
          </cell>
          <cell r="K45" t="str">
            <v>HD</v>
          </cell>
          <cell r="L45" t="str">
            <v>PC1174:Eng 4
Chuyển cơ sở theo mail QuyenVMH ngày 23/12/2015
FUDN:Eng 5;6
Kỳ SM2016 chuyển về theo mail QuyenVMH ngày 13/05/2016
GD:1162:CN1</v>
          </cell>
          <cell r="M45" t="str">
            <v>ENG4-LT1</v>
          </cell>
          <cell r="N45">
            <v>2170000</v>
          </cell>
          <cell r="O45">
            <v>11935000</v>
          </cell>
          <cell r="P45">
            <v>42237</v>
          </cell>
          <cell r="Q45">
            <v>11935000</v>
          </cell>
          <cell r="R45">
            <v>0</v>
          </cell>
          <cell r="S45" t="str">
            <v>PC1174</v>
          </cell>
          <cell r="T45" t="str">
            <v>Eng 5-LT2</v>
          </cell>
          <cell r="U45">
            <v>2200000</v>
          </cell>
          <cell r="V45">
            <v>0</v>
          </cell>
          <cell r="W45">
            <v>7700000</v>
          </cell>
          <cell r="X45">
            <v>0</v>
          </cell>
          <cell r="Y45">
            <v>0</v>
          </cell>
          <cell r="Z45">
            <v>0</v>
          </cell>
          <cell r="AA45" t="str">
            <v>Tranfer</v>
          </cell>
          <cell r="AB45">
            <v>0</v>
          </cell>
          <cell r="AC45">
            <v>0</v>
          </cell>
          <cell r="AD45">
            <v>0</v>
          </cell>
          <cell r="AE45">
            <v>0</v>
          </cell>
          <cell r="AF45">
            <v>0</v>
          </cell>
          <cell r="AG45">
            <v>0</v>
          </cell>
          <cell r="AH45">
            <v>0</v>
          </cell>
          <cell r="AI45">
            <v>0</v>
          </cell>
          <cell r="AJ45" t="str">
            <v>CN1-LT4+Phí quay lại</v>
          </cell>
          <cell r="AK45">
            <v>2200000</v>
          </cell>
          <cell r="AL45">
            <v>0</v>
          </cell>
          <cell r="AM45">
            <v>24300000</v>
          </cell>
          <cell r="AN45" t="str">
            <v>09/05/2016</v>
          </cell>
          <cell r="AO45">
            <v>24300000</v>
          </cell>
          <cell r="AP45">
            <v>0</v>
          </cell>
          <cell r="AQ45" t="str">
            <v>GD1162</v>
          </cell>
          <cell r="AR45">
            <v>0</v>
          </cell>
          <cell r="AS45">
            <v>0</v>
          </cell>
          <cell r="AT45">
            <v>0</v>
          </cell>
          <cell r="AU45">
            <v>0</v>
          </cell>
          <cell r="AV45">
            <v>0</v>
          </cell>
          <cell r="AW45">
            <v>0</v>
          </cell>
          <cell r="AX45">
            <v>0</v>
          </cell>
          <cell r="AY45">
            <v>0</v>
          </cell>
          <cell r="AZ45" t="str">
            <v>CN2-LT4</v>
          </cell>
          <cell r="BA45">
            <v>0</v>
          </cell>
          <cell r="BB45">
            <v>0</v>
          </cell>
          <cell r="BC45">
            <v>25300000</v>
          </cell>
          <cell r="BD45" t="str">
            <v>15/08/2016</v>
          </cell>
          <cell r="BE45">
            <v>25300000</v>
          </cell>
          <cell r="BF45">
            <v>0</v>
          </cell>
          <cell r="BG45" t="str">
            <v>GD1162</v>
          </cell>
          <cell r="BH45">
            <v>0</v>
          </cell>
          <cell r="BI45">
            <v>0</v>
          </cell>
          <cell r="BJ45">
            <v>0</v>
          </cell>
          <cell r="BK45">
            <v>0</v>
          </cell>
          <cell r="BL45">
            <v>0</v>
          </cell>
          <cell r="BM45" t="str">
            <v>CN3</v>
          </cell>
          <cell r="BN45">
            <v>0</v>
          </cell>
          <cell r="BO45">
            <v>25300000</v>
          </cell>
          <cell r="BP45" t="str">
            <v>19/12/2016</v>
          </cell>
          <cell r="BQ45">
            <v>25300000</v>
          </cell>
          <cell r="BR45">
            <v>0</v>
          </cell>
          <cell r="BS45" t="str">
            <v>GD1162</v>
          </cell>
          <cell r="BT45" t="str">
            <v>CN4</v>
          </cell>
          <cell r="BU45">
            <v>25300000</v>
          </cell>
          <cell r="BV45" t="str">
            <v>21/04/2017</v>
          </cell>
          <cell r="BW45">
            <v>25300000</v>
          </cell>
          <cell r="BX45">
            <v>0</v>
          </cell>
          <cell r="BY45" t="str">
            <v>GD1162</v>
          </cell>
          <cell r="BZ45">
            <v>0</v>
          </cell>
          <cell r="CA45">
            <v>4</v>
          </cell>
          <cell r="CB45" t="str">
            <v>CN5</v>
          </cell>
          <cell r="CC45">
            <v>25300000</v>
          </cell>
        </row>
        <row r="46">
          <cell r="B46" t="str">
            <v>SE62298</v>
          </cell>
          <cell r="C46" t="str">
            <v>Nguyễn Gia Nghi</v>
          </cell>
          <cell r="D46" t="str">
            <v>TKDH</v>
          </cell>
          <cell r="E46">
            <v>11</v>
          </cell>
          <cell r="F46" t="str">
            <v>Fall 2020</v>
          </cell>
          <cell r="G46" t="str">
            <v>PC1179</v>
          </cell>
          <cell r="H46" t="str">
            <v>ENG3</v>
          </cell>
          <cell r="I46">
            <v>0</v>
          </cell>
          <cell r="J46" t="str">
            <v>HB100</v>
          </cell>
          <cell r="K46" t="str">
            <v>HD</v>
          </cell>
          <cell r="L46">
            <v>0</v>
          </cell>
          <cell r="M46" t="str">
            <v>ENG3</v>
          </cell>
          <cell r="N46">
            <v>0</v>
          </cell>
          <cell r="O46">
            <v>4340000</v>
          </cell>
          <cell r="P46" t="str">
            <v>31/7/2015</v>
          </cell>
          <cell r="Q46">
            <v>4340000</v>
          </cell>
          <cell r="R46">
            <v>0</v>
          </cell>
          <cell r="S46" t="str">
            <v>PC1179</v>
          </cell>
          <cell r="T46" t="str">
            <v>Eng 4</v>
          </cell>
          <cell r="U46">
            <v>0</v>
          </cell>
          <cell r="V46">
            <v>0</v>
          </cell>
          <cell r="W46">
            <v>0</v>
          </cell>
          <cell r="X46" t="str">
            <v>HB không thu</v>
          </cell>
          <cell r="Y46">
            <v>0</v>
          </cell>
          <cell r="Z46">
            <v>0</v>
          </cell>
          <cell r="AA46" t="str">
            <v>PC1179</v>
          </cell>
          <cell r="AB46" t="str">
            <v>Eng 5</v>
          </cell>
          <cell r="AC46">
            <v>0</v>
          </cell>
          <cell r="AD46">
            <v>0</v>
          </cell>
          <cell r="AE46">
            <v>0</v>
          </cell>
          <cell r="AF46" t="str">
            <v>HB không thu</v>
          </cell>
          <cell r="AG46">
            <v>0</v>
          </cell>
          <cell r="AH46">
            <v>0</v>
          </cell>
          <cell r="AI46" t="str">
            <v>PC1179</v>
          </cell>
          <cell r="AJ46" t="str">
            <v>Eng 6</v>
          </cell>
          <cell r="AK46">
            <v>0</v>
          </cell>
          <cell r="AL46">
            <v>0</v>
          </cell>
          <cell r="AM46">
            <v>0</v>
          </cell>
          <cell r="AN46" t="str">
            <v>HB không thu</v>
          </cell>
          <cell r="AO46">
            <v>0</v>
          </cell>
          <cell r="AP46">
            <v>0</v>
          </cell>
          <cell r="AQ46" t="str">
            <v>PC1179</v>
          </cell>
          <cell r="AR46">
            <v>0</v>
          </cell>
          <cell r="AS46">
            <v>0</v>
          </cell>
          <cell r="AT46">
            <v>0</v>
          </cell>
          <cell r="AU46">
            <v>0</v>
          </cell>
          <cell r="AV46">
            <v>0</v>
          </cell>
          <cell r="AW46">
            <v>0</v>
          </cell>
          <cell r="AX46">
            <v>0</v>
          </cell>
          <cell r="AY46">
            <v>0</v>
          </cell>
          <cell r="AZ46" t="str">
            <v>CN1</v>
          </cell>
          <cell r="BA46">
            <v>0</v>
          </cell>
          <cell r="BB46">
            <v>0</v>
          </cell>
          <cell r="BC46">
            <v>0</v>
          </cell>
          <cell r="BD46" t="str">
            <v>HB không thu</v>
          </cell>
          <cell r="BE46">
            <v>0</v>
          </cell>
          <cell r="BF46">
            <v>0</v>
          </cell>
          <cell r="BG46">
            <v>0</v>
          </cell>
          <cell r="BH46">
            <v>0</v>
          </cell>
          <cell r="BI46">
            <v>0</v>
          </cell>
          <cell r="BJ46">
            <v>0</v>
          </cell>
          <cell r="BK46">
            <v>0</v>
          </cell>
          <cell r="BL46" t="str">
            <v>GD1163</v>
          </cell>
          <cell r="BM46" t="str">
            <v>CN2</v>
          </cell>
          <cell r="BN46">
            <v>0</v>
          </cell>
          <cell r="BO46">
            <v>0</v>
          </cell>
          <cell r="BP46" t="str">
            <v>HB ko thu</v>
          </cell>
          <cell r="BQ46">
            <v>0</v>
          </cell>
          <cell r="BR46">
            <v>0</v>
          </cell>
          <cell r="BS46" t="str">
            <v>GD1163</v>
          </cell>
          <cell r="BT46" t="str">
            <v>CN3</v>
          </cell>
          <cell r="BU46">
            <v>0</v>
          </cell>
          <cell r="BV46" t="str">
            <v>HB ko thu</v>
          </cell>
          <cell r="BW46">
            <v>0</v>
          </cell>
          <cell r="BX46">
            <v>0</v>
          </cell>
          <cell r="BY46" t="str">
            <v>GD1163</v>
          </cell>
          <cell r="BZ46">
            <v>0</v>
          </cell>
          <cell r="CA46">
            <v>3</v>
          </cell>
          <cell r="CB46" t="str">
            <v>CN4</v>
          </cell>
          <cell r="CC46">
            <v>0</v>
          </cell>
        </row>
        <row r="47">
          <cell r="B47" t="str">
            <v>SE62339</v>
          </cell>
          <cell r="C47" t="str">
            <v>Đặng Chí Huy</v>
          </cell>
          <cell r="D47" t="str">
            <v>TKDH</v>
          </cell>
          <cell r="E47">
            <v>11</v>
          </cell>
          <cell r="F47">
            <v>0</v>
          </cell>
          <cell r="G47" t="str">
            <v>PC1179</v>
          </cell>
          <cell r="H47" t="str">
            <v>ENG3</v>
          </cell>
          <cell r="I47">
            <v>0</v>
          </cell>
          <cell r="J47" t="str">
            <v xml:space="preserve"> </v>
          </cell>
          <cell r="K47" t="str">
            <v>HD</v>
          </cell>
          <cell r="L47">
            <v>0</v>
          </cell>
          <cell r="M47" t="str">
            <v>ENG3-LT1</v>
          </cell>
          <cell r="N47">
            <v>2170000</v>
          </cell>
          <cell r="O47">
            <v>11935000</v>
          </cell>
          <cell r="P47" t="str">
            <v>03/8/2015</v>
          </cell>
          <cell r="Q47">
            <v>11935000</v>
          </cell>
          <cell r="R47">
            <v>0</v>
          </cell>
          <cell r="S47" t="str">
            <v>PC1179</v>
          </cell>
          <cell r="T47" t="str">
            <v>Eng 4-LT2+Phí NHL</v>
          </cell>
          <cell r="U47">
            <v>2200000</v>
          </cell>
          <cell r="V47">
            <v>0</v>
          </cell>
          <cell r="W47">
            <v>9900000</v>
          </cell>
          <cell r="X47" t="str">
            <v>28/12/2015</v>
          </cell>
          <cell r="Y47">
            <v>9900000</v>
          </cell>
          <cell r="Z47">
            <v>0</v>
          </cell>
          <cell r="AA47" t="str">
            <v>PC1179</v>
          </cell>
          <cell r="AB47" t="str">
            <v>Eng 5-LT3</v>
          </cell>
          <cell r="AC47">
            <v>2200000</v>
          </cell>
          <cell r="AD47">
            <v>0</v>
          </cell>
          <cell r="AE47">
            <v>7700000</v>
          </cell>
          <cell r="AF47" t="str">
            <v>02/03/2016</v>
          </cell>
          <cell r="AG47">
            <v>7700000</v>
          </cell>
          <cell r="AH47">
            <v>0</v>
          </cell>
          <cell r="AI47" t="str">
            <v>PC1179</v>
          </cell>
          <cell r="AJ47" t="str">
            <v>Eng 6-LT4</v>
          </cell>
          <cell r="AK47">
            <v>2200000</v>
          </cell>
          <cell r="AL47">
            <v>0</v>
          </cell>
          <cell r="AM47">
            <v>7700000</v>
          </cell>
          <cell r="AN47" t="str">
            <v>29/04/2016</v>
          </cell>
          <cell r="AO47">
            <v>7700000</v>
          </cell>
          <cell r="AP47">
            <v>0</v>
          </cell>
          <cell r="AQ47" t="str">
            <v>PC1179</v>
          </cell>
          <cell r="AR47">
            <v>0</v>
          </cell>
          <cell r="AS47">
            <v>0</v>
          </cell>
          <cell r="AT47">
            <v>0</v>
          </cell>
          <cell r="AU47">
            <v>0</v>
          </cell>
          <cell r="AV47">
            <v>0</v>
          </cell>
          <cell r="AW47">
            <v>0</v>
          </cell>
          <cell r="AX47">
            <v>0</v>
          </cell>
          <cell r="AY47">
            <v>0</v>
          </cell>
          <cell r="AZ47" t="str">
            <v>CN1</v>
          </cell>
          <cell r="BA47">
            <v>0</v>
          </cell>
          <cell r="BB47" t="str">
            <v xml:space="preserve"> </v>
          </cell>
          <cell r="BC47">
            <v>25300000</v>
          </cell>
          <cell r="BD47" t="str">
            <v>22/08/2016</v>
          </cell>
          <cell r="BE47">
            <v>25300000</v>
          </cell>
          <cell r="BF47">
            <v>0</v>
          </cell>
          <cell r="BG47">
            <v>0</v>
          </cell>
          <cell r="BH47">
            <v>0</v>
          </cell>
          <cell r="BI47">
            <v>0</v>
          </cell>
          <cell r="BJ47">
            <v>0</v>
          </cell>
          <cell r="BK47">
            <v>0</v>
          </cell>
          <cell r="BL47" t="str">
            <v>GD1163</v>
          </cell>
          <cell r="BM47" t="str">
            <v>CN2</v>
          </cell>
          <cell r="BN47">
            <v>0</v>
          </cell>
          <cell r="BO47">
            <v>25300000</v>
          </cell>
          <cell r="BP47" t="str">
            <v>20/12/2016</v>
          </cell>
          <cell r="BQ47">
            <v>25300000</v>
          </cell>
          <cell r="BR47">
            <v>0</v>
          </cell>
          <cell r="BS47" t="str">
            <v>GD1163</v>
          </cell>
          <cell r="BT47" t="str">
            <v>CN3</v>
          </cell>
          <cell r="BU47">
            <v>25300000</v>
          </cell>
          <cell r="BV47" t="str">
            <v>27/04/2017</v>
          </cell>
          <cell r="BW47">
            <v>25300000</v>
          </cell>
          <cell r="BX47">
            <v>0</v>
          </cell>
          <cell r="BY47" t="str">
            <v>GD1163</v>
          </cell>
          <cell r="BZ47">
            <v>0</v>
          </cell>
          <cell r="CA47">
            <v>3</v>
          </cell>
          <cell r="CB47" t="str">
            <v>CN4</v>
          </cell>
          <cell r="CC47">
            <v>25300000</v>
          </cell>
        </row>
        <row r="48">
          <cell r="B48" t="str">
            <v>SE62388</v>
          </cell>
          <cell r="C48" t="str">
            <v>Vũ Nhi Huyên</v>
          </cell>
          <cell r="D48" t="str">
            <v>TKDH</v>
          </cell>
          <cell r="E48">
            <v>11</v>
          </cell>
          <cell r="F48">
            <v>0</v>
          </cell>
          <cell r="G48" t="str">
            <v>PC1179</v>
          </cell>
          <cell r="H48" t="str">
            <v>ENG3</v>
          </cell>
          <cell r="I48">
            <v>0</v>
          </cell>
          <cell r="J48" t="str">
            <v xml:space="preserve"> </v>
          </cell>
          <cell r="K48" t="str">
            <v>HD</v>
          </cell>
          <cell r="L48">
            <v>0</v>
          </cell>
          <cell r="M48" t="str">
            <v>ENG3-LT1</v>
          </cell>
          <cell r="N48">
            <v>2170000</v>
          </cell>
          <cell r="O48">
            <v>11935000</v>
          </cell>
          <cell r="P48">
            <v>42223</v>
          </cell>
          <cell r="Q48">
            <v>11935000</v>
          </cell>
          <cell r="R48">
            <v>0</v>
          </cell>
          <cell r="S48" t="str">
            <v>PC1179</v>
          </cell>
          <cell r="T48" t="str">
            <v>Eng 4-LT2</v>
          </cell>
          <cell r="U48">
            <v>2200000</v>
          </cell>
          <cell r="V48">
            <v>0</v>
          </cell>
          <cell r="W48">
            <v>7700000</v>
          </cell>
          <cell r="X48">
            <v>42359</v>
          </cell>
          <cell r="Y48">
            <v>7700000</v>
          </cell>
          <cell r="Z48">
            <v>0</v>
          </cell>
          <cell r="AA48" t="str">
            <v>PC1179</v>
          </cell>
          <cell r="AB48" t="str">
            <v>Eng 5-LT3</v>
          </cell>
          <cell r="AC48">
            <v>2200000</v>
          </cell>
          <cell r="AD48">
            <v>0</v>
          </cell>
          <cell r="AE48">
            <v>7700000</v>
          </cell>
          <cell r="AF48" t="str">
            <v>29/02/2016</v>
          </cell>
          <cell r="AG48">
            <v>7700000</v>
          </cell>
          <cell r="AH48">
            <v>0</v>
          </cell>
          <cell r="AI48" t="str">
            <v>PC1179</v>
          </cell>
          <cell r="AJ48" t="str">
            <v>Eng 6-LT4</v>
          </cell>
          <cell r="AK48">
            <v>2200000</v>
          </cell>
          <cell r="AL48">
            <v>0</v>
          </cell>
          <cell r="AM48">
            <v>7700000</v>
          </cell>
          <cell r="AN48" t="str">
            <v>22/04/2016</v>
          </cell>
          <cell r="AO48">
            <v>7700000</v>
          </cell>
          <cell r="AP48">
            <v>0</v>
          </cell>
          <cell r="AQ48" t="str">
            <v>PC1179</v>
          </cell>
          <cell r="AR48">
            <v>0</v>
          </cell>
          <cell r="AS48">
            <v>0</v>
          </cell>
          <cell r="AT48">
            <v>0</v>
          </cell>
          <cell r="AU48">
            <v>0</v>
          </cell>
          <cell r="AV48">
            <v>0</v>
          </cell>
          <cell r="AW48">
            <v>0</v>
          </cell>
          <cell r="AX48">
            <v>0</v>
          </cell>
          <cell r="AY48">
            <v>0</v>
          </cell>
          <cell r="AZ48" t="str">
            <v>CN1</v>
          </cell>
          <cell r="BA48">
            <v>0</v>
          </cell>
          <cell r="BB48" t="str">
            <v xml:space="preserve"> </v>
          </cell>
          <cell r="BC48">
            <v>25300000</v>
          </cell>
          <cell r="BD48" t="str">
            <v>24/08/2016</v>
          </cell>
          <cell r="BE48">
            <v>25300000</v>
          </cell>
          <cell r="BF48">
            <v>0</v>
          </cell>
          <cell r="BG48">
            <v>0</v>
          </cell>
          <cell r="BH48">
            <v>0</v>
          </cell>
          <cell r="BI48">
            <v>0</v>
          </cell>
          <cell r="BJ48">
            <v>0</v>
          </cell>
          <cell r="BK48">
            <v>0</v>
          </cell>
          <cell r="BL48" t="str">
            <v>GD1163</v>
          </cell>
          <cell r="BM48" t="str">
            <v>CN2</v>
          </cell>
          <cell r="BN48">
            <v>0</v>
          </cell>
          <cell r="BO48">
            <v>25300000</v>
          </cell>
          <cell r="BP48" t="str">
            <v>21/12/2016</v>
          </cell>
          <cell r="BQ48">
            <v>25300000</v>
          </cell>
          <cell r="BR48">
            <v>0</v>
          </cell>
          <cell r="BS48" t="str">
            <v>GD1163</v>
          </cell>
          <cell r="BT48" t="str">
            <v>CN3</v>
          </cell>
          <cell r="BU48">
            <v>25300000</v>
          </cell>
          <cell r="BV48" t="str">
            <v>25/04/2017</v>
          </cell>
          <cell r="BW48">
            <v>25300000</v>
          </cell>
          <cell r="BX48">
            <v>0</v>
          </cell>
          <cell r="BY48" t="str">
            <v>GD1163</v>
          </cell>
          <cell r="BZ48">
            <v>0</v>
          </cell>
          <cell r="CA48">
            <v>3</v>
          </cell>
          <cell r="CB48" t="str">
            <v>CN4</v>
          </cell>
          <cell r="CC48">
            <v>25300000</v>
          </cell>
        </row>
        <row r="49">
          <cell r="B49" t="str">
            <v>SE62340</v>
          </cell>
          <cell r="C49" t="str">
            <v>Lê Khoa</v>
          </cell>
          <cell r="D49" t="str">
            <v>TKDH</v>
          </cell>
          <cell r="E49">
            <v>11</v>
          </cell>
          <cell r="F49">
            <v>0</v>
          </cell>
          <cell r="G49" t="str">
            <v>PC1179</v>
          </cell>
          <cell r="H49" t="str">
            <v>ENG3</v>
          </cell>
          <cell r="I49">
            <v>0</v>
          </cell>
          <cell r="J49" t="str">
            <v xml:space="preserve"> </v>
          </cell>
          <cell r="K49" t="str">
            <v>HD</v>
          </cell>
          <cell r="L49" t="str">
            <v>Bảo lưu SM2016-H2 theo mail HaNQS (đi học Brunei SM2016)</v>
          </cell>
          <cell r="M49" t="str">
            <v>ENG3-LT1</v>
          </cell>
          <cell r="N49">
            <v>2170000</v>
          </cell>
          <cell r="O49">
            <v>11935000</v>
          </cell>
          <cell r="P49" t="str">
            <v>03/8/2015</v>
          </cell>
          <cell r="Q49">
            <v>11935000</v>
          </cell>
          <cell r="R49">
            <v>0</v>
          </cell>
          <cell r="S49" t="str">
            <v>PC1179</v>
          </cell>
          <cell r="T49" t="str">
            <v>Eng 4-LT2</v>
          </cell>
          <cell r="U49">
            <v>2200000</v>
          </cell>
          <cell r="V49">
            <v>0</v>
          </cell>
          <cell r="W49">
            <v>7700000</v>
          </cell>
          <cell r="X49" t="str">
            <v>22/12/2015</v>
          </cell>
          <cell r="Y49">
            <v>7700000</v>
          </cell>
          <cell r="Z49">
            <v>0</v>
          </cell>
          <cell r="AA49" t="str">
            <v>PC1179</v>
          </cell>
          <cell r="AB49" t="str">
            <v>Eng 5-LT3</v>
          </cell>
          <cell r="AC49">
            <v>2200000</v>
          </cell>
          <cell r="AD49">
            <v>0</v>
          </cell>
          <cell r="AE49">
            <v>7700000</v>
          </cell>
          <cell r="AF49" t="str">
            <v>08/03/2016</v>
          </cell>
          <cell r="AG49">
            <v>7700000</v>
          </cell>
          <cell r="AH49">
            <v>0</v>
          </cell>
          <cell r="AI49" t="str">
            <v>PC1179</v>
          </cell>
          <cell r="AJ49" t="str">
            <v>Eng 6-LT4</v>
          </cell>
          <cell r="AK49">
            <v>2200000</v>
          </cell>
          <cell r="AL49">
            <v>0</v>
          </cell>
          <cell r="AM49">
            <v>7700000</v>
          </cell>
          <cell r="AN49" t="str">
            <v>25/04/2016</v>
          </cell>
          <cell r="AO49">
            <v>7700000</v>
          </cell>
          <cell r="AP49">
            <v>7700000</v>
          </cell>
          <cell r="AQ49" t="str">
            <v>BL SM16-H1(đi học Brunei)</v>
          </cell>
          <cell r="AR49">
            <v>0</v>
          </cell>
          <cell r="AS49">
            <v>0</v>
          </cell>
          <cell r="AT49">
            <v>0</v>
          </cell>
          <cell r="AU49">
            <v>0</v>
          </cell>
          <cell r="AV49">
            <v>0</v>
          </cell>
          <cell r="AW49">
            <v>0</v>
          </cell>
          <cell r="AX49">
            <v>0</v>
          </cell>
          <cell r="AY49">
            <v>0</v>
          </cell>
          <cell r="AZ49" t="str">
            <v>CN1</v>
          </cell>
          <cell r="BA49">
            <v>0</v>
          </cell>
          <cell r="BB49" t="str">
            <v xml:space="preserve"> </v>
          </cell>
          <cell r="BC49">
            <v>17600000</v>
          </cell>
          <cell r="BD49" t="str">
            <v>16/08/2016</v>
          </cell>
          <cell r="BE49">
            <v>17600000</v>
          </cell>
          <cell r="BF49">
            <v>0</v>
          </cell>
          <cell r="BG49">
            <v>0</v>
          </cell>
          <cell r="BH49">
            <v>0</v>
          </cell>
          <cell r="BI49">
            <v>0</v>
          </cell>
          <cell r="BJ49">
            <v>0</v>
          </cell>
          <cell r="BK49">
            <v>0</v>
          </cell>
          <cell r="BL49" t="str">
            <v>GD1163</v>
          </cell>
          <cell r="BM49" t="str">
            <v>CN2</v>
          </cell>
          <cell r="BN49">
            <v>0</v>
          </cell>
          <cell r="BO49">
            <v>25300000</v>
          </cell>
          <cell r="BP49" t="str">
            <v>23/12/2016</v>
          </cell>
          <cell r="BQ49">
            <v>25300000</v>
          </cell>
          <cell r="BR49">
            <v>0</v>
          </cell>
          <cell r="BS49" t="str">
            <v>GD1163</v>
          </cell>
          <cell r="BT49" t="str">
            <v>CN3</v>
          </cell>
          <cell r="BU49">
            <v>25300000</v>
          </cell>
          <cell r="BV49" t="str">
            <v>17/04/2017</v>
          </cell>
          <cell r="BW49">
            <v>25300000</v>
          </cell>
          <cell r="BX49">
            <v>0</v>
          </cell>
          <cell r="BY49" t="str">
            <v>GD1163</v>
          </cell>
          <cell r="BZ49">
            <v>0</v>
          </cell>
          <cell r="CA49">
            <v>3</v>
          </cell>
          <cell r="CB49" t="str">
            <v>CN4</v>
          </cell>
          <cell r="CC49">
            <v>25300000</v>
          </cell>
        </row>
        <row r="50">
          <cell r="B50" t="str">
            <v>SE62417</v>
          </cell>
          <cell r="C50" t="str">
            <v>Trần Cao Minh</v>
          </cell>
          <cell r="D50" t="str">
            <v>TKDH</v>
          </cell>
          <cell r="E50">
            <v>11</v>
          </cell>
          <cell r="F50">
            <v>0</v>
          </cell>
          <cell r="G50" t="str">
            <v>PC1175</v>
          </cell>
          <cell r="H50" t="str">
            <v>ENG3</v>
          </cell>
          <cell r="I50" t="str">
            <v>DB-&gt;CT</v>
          </cell>
          <cell r="J50" t="str">
            <v xml:space="preserve"> </v>
          </cell>
          <cell r="K50" t="str">
            <v>HD</v>
          </cell>
          <cell r="L50" t="str">
            <v>SV K11 đã chuyển lên Chính quy theo QD 728/QD-DHFPT ngày 08/09/2016</v>
          </cell>
          <cell r="M50" t="str">
            <v>ENG3-LT1</v>
          </cell>
          <cell r="N50">
            <v>2170000</v>
          </cell>
          <cell r="O50">
            <v>11935000</v>
          </cell>
          <cell r="P50">
            <v>42227</v>
          </cell>
          <cell r="Q50">
            <v>11935000</v>
          </cell>
          <cell r="R50">
            <v>0</v>
          </cell>
          <cell r="S50" t="str">
            <v>PC1175</v>
          </cell>
          <cell r="T50" t="str">
            <v>Eng 4-LT2</v>
          </cell>
          <cell r="U50">
            <v>2200000</v>
          </cell>
          <cell r="V50">
            <v>0</v>
          </cell>
          <cell r="W50">
            <v>7700000</v>
          </cell>
          <cell r="X50">
            <v>42360</v>
          </cell>
          <cell r="Y50">
            <v>7700000</v>
          </cell>
          <cell r="Z50">
            <v>0</v>
          </cell>
          <cell r="AA50" t="str">
            <v>PC1175</v>
          </cell>
          <cell r="AB50" t="str">
            <v>Eng 5-LT3</v>
          </cell>
          <cell r="AC50">
            <v>2200000</v>
          </cell>
          <cell r="AD50">
            <v>0</v>
          </cell>
          <cell r="AE50">
            <v>7700000</v>
          </cell>
          <cell r="AF50" t="str">
            <v>04/03/2016</v>
          </cell>
          <cell r="AG50">
            <v>7700000</v>
          </cell>
          <cell r="AH50">
            <v>0</v>
          </cell>
          <cell r="AI50" t="str">
            <v>PC1175</v>
          </cell>
          <cell r="AJ50" t="str">
            <v>Eng 6-LT4</v>
          </cell>
          <cell r="AK50">
            <v>2200000</v>
          </cell>
          <cell r="AL50">
            <v>0</v>
          </cell>
          <cell r="AM50">
            <v>7700000</v>
          </cell>
          <cell r="AN50" t="str">
            <v>26/04/2016</v>
          </cell>
          <cell r="AO50">
            <v>7700000</v>
          </cell>
          <cell r="AP50">
            <v>0</v>
          </cell>
          <cell r="AQ50" t="str">
            <v>PC1179</v>
          </cell>
          <cell r="AR50">
            <v>0</v>
          </cell>
          <cell r="AS50">
            <v>0</v>
          </cell>
          <cell r="AT50">
            <v>0</v>
          </cell>
          <cell r="AU50">
            <v>0</v>
          </cell>
          <cell r="AV50">
            <v>0</v>
          </cell>
          <cell r="AW50">
            <v>0</v>
          </cell>
          <cell r="AX50">
            <v>0</v>
          </cell>
          <cell r="AY50">
            <v>0</v>
          </cell>
          <cell r="AZ50" t="str">
            <v>CN1</v>
          </cell>
          <cell r="BA50">
            <v>0</v>
          </cell>
          <cell r="BB50" t="str">
            <v xml:space="preserve"> </v>
          </cell>
          <cell r="BC50">
            <v>25300000</v>
          </cell>
          <cell r="BD50" t="str">
            <v>22/08/2016</v>
          </cell>
          <cell r="BE50">
            <v>25300000</v>
          </cell>
          <cell r="BF50">
            <v>0</v>
          </cell>
          <cell r="BG50">
            <v>0</v>
          </cell>
          <cell r="BH50">
            <v>0</v>
          </cell>
          <cell r="BI50">
            <v>0</v>
          </cell>
          <cell r="BJ50">
            <v>0</v>
          </cell>
          <cell r="BK50">
            <v>0</v>
          </cell>
          <cell r="BL50" t="str">
            <v>GD1163</v>
          </cell>
          <cell r="BM50" t="str">
            <v>CN2</v>
          </cell>
          <cell r="BN50">
            <v>0</v>
          </cell>
          <cell r="BO50">
            <v>25300000</v>
          </cell>
          <cell r="BP50" t="str">
            <v>20/12/2016</v>
          </cell>
          <cell r="BQ50">
            <v>25300000</v>
          </cell>
          <cell r="BR50">
            <v>0</v>
          </cell>
          <cell r="BS50" t="str">
            <v>GD1163</v>
          </cell>
          <cell r="BT50" t="str">
            <v>CN3</v>
          </cell>
          <cell r="BU50">
            <v>25300000</v>
          </cell>
          <cell r="BV50" t="str">
            <v>27/04/2017</v>
          </cell>
          <cell r="BW50">
            <v>25300000</v>
          </cell>
          <cell r="BX50">
            <v>0</v>
          </cell>
          <cell r="BY50" t="str">
            <v>GD1163</v>
          </cell>
          <cell r="BZ50">
            <v>0</v>
          </cell>
          <cell r="CA50">
            <v>3</v>
          </cell>
          <cell r="CB50" t="str">
            <v>CN4</v>
          </cell>
          <cell r="CC50">
            <v>25300000</v>
          </cell>
        </row>
        <row r="51">
          <cell r="B51" t="str">
            <v>SE62301</v>
          </cell>
          <cell r="C51" t="str">
            <v>Lý Võ Minh Quang</v>
          </cell>
          <cell r="D51" t="str">
            <v>TKDH</v>
          </cell>
          <cell r="E51">
            <v>11</v>
          </cell>
          <cell r="F51">
            <v>0</v>
          </cell>
          <cell r="G51" t="str">
            <v>PC1174</v>
          </cell>
          <cell r="H51" t="str">
            <v>ENG4</v>
          </cell>
          <cell r="I51">
            <v>0</v>
          </cell>
          <cell r="J51" t="str">
            <v xml:space="preserve"> </v>
          </cell>
          <cell r="K51" t="str">
            <v>HD</v>
          </cell>
          <cell r="L51">
            <v>0</v>
          </cell>
          <cell r="M51" t="str">
            <v>ENG4-LT1</v>
          </cell>
          <cell r="N51">
            <v>2170000</v>
          </cell>
          <cell r="O51">
            <v>11935000</v>
          </cell>
          <cell r="P51" t="str">
            <v>29/7/2015</v>
          </cell>
          <cell r="Q51">
            <v>11935000</v>
          </cell>
          <cell r="R51">
            <v>0</v>
          </cell>
          <cell r="S51" t="str">
            <v>PC1174</v>
          </cell>
          <cell r="T51" t="str">
            <v>Eng 5-LT2</v>
          </cell>
          <cell r="U51">
            <v>2200000</v>
          </cell>
          <cell r="V51">
            <v>0</v>
          </cell>
          <cell r="W51">
            <v>7700000</v>
          </cell>
          <cell r="X51">
            <v>42359</v>
          </cell>
          <cell r="Y51">
            <v>7700000</v>
          </cell>
          <cell r="Z51">
            <v>0</v>
          </cell>
          <cell r="AA51" t="str">
            <v>PC1174</v>
          </cell>
          <cell r="AB51" t="str">
            <v>HL Eng 5</v>
          </cell>
          <cell r="AC51">
            <v>0</v>
          </cell>
          <cell r="AD51">
            <v>0</v>
          </cell>
          <cell r="AE51">
            <v>4950000</v>
          </cell>
          <cell r="AF51" t="str">
            <v>29/02/2016</v>
          </cell>
          <cell r="AG51">
            <v>7700000</v>
          </cell>
          <cell r="AH51">
            <v>2750000</v>
          </cell>
          <cell r="AI51" t="str">
            <v>PC1177</v>
          </cell>
          <cell r="AJ51" t="str">
            <v>Eng 6-LT3</v>
          </cell>
          <cell r="AK51">
            <v>2200000</v>
          </cell>
          <cell r="AL51">
            <v>0</v>
          </cell>
          <cell r="AM51">
            <v>4950000</v>
          </cell>
          <cell r="AN51" t="str">
            <v>22/04/2016</v>
          </cell>
          <cell r="AO51">
            <v>4950000</v>
          </cell>
          <cell r="AP51">
            <v>0</v>
          </cell>
          <cell r="AQ51" t="str">
            <v>PC1179</v>
          </cell>
          <cell r="AR51">
            <v>0</v>
          </cell>
          <cell r="AS51">
            <v>0</v>
          </cell>
          <cell r="AT51">
            <v>0</v>
          </cell>
          <cell r="AU51">
            <v>0</v>
          </cell>
          <cell r="AV51">
            <v>0</v>
          </cell>
          <cell r="AW51">
            <v>0</v>
          </cell>
          <cell r="AX51">
            <v>0</v>
          </cell>
          <cell r="AY51">
            <v>0</v>
          </cell>
          <cell r="AZ51" t="str">
            <v>CN1-LT4</v>
          </cell>
          <cell r="BA51">
            <v>2250000</v>
          </cell>
          <cell r="BB51" t="str">
            <v xml:space="preserve"> </v>
          </cell>
          <cell r="BC51">
            <v>23050000</v>
          </cell>
          <cell r="BD51" t="str">
            <v>17/08/2016</v>
          </cell>
          <cell r="BE51">
            <v>7700000</v>
          </cell>
          <cell r="BF51">
            <v>0</v>
          </cell>
          <cell r="BG51">
            <v>0</v>
          </cell>
          <cell r="BH51">
            <v>0</v>
          </cell>
          <cell r="BI51">
            <v>0</v>
          </cell>
          <cell r="BJ51">
            <v>0</v>
          </cell>
          <cell r="BK51">
            <v>0</v>
          </cell>
          <cell r="BL51" t="str">
            <v>GD1163</v>
          </cell>
          <cell r="BM51" t="str">
            <v>CN2</v>
          </cell>
          <cell r="BN51">
            <v>0</v>
          </cell>
          <cell r="BO51">
            <v>25300000</v>
          </cell>
          <cell r="BP51" t="str">
            <v>09/12/2016</v>
          </cell>
          <cell r="BQ51">
            <v>25300000</v>
          </cell>
          <cell r="BR51">
            <v>0</v>
          </cell>
          <cell r="BS51" t="str">
            <v>GD1163</v>
          </cell>
          <cell r="BT51" t="str">
            <v>CN3</v>
          </cell>
          <cell r="BU51">
            <v>25300000</v>
          </cell>
          <cell r="BV51" t="str">
            <v>19/04/2017</v>
          </cell>
          <cell r="BW51">
            <v>25300000</v>
          </cell>
          <cell r="BX51">
            <v>0</v>
          </cell>
          <cell r="BY51" t="str">
            <v>GD1163</v>
          </cell>
          <cell r="BZ51">
            <v>0</v>
          </cell>
          <cell r="CA51">
            <v>3</v>
          </cell>
          <cell r="CB51" t="str">
            <v>CN4</v>
          </cell>
          <cell r="CC51">
            <v>25300000</v>
          </cell>
        </row>
        <row r="52">
          <cell r="B52" t="str">
            <v>SE62613</v>
          </cell>
          <cell r="C52" t="str">
            <v>Phan Huỳnh Bảo</v>
          </cell>
          <cell r="D52" t="str">
            <v>TKDH</v>
          </cell>
          <cell r="E52">
            <v>11</v>
          </cell>
          <cell r="F52">
            <v>0</v>
          </cell>
          <cell r="G52" t="str">
            <v>PC1174</v>
          </cell>
          <cell r="H52" t="str">
            <v>ENG4</v>
          </cell>
          <cell r="I52">
            <v>0</v>
          </cell>
          <cell r="J52" t="str">
            <v xml:space="preserve"> </v>
          </cell>
          <cell r="K52" t="str">
            <v>HD</v>
          </cell>
          <cell r="L52">
            <v>0</v>
          </cell>
          <cell r="M52" t="str">
            <v>ENG4-LT1</v>
          </cell>
          <cell r="N52">
            <v>2170000</v>
          </cell>
          <cell r="O52">
            <v>11935000</v>
          </cell>
          <cell r="P52">
            <v>42250</v>
          </cell>
          <cell r="Q52">
            <v>11935000</v>
          </cell>
          <cell r="R52">
            <v>0</v>
          </cell>
          <cell r="S52" t="str">
            <v>PC1174</v>
          </cell>
          <cell r="T52" t="str">
            <v>Eng 5-LT2</v>
          </cell>
          <cell r="U52">
            <v>2200000</v>
          </cell>
          <cell r="V52">
            <v>0</v>
          </cell>
          <cell r="W52">
            <v>7700000</v>
          </cell>
          <cell r="X52">
            <v>42359</v>
          </cell>
          <cell r="Y52">
            <v>7700000</v>
          </cell>
          <cell r="Z52">
            <v>0</v>
          </cell>
          <cell r="AA52" t="str">
            <v>PC1174</v>
          </cell>
          <cell r="AB52" t="str">
            <v>HL Eng 5</v>
          </cell>
          <cell r="AC52">
            <v>0</v>
          </cell>
          <cell r="AD52">
            <v>0</v>
          </cell>
          <cell r="AE52">
            <v>4950000</v>
          </cell>
          <cell r="AF52" t="str">
            <v>03/03/2016</v>
          </cell>
          <cell r="AG52">
            <v>7700000</v>
          </cell>
          <cell r="AH52">
            <v>2750000</v>
          </cell>
          <cell r="AI52" t="str">
            <v>PC1182</v>
          </cell>
          <cell r="AJ52" t="str">
            <v>Eng 6-LT3</v>
          </cell>
          <cell r="AK52">
            <v>2200000</v>
          </cell>
          <cell r="AL52">
            <v>0</v>
          </cell>
          <cell r="AM52">
            <v>4950000</v>
          </cell>
          <cell r="AN52" t="str">
            <v>29/04/2016</v>
          </cell>
          <cell r="AO52">
            <v>4950000</v>
          </cell>
          <cell r="AP52">
            <v>0</v>
          </cell>
          <cell r="AQ52" t="str">
            <v>PC1182</v>
          </cell>
          <cell r="AR52">
            <v>0</v>
          </cell>
          <cell r="AS52">
            <v>0</v>
          </cell>
          <cell r="AT52">
            <v>0</v>
          </cell>
          <cell r="AU52">
            <v>0</v>
          </cell>
          <cell r="AV52">
            <v>0</v>
          </cell>
          <cell r="AW52">
            <v>0</v>
          </cell>
          <cell r="AX52">
            <v>0</v>
          </cell>
          <cell r="AY52">
            <v>0</v>
          </cell>
          <cell r="AZ52" t="str">
            <v>CN1-LT4</v>
          </cell>
          <cell r="BA52">
            <v>2250000</v>
          </cell>
          <cell r="BB52" t="str">
            <v xml:space="preserve"> </v>
          </cell>
          <cell r="BC52">
            <v>23050000</v>
          </cell>
          <cell r="BD52" t="str">
            <v>22/08/2016</v>
          </cell>
          <cell r="BE52">
            <v>23050000</v>
          </cell>
          <cell r="BF52">
            <v>0</v>
          </cell>
          <cell r="BG52">
            <v>0</v>
          </cell>
          <cell r="BH52">
            <v>0</v>
          </cell>
          <cell r="BI52">
            <v>0</v>
          </cell>
          <cell r="BJ52">
            <v>0</v>
          </cell>
          <cell r="BK52">
            <v>0</v>
          </cell>
          <cell r="BL52" t="str">
            <v>GD1163</v>
          </cell>
          <cell r="BM52" t="str">
            <v>CN2</v>
          </cell>
          <cell r="BN52">
            <v>0</v>
          </cell>
          <cell r="BO52">
            <v>25300000</v>
          </cell>
          <cell r="BP52" t="str">
            <v>19/12/2016</v>
          </cell>
          <cell r="BQ52">
            <v>25300000</v>
          </cell>
          <cell r="BR52">
            <v>0</v>
          </cell>
          <cell r="BS52" t="str">
            <v>GD1163</v>
          </cell>
          <cell r="BT52" t="str">
            <v>CN3</v>
          </cell>
          <cell r="BU52">
            <v>25300000</v>
          </cell>
          <cell r="BV52" t="str">
            <v>20/04/2017</v>
          </cell>
          <cell r="BW52">
            <v>25300000</v>
          </cell>
          <cell r="BX52">
            <v>0</v>
          </cell>
          <cell r="BY52" t="str">
            <v>GD1163</v>
          </cell>
          <cell r="BZ52">
            <v>0</v>
          </cell>
          <cell r="CA52">
            <v>3</v>
          </cell>
          <cell r="CB52" t="str">
            <v>CN4</v>
          </cell>
          <cell r="CC52">
            <v>25300000</v>
          </cell>
        </row>
        <row r="53">
          <cell r="B53" t="str">
            <v>SE62755</v>
          </cell>
          <cell r="C53" t="str">
            <v>Dương Đăng Khoa</v>
          </cell>
          <cell r="D53" t="str">
            <v>TKDH</v>
          </cell>
          <cell r="E53" t="str">
            <v>11-BS</v>
          </cell>
          <cell r="F53" t="str">
            <v>Fall 2020</v>
          </cell>
          <cell r="G53" t="str">
            <v>PC1183</v>
          </cell>
          <cell r="H53" t="str">
            <v>ENG4</v>
          </cell>
          <cell r="I53">
            <v>0</v>
          </cell>
          <cell r="J53" t="str">
            <v>HB50</v>
          </cell>
          <cell r="K53" t="str">
            <v>HD</v>
          </cell>
          <cell r="L53">
            <v>0</v>
          </cell>
          <cell r="M53">
            <v>0</v>
          </cell>
          <cell r="N53">
            <v>0</v>
          </cell>
          <cell r="O53">
            <v>0</v>
          </cell>
          <cell r="P53">
            <v>0</v>
          </cell>
          <cell r="Q53">
            <v>0</v>
          </cell>
          <cell r="R53">
            <v>0</v>
          </cell>
          <cell r="S53">
            <v>0</v>
          </cell>
          <cell r="T53" t="str">
            <v>Phí nhập học + Eng 4</v>
          </cell>
          <cell r="U53">
            <v>0</v>
          </cell>
          <cell r="V53">
            <v>0</v>
          </cell>
          <cell r="W53">
            <v>9350000</v>
          </cell>
          <cell r="X53">
            <v>42326</v>
          </cell>
          <cell r="Y53">
            <v>9350000</v>
          </cell>
          <cell r="Z53">
            <v>0</v>
          </cell>
          <cell r="AA53" t="str">
            <v>PC1183</v>
          </cell>
          <cell r="AB53" t="str">
            <v>Eng 5</v>
          </cell>
          <cell r="AC53">
            <v>0</v>
          </cell>
          <cell r="AD53">
            <v>0</v>
          </cell>
          <cell r="AE53">
            <v>4950000</v>
          </cell>
          <cell r="AF53" t="str">
            <v>03/03/2016</v>
          </cell>
          <cell r="AG53">
            <v>4950000</v>
          </cell>
          <cell r="AH53">
            <v>0</v>
          </cell>
          <cell r="AI53" t="str">
            <v>PC1183</v>
          </cell>
          <cell r="AJ53" t="str">
            <v>Eng 6</v>
          </cell>
          <cell r="AK53">
            <v>0</v>
          </cell>
          <cell r="AL53">
            <v>0</v>
          </cell>
          <cell r="AM53">
            <v>4950000</v>
          </cell>
          <cell r="AN53" t="str">
            <v>26/04/2016</v>
          </cell>
          <cell r="AO53">
            <v>4950000</v>
          </cell>
          <cell r="AP53">
            <v>0</v>
          </cell>
          <cell r="AQ53" t="str">
            <v>PC1179</v>
          </cell>
          <cell r="AR53">
            <v>0</v>
          </cell>
          <cell r="AS53">
            <v>0</v>
          </cell>
          <cell r="AT53">
            <v>0</v>
          </cell>
          <cell r="AU53">
            <v>0</v>
          </cell>
          <cell r="AV53">
            <v>0</v>
          </cell>
          <cell r="AW53">
            <v>0</v>
          </cell>
          <cell r="AX53">
            <v>0</v>
          </cell>
          <cell r="AY53">
            <v>0</v>
          </cell>
          <cell r="AZ53" t="str">
            <v>CN1</v>
          </cell>
          <cell r="BA53">
            <v>0</v>
          </cell>
          <cell r="BB53">
            <v>0</v>
          </cell>
          <cell r="BC53">
            <v>12650000</v>
          </cell>
          <cell r="BD53" t="str">
            <v>18/08/2016</v>
          </cell>
          <cell r="BE53">
            <v>12650000</v>
          </cell>
          <cell r="BF53">
            <v>0</v>
          </cell>
          <cell r="BG53">
            <v>0</v>
          </cell>
          <cell r="BH53">
            <v>0</v>
          </cell>
          <cell r="BI53">
            <v>0</v>
          </cell>
          <cell r="BJ53">
            <v>0</v>
          </cell>
          <cell r="BK53">
            <v>0</v>
          </cell>
          <cell r="BL53" t="str">
            <v>GD1163</v>
          </cell>
          <cell r="BM53" t="str">
            <v>CN2</v>
          </cell>
          <cell r="BN53">
            <v>0</v>
          </cell>
          <cell r="BO53">
            <v>12650000</v>
          </cell>
          <cell r="BP53" t="str">
            <v>23/12/2016</v>
          </cell>
          <cell r="BQ53">
            <v>12650000</v>
          </cell>
          <cell r="BR53">
            <v>0</v>
          </cell>
          <cell r="BS53" t="str">
            <v>GD1163</v>
          </cell>
          <cell r="BT53" t="str">
            <v>CN3</v>
          </cell>
          <cell r="BU53">
            <v>12650000</v>
          </cell>
          <cell r="BV53" t="str">
            <v>17/04/2017</v>
          </cell>
          <cell r="BW53">
            <v>12650000</v>
          </cell>
          <cell r="BX53">
            <v>0</v>
          </cell>
          <cell r="BY53" t="str">
            <v>GD1163</v>
          </cell>
          <cell r="BZ53">
            <v>0</v>
          </cell>
          <cell r="CA53">
            <v>3</v>
          </cell>
          <cell r="CB53" t="str">
            <v>CN4</v>
          </cell>
          <cell r="CC53">
            <v>12650000</v>
          </cell>
        </row>
        <row r="54">
          <cell r="B54" t="str">
            <v>SE62461</v>
          </cell>
          <cell r="C54" t="str">
            <v>Mai Trọng Tín</v>
          </cell>
          <cell r="D54" t="str">
            <v>TKDH</v>
          </cell>
          <cell r="E54">
            <v>11</v>
          </cell>
          <cell r="F54">
            <v>0</v>
          </cell>
          <cell r="G54" t="str">
            <v>PC1178</v>
          </cell>
          <cell r="H54" t="str">
            <v>ENG3</v>
          </cell>
          <cell r="I54">
            <v>0</v>
          </cell>
          <cell r="J54" t="str">
            <v xml:space="preserve"> </v>
          </cell>
          <cell r="K54" t="str">
            <v>HD</v>
          </cell>
          <cell r="L54" t="str">
            <v xml:space="preserve">SV chuyển tiền từ HP Lái xe :5,630,000 đóng ngày 25/4/2016 sang HP Eng 6
</v>
          </cell>
          <cell r="M54" t="str">
            <v>ENG3-LT1</v>
          </cell>
          <cell r="N54">
            <v>2170000</v>
          </cell>
          <cell r="O54">
            <v>11935000</v>
          </cell>
          <cell r="P54">
            <v>42233</v>
          </cell>
          <cell r="Q54">
            <v>11935000</v>
          </cell>
          <cell r="R54">
            <v>0</v>
          </cell>
          <cell r="S54" t="str">
            <v>PC1178</v>
          </cell>
          <cell r="T54" t="str">
            <v>Eng 4-LT2</v>
          </cell>
          <cell r="U54">
            <v>2200000</v>
          </cell>
          <cell r="V54">
            <v>0</v>
          </cell>
          <cell r="W54">
            <v>7700000</v>
          </cell>
          <cell r="X54">
            <v>42362</v>
          </cell>
          <cell r="Y54">
            <v>7700000</v>
          </cell>
          <cell r="Z54">
            <v>0</v>
          </cell>
          <cell r="AA54" t="str">
            <v>PC1178</v>
          </cell>
          <cell r="AB54" t="str">
            <v>HL Eng 4</v>
          </cell>
          <cell r="AC54">
            <v>0</v>
          </cell>
          <cell r="AD54">
            <v>0</v>
          </cell>
          <cell r="AE54">
            <v>4950000</v>
          </cell>
          <cell r="AF54" t="str">
            <v>03/03/2016</v>
          </cell>
          <cell r="AG54">
            <v>7700000</v>
          </cell>
          <cell r="AH54">
            <v>2750000</v>
          </cell>
          <cell r="AI54" t="str">
            <v>PC1187</v>
          </cell>
          <cell r="AJ54" t="str">
            <v>Eng 5-LT3</v>
          </cell>
          <cell r="AK54">
            <v>2200000</v>
          </cell>
          <cell r="AL54">
            <v>0</v>
          </cell>
          <cell r="AM54">
            <v>4950000</v>
          </cell>
          <cell r="AN54" t="str">
            <v>28/04/2016</v>
          </cell>
          <cell r="AO54">
            <v>4950000</v>
          </cell>
          <cell r="AP54">
            <v>5630000</v>
          </cell>
          <cell r="AQ54" t="str">
            <v>PC1187</v>
          </cell>
          <cell r="AR54" t="str">
            <v>Eng 6-LT4</v>
          </cell>
          <cell r="AS54">
            <v>2200000</v>
          </cell>
          <cell r="AT54">
            <v>0</v>
          </cell>
          <cell r="AU54">
            <v>2070000</v>
          </cell>
          <cell r="AV54" t="str">
            <v>01/07/2016</v>
          </cell>
          <cell r="AW54">
            <v>2070000</v>
          </cell>
          <cell r="AX54">
            <v>0</v>
          </cell>
          <cell r="AY54">
            <v>0</v>
          </cell>
          <cell r="AZ54" t="str">
            <v>CN1</v>
          </cell>
          <cell r="BA54">
            <v>0</v>
          </cell>
          <cell r="BB54" t="str">
            <v xml:space="preserve"> </v>
          </cell>
          <cell r="BC54">
            <v>25300000</v>
          </cell>
          <cell r="BD54" t="str">
            <v>26/08/2016</v>
          </cell>
          <cell r="BE54">
            <v>25300000</v>
          </cell>
          <cell r="BF54">
            <v>0</v>
          </cell>
          <cell r="BG54">
            <v>0</v>
          </cell>
          <cell r="BH54">
            <v>0</v>
          </cell>
          <cell r="BI54">
            <v>0</v>
          </cell>
          <cell r="BJ54">
            <v>0</v>
          </cell>
          <cell r="BK54">
            <v>0</v>
          </cell>
          <cell r="BL54" t="str">
            <v>GD1163</v>
          </cell>
          <cell r="BM54" t="str">
            <v>CN2</v>
          </cell>
          <cell r="BN54">
            <v>0</v>
          </cell>
          <cell r="BO54">
            <v>25300000</v>
          </cell>
          <cell r="BP54" t="str">
            <v>23/12/2016</v>
          </cell>
          <cell r="BQ54">
            <v>25300000</v>
          </cell>
          <cell r="BR54">
            <v>0</v>
          </cell>
          <cell r="BS54" t="str">
            <v>GD1163</v>
          </cell>
          <cell r="BT54" t="str">
            <v>CN3</v>
          </cell>
          <cell r="BU54">
            <v>25300000</v>
          </cell>
          <cell r="BV54" t="str">
            <v>04/05/2017</v>
          </cell>
          <cell r="BW54">
            <v>25300000</v>
          </cell>
          <cell r="BX54">
            <v>0</v>
          </cell>
          <cell r="BY54" t="str">
            <v>GD1163</v>
          </cell>
          <cell r="BZ54">
            <v>0</v>
          </cell>
          <cell r="CA54">
            <v>3</v>
          </cell>
          <cell r="CB54" t="str">
            <v>CN4</v>
          </cell>
          <cell r="CC54">
            <v>25300000</v>
          </cell>
        </row>
        <row r="55">
          <cell r="B55" t="str">
            <v>SE62539</v>
          </cell>
          <cell r="C55" t="str">
            <v>Nguyễn Thanh Tâm</v>
          </cell>
          <cell r="D55" t="str">
            <v>TKDH</v>
          </cell>
          <cell r="E55">
            <v>11</v>
          </cell>
          <cell r="F55">
            <v>0</v>
          </cell>
          <cell r="G55" t="str">
            <v>PC1187</v>
          </cell>
          <cell r="H55" t="str">
            <v>ENG2</v>
          </cell>
          <cell r="I55">
            <v>0</v>
          </cell>
          <cell r="J55" t="str">
            <v xml:space="preserve"> </v>
          </cell>
          <cell r="K55" t="str">
            <v>HD</v>
          </cell>
          <cell r="L55">
            <v>0</v>
          </cell>
          <cell r="M55" t="str">
            <v>ENG2-LT1</v>
          </cell>
          <cell r="N55">
            <v>2170000</v>
          </cell>
          <cell r="O55">
            <v>11935000</v>
          </cell>
          <cell r="P55" t="str">
            <v>30/07/2015</v>
          </cell>
          <cell r="Q55">
            <v>11935000</v>
          </cell>
          <cell r="R55">
            <v>0</v>
          </cell>
          <cell r="S55" t="str">
            <v>PC1187</v>
          </cell>
          <cell r="T55" t="str">
            <v>Eng 3-LT2</v>
          </cell>
          <cell r="U55">
            <v>2200000</v>
          </cell>
          <cell r="V55">
            <v>0</v>
          </cell>
          <cell r="W55">
            <v>7700000</v>
          </cell>
          <cell r="X55">
            <v>42375</v>
          </cell>
          <cell r="Y55">
            <v>7700000</v>
          </cell>
          <cell r="Z55">
            <v>0</v>
          </cell>
          <cell r="AA55" t="str">
            <v>PC1188</v>
          </cell>
          <cell r="AB55" t="str">
            <v>Eng 4-LT3</v>
          </cell>
          <cell r="AC55">
            <v>2200000</v>
          </cell>
          <cell r="AD55">
            <v>0</v>
          </cell>
          <cell r="AE55">
            <v>7700000</v>
          </cell>
          <cell r="AF55" t="str">
            <v>03/03/2016</v>
          </cell>
          <cell r="AG55">
            <v>7700000</v>
          </cell>
          <cell r="AH55">
            <v>0</v>
          </cell>
          <cell r="AI55" t="str">
            <v>PC1188</v>
          </cell>
          <cell r="AJ55" t="str">
            <v>Eng 5-LT4</v>
          </cell>
          <cell r="AK55">
            <v>2200000</v>
          </cell>
          <cell r="AL55">
            <v>0</v>
          </cell>
          <cell r="AM55">
            <v>7700000</v>
          </cell>
          <cell r="AN55" t="str">
            <v>28/04/2016</v>
          </cell>
          <cell r="AO55">
            <v>7700000</v>
          </cell>
          <cell r="AP55">
            <v>0</v>
          </cell>
          <cell r="AQ55" t="str">
            <v>PC1188</v>
          </cell>
          <cell r="AR55" t="str">
            <v>Eng 6</v>
          </cell>
          <cell r="AS55">
            <v>0</v>
          </cell>
          <cell r="AT55">
            <v>0</v>
          </cell>
          <cell r="AU55">
            <v>9900000</v>
          </cell>
          <cell r="AV55" t="str">
            <v>14/07/2016</v>
          </cell>
          <cell r="AW55">
            <v>9900000</v>
          </cell>
          <cell r="AX55">
            <v>0</v>
          </cell>
          <cell r="AY55">
            <v>0</v>
          </cell>
          <cell r="AZ55" t="str">
            <v>CN1</v>
          </cell>
          <cell r="BA55">
            <v>0</v>
          </cell>
          <cell r="BB55" t="str">
            <v xml:space="preserve"> </v>
          </cell>
          <cell r="BC55">
            <v>25300000</v>
          </cell>
          <cell r="BD55" t="str">
            <v>24/08/2016</v>
          </cell>
          <cell r="BE55">
            <v>25300000</v>
          </cell>
          <cell r="BF55">
            <v>0</v>
          </cell>
          <cell r="BG55">
            <v>0</v>
          </cell>
          <cell r="BH55">
            <v>0</v>
          </cell>
          <cell r="BI55">
            <v>0</v>
          </cell>
          <cell r="BJ55">
            <v>0</v>
          </cell>
          <cell r="BK55">
            <v>0</v>
          </cell>
          <cell r="BL55" t="str">
            <v>GD1163</v>
          </cell>
          <cell r="BM55" t="str">
            <v>CN2</v>
          </cell>
          <cell r="BN55">
            <v>0</v>
          </cell>
          <cell r="BO55">
            <v>25300000</v>
          </cell>
          <cell r="BP55" t="str">
            <v>06/01/2016</v>
          </cell>
          <cell r="BQ55">
            <v>25300000</v>
          </cell>
          <cell r="BR55">
            <v>0</v>
          </cell>
          <cell r="BS55" t="str">
            <v>GD1163</v>
          </cell>
          <cell r="BT55" t="str">
            <v>CN3</v>
          </cell>
          <cell r="BU55">
            <v>25300000</v>
          </cell>
          <cell r="BV55" t="str">
            <v>12/05/2017</v>
          </cell>
          <cell r="BW55">
            <v>25300000</v>
          </cell>
          <cell r="BX55">
            <v>0</v>
          </cell>
          <cell r="BY55" t="str">
            <v>GD1163</v>
          </cell>
          <cell r="BZ55">
            <v>0</v>
          </cell>
          <cell r="CA55">
            <v>3</v>
          </cell>
          <cell r="CB55" t="str">
            <v>CN4</v>
          </cell>
          <cell r="CC55">
            <v>25300000</v>
          </cell>
        </row>
        <row r="56">
          <cell r="B56" t="str">
            <v>SE62621</v>
          </cell>
          <cell r="C56" t="str">
            <v>Trần Thị Út</v>
          </cell>
          <cell r="D56" t="str">
            <v>TKDH</v>
          </cell>
          <cell r="E56">
            <v>11</v>
          </cell>
          <cell r="F56">
            <v>0</v>
          </cell>
          <cell r="G56" t="str">
            <v>PC1178</v>
          </cell>
          <cell r="H56" t="str">
            <v>ENG3</v>
          </cell>
          <cell r="I56">
            <v>0</v>
          </cell>
          <cell r="J56" t="str">
            <v xml:space="preserve"> </v>
          </cell>
          <cell r="K56" t="str">
            <v>HD</v>
          </cell>
          <cell r="L56">
            <v>0</v>
          </cell>
          <cell r="M56" t="str">
            <v>ENG3-LT1</v>
          </cell>
          <cell r="N56">
            <v>2170000</v>
          </cell>
          <cell r="O56">
            <v>11935000</v>
          </cell>
          <cell r="P56">
            <v>42251</v>
          </cell>
          <cell r="Q56">
            <v>11935000</v>
          </cell>
          <cell r="R56">
            <v>0</v>
          </cell>
          <cell r="S56" t="str">
            <v>PC1178</v>
          </cell>
          <cell r="T56" t="str">
            <v>Eng 4-LT2</v>
          </cell>
          <cell r="U56">
            <v>2200000</v>
          </cell>
          <cell r="V56">
            <v>0</v>
          </cell>
          <cell r="W56">
            <v>7700000</v>
          </cell>
          <cell r="X56">
            <v>42363</v>
          </cell>
          <cell r="Y56">
            <v>7700000</v>
          </cell>
          <cell r="Z56">
            <v>0</v>
          </cell>
          <cell r="AA56" t="str">
            <v>PC1178</v>
          </cell>
          <cell r="AB56" t="str">
            <v>Eng 5-LT3</v>
          </cell>
          <cell r="AC56">
            <v>2200000</v>
          </cell>
          <cell r="AD56">
            <v>0</v>
          </cell>
          <cell r="AE56">
            <v>7700000</v>
          </cell>
          <cell r="AF56">
            <v>42443</v>
          </cell>
          <cell r="AG56">
            <v>7700000</v>
          </cell>
          <cell r="AH56">
            <v>0</v>
          </cell>
          <cell r="AI56" t="str">
            <v>PC1178</v>
          </cell>
          <cell r="AJ56" t="str">
            <v>HL Eng 5</v>
          </cell>
          <cell r="AK56">
            <v>0</v>
          </cell>
          <cell r="AL56">
            <v>0</v>
          </cell>
          <cell r="AM56">
            <v>4950000</v>
          </cell>
          <cell r="AN56" t="str">
            <v>13/05/2016</v>
          </cell>
          <cell r="AO56">
            <v>7700000</v>
          </cell>
          <cell r="AP56">
            <v>2750000</v>
          </cell>
          <cell r="AQ56" t="str">
            <v>PC1189</v>
          </cell>
          <cell r="AR56" t="str">
            <v>Eng 6-LT4</v>
          </cell>
          <cell r="AS56">
            <v>2200000</v>
          </cell>
          <cell r="AT56">
            <v>0</v>
          </cell>
          <cell r="AU56">
            <v>4950000</v>
          </cell>
          <cell r="AV56" t="str">
            <v>01/07/2016</v>
          </cell>
          <cell r="AW56">
            <v>4950000</v>
          </cell>
          <cell r="AX56">
            <v>0</v>
          </cell>
          <cell r="AY56">
            <v>0</v>
          </cell>
          <cell r="AZ56" t="str">
            <v>CN1</v>
          </cell>
          <cell r="BA56">
            <v>0</v>
          </cell>
          <cell r="BB56" t="str">
            <v xml:space="preserve"> </v>
          </cell>
          <cell r="BC56">
            <v>25300000</v>
          </cell>
          <cell r="BD56">
            <v>42625</v>
          </cell>
          <cell r="BE56">
            <v>25300000</v>
          </cell>
          <cell r="BF56">
            <v>0</v>
          </cell>
          <cell r="BG56">
            <v>0</v>
          </cell>
          <cell r="BH56">
            <v>0</v>
          </cell>
          <cell r="BI56">
            <v>0</v>
          </cell>
          <cell r="BJ56">
            <v>0</v>
          </cell>
          <cell r="BK56">
            <v>0</v>
          </cell>
          <cell r="BL56" t="str">
            <v>GD1163</v>
          </cell>
          <cell r="BM56" t="str">
            <v>CN2</v>
          </cell>
          <cell r="BN56">
            <v>0</v>
          </cell>
          <cell r="BO56">
            <v>25300000</v>
          </cell>
          <cell r="BP56" t="str">
            <v>23/12/2016</v>
          </cell>
          <cell r="BQ56">
            <v>25300000</v>
          </cell>
          <cell r="BR56">
            <v>0</v>
          </cell>
          <cell r="BS56" t="str">
            <v>GD1163</v>
          </cell>
          <cell r="BT56" t="str">
            <v>CN3</v>
          </cell>
          <cell r="BU56">
            <v>25300000</v>
          </cell>
          <cell r="BV56" t="str">
            <v>28/04/2017</v>
          </cell>
          <cell r="BW56">
            <v>25300000</v>
          </cell>
          <cell r="BX56">
            <v>0</v>
          </cell>
          <cell r="BY56" t="str">
            <v>GD1163</v>
          </cell>
          <cell r="BZ56">
            <v>0</v>
          </cell>
          <cell r="CA56">
            <v>3</v>
          </cell>
          <cell r="CB56" t="str">
            <v>CN4</v>
          </cell>
          <cell r="CC56">
            <v>25300000</v>
          </cell>
        </row>
        <row r="57">
          <cell r="B57" t="str">
            <v>SE62715</v>
          </cell>
          <cell r="C57" t="str">
            <v>Lê Hoàng Kiệt</v>
          </cell>
          <cell r="D57" t="str">
            <v>TKDH</v>
          </cell>
          <cell r="E57">
            <v>11</v>
          </cell>
          <cell r="F57">
            <v>0</v>
          </cell>
          <cell r="G57" t="str">
            <v>PC1187</v>
          </cell>
          <cell r="H57" t="str">
            <v>ENG2</v>
          </cell>
          <cell r="I57">
            <v>0</v>
          </cell>
          <cell r="J57" t="str">
            <v>TD70</v>
          </cell>
          <cell r="K57" t="str">
            <v>HD</v>
          </cell>
          <cell r="L57">
            <v>0</v>
          </cell>
          <cell r="M57" t="str">
            <v>ENG2-LT1</v>
          </cell>
          <cell r="N57">
            <v>2170000</v>
          </cell>
          <cell r="O57">
            <v>5099500</v>
          </cell>
          <cell r="P57" t="str">
            <v>01/09/2015</v>
          </cell>
          <cell r="Q57">
            <v>5099500</v>
          </cell>
          <cell r="R57">
            <v>0</v>
          </cell>
          <cell r="S57" t="str">
            <v>PC1187</v>
          </cell>
          <cell r="T57" t="str">
            <v>Eng 3-LT2</v>
          </cell>
          <cell r="U57">
            <v>2200000</v>
          </cell>
          <cell r="V57">
            <v>0</v>
          </cell>
          <cell r="W57">
            <v>770000</v>
          </cell>
          <cell r="X57">
            <v>42353</v>
          </cell>
          <cell r="Y57">
            <v>770000</v>
          </cell>
          <cell r="Z57">
            <v>0</v>
          </cell>
          <cell r="AA57" t="str">
            <v>PC1189</v>
          </cell>
          <cell r="AB57" t="str">
            <v>Eng 4-LT3</v>
          </cell>
          <cell r="AC57">
            <v>2200000</v>
          </cell>
          <cell r="AD57">
            <v>0</v>
          </cell>
          <cell r="AE57">
            <v>770000</v>
          </cell>
          <cell r="AF57" t="str">
            <v>04/03/2016</v>
          </cell>
          <cell r="AG57">
            <v>770000</v>
          </cell>
          <cell r="AH57">
            <v>0</v>
          </cell>
          <cell r="AI57" t="str">
            <v>PC1189</v>
          </cell>
          <cell r="AJ57" t="str">
            <v>Eng 5-LT4</v>
          </cell>
          <cell r="AK57">
            <v>2200000</v>
          </cell>
          <cell r="AL57">
            <v>0</v>
          </cell>
          <cell r="AM57">
            <v>770000</v>
          </cell>
          <cell r="AN57" t="str">
            <v>28/04/2016</v>
          </cell>
          <cell r="AO57">
            <v>770000</v>
          </cell>
          <cell r="AP57">
            <v>0</v>
          </cell>
          <cell r="AQ57" t="str">
            <v>PC1189</v>
          </cell>
          <cell r="AR57" t="str">
            <v>Eng 6</v>
          </cell>
          <cell r="AS57">
            <v>0</v>
          </cell>
          <cell r="AT57">
            <v>0</v>
          </cell>
          <cell r="AU57">
            <v>2970000</v>
          </cell>
          <cell r="AV57" t="str">
            <v>28/06/2016</v>
          </cell>
          <cell r="AW57">
            <v>2970000</v>
          </cell>
          <cell r="AX57">
            <v>0</v>
          </cell>
          <cell r="AY57">
            <v>0</v>
          </cell>
          <cell r="AZ57" t="str">
            <v>CN1</v>
          </cell>
          <cell r="BA57">
            <v>0</v>
          </cell>
          <cell r="BB57">
            <v>0</v>
          </cell>
          <cell r="BC57">
            <v>7590000</v>
          </cell>
          <cell r="BD57">
            <v>42620</v>
          </cell>
          <cell r="BE57">
            <v>7590000</v>
          </cell>
          <cell r="BF57">
            <v>0</v>
          </cell>
          <cell r="BG57">
            <v>0</v>
          </cell>
          <cell r="BH57">
            <v>0</v>
          </cell>
          <cell r="BI57">
            <v>0</v>
          </cell>
          <cell r="BJ57">
            <v>0</v>
          </cell>
          <cell r="BK57">
            <v>0</v>
          </cell>
          <cell r="BL57" t="str">
            <v>GD1163</v>
          </cell>
          <cell r="BM57" t="str">
            <v>CN2</v>
          </cell>
          <cell r="BN57">
            <v>0</v>
          </cell>
          <cell r="BO57">
            <v>7590000</v>
          </cell>
          <cell r="BP57" t="str">
            <v>20/12/2016</v>
          </cell>
          <cell r="BQ57">
            <v>7590000</v>
          </cell>
          <cell r="BR57">
            <v>0</v>
          </cell>
          <cell r="BS57" t="str">
            <v>GD1163</v>
          </cell>
          <cell r="BT57" t="str">
            <v>CN3</v>
          </cell>
          <cell r="BU57">
            <v>7590000</v>
          </cell>
          <cell r="BV57" t="str">
            <v>24/04/2017</v>
          </cell>
          <cell r="BW57">
            <v>7590000</v>
          </cell>
          <cell r="BX57">
            <v>0</v>
          </cell>
          <cell r="BY57" t="str">
            <v>GD1163</v>
          </cell>
          <cell r="BZ57">
            <v>0</v>
          </cell>
          <cell r="CA57">
            <v>3</v>
          </cell>
          <cell r="CB57" t="str">
            <v>CN4</v>
          </cell>
          <cell r="CC57">
            <v>7590000</v>
          </cell>
        </row>
        <row r="58">
          <cell r="B58" t="str">
            <v>SE62164</v>
          </cell>
          <cell r="C58" t="str">
            <v>Phạm Ngọc Minh</v>
          </cell>
          <cell r="D58" t="str">
            <v>KTPM-&gt;TKDH</v>
          </cell>
          <cell r="E58">
            <v>11</v>
          </cell>
          <cell r="F58">
            <v>0</v>
          </cell>
          <cell r="G58" t="str">
            <v>PC1163</v>
          </cell>
          <cell r="H58" t="str">
            <v>ENG5</v>
          </cell>
          <cell r="I58">
            <v>0</v>
          </cell>
          <cell r="J58" t="str">
            <v xml:space="preserve"> </v>
          </cell>
          <cell r="K58" t="str">
            <v>HD</v>
          </cell>
          <cell r="L58" t="str">
            <v xml:space="preserve">SM16-SE1166:CN1
Kỳ Fall 2016 chuyển ngành từ KTPM sang TKDH theo mail QuyenVMH ngày 12/08/2016.SV nộp đến CN1 (KTPM-ngành cũ). Ngành TKDH thu lại CN1
</v>
          </cell>
          <cell r="M58" t="str">
            <v>ENG5-LT1</v>
          </cell>
          <cell r="N58">
            <v>2170000</v>
          </cell>
          <cell r="O58">
            <v>11935000</v>
          </cell>
          <cell r="P58" t="str">
            <v> 17/06/2015</v>
          </cell>
          <cell r="Q58">
            <v>11935000</v>
          </cell>
          <cell r="R58">
            <v>0</v>
          </cell>
          <cell r="S58" t="str">
            <v>PC1163</v>
          </cell>
          <cell r="T58" t="str">
            <v>Eng 6-LT2</v>
          </cell>
          <cell r="U58">
            <v>2200000</v>
          </cell>
          <cell r="V58">
            <v>0</v>
          </cell>
          <cell r="W58">
            <v>7700000</v>
          </cell>
          <cell r="X58">
            <v>42359</v>
          </cell>
          <cell r="Y58">
            <v>9900000</v>
          </cell>
          <cell r="Z58">
            <v>2200000</v>
          </cell>
          <cell r="AA58" t="str">
            <v>PC1163</v>
          </cell>
          <cell r="AB58">
            <v>0</v>
          </cell>
          <cell r="AC58">
            <v>0</v>
          </cell>
          <cell r="AD58">
            <v>0</v>
          </cell>
          <cell r="AE58">
            <v>0</v>
          </cell>
          <cell r="AF58">
            <v>0</v>
          </cell>
          <cell r="AG58">
            <v>0</v>
          </cell>
          <cell r="AH58">
            <v>2200000</v>
          </cell>
          <cell r="AI58" t="str">
            <v>Chờ lớp SU16</v>
          </cell>
          <cell r="AJ58" t="str">
            <v>CN1-LT3</v>
          </cell>
          <cell r="AK58">
            <v>2200000</v>
          </cell>
          <cell r="AL58">
            <v>0</v>
          </cell>
          <cell r="AM58">
            <v>19800000</v>
          </cell>
          <cell r="AN58" t="str">
            <v>05/04/2016</v>
          </cell>
          <cell r="AO58">
            <v>22000000</v>
          </cell>
          <cell r="AP58">
            <v>2200000</v>
          </cell>
          <cell r="AQ58" t="str">
            <v>SE1166</v>
          </cell>
          <cell r="AR58">
            <v>0</v>
          </cell>
          <cell r="AS58">
            <v>0</v>
          </cell>
          <cell r="AT58">
            <v>0</v>
          </cell>
          <cell r="AU58">
            <v>0</v>
          </cell>
          <cell r="AV58">
            <v>0</v>
          </cell>
          <cell r="AW58">
            <v>0</v>
          </cell>
          <cell r="AX58">
            <v>0</v>
          </cell>
          <cell r="AY58">
            <v>0</v>
          </cell>
          <cell r="AZ58" t="str">
            <v>CN1-LT4</v>
          </cell>
          <cell r="BA58">
            <v>2250000</v>
          </cell>
          <cell r="BB58">
            <v>0</v>
          </cell>
          <cell r="BC58">
            <v>20850000</v>
          </cell>
          <cell r="BD58" t="str">
            <v>19/08/2016</v>
          </cell>
          <cell r="BE58">
            <v>20850000</v>
          </cell>
          <cell r="BF58">
            <v>0</v>
          </cell>
          <cell r="BG58">
            <v>0</v>
          </cell>
          <cell r="BH58">
            <v>0</v>
          </cell>
          <cell r="BI58">
            <v>0</v>
          </cell>
          <cell r="BJ58">
            <v>0</v>
          </cell>
          <cell r="BK58">
            <v>0</v>
          </cell>
          <cell r="BL58" t="str">
            <v>GD1163</v>
          </cell>
          <cell r="BM58" t="str">
            <v>CN2</v>
          </cell>
          <cell r="BN58">
            <v>0</v>
          </cell>
          <cell r="BO58">
            <v>25300000</v>
          </cell>
          <cell r="BP58" t="str">
            <v>19/12/2016</v>
          </cell>
          <cell r="BQ58">
            <v>25300000</v>
          </cell>
          <cell r="BR58">
            <v>0</v>
          </cell>
          <cell r="BS58" t="str">
            <v>GD1163</v>
          </cell>
          <cell r="BT58" t="str">
            <v>CN3</v>
          </cell>
          <cell r="BU58">
            <v>25300000</v>
          </cell>
          <cell r="BV58" t="str">
            <v>24/04/2017</v>
          </cell>
          <cell r="BW58">
            <v>25300000</v>
          </cell>
          <cell r="BX58">
            <v>0</v>
          </cell>
          <cell r="BY58" t="str">
            <v>GD1163</v>
          </cell>
          <cell r="BZ58">
            <v>0</v>
          </cell>
          <cell r="CA58">
            <v>3</v>
          </cell>
          <cell r="CB58" t="str">
            <v>CN4</v>
          </cell>
          <cell r="CC58">
            <v>25300000</v>
          </cell>
        </row>
        <row r="59">
          <cell r="B59" t="str">
            <v>SE62700</v>
          </cell>
          <cell r="C59" t="str">
            <v>Đỗ Nguyễn Anh Hoa</v>
          </cell>
          <cell r="D59" t="str">
            <v>TKDH</v>
          </cell>
          <cell r="E59">
            <v>11</v>
          </cell>
          <cell r="F59">
            <v>0</v>
          </cell>
          <cell r="G59" t="str">
            <v>FUHL</v>
          </cell>
          <cell r="H59">
            <v>0</v>
          </cell>
          <cell r="I59">
            <v>0</v>
          </cell>
          <cell r="J59">
            <v>0</v>
          </cell>
          <cell r="K59">
            <v>0</v>
          </cell>
          <cell r="L59" t="str">
            <v>SV nhập học rồi chuyển ra Hà Nội học nhưng đóng tiền HP ở FUHCM
SE62700: sv diện bình thường, đóng 3 kì tiếng anh, 3 lần hỗ trợ laptop ở HL (lần đầu đóng mức tiếng anh ở HCM)-theo mail DatDT ngày 23/08/2016
Tranfer về từ kỳ Fall 2016 theo mail QuyenVNH ngày 31/08/2016</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t="str">
            <v>CN1</v>
          </cell>
          <cell r="BA59">
            <v>0</v>
          </cell>
          <cell r="BB59">
            <v>0</v>
          </cell>
          <cell r="BC59">
            <v>25300000</v>
          </cell>
          <cell r="BD59">
            <v>42643</v>
          </cell>
          <cell r="BE59">
            <v>25300000</v>
          </cell>
          <cell r="BF59">
            <v>0</v>
          </cell>
          <cell r="BG59">
            <v>0</v>
          </cell>
          <cell r="BH59">
            <v>0</v>
          </cell>
          <cell r="BI59">
            <v>0</v>
          </cell>
          <cell r="BJ59">
            <v>0</v>
          </cell>
          <cell r="BK59">
            <v>0</v>
          </cell>
          <cell r="BL59" t="str">
            <v>GD1163</v>
          </cell>
          <cell r="BM59" t="str">
            <v>CN2</v>
          </cell>
          <cell r="BN59">
            <v>0</v>
          </cell>
          <cell r="BO59">
            <v>25300000</v>
          </cell>
          <cell r="BP59" t="str">
            <v>10/01/2017</v>
          </cell>
          <cell r="BQ59">
            <v>25300000</v>
          </cell>
          <cell r="BR59">
            <v>0</v>
          </cell>
          <cell r="BS59" t="str">
            <v>GD1163</v>
          </cell>
          <cell r="BT59" t="str">
            <v>CN3</v>
          </cell>
          <cell r="BU59">
            <v>25300000</v>
          </cell>
          <cell r="BV59" t="str">
            <v>11/05/2017</v>
          </cell>
          <cell r="BW59">
            <v>25300000</v>
          </cell>
          <cell r="BX59">
            <v>0</v>
          </cell>
          <cell r="BY59" t="str">
            <v>GD1163</v>
          </cell>
          <cell r="BZ59">
            <v>0</v>
          </cell>
          <cell r="CA59">
            <v>3</v>
          </cell>
          <cell r="CB59" t="str">
            <v>CN4</v>
          </cell>
          <cell r="CC59">
            <v>25300000</v>
          </cell>
        </row>
        <row r="60">
          <cell r="B60" t="str">
            <v>SE62384</v>
          </cell>
          <cell r="C60" t="str">
            <v>Vương Đức Sơn</v>
          </cell>
          <cell r="D60" t="str">
            <v>TKDH</v>
          </cell>
          <cell r="E60" t="str">
            <v>K11-&gt;K13</v>
          </cell>
          <cell r="F60">
            <v>0</v>
          </cell>
          <cell r="G60" t="str">
            <v>PC1174</v>
          </cell>
          <cell r="H60" t="str">
            <v>ENG4</v>
          </cell>
          <cell r="I60" t="str">
            <v>Dự thính SP17</v>
          </cell>
          <cell r="J60" t="str">
            <v xml:space="preserve"> </v>
          </cell>
          <cell r="K60" t="str">
            <v>HD</v>
          </cell>
          <cell r="L60" t="str">
            <v>Bảo lưu kỳ Fall 2016 theo mail HaNQS ngày 06/09/2016
Thôi học do không đủ dk lên chính thức theo QD 253 ngày 15/12/2016
Học dự thính kỳ SP17  theo mail HiềnTM ngày 11/01/2017
Bảo lưu SM17 theo mail HaNQS ngày 28/04/2017:Tự nguyện
SV thôi học do không đủ ĐK lên CT-&gt;học dự thính-&gt;nhập học lại từ K13 (từ kỳ SM2017) đóng phí NH(4.600.000)+phí học lại</v>
          </cell>
          <cell r="M60" t="str">
            <v>ENG4-LT1</v>
          </cell>
          <cell r="N60">
            <v>2170000</v>
          </cell>
          <cell r="O60">
            <v>11935000</v>
          </cell>
          <cell r="P60">
            <v>42222</v>
          </cell>
          <cell r="Q60">
            <v>11935000</v>
          </cell>
          <cell r="R60">
            <v>0</v>
          </cell>
          <cell r="S60" t="str">
            <v>PC1174</v>
          </cell>
          <cell r="T60" t="str">
            <v>Eng 5-LT2+Phí quay lại</v>
          </cell>
          <cell r="U60">
            <v>2200000</v>
          </cell>
          <cell r="V60">
            <v>0</v>
          </cell>
          <cell r="W60">
            <v>9900000</v>
          </cell>
          <cell r="X60" t="str">
            <v>29/12/2015</v>
          </cell>
          <cell r="Y60">
            <v>9900000</v>
          </cell>
          <cell r="Z60">
            <v>0</v>
          </cell>
          <cell r="AA60" t="str">
            <v>PC1174</v>
          </cell>
          <cell r="AB60" t="str">
            <v>Eng 6-LT3</v>
          </cell>
          <cell r="AC60">
            <v>2200000</v>
          </cell>
          <cell r="AD60">
            <v>0</v>
          </cell>
          <cell r="AE60">
            <v>7700000</v>
          </cell>
          <cell r="AF60" t="str">
            <v>29/02/2016</v>
          </cell>
          <cell r="AG60">
            <v>7700000</v>
          </cell>
          <cell r="AH60">
            <v>0</v>
          </cell>
          <cell r="AI60" t="str">
            <v>PC1174</v>
          </cell>
          <cell r="AJ60" t="str">
            <v>CN1-LT4</v>
          </cell>
          <cell r="AK60">
            <v>2200000</v>
          </cell>
          <cell r="AL60">
            <v>0</v>
          </cell>
          <cell r="AM60">
            <v>22000000</v>
          </cell>
          <cell r="AN60" t="str">
            <v>05/05/2016</v>
          </cell>
          <cell r="AO60">
            <v>22000000</v>
          </cell>
          <cell r="AP60">
            <v>0</v>
          </cell>
          <cell r="AQ60">
            <v>0</v>
          </cell>
          <cell r="AR60">
            <v>0</v>
          </cell>
          <cell r="AS60">
            <v>0</v>
          </cell>
          <cell r="AT60">
            <v>0</v>
          </cell>
          <cell r="AU60">
            <v>0</v>
          </cell>
          <cell r="AV60">
            <v>0</v>
          </cell>
          <cell r="AW60">
            <v>0</v>
          </cell>
          <cell r="AX60">
            <v>0</v>
          </cell>
          <cell r="AY60">
            <v>0</v>
          </cell>
          <cell r="AZ60" t="str">
            <v>CN2</v>
          </cell>
          <cell r="BA60">
            <v>0</v>
          </cell>
          <cell r="BB60">
            <v>0</v>
          </cell>
          <cell r="BC60">
            <v>25300000</v>
          </cell>
          <cell r="BD60">
            <v>0</v>
          </cell>
          <cell r="BE60">
            <v>0</v>
          </cell>
          <cell r="BF60">
            <v>0</v>
          </cell>
          <cell r="BG60" t="str">
            <v>Bảo lưu Fall 2016</v>
          </cell>
          <cell r="BH60">
            <v>0</v>
          </cell>
          <cell r="BI60">
            <v>0</v>
          </cell>
          <cell r="BJ60">
            <v>0</v>
          </cell>
          <cell r="BK60">
            <v>0</v>
          </cell>
          <cell r="BL60" t="str">
            <v>Bảo lưu Fall 2016</v>
          </cell>
          <cell r="BM60" t="str">
            <v>CN2</v>
          </cell>
          <cell r="BN60">
            <v>0</v>
          </cell>
          <cell r="BO60">
            <v>25300000</v>
          </cell>
          <cell r="BP60" t="str">
            <v>19/12/2016</v>
          </cell>
          <cell r="BQ60">
            <v>25300000</v>
          </cell>
          <cell r="BR60">
            <v>0</v>
          </cell>
          <cell r="BS60" t="str">
            <v>GD1163</v>
          </cell>
          <cell r="BT60" t="str">
            <v>CN3</v>
          </cell>
          <cell r="BU60">
            <v>25300000</v>
          </cell>
          <cell r="BV60">
            <v>0</v>
          </cell>
          <cell r="BW60" t="str">
            <v>Ko nộp</v>
          </cell>
          <cell r="BX60">
            <v>0</v>
          </cell>
          <cell r="BY60" t="str">
            <v>BLSM17</v>
          </cell>
          <cell r="BZ60">
            <v>0</v>
          </cell>
          <cell r="CA60" t="e">
            <v>#N/A</v>
          </cell>
          <cell r="CB60" t="str">
            <v>CN3</v>
          </cell>
          <cell r="CC60">
            <v>25300000</v>
          </cell>
        </row>
        <row r="61">
          <cell r="B61" t="str">
            <v>SE62194</v>
          </cell>
          <cell r="C61" t="str">
            <v>Trần Long Nhật Phương</v>
          </cell>
          <cell r="D61" t="str">
            <v>ANATTT</v>
          </cell>
          <cell r="E61">
            <v>11</v>
          </cell>
          <cell r="F61">
            <v>0</v>
          </cell>
          <cell r="G61" t="str">
            <v>Miễn ENG</v>
          </cell>
          <cell r="H61">
            <v>1</v>
          </cell>
          <cell r="I61">
            <v>0</v>
          </cell>
          <cell r="J61" t="str">
            <v xml:space="preserve"> </v>
          </cell>
          <cell r="K61" t="str">
            <v>CH</v>
          </cell>
          <cell r="L61" t="str">
            <v>Miễn TA</v>
          </cell>
          <cell r="M61" t="str">
            <v>Miễn ENG-LT1</v>
          </cell>
          <cell r="N61">
            <v>2170000</v>
          </cell>
          <cell r="O61">
            <v>2170000</v>
          </cell>
          <cell r="P61" t="str">
            <v>17/7/2015</v>
          </cell>
          <cell r="Q61">
            <v>11935000</v>
          </cell>
          <cell r="R61">
            <v>9765000</v>
          </cell>
          <cell r="S61" t="str">
            <v>Miễn ENG</v>
          </cell>
          <cell r="T61" t="str">
            <v>CN1-LT2</v>
          </cell>
          <cell r="U61">
            <v>2200000</v>
          </cell>
          <cell r="V61">
            <v>0</v>
          </cell>
          <cell r="W61">
            <v>12235000</v>
          </cell>
          <cell r="X61">
            <v>42354</v>
          </cell>
          <cell r="Y61">
            <v>22000000</v>
          </cell>
          <cell r="Z61">
            <v>9765000</v>
          </cell>
          <cell r="AA61" t="str">
            <v>IA1161</v>
          </cell>
          <cell r="AB61">
            <v>0</v>
          </cell>
          <cell r="AC61">
            <v>0</v>
          </cell>
          <cell r="AD61">
            <v>0</v>
          </cell>
          <cell r="AE61">
            <v>0</v>
          </cell>
          <cell r="AF61">
            <v>0</v>
          </cell>
          <cell r="AG61">
            <v>0</v>
          </cell>
          <cell r="AH61">
            <v>9765000</v>
          </cell>
          <cell r="AI61" t="str">
            <v>IA1161</v>
          </cell>
          <cell r="AJ61" t="str">
            <v>CN2-LT3</v>
          </cell>
          <cell r="AK61">
            <v>2200000</v>
          </cell>
          <cell r="AL61">
            <v>0</v>
          </cell>
          <cell r="AM61">
            <v>12235000</v>
          </cell>
          <cell r="AN61" t="str">
            <v>20/04/2016</v>
          </cell>
          <cell r="AO61">
            <v>22000000</v>
          </cell>
          <cell r="AP61">
            <v>9765000</v>
          </cell>
          <cell r="AQ61" t="str">
            <v>IA1161</v>
          </cell>
          <cell r="AR61">
            <v>0</v>
          </cell>
          <cell r="AS61">
            <v>0</v>
          </cell>
          <cell r="AT61">
            <v>0</v>
          </cell>
          <cell r="AU61">
            <v>0</v>
          </cell>
          <cell r="AV61">
            <v>0</v>
          </cell>
          <cell r="AW61">
            <v>0</v>
          </cell>
          <cell r="AX61">
            <v>0</v>
          </cell>
          <cell r="AY61">
            <v>0</v>
          </cell>
          <cell r="AZ61" t="str">
            <v>CN3-LT4</v>
          </cell>
          <cell r="BA61">
            <v>2250000</v>
          </cell>
          <cell r="BB61" t="str">
            <v xml:space="preserve"> </v>
          </cell>
          <cell r="BC61">
            <v>13285000</v>
          </cell>
          <cell r="BD61" t="str">
            <v>18/08/2016</v>
          </cell>
          <cell r="BE61">
            <v>23285000</v>
          </cell>
          <cell r="BF61">
            <v>10000000</v>
          </cell>
          <cell r="BG61" t="str">
            <v>IA1161</v>
          </cell>
          <cell r="BH61">
            <v>0</v>
          </cell>
          <cell r="BI61">
            <v>0</v>
          </cell>
          <cell r="BJ61">
            <v>0</v>
          </cell>
          <cell r="BK61">
            <v>0</v>
          </cell>
          <cell r="BL61">
            <v>0</v>
          </cell>
          <cell r="BM61" t="str">
            <v>CN4</v>
          </cell>
          <cell r="BN61">
            <v>0</v>
          </cell>
          <cell r="BO61">
            <v>15300000</v>
          </cell>
          <cell r="BP61" t="str">
            <v>20/12/2016</v>
          </cell>
          <cell r="BQ61">
            <v>25300000</v>
          </cell>
          <cell r="BR61">
            <v>10000000</v>
          </cell>
          <cell r="BS61" t="str">
            <v>IA1161</v>
          </cell>
          <cell r="BT61" t="str">
            <v>CN5</v>
          </cell>
          <cell r="BU61">
            <v>15300000</v>
          </cell>
          <cell r="BV61" t="str">
            <v>24/04/2017</v>
          </cell>
          <cell r="BW61">
            <v>25300000</v>
          </cell>
          <cell r="BX61">
            <v>10000000</v>
          </cell>
          <cell r="BY61" t="str">
            <v>IA1161</v>
          </cell>
          <cell r="BZ61">
            <v>10000000</v>
          </cell>
          <cell r="CA61">
            <v>5</v>
          </cell>
          <cell r="CB61" t="str">
            <v>CN6</v>
          </cell>
          <cell r="CC61">
            <v>15300000</v>
          </cell>
        </row>
        <row r="62">
          <cell r="B62" t="str">
            <v>SE62220</v>
          </cell>
          <cell r="C62" t="str">
            <v>Lại Trung Minh Đức</v>
          </cell>
          <cell r="D62" t="str">
            <v>ANATTT</v>
          </cell>
          <cell r="E62">
            <v>11</v>
          </cell>
          <cell r="F62" t="str">
            <v>Fall 2020</v>
          </cell>
          <cell r="G62" t="str">
            <v>PC1162</v>
          </cell>
          <cell r="H62" t="str">
            <v>ENG6</v>
          </cell>
          <cell r="I62">
            <v>0</v>
          </cell>
          <cell r="J62" t="str">
            <v>HB90</v>
          </cell>
          <cell r="K62" t="str">
            <v>HD</v>
          </cell>
          <cell r="L62">
            <v>0</v>
          </cell>
          <cell r="M62" t="str">
            <v>ENG6</v>
          </cell>
          <cell r="N62">
            <v>0</v>
          </cell>
          <cell r="O62">
            <v>5316500</v>
          </cell>
          <cell r="P62" t="str">
            <v>22/7/2015</v>
          </cell>
          <cell r="Q62">
            <v>5317000</v>
          </cell>
          <cell r="R62">
            <v>0</v>
          </cell>
          <cell r="S62" t="str">
            <v>PC1162</v>
          </cell>
          <cell r="T62" t="str">
            <v>CN1</v>
          </cell>
          <cell r="U62">
            <v>0</v>
          </cell>
          <cell r="V62">
            <v>0</v>
          </cell>
          <cell r="W62">
            <v>2420000</v>
          </cell>
          <cell r="X62" t="str">
            <v>10/12/2015</v>
          </cell>
          <cell r="Y62">
            <v>2420000</v>
          </cell>
          <cell r="Z62">
            <v>0</v>
          </cell>
          <cell r="AA62" t="str">
            <v>IA1161</v>
          </cell>
          <cell r="AB62">
            <v>0</v>
          </cell>
          <cell r="AC62">
            <v>0</v>
          </cell>
          <cell r="AD62">
            <v>0</v>
          </cell>
          <cell r="AE62">
            <v>0</v>
          </cell>
          <cell r="AF62">
            <v>0</v>
          </cell>
          <cell r="AG62">
            <v>0</v>
          </cell>
          <cell r="AH62">
            <v>0</v>
          </cell>
          <cell r="AI62" t="str">
            <v>IA1161</v>
          </cell>
          <cell r="AJ62" t="str">
            <v>CN2</v>
          </cell>
          <cell r="AK62">
            <v>0</v>
          </cell>
          <cell r="AL62">
            <v>0</v>
          </cell>
          <cell r="AM62">
            <v>2420000</v>
          </cell>
          <cell r="AN62" t="str">
            <v>22/04/2016</v>
          </cell>
          <cell r="AO62">
            <v>2420000</v>
          </cell>
          <cell r="AP62">
            <v>0</v>
          </cell>
          <cell r="AQ62" t="str">
            <v>IA1161</v>
          </cell>
          <cell r="AR62">
            <v>0</v>
          </cell>
          <cell r="AS62">
            <v>0</v>
          </cell>
          <cell r="AT62">
            <v>0</v>
          </cell>
          <cell r="AU62">
            <v>0</v>
          </cell>
          <cell r="AV62">
            <v>0</v>
          </cell>
          <cell r="AW62">
            <v>0</v>
          </cell>
          <cell r="AX62">
            <v>0</v>
          </cell>
          <cell r="AY62">
            <v>0</v>
          </cell>
          <cell r="AZ62" t="str">
            <v>CN3</v>
          </cell>
          <cell r="BA62">
            <v>0</v>
          </cell>
          <cell r="BB62">
            <v>0</v>
          </cell>
          <cell r="BC62">
            <v>2530000</v>
          </cell>
          <cell r="BD62" t="str">
            <v>22/08/2016</v>
          </cell>
          <cell r="BE62">
            <v>2530000</v>
          </cell>
          <cell r="BF62">
            <v>0</v>
          </cell>
          <cell r="BG62" t="str">
            <v>IA1161</v>
          </cell>
          <cell r="BH62">
            <v>0</v>
          </cell>
          <cell r="BI62">
            <v>0</v>
          </cell>
          <cell r="BJ62">
            <v>0</v>
          </cell>
          <cell r="BK62">
            <v>0</v>
          </cell>
          <cell r="BL62">
            <v>0</v>
          </cell>
          <cell r="BM62" t="str">
            <v>CN4</v>
          </cell>
          <cell r="BN62">
            <v>0</v>
          </cell>
          <cell r="BO62">
            <v>2530000</v>
          </cell>
          <cell r="BP62" t="str">
            <v>19/12/2016</v>
          </cell>
          <cell r="BQ62">
            <v>2530000</v>
          </cell>
          <cell r="BR62">
            <v>0</v>
          </cell>
          <cell r="BS62" t="str">
            <v>IA1161</v>
          </cell>
          <cell r="BT62" t="str">
            <v>CN5</v>
          </cell>
          <cell r="BU62">
            <v>2530000</v>
          </cell>
          <cell r="BV62" t="str">
            <v>26/04/2017</v>
          </cell>
          <cell r="BW62">
            <v>2530000</v>
          </cell>
          <cell r="BX62">
            <v>0</v>
          </cell>
          <cell r="BY62" t="str">
            <v>IA1161</v>
          </cell>
          <cell r="BZ62">
            <v>0</v>
          </cell>
          <cell r="CA62">
            <v>5</v>
          </cell>
          <cell r="CB62" t="str">
            <v>CN6</v>
          </cell>
          <cell r="CC62">
            <v>2530000</v>
          </cell>
        </row>
        <row r="63">
          <cell r="B63" t="str">
            <v>SE62463</v>
          </cell>
          <cell r="C63" t="str">
            <v>Phạm Nhật Tân</v>
          </cell>
          <cell r="D63" t="str">
            <v>ANATTT</v>
          </cell>
          <cell r="E63">
            <v>11</v>
          </cell>
          <cell r="F63">
            <v>0</v>
          </cell>
          <cell r="G63" t="str">
            <v>PC1162</v>
          </cell>
          <cell r="H63" t="str">
            <v>ENG6</v>
          </cell>
          <cell r="I63">
            <v>0</v>
          </cell>
          <cell r="J63" t="str">
            <v xml:space="preserve"> </v>
          </cell>
          <cell r="K63" t="str">
            <v>HD</v>
          </cell>
          <cell r="L63" t="str">
            <v>Bảo lưu SM17 theo mail HaNQS ngày 28/04/2017:Trả nợ môn</v>
          </cell>
          <cell r="M63" t="str">
            <v>ENG6-LT1</v>
          </cell>
          <cell r="N63">
            <v>2170000</v>
          </cell>
          <cell r="O63">
            <v>11935000</v>
          </cell>
          <cell r="P63">
            <v>42233</v>
          </cell>
          <cell r="Q63">
            <v>11935000</v>
          </cell>
          <cell r="R63">
            <v>0</v>
          </cell>
          <cell r="S63" t="str">
            <v>PC1162</v>
          </cell>
          <cell r="T63" t="str">
            <v>CN1-LT2</v>
          </cell>
          <cell r="U63">
            <v>2200000</v>
          </cell>
          <cell r="V63">
            <v>0</v>
          </cell>
          <cell r="W63">
            <v>22000000</v>
          </cell>
          <cell r="X63">
            <v>42361</v>
          </cell>
          <cell r="Y63">
            <v>22000000</v>
          </cell>
          <cell r="Z63">
            <v>0</v>
          </cell>
          <cell r="AA63" t="str">
            <v>IA1161</v>
          </cell>
          <cell r="AB63">
            <v>0</v>
          </cell>
          <cell r="AC63">
            <v>0</v>
          </cell>
          <cell r="AD63">
            <v>0</v>
          </cell>
          <cell r="AE63">
            <v>0</v>
          </cell>
          <cell r="AF63">
            <v>0</v>
          </cell>
          <cell r="AG63">
            <v>0</v>
          </cell>
          <cell r="AH63">
            <v>0</v>
          </cell>
          <cell r="AI63" t="str">
            <v>IA1161</v>
          </cell>
          <cell r="AJ63" t="str">
            <v>CN2-LT3</v>
          </cell>
          <cell r="AK63">
            <v>2200000</v>
          </cell>
          <cell r="AL63">
            <v>0</v>
          </cell>
          <cell r="AM63">
            <v>22000000</v>
          </cell>
          <cell r="AN63" t="str">
            <v>27/04/2016</v>
          </cell>
          <cell r="AO63">
            <v>22200000</v>
          </cell>
          <cell r="AP63">
            <v>200000</v>
          </cell>
          <cell r="AQ63" t="str">
            <v>IA1161</v>
          </cell>
          <cell r="AR63">
            <v>0</v>
          </cell>
          <cell r="AS63">
            <v>0</v>
          </cell>
          <cell r="AT63">
            <v>0</v>
          </cell>
          <cell r="AU63">
            <v>0</v>
          </cell>
          <cell r="AV63">
            <v>0</v>
          </cell>
          <cell r="AW63">
            <v>0</v>
          </cell>
          <cell r="AX63">
            <v>0</v>
          </cell>
          <cell r="AY63">
            <v>0</v>
          </cell>
          <cell r="AZ63" t="str">
            <v>CN3-LT4</v>
          </cell>
          <cell r="BA63">
            <v>2250000</v>
          </cell>
          <cell r="BB63" t="str">
            <v xml:space="preserve"> </v>
          </cell>
          <cell r="BC63">
            <v>22850000</v>
          </cell>
          <cell r="BD63" t="str">
            <v>25/08/2016</v>
          </cell>
          <cell r="BE63">
            <v>22850000</v>
          </cell>
          <cell r="BF63">
            <v>0</v>
          </cell>
          <cell r="BG63" t="str">
            <v>IA1161</v>
          </cell>
          <cell r="BH63">
            <v>0</v>
          </cell>
          <cell r="BI63">
            <v>0</v>
          </cell>
          <cell r="BJ63">
            <v>0</v>
          </cell>
          <cell r="BK63">
            <v>0</v>
          </cell>
          <cell r="BL63">
            <v>0</v>
          </cell>
          <cell r="BM63" t="str">
            <v>CN4</v>
          </cell>
          <cell r="BN63">
            <v>0</v>
          </cell>
          <cell r="BO63">
            <v>25300000</v>
          </cell>
          <cell r="BP63" t="str">
            <v>22/12/2016</v>
          </cell>
          <cell r="BQ63">
            <v>25300000</v>
          </cell>
          <cell r="BR63">
            <v>0</v>
          </cell>
          <cell r="BS63" t="str">
            <v>IA1161</v>
          </cell>
          <cell r="BT63" t="str">
            <v>CN5</v>
          </cell>
          <cell r="BU63">
            <v>25300000</v>
          </cell>
          <cell r="BV63">
            <v>0</v>
          </cell>
          <cell r="BW63" t="str">
            <v>Ko nộp</v>
          </cell>
          <cell r="BX63">
            <v>0</v>
          </cell>
          <cell r="BY63" t="str">
            <v>BLSM17</v>
          </cell>
          <cell r="BZ63">
            <v>0</v>
          </cell>
          <cell r="CA63">
            <v>4</v>
          </cell>
          <cell r="CB63" t="str">
            <v>CN5</v>
          </cell>
          <cell r="CC63">
            <v>25300000</v>
          </cell>
        </row>
        <row r="64">
          <cell r="B64" t="str">
            <v>SE62616</v>
          </cell>
          <cell r="C64" t="str">
            <v>Đào Nguyễn Vân Thanh</v>
          </cell>
          <cell r="D64" t="str">
            <v>ANATTT</v>
          </cell>
          <cell r="E64">
            <v>11</v>
          </cell>
          <cell r="F64">
            <v>0</v>
          </cell>
          <cell r="G64" t="str">
            <v>PC1162</v>
          </cell>
          <cell r="H64" t="str">
            <v>ENG6</v>
          </cell>
          <cell r="I64">
            <v>0</v>
          </cell>
          <cell r="J64" t="str">
            <v xml:space="preserve"> </v>
          </cell>
          <cell r="K64" t="str">
            <v>HD</v>
          </cell>
          <cell r="L64">
            <v>0</v>
          </cell>
          <cell r="M64" t="str">
            <v>ENG6-LT1</v>
          </cell>
          <cell r="N64">
            <v>2170000</v>
          </cell>
          <cell r="O64">
            <v>11935000</v>
          </cell>
          <cell r="P64">
            <v>42250</v>
          </cell>
          <cell r="Q64">
            <v>11935000</v>
          </cell>
          <cell r="R64">
            <v>0</v>
          </cell>
          <cell r="S64" t="str">
            <v>PC1162</v>
          </cell>
          <cell r="T64" t="str">
            <v>CN1-LT2</v>
          </cell>
          <cell r="U64">
            <v>2200000</v>
          </cell>
          <cell r="V64">
            <v>0</v>
          </cell>
          <cell r="W64">
            <v>22000000</v>
          </cell>
          <cell r="X64">
            <v>42355</v>
          </cell>
          <cell r="Y64">
            <v>22000000</v>
          </cell>
          <cell r="Z64">
            <v>0</v>
          </cell>
          <cell r="AA64" t="str">
            <v>IA1161</v>
          </cell>
          <cell r="AB64">
            <v>0</v>
          </cell>
          <cell r="AC64">
            <v>0</v>
          </cell>
          <cell r="AD64">
            <v>0</v>
          </cell>
          <cell r="AE64">
            <v>0</v>
          </cell>
          <cell r="AF64">
            <v>0</v>
          </cell>
          <cell r="AG64">
            <v>0</v>
          </cell>
          <cell r="AH64">
            <v>0</v>
          </cell>
          <cell r="AI64" t="str">
            <v>IA1161</v>
          </cell>
          <cell r="AJ64" t="str">
            <v>CN2-LT3</v>
          </cell>
          <cell r="AK64">
            <v>2200000</v>
          </cell>
          <cell r="AL64">
            <v>0</v>
          </cell>
          <cell r="AM64">
            <v>22000000</v>
          </cell>
          <cell r="AN64" t="str">
            <v>28/04/2016</v>
          </cell>
          <cell r="AO64">
            <v>22000000</v>
          </cell>
          <cell r="AP64">
            <v>0</v>
          </cell>
          <cell r="AQ64" t="str">
            <v>IA1161</v>
          </cell>
          <cell r="AR64">
            <v>0</v>
          </cell>
          <cell r="AS64">
            <v>0</v>
          </cell>
          <cell r="AT64">
            <v>0</v>
          </cell>
          <cell r="AU64">
            <v>0</v>
          </cell>
          <cell r="AV64">
            <v>0</v>
          </cell>
          <cell r="AW64">
            <v>0</v>
          </cell>
          <cell r="AX64">
            <v>0</v>
          </cell>
          <cell r="AY64">
            <v>0</v>
          </cell>
          <cell r="AZ64" t="str">
            <v>CN3-LT4</v>
          </cell>
          <cell r="BA64">
            <v>2250000</v>
          </cell>
          <cell r="BB64" t="str">
            <v xml:space="preserve"> </v>
          </cell>
          <cell r="BC64">
            <v>23050000</v>
          </cell>
          <cell r="BD64" t="str">
            <v>24/08/2016</v>
          </cell>
          <cell r="BE64">
            <v>23050000</v>
          </cell>
          <cell r="BF64">
            <v>0</v>
          </cell>
          <cell r="BG64" t="str">
            <v>IA1161</v>
          </cell>
          <cell r="BH64">
            <v>0</v>
          </cell>
          <cell r="BI64">
            <v>0</v>
          </cell>
          <cell r="BJ64">
            <v>0</v>
          </cell>
          <cell r="BK64">
            <v>0</v>
          </cell>
          <cell r="BL64">
            <v>0</v>
          </cell>
          <cell r="BM64" t="str">
            <v>CN4</v>
          </cell>
          <cell r="BN64">
            <v>0</v>
          </cell>
          <cell r="BO64">
            <v>25300000</v>
          </cell>
          <cell r="BP64" t="str">
            <v>19/12/2016</v>
          </cell>
          <cell r="BQ64">
            <v>25300000</v>
          </cell>
          <cell r="BR64">
            <v>0</v>
          </cell>
          <cell r="BS64" t="str">
            <v>IA1161</v>
          </cell>
          <cell r="BT64" t="str">
            <v>CN5</v>
          </cell>
          <cell r="BU64">
            <v>25300000</v>
          </cell>
          <cell r="BV64" t="str">
            <v>18/04/2017</v>
          </cell>
          <cell r="BW64">
            <v>25300000</v>
          </cell>
          <cell r="BX64">
            <v>0</v>
          </cell>
          <cell r="BY64" t="str">
            <v>IA1161</v>
          </cell>
          <cell r="BZ64">
            <v>0</v>
          </cell>
          <cell r="CA64">
            <v>5</v>
          </cell>
          <cell r="CB64" t="str">
            <v>CN6</v>
          </cell>
          <cell r="CC64">
            <v>25300000</v>
          </cell>
        </row>
        <row r="65">
          <cell r="B65" t="str">
            <v>SE62707</v>
          </cell>
          <cell r="C65" t="str">
            <v>Đỗ Ngọc Hoàng Phương</v>
          </cell>
          <cell r="D65" t="str">
            <v>ANATTT</v>
          </cell>
          <cell r="E65">
            <v>11</v>
          </cell>
          <cell r="F65">
            <v>0</v>
          </cell>
          <cell r="G65" t="str">
            <v>PC1162</v>
          </cell>
          <cell r="H65" t="str">
            <v>ENG6</v>
          </cell>
          <cell r="I65">
            <v>0</v>
          </cell>
          <cell r="J65" t="str">
            <v xml:space="preserve"> </v>
          </cell>
          <cell r="K65" t="str">
            <v>HD</v>
          </cell>
          <cell r="L65">
            <v>0</v>
          </cell>
          <cell r="M65" t="str">
            <v>ENG6-LT1</v>
          </cell>
          <cell r="N65">
            <v>2200000</v>
          </cell>
          <cell r="O65">
            <v>12100000</v>
          </cell>
          <cell r="P65">
            <v>42262</v>
          </cell>
          <cell r="Q65">
            <v>12100000</v>
          </cell>
          <cell r="R65">
            <v>0</v>
          </cell>
          <cell r="S65" t="str">
            <v>PC1162</v>
          </cell>
          <cell r="T65" t="str">
            <v>CN1-LT2+Phí quay lại</v>
          </cell>
          <cell r="U65">
            <v>2200000</v>
          </cell>
          <cell r="V65">
            <v>0</v>
          </cell>
          <cell r="W65">
            <v>24200000</v>
          </cell>
          <cell r="X65" t="str">
            <v>04/01/2016</v>
          </cell>
          <cell r="Y65">
            <v>24200000</v>
          </cell>
          <cell r="Z65">
            <v>0</v>
          </cell>
          <cell r="AA65" t="str">
            <v>IA1161</v>
          </cell>
          <cell r="AB65">
            <v>0</v>
          </cell>
          <cell r="AC65">
            <v>0</v>
          </cell>
          <cell r="AD65">
            <v>0</v>
          </cell>
          <cell r="AE65">
            <v>0</v>
          </cell>
          <cell r="AF65">
            <v>0</v>
          </cell>
          <cell r="AG65">
            <v>0</v>
          </cell>
          <cell r="AH65">
            <v>0</v>
          </cell>
          <cell r="AI65" t="str">
            <v>IA1161</v>
          </cell>
          <cell r="AJ65" t="str">
            <v>CN2-LT3</v>
          </cell>
          <cell r="AK65">
            <v>2200000</v>
          </cell>
          <cell r="AL65">
            <v>0</v>
          </cell>
          <cell r="AM65">
            <v>22000000</v>
          </cell>
          <cell r="AN65" t="str">
            <v>14/04/2016</v>
          </cell>
          <cell r="AO65">
            <v>22000000</v>
          </cell>
          <cell r="AP65">
            <v>0</v>
          </cell>
          <cell r="AQ65" t="str">
            <v>IA1161</v>
          </cell>
          <cell r="AR65">
            <v>0</v>
          </cell>
          <cell r="AS65">
            <v>0</v>
          </cell>
          <cell r="AT65">
            <v>0</v>
          </cell>
          <cell r="AU65">
            <v>0</v>
          </cell>
          <cell r="AV65">
            <v>0</v>
          </cell>
          <cell r="AW65">
            <v>0</v>
          </cell>
          <cell r="AX65">
            <v>0</v>
          </cell>
          <cell r="AY65">
            <v>0</v>
          </cell>
          <cell r="AZ65" t="str">
            <v>CN3-LT4</v>
          </cell>
          <cell r="BA65">
            <v>2250000</v>
          </cell>
          <cell r="BB65" t="str">
            <v xml:space="preserve"> </v>
          </cell>
          <cell r="BC65">
            <v>23050000</v>
          </cell>
          <cell r="BD65" t="str">
            <v>08/08/2016</v>
          </cell>
          <cell r="BE65">
            <v>23050000</v>
          </cell>
          <cell r="BF65">
            <v>0</v>
          </cell>
          <cell r="BG65" t="str">
            <v>IA1161</v>
          </cell>
          <cell r="BH65">
            <v>0</v>
          </cell>
          <cell r="BI65">
            <v>0</v>
          </cell>
          <cell r="BJ65">
            <v>0</v>
          </cell>
          <cell r="BK65">
            <v>0</v>
          </cell>
          <cell r="BL65">
            <v>0</v>
          </cell>
          <cell r="BM65" t="str">
            <v>CN4</v>
          </cell>
          <cell r="BN65">
            <v>0</v>
          </cell>
          <cell r="BO65">
            <v>25300000</v>
          </cell>
          <cell r="BP65" t="str">
            <v>12/12/2016</v>
          </cell>
          <cell r="BQ65">
            <v>25300000</v>
          </cell>
          <cell r="BR65">
            <v>0</v>
          </cell>
          <cell r="BS65" t="str">
            <v>IA1161</v>
          </cell>
          <cell r="BT65" t="str">
            <v>CN5</v>
          </cell>
          <cell r="BU65">
            <v>25300000</v>
          </cell>
          <cell r="BV65" t="str">
            <v>05/04/2017</v>
          </cell>
          <cell r="BW65">
            <v>25300000</v>
          </cell>
          <cell r="BX65">
            <v>0</v>
          </cell>
          <cell r="BY65" t="str">
            <v>IA1161</v>
          </cell>
          <cell r="BZ65">
            <v>0</v>
          </cell>
          <cell r="CA65">
            <v>5</v>
          </cell>
          <cell r="CB65" t="str">
            <v>CN6</v>
          </cell>
          <cell r="CC65">
            <v>25300000</v>
          </cell>
        </row>
        <row r="66">
          <cell r="B66" t="str">
            <v>SE62146</v>
          </cell>
          <cell r="C66" t="str">
            <v>Hoàng Đình Tuấn</v>
          </cell>
          <cell r="D66" t="str">
            <v>ATTT</v>
          </cell>
          <cell r="E66" t="str">
            <v>10-BS</v>
          </cell>
          <cell r="F66">
            <v>0</v>
          </cell>
          <cell r="G66" t="str">
            <v>K10-2</v>
          </cell>
          <cell r="H66" t="str">
            <v>ENG2</v>
          </cell>
          <cell r="I66">
            <v>0</v>
          </cell>
          <cell r="J66">
            <v>0</v>
          </cell>
          <cell r="K66" t="str">
            <v>HD</v>
          </cell>
          <cell r="L66" t="str">
            <v>K10 NH đợt 2
PC1083: Eng2,3,4.
PC1084: Eng5 H2 SM2015.
Bảo lưu H1-Fall2015
PC1085:Eng 6</v>
          </cell>
          <cell r="M66">
            <v>0</v>
          </cell>
          <cell r="N66">
            <v>0</v>
          </cell>
          <cell r="O66">
            <v>0</v>
          </cell>
          <cell r="P66">
            <v>0</v>
          </cell>
          <cell r="Q66">
            <v>0</v>
          </cell>
          <cell r="R66">
            <v>0</v>
          </cell>
          <cell r="S66">
            <v>0</v>
          </cell>
          <cell r="T66" t="str">
            <v>CN1-hết LT</v>
          </cell>
          <cell r="U66">
            <v>0</v>
          </cell>
          <cell r="V66">
            <v>0</v>
          </cell>
          <cell r="W66">
            <v>24200000</v>
          </cell>
          <cell r="X66">
            <v>42360</v>
          </cell>
          <cell r="Y66">
            <v>24200000</v>
          </cell>
          <cell r="Z66">
            <v>0</v>
          </cell>
          <cell r="AA66" t="str">
            <v>IA1161</v>
          </cell>
          <cell r="AB66">
            <v>0</v>
          </cell>
          <cell r="AC66">
            <v>0</v>
          </cell>
          <cell r="AD66">
            <v>0</v>
          </cell>
          <cell r="AE66">
            <v>0</v>
          </cell>
          <cell r="AF66">
            <v>0</v>
          </cell>
          <cell r="AG66">
            <v>0</v>
          </cell>
          <cell r="AH66">
            <v>0</v>
          </cell>
          <cell r="AI66" t="str">
            <v>IA1161</v>
          </cell>
          <cell r="AJ66" t="str">
            <v>CN2</v>
          </cell>
          <cell r="AK66">
            <v>0</v>
          </cell>
          <cell r="AL66">
            <v>0</v>
          </cell>
          <cell r="AM66">
            <v>24200000</v>
          </cell>
          <cell r="AN66" t="str">
            <v>25/04/2016</v>
          </cell>
          <cell r="AO66">
            <v>24200000</v>
          </cell>
          <cell r="AP66">
            <v>0</v>
          </cell>
          <cell r="AQ66" t="str">
            <v>IA1161</v>
          </cell>
          <cell r="AR66">
            <v>0</v>
          </cell>
          <cell r="AS66">
            <v>0</v>
          </cell>
          <cell r="AT66">
            <v>0</v>
          </cell>
          <cell r="AU66">
            <v>0</v>
          </cell>
          <cell r="AV66">
            <v>0</v>
          </cell>
          <cell r="AW66">
            <v>0</v>
          </cell>
          <cell r="AX66">
            <v>0</v>
          </cell>
          <cell r="AY66">
            <v>0</v>
          </cell>
          <cell r="AZ66" t="str">
            <v>CN3</v>
          </cell>
          <cell r="BA66">
            <v>0</v>
          </cell>
          <cell r="BB66">
            <v>0</v>
          </cell>
          <cell r="BC66">
            <v>25300000</v>
          </cell>
          <cell r="BD66" t="str">
            <v>06/09/2016</v>
          </cell>
          <cell r="BE66">
            <v>25300000</v>
          </cell>
          <cell r="BF66">
            <v>0</v>
          </cell>
          <cell r="BG66" t="str">
            <v>IA1161</v>
          </cell>
          <cell r="BH66">
            <v>0</v>
          </cell>
          <cell r="BI66">
            <v>0</v>
          </cell>
          <cell r="BJ66">
            <v>0</v>
          </cell>
          <cell r="BK66">
            <v>0</v>
          </cell>
          <cell r="BL66">
            <v>0</v>
          </cell>
          <cell r="BM66" t="str">
            <v>CN4</v>
          </cell>
          <cell r="BN66">
            <v>0</v>
          </cell>
          <cell r="BO66">
            <v>25300000</v>
          </cell>
          <cell r="BP66" t="str">
            <v>23/12/2016</v>
          </cell>
          <cell r="BQ66">
            <v>25300000</v>
          </cell>
          <cell r="BR66">
            <v>0</v>
          </cell>
          <cell r="BS66" t="str">
            <v>IA1161</v>
          </cell>
          <cell r="BT66" t="str">
            <v>CN5</v>
          </cell>
          <cell r="BU66">
            <v>25300000</v>
          </cell>
          <cell r="BV66" t="str">
            <v>24/04/2017</v>
          </cell>
          <cell r="BW66">
            <v>25300000</v>
          </cell>
          <cell r="BX66">
            <v>0</v>
          </cell>
          <cell r="BY66" t="str">
            <v>IA1161</v>
          </cell>
          <cell r="BZ66">
            <v>0</v>
          </cell>
          <cell r="CA66">
            <v>5</v>
          </cell>
          <cell r="CB66" t="str">
            <v>CN6</v>
          </cell>
          <cell r="CC66">
            <v>25300000</v>
          </cell>
        </row>
        <row r="67">
          <cell r="B67" t="str">
            <v>SE62142</v>
          </cell>
          <cell r="C67" t="str">
            <v>Phan Nguyễn Hoài Phúc</v>
          </cell>
          <cell r="D67" t="str">
            <v>ATTT</v>
          </cell>
          <cell r="E67" t="str">
            <v>10-BS</v>
          </cell>
          <cell r="F67">
            <v>0</v>
          </cell>
          <cell r="G67" t="str">
            <v>K10-2</v>
          </cell>
          <cell r="H67" t="str">
            <v>ENG3</v>
          </cell>
          <cell r="I67">
            <v>0</v>
          </cell>
          <cell r="J67" t="str">
            <v>TD50</v>
          </cell>
          <cell r="K67" t="str">
            <v>HD</v>
          </cell>
          <cell r="L67" t="str">
            <v>K10 NH đợt 2. Kỳ nhập học không vay.
PC1082: Eng3,4,5. LT3
PC1084: HL Eng5 H2 SM2015.
Bảo lưu kỳ Fall2015-H1
PC1085:Eng 6</v>
          </cell>
          <cell r="M67">
            <v>0</v>
          </cell>
          <cell r="N67">
            <v>0</v>
          </cell>
          <cell r="O67">
            <v>0</v>
          </cell>
          <cell r="P67">
            <v>0</v>
          </cell>
          <cell r="Q67">
            <v>0</v>
          </cell>
          <cell r="R67">
            <v>0</v>
          </cell>
          <cell r="S67">
            <v>0</v>
          </cell>
          <cell r="T67" t="str">
            <v>CN1-hết LT</v>
          </cell>
          <cell r="U67">
            <v>0</v>
          </cell>
          <cell r="V67">
            <v>0</v>
          </cell>
          <cell r="W67">
            <v>12100000</v>
          </cell>
          <cell r="X67">
            <v>42362</v>
          </cell>
          <cell r="Y67">
            <v>12100000</v>
          </cell>
          <cell r="Z67">
            <v>0</v>
          </cell>
          <cell r="AA67" t="str">
            <v>IA1161</v>
          </cell>
          <cell r="AB67">
            <v>0</v>
          </cell>
          <cell r="AC67">
            <v>0</v>
          </cell>
          <cell r="AD67">
            <v>0</v>
          </cell>
          <cell r="AE67">
            <v>0</v>
          </cell>
          <cell r="AF67">
            <v>0</v>
          </cell>
          <cell r="AG67">
            <v>0</v>
          </cell>
          <cell r="AH67">
            <v>0</v>
          </cell>
          <cell r="AI67" t="str">
            <v>IA1161</v>
          </cell>
          <cell r="AJ67" t="str">
            <v>CN2</v>
          </cell>
          <cell r="AK67">
            <v>0</v>
          </cell>
          <cell r="AL67">
            <v>0</v>
          </cell>
          <cell r="AM67">
            <v>12100000</v>
          </cell>
          <cell r="AN67" t="str">
            <v>29/04/2016</v>
          </cell>
          <cell r="AO67">
            <v>12100000</v>
          </cell>
          <cell r="AP67">
            <v>0</v>
          </cell>
          <cell r="AQ67" t="str">
            <v>IA1161</v>
          </cell>
          <cell r="AR67">
            <v>0</v>
          </cell>
          <cell r="AS67">
            <v>0</v>
          </cell>
          <cell r="AT67">
            <v>0</v>
          </cell>
          <cell r="AU67">
            <v>0</v>
          </cell>
          <cell r="AV67">
            <v>0</v>
          </cell>
          <cell r="AW67">
            <v>0</v>
          </cell>
          <cell r="AX67">
            <v>0</v>
          </cell>
          <cell r="AY67">
            <v>0</v>
          </cell>
          <cell r="AZ67" t="str">
            <v>CN3</v>
          </cell>
          <cell r="BA67">
            <v>0</v>
          </cell>
          <cell r="BB67">
            <v>0</v>
          </cell>
          <cell r="BC67">
            <v>12650000</v>
          </cell>
          <cell r="BD67" t="str">
            <v>19/08/2016</v>
          </cell>
          <cell r="BE67">
            <v>12650000</v>
          </cell>
          <cell r="BF67">
            <v>0</v>
          </cell>
          <cell r="BG67" t="str">
            <v>IA1161</v>
          </cell>
          <cell r="BH67">
            <v>0</v>
          </cell>
          <cell r="BI67">
            <v>0</v>
          </cell>
          <cell r="BJ67">
            <v>0</v>
          </cell>
          <cell r="BK67">
            <v>0</v>
          </cell>
          <cell r="BL67">
            <v>0</v>
          </cell>
          <cell r="BM67" t="str">
            <v>CN4</v>
          </cell>
          <cell r="BN67">
            <v>0</v>
          </cell>
          <cell r="BO67">
            <v>12650000</v>
          </cell>
          <cell r="BP67" t="str">
            <v>15/12/2016</v>
          </cell>
          <cell r="BQ67">
            <v>12650000</v>
          </cell>
          <cell r="BR67">
            <v>0</v>
          </cell>
          <cell r="BS67" t="str">
            <v>IA1161</v>
          </cell>
          <cell r="BT67" t="str">
            <v>CN5</v>
          </cell>
          <cell r="BU67">
            <v>12650000</v>
          </cell>
          <cell r="BV67" t="str">
            <v>27/04/2017</v>
          </cell>
          <cell r="BW67">
            <v>12650000</v>
          </cell>
          <cell r="BX67">
            <v>0</v>
          </cell>
          <cell r="BY67" t="str">
            <v>IA1161</v>
          </cell>
          <cell r="BZ67">
            <v>0</v>
          </cell>
          <cell r="CA67">
            <v>5</v>
          </cell>
          <cell r="CB67" t="str">
            <v>CN6</v>
          </cell>
          <cell r="CC67">
            <v>12650000</v>
          </cell>
        </row>
        <row r="68">
          <cell r="B68" t="str">
            <v>SE61883</v>
          </cell>
          <cell r="C68" t="str">
            <v>Nguyễn Hoàng Duy</v>
          </cell>
          <cell r="D68" t="str">
            <v>ATTT</v>
          </cell>
          <cell r="E68">
            <v>10</v>
          </cell>
          <cell r="F68">
            <v>0</v>
          </cell>
          <cell r="G68" t="str">
            <v>PC1079</v>
          </cell>
          <cell r="H68" t="str">
            <v>ENG2</v>
          </cell>
          <cell r="I68">
            <v>0</v>
          </cell>
          <cell r="J68">
            <v>0</v>
          </cell>
          <cell r="K68" t="str">
            <v>HD</v>
          </cell>
          <cell r="L68" t="str">
            <v xml:space="preserve">PC1079: Eng2,3,4,5, hết LT.
PC1084: HL Eng5 H2 SM2015, dư 4,882,000đ; 6
</v>
          </cell>
          <cell r="M68">
            <v>0</v>
          </cell>
          <cell r="N68">
            <v>0</v>
          </cell>
          <cell r="O68">
            <v>0</v>
          </cell>
          <cell r="P68">
            <v>0</v>
          </cell>
          <cell r="Q68">
            <v>0</v>
          </cell>
          <cell r="R68">
            <v>0</v>
          </cell>
          <cell r="S68">
            <v>0</v>
          </cell>
          <cell r="T68" t="str">
            <v>CN1-hết LT</v>
          </cell>
          <cell r="U68">
            <v>0</v>
          </cell>
          <cell r="V68">
            <v>0</v>
          </cell>
          <cell r="W68">
            <v>24200000</v>
          </cell>
          <cell r="X68">
            <v>42348</v>
          </cell>
          <cell r="Y68">
            <v>24200000</v>
          </cell>
          <cell r="Z68">
            <v>0</v>
          </cell>
          <cell r="AA68" t="str">
            <v>IA1161</v>
          </cell>
          <cell r="AB68">
            <v>0</v>
          </cell>
          <cell r="AC68">
            <v>0</v>
          </cell>
          <cell r="AD68">
            <v>0</v>
          </cell>
          <cell r="AE68">
            <v>0</v>
          </cell>
          <cell r="AF68">
            <v>0</v>
          </cell>
          <cell r="AG68">
            <v>0</v>
          </cell>
          <cell r="AH68">
            <v>0</v>
          </cell>
          <cell r="AI68" t="str">
            <v>IA1161</v>
          </cell>
          <cell r="AJ68" t="str">
            <v>CN2</v>
          </cell>
          <cell r="AK68">
            <v>0</v>
          </cell>
          <cell r="AL68">
            <v>0</v>
          </cell>
          <cell r="AM68">
            <v>24200000</v>
          </cell>
          <cell r="AN68" t="str">
            <v>15/04/2016</v>
          </cell>
          <cell r="AO68">
            <v>24200000</v>
          </cell>
          <cell r="AP68">
            <v>0</v>
          </cell>
          <cell r="AQ68" t="str">
            <v>IA1161</v>
          </cell>
          <cell r="AR68">
            <v>0</v>
          </cell>
          <cell r="AS68">
            <v>0</v>
          </cell>
          <cell r="AT68">
            <v>0</v>
          </cell>
          <cell r="AU68">
            <v>0</v>
          </cell>
          <cell r="AV68">
            <v>0</v>
          </cell>
          <cell r="AW68">
            <v>0</v>
          </cell>
          <cell r="AX68">
            <v>0</v>
          </cell>
          <cell r="AY68">
            <v>0</v>
          </cell>
          <cell r="AZ68" t="str">
            <v>CN3</v>
          </cell>
          <cell r="BA68">
            <v>0</v>
          </cell>
          <cell r="BB68">
            <v>0</v>
          </cell>
          <cell r="BC68">
            <v>25300000</v>
          </cell>
          <cell r="BD68" t="str">
            <v>19/08/2016</v>
          </cell>
          <cell r="BE68">
            <v>25300000</v>
          </cell>
          <cell r="BF68">
            <v>0</v>
          </cell>
          <cell r="BG68" t="str">
            <v>IA1161</v>
          </cell>
          <cell r="BH68">
            <v>0</v>
          </cell>
          <cell r="BI68">
            <v>0</v>
          </cell>
          <cell r="BJ68">
            <v>0</v>
          </cell>
          <cell r="BK68">
            <v>0</v>
          </cell>
          <cell r="BL68">
            <v>0</v>
          </cell>
          <cell r="BM68" t="str">
            <v>CN4</v>
          </cell>
          <cell r="BN68">
            <v>0</v>
          </cell>
          <cell r="BO68">
            <v>25300000</v>
          </cell>
          <cell r="BP68" t="str">
            <v>15/12/2016</v>
          </cell>
          <cell r="BQ68">
            <v>25300000</v>
          </cell>
          <cell r="BR68">
            <v>0</v>
          </cell>
          <cell r="BS68" t="str">
            <v>IA1161</v>
          </cell>
          <cell r="BT68" t="str">
            <v>CN5</v>
          </cell>
          <cell r="BU68">
            <v>25300000</v>
          </cell>
          <cell r="BV68" t="str">
            <v>14/04/2017</v>
          </cell>
          <cell r="BW68">
            <v>25300000</v>
          </cell>
          <cell r="BX68">
            <v>0</v>
          </cell>
          <cell r="BY68" t="str">
            <v>IA1161</v>
          </cell>
          <cell r="BZ68">
            <v>0</v>
          </cell>
          <cell r="CA68">
            <v>5</v>
          </cell>
          <cell r="CB68" t="str">
            <v>CN6</v>
          </cell>
          <cell r="CC68">
            <v>25300000</v>
          </cell>
        </row>
        <row r="69">
          <cell r="B69" t="str">
            <v>SE61864</v>
          </cell>
          <cell r="C69" t="str">
            <v>Đinh Lê Thành Trung</v>
          </cell>
          <cell r="D69" t="str">
            <v>ATTT</v>
          </cell>
          <cell r="E69">
            <v>10</v>
          </cell>
          <cell r="F69">
            <v>0</v>
          </cell>
          <cell r="G69" t="str">
            <v>PC1075</v>
          </cell>
          <cell r="H69" t="str">
            <v>ENG3</v>
          </cell>
          <cell r="I69">
            <v>0</v>
          </cell>
          <cell r="J69">
            <v>0</v>
          </cell>
          <cell r="K69" t="str">
            <v>HD</v>
          </cell>
          <cell r="L69" t="str">
            <v>PC1075: Eng3, Eng4 - LT2
Rớt Eng4 lần 1, ngày 5/3/2015 đóng 7.525.000đ. HL Eng5: 4.838.000đ -&gt; dư 2.687.000đ
PC1076: HL Eng4
PC1080: Eng5 H1 SM2015
PC1083: HL Eng5 H2 SM2015, dư 2,712,000đ.
PC1083:Eng 2,3,4,5,6</v>
          </cell>
          <cell r="M69">
            <v>0</v>
          </cell>
          <cell r="N69">
            <v>0</v>
          </cell>
          <cell r="O69">
            <v>0</v>
          </cell>
          <cell r="P69">
            <v>0</v>
          </cell>
          <cell r="Q69">
            <v>0</v>
          </cell>
          <cell r="R69">
            <v>0</v>
          </cell>
          <cell r="S69">
            <v>0</v>
          </cell>
          <cell r="T69" t="str">
            <v>CN1-hết LT</v>
          </cell>
          <cell r="U69">
            <v>0</v>
          </cell>
          <cell r="V69">
            <v>0</v>
          </cell>
          <cell r="W69">
            <v>24200000</v>
          </cell>
          <cell r="X69">
            <v>42361</v>
          </cell>
          <cell r="Y69">
            <v>24200000</v>
          </cell>
          <cell r="Z69">
            <v>0</v>
          </cell>
          <cell r="AA69" t="str">
            <v>IA1161</v>
          </cell>
          <cell r="AB69">
            <v>0</v>
          </cell>
          <cell r="AC69">
            <v>0</v>
          </cell>
          <cell r="AD69">
            <v>0</v>
          </cell>
          <cell r="AE69">
            <v>0</v>
          </cell>
          <cell r="AF69">
            <v>0</v>
          </cell>
          <cell r="AG69">
            <v>0</v>
          </cell>
          <cell r="AH69">
            <v>0</v>
          </cell>
          <cell r="AI69" t="str">
            <v>IA1161</v>
          </cell>
          <cell r="AJ69" t="str">
            <v>CN2</v>
          </cell>
          <cell r="AK69">
            <v>0</v>
          </cell>
          <cell r="AL69">
            <v>0</v>
          </cell>
          <cell r="AM69">
            <v>24200000</v>
          </cell>
          <cell r="AN69" t="str">
            <v>27/04/2016</v>
          </cell>
          <cell r="AO69">
            <v>24200000</v>
          </cell>
          <cell r="AP69">
            <v>0</v>
          </cell>
          <cell r="AQ69" t="str">
            <v>IA1161</v>
          </cell>
          <cell r="AR69">
            <v>0</v>
          </cell>
          <cell r="AS69">
            <v>0</v>
          </cell>
          <cell r="AT69">
            <v>0</v>
          </cell>
          <cell r="AU69">
            <v>0</v>
          </cell>
          <cell r="AV69">
            <v>0</v>
          </cell>
          <cell r="AW69">
            <v>0</v>
          </cell>
          <cell r="AX69">
            <v>0</v>
          </cell>
          <cell r="AY69">
            <v>0</v>
          </cell>
          <cell r="AZ69" t="str">
            <v>CN3</v>
          </cell>
          <cell r="BA69">
            <v>0</v>
          </cell>
          <cell r="BB69">
            <v>0</v>
          </cell>
          <cell r="BC69">
            <v>25300000</v>
          </cell>
          <cell r="BD69" t="str">
            <v>23/08/2016</v>
          </cell>
          <cell r="BE69">
            <v>25300000</v>
          </cell>
          <cell r="BF69">
            <v>0</v>
          </cell>
          <cell r="BG69" t="str">
            <v>IA1161</v>
          </cell>
          <cell r="BH69">
            <v>0</v>
          </cell>
          <cell r="BI69">
            <v>0</v>
          </cell>
          <cell r="BJ69">
            <v>0</v>
          </cell>
          <cell r="BK69">
            <v>0</v>
          </cell>
          <cell r="BL69">
            <v>0</v>
          </cell>
          <cell r="BM69" t="str">
            <v>CN4</v>
          </cell>
          <cell r="BN69">
            <v>0</v>
          </cell>
          <cell r="BO69">
            <v>25300000</v>
          </cell>
          <cell r="BP69" t="str">
            <v>22/12/2016</v>
          </cell>
          <cell r="BQ69">
            <v>25300000</v>
          </cell>
          <cell r="BR69">
            <v>0</v>
          </cell>
          <cell r="BS69" t="str">
            <v>IA1161</v>
          </cell>
          <cell r="BT69" t="str">
            <v>CN5</v>
          </cell>
          <cell r="BU69">
            <v>25300000</v>
          </cell>
          <cell r="BV69" t="str">
            <v>27/04/2017</v>
          </cell>
          <cell r="BW69">
            <v>25300000</v>
          </cell>
          <cell r="BX69">
            <v>0</v>
          </cell>
          <cell r="BY69" t="str">
            <v>IA1161</v>
          </cell>
          <cell r="BZ69">
            <v>0</v>
          </cell>
          <cell r="CA69">
            <v>5</v>
          </cell>
          <cell r="CB69" t="str">
            <v>CN6</v>
          </cell>
          <cell r="CC69">
            <v>25300000</v>
          </cell>
        </row>
        <row r="70">
          <cell r="B70" t="str">
            <v>SE61824</v>
          </cell>
          <cell r="C70" t="str">
            <v>Nguyễn Cao Chí</v>
          </cell>
          <cell r="D70" t="str">
            <v>ATTT</v>
          </cell>
          <cell r="E70">
            <v>10</v>
          </cell>
          <cell r="F70">
            <v>0</v>
          </cell>
          <cell r="G70" t="str">
            <v>PC1074</v>
          </cell>
          <cell r="H70" t="str">
            <v>Eng3</v>
          </cell>
          <cell r="I70">
            <v>0</v>
          </cell>
          <cell r="J70">
            <v>0</v>
          </cell>
          <cell r="K70" t="str">
            <v>HD</v>
          </cell>
          <cell r="L70" t="str">
            <v>PC1074: Eng3,4 - LT2
PC1077: Eng5 SP 2015 H2, Eng6 H1 SM2015.
PC1080: HL Eng6 H2 SM2015.
Fall2015-IA1063:CN1
Bảo lưu HK Summer 2016 theo mail HàNQS ngày 16/05/2016
IA1061:CN3</v>
          </cell>
          <cell r="M70" t="str">
            <v>450-LT2</v>
          </cell>
          <cell r="N70" t="str">
            <v>450-LT3</v>
          </cell>
          <cell r="O70" t="str">
            <v>450-LT4</v>
          </cell>
          <cell r="P70">
            <v>1100</v>
          </cell>
          <cell r="Q70">
            <v>1100</v>
          </cell>
          <cell r="R70">
            <v>1100</v>
          </cell>
          <cell r="S70" t="str">
            <v>Bảo lưu HK Summer 2016 theo mail HàNQS ngày 16/05/2016</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t="str">
            <v>CN3</v>
          </cell>
          <cell r="BA70">
            <v>0</v>
          </cell>
          <cell r="BB70">
            <v>0</v>
          </cell>
          <cell r="BC70">
            <v>25300000</v>
          </cell>
          <cell r="BD70">
            <v>42605</v>
          </cell>
          <cell r="BE70">
            <v>25300000</v>
          </cell>
          <cell r="BF70">
            <v>0</v>
          </cell>
          <cell r="BG70" t="str">
            <v>IA1161</v>
          </cell>
          <cell r="BH70">
            <v>0</v>
          </cell>
          <cell r="BI70">
            <v>0</v>
          </cell>
          <cell r="BJ70">
            <v>0</v>
          </cell>
          <cell r="BK70">
            <v>0</v>
          </cell>
          <cell r="BL70">
            <v>0</v>
          </cell>
          <cell r="BM70" t="str">
            <v>CN4</v>
          </cell>
          <cell r="BN70">
            <v>0</v>
          </cell>
          <cell r="BO70">
            <v>25300000</v>
          </cell>
          <cell r="BP70" t="str">
            <v>22/12/2016</v>
          </cell>
          <cell r="BQ70">
            <v>25300000</v>
          </cell>
          <cell r="BR70">
            <v>0</v>
          </cell>
          <cell r="BS70" t="str">
            <v>IA1161</v>
          </cell>
          <cell r="BT70" t="str">
            <v>CN5</v>
          </cell>
          <cell r="BU70">
            <v>25300000</v>
          </cell>
          <cell r="BV70" t="str">
            <v>28/04/2017</v>
          </cell>
          <cell r="BW70">
            <v>25300000</v>
          </cell>
          <cell r="BX70">
            <v>0</v>
          </cell>
          <cell r="BY70" t="str">
            <v>IA1161</v>
          </cell>
          <cell r="BZ70">
            <v>0</v>
          </cell>
          <cell r="CA70">
            <v>5</v>
          </cell>
          <cell r="CB70" t="str">
            <v>CN6</v>
          </cell>
          <cell r="CC70">
            <v>25300000</v>
          </cell>
        </row>
        <row r="71">
          <cell r="B71" t="str">
            <v>SE62495</v>
          </cell>
          <cell r="C71" t="str">
            <v>Bùi Trần Ngọc Bình</v>
          </cell>
          <cell r="D71" t="str">
            <v>ANATTT</v>
          </cell>
          <cell r="E71">
            <v>11</v>
          </cell>
          <cell r="F71">
            <v>0</v>
          </cell>
          <cell r="G71" t="str">
            <v>PC1173</v>
          </cell>
          <cell r="H71" t="str">
            <v>ENG4</v>
          </cell>
          <cell r="I71">
            <v>0</v>
          </cell>
          <cell r="J71" t="str">
            <v xml:space="preserve"> </v>
          </cell>
          <cell r="K71" t="str">
            <v>HD</v>
          </cell>
          <cell r="L71">
            <v>0</v>
          </cell>
          <cell r="M71" t="str">
            <v>ENG4-LT1</v>
          </cell>
          <cell r="N71">
            <v>2170000</v>
          </cell>
          <cell r="O71">
            <v>11935000</v>
          </cell>
          <cell r="P71">
            <v>42235</v>
          </cell>
          <cell r="Q71">
            <v>11935000</v>
          </cell>
          <cell r="R71">
            <v>0</v>
          </cell>
          <cell r="S71" t="str">
            <v>PC1173</v>
          </cell>
          <cell r="T71" t="str">
            <v>Eng 5-LT2</v>
          </cell>
          <cell r="U71">
            <v>2200000</v>
          </cell>
          <cell r="V71">
            <v>0</v>
          </cell>
          <cell r="W71">
            <v>7700000</v>
          </cell>
          <cell r="X71">
            <v>42360</v>
          </cell>
          <cell r="Y71">
            <v>7700000</v>
          </cell>
          <cell r="Z71">
            <v>0</v>
          </cell>
          <cell r="AA71" t="str">
            <v>PC1173</v>
          </cell>
          <cell r="AB71" t="str">
            <v>Eng 6-LT3</v>
          </cell>
          <cell r="AC71">
            <v>2200000</v>
          </cell>
          <cell r="AD71">
            <v>0</v>
          </cell>
          <cell r="AE71">
            <v>7700000</v>
          </cell>
          <cell r="AF71" t="str">
            <v>29/02/2016</v>
          </cell>
          <cell r="AG71">
            <v>7700000</v>
          </cell>
          <cell r="AH71">
            <v>0</v>
          </cell>
          <cell r="AI71" t="str">
            <v>PC1173</v>
          </cell>
          <cell r="AJ71" t="str">
            <v>CN1-LT4</v>
          </cell>
          <cell r="AK71">
            <v>2200000</v>
          </cell>
          <cell r="AL71">
            <v>0</v>
          </cell>
          <cell r="AM71">
            <v>22000000</v>
          </cell>
          <cell r="AN71" t="str">
            <v>27/04/2016</v>
          </cell>
          <cell r="AO71">
            <v>22000000</v>
          </cell>
          <cell r="AP71">
            <v>0</v>
          </cell>
          <cell r="AQ71" t="str">
            <v>IA1162</v>
          </cell>
          <cell r="AR71">
            <v>0</v>
          </cell>
          <cell r="AS71">
            <v>0</v>
          </cell>
          <cell r="AT71">
            <v>0</v>
          </cell>
          <cell r="AU71">
            <v>0</v>
          </cell>
          <cell r="AV71">
            <v>0</v>
          </cell>
          <cell r="AW71">
            <v>0</v>
          </cell>
          <cell r="AX71">
            <v>0</v>
          </cell>
          <cell r="AY71">
            <v>0</v>
          </cell>
          <cell r="AZ71" t="str">
            <v>CN2</v>
          </cell>
          <cell r="BA71">
            <v>0</v>
          </cell>
          <cell r="BB71" t="str">
            <v xml:space="preserve"> </v>
          </cell>
          <cell r="BC71">
            <v>25300000</v>
          </cell>
          <cell r="BD71" t="str">
            <v>25/08/2016</v>
          </cell>
          <cell r="BE71">
            <v>25300000</v>
          </cell>
          <cell r="BF71">
            <v>0</v>
          </cell>
          <cell r="BG71">
            <v>0</v>
          </cell>
          <cell r="BH71">
            <v>0</v>
          </cell>
          <cell r="BI71">
            <v>0</v>
          </cell>
          <cell r="BJ71">
            <v>0</v>
          </cell>
          <cell r="BK71">
            <v>0</v>
          </cell>
          <cell r="BL71" t="str">
            <v>IA1162</v>
          </cell>
          <cell r="BM71" t="str">
            <v>CN3</v>
          </cell>
          <cell r="BN71">
            <v>0</v>
          </cell>
          <cell r="BO71">
            <v>25300000</v>
          </cell>
          <cell r="BP71" t="str">
            <v>21/12/2016</v>
          </cell>
          <cell r="BQ71">
            <v>25300000</v>
          </cell>
          <cell r="BR71">
            <v>0</v>
          </cell>
          <cell r="BS71" t="str">
            <v>IA1162</v>
          </cell>
          <cell r="BT71" t="str">
            <v>CN4</v>
          </cell>
          <cell r="BU71">
            <v>25300000</v>
          </cell>
          <cell r="BV71" t="str">
            <v>24/04/2017</v>
          </cell>
          <cell r="BW71">
            <v>25300000</v>
          </cell>
          <cell r="BX71">
            <v>0</v>
          </cell>
          <cell r="BY71" t="str">
            <v>IA1162</v>
          </cell>
          <cell r="BZ71">
            <v>0</v>
          </cell>
          <cell r="CA71">
            <v>4</v>
          </cell>
          <cell r="CB71" t="str">
            <v>CN5</v>
          </cell>
          <cell r="CC71">
            <v>25300000</v>
          </cell>
        </row>
        <row r="72">
          <cell r="B72" t="str">
            <v>SE62526</v>
          </cell>
          <cell r="C72" t="str">
            <v>Nguyễn Trường Hậu</v>
          </cell>
          <cell r="D72" t="str">
            <v>ANATTT</v>
          </cell>
          <cell r="E72">
            <v>11</v>
          </cell>
          <cell r="F72">
            <v>0</v>
          </cell>
          <cell r="G72" t="str">
            <v>PC1173</v>
          </cell>
          <cell r="H72" t="str">
            <v>ENG4</v>
          </cell>
          <cell r="I72">
            <v>0</v>
          </cell>
          <cell r="J72" t="str">
            <v xml:space="preserve"> </v>
          </cell>
          <cell r="K72" t="str">
            <v>HD</v>
          </cell>
          <cell r="L72">
            <v>0</v>
          </cell>
          <cell r="M72" t="str">
            <v>ENG4-LT1</v>
          </cell>
          <cell r="N72">
            <v>2170000</v>
          </cell>
          <cell r="O72">
            <v>11935000</v>
          </cell>
          <cell r="P72" t="str">
            <v>28/7/2015</v>
          </cell>
          <cell r="Q72">
            <v>11935000</v>
          </cell>
          <cell r="R72">
            <v>0</v>
          </cell>
          <cell r="S72" t="str">
            <v>PC1173</v>
          </cell>
          <cell r="T72" t="str">
            <v>Eng 5-LT2</v>
          </cell>
          <cell r="U72">
            <v>2200000</v>
          </cell>
          <cell r="V72">
            <v>0</v>
          </cell>
          <cell r="W72">
            <v>7700000</v>
          </cell>
          <cell r="X72">
            <v>42355</v>
          </cell>
          <cell r="Y72">
            <v>7700000</v>
          </cell>
          <cell r="Z72">
            <v>0</v>
          </cell>
          <cell r="AA72" t="str">
            <v>PC1173</v>
          </cell>
          <cell r="AB72" t="str">
            <v>Eng 6-LT3</v>
          </cell>
          <cell r="AC72">
            <v>2200000</v>
          </cell>
          <cell r="AD72">
            <v>0</v>
          </cell>
          <cell r="AE72">
            <v>7700000</v>
          </cell>
          <cell r="AF72" t="str">
            <v>03/03/2016</v>
          </cell>
          <cell r="AG72">
            <v>7700000</v>
          </cell>
          <cell r="AH72">
            <v>0</v>
          </cell>
          <cell r="AI72" t="str">
            <v>PC1173</v>
          </cell>
          <cell r="AJ72" t="str">
            <v>CN1-LT4</v>
          </cell>
          <cell r="AK72">
            <v>2200000</v>
          </cell>
          <cell r="AL72">
            <v>0</v>
          </cell>
          <cell r="AM72">
            <v>22000000</v>
          </cell>
          <cell r="AN72" t="str">
            <v>27/04/2016</v>
          </cell>
          <cell r="AO72">
            <v>22000000</v>
          </cell>
          <cell r="AP72">
            <v>0</v>
          </cell>
          <cell r="AQ72" t="str">
            <v>IA1162</v>
          </cell>
          <cell r="AR72">
            <v>0</v>
          </cell>
          <cell r="AS72">
            <v>0</v>
          </cell>
          <cell r="AT72">
            <v>0</v>
          </cell>
          <cell r="AU72">
            <v>0</v>
          </cell>
          <cell r="AV72">
            <v>0</v>
          </cell>
          <cell r="AW72">
            <v>0</v>
          </cell>
          <cell r="AX72">
            <v>0</v>
          </cell>
          <cell r="AY72">
            <v>0</v>
          </cell>
          <cell r="AZ72" t="str">
            <v>CN2</v>
          </cell>
          <cell r="BA72">
            <v>0</v>
          </cell>
          <cell r="BB72" t="str">
            <v xml:space="preserve"> </v>
          </cell>
          <cell r="BC72">
            <v>25300000</v>
          </cell>
          <cell r="BD72" t="str">
            <v>23/08/2016</v>
          </cell>
          <cell r="BE72">
            <v>25300000</v>
          </cell>
          <cell r="BF72">
            <v>0</v>
          </cell>
          <cell r="BG72">
            <v>0</v>
          </cell>
          <cell r="BH72">
            <v>0</v>
          </cell>
          <cell r="BI72">
            <v>0</v>
          </cell>
          <cell r="BJ72">
            <v>0</v>
          </cell>
          <cell r="BK72">
            <v>0</v>
          </cell>
          <cell r="BL72" t="str">
            <v>IA1162</v>
          </cell>
          <cell r="BM72" t="str">
            <v>CN3</v>
          </cell>
          <cell r="BN72">
            <v>0</v>
          </cell>
          <cell r="BO72">
            <v>25300000</v>
          </cell>
          <cell r="BP72" t="str">
            <v>16/12/2016</v>
          </cell>
          <cell r="BQ72">
            <v>25300000</v>
          </cell>
          <cell r="BR72">
            <v>0</v>
          </cell>
          <cell r="BS72" t="str">
            <v>IA1162</v>
          </cell>
          <cell r="BT72" t="str">
            <v>CN4</v>
          </cell>
          <cell r="BU72">
            <v>25300000</v>
          </cell>
          <cell r="BV72" t="str">
            <v>10/04/2017</v>
          </cell>
          <cell r="BW72">
            <v>25300000</v>
          </cell>
          <cell r="BX72">
            <v>0</v>
          </cell>
          <cell r="BY72" t="str">
            <v>IA1163</v>
          </cell>
          <cell r="BZ72">
            <v>0</v>
          </cell>
          <cell r="CA72">
            <v>4</v>
          </cell>
          <cell r="CB72" t="str">
            <v>CN5</v>
          </cell>
          <cell r="CC72">
            <v>25300000</v>
          </cell>
        </row>
        <row r="73">
          <cell r="B73" t="str">
            <v>SE62536</v>
          </cell>
          <cell r="C73" t="str">
            <v>Phạm Minh Nhật</v>
          </cell>
          <cell r="D73" t="str">
            <v>ANATTT</v>
          </cell>
          <cell r="E73">
            <v>11</v>
          </cell>
          <cell r="F73" t="str">
            <v>Fall 2020</v>
          </cell>
          <cell r="G73" t="str">
            <v>PC1173</v>
          </cell>
          <cell r="H73" t="str">
            <v>ENG4</v>
          </cell>
          <cell r="I73">
            <v>0</v>
          </cell>
          <cell r="J73" t="str">
            <v>HB90</v>
          </cell>
          <cell r="K73" t="str">
            <v>HD</v>
          </cell>
          <cell r="L73">
            <v>0</v>
          </cell>
          <cell r="M73" t="str">
            <v>ENG4</v>
          </cell>
          <cell r="N73">
            <v>0</v>
          </cell>
          <cell r="O73">
            <v>5316500</v>
          </cell>
          <cell r="P73" t="str">
            <v>28/07/2015</v>
          </cell>
          <cell r="Q73">
            <v>5516500</v>
          </cell>
          <cell r="R73">
            <v>200000</v>
          </cell>
          <cell r="S73" t="str">
            <v>PC1173</v>
          </cell>
          <cell r="T73" t="str">
            <v>Eng 5</v>
          </cell>
          <cell r="U73">
            <v>0</v>
          </cell>
          <cell r="V73">
            <v>0</v>
          </cell>
          <cell r="W73">
            <v>790000</v>
          </cell>
          <cell r="X73">
            <v>42355</v>
          </cell>
          <cell r="Y73">
            <v>790000</v>
          </cell>
          <cell r="Z73">
            <v>0</v>
          </cell>
          <cell r="AA73" t="str">
            <v>PC1173</v>
          </cell>
          <cell r="AB73" t="str">
            <v>Eng 6</v>
          </cell>
          <cell r="AC73">
            <v>0</v>
          </cell>
          <cell r="AD73">
            <v>0</v>
          </cell>
          <cell r="AE73">
            <v>990000</v>
          </cell>
          <cell r="AF73" t="str">
            <v>26/02/2016</v>
          </cell>
          <cell r="AG73">
            <v>990000</v>
          </cell>
          <cell r="AH73">
            <v>0</v>
          </cell>
          <cell r="AI73" t="str">
            <v>PC1173</v>
          </cell>
          <cell r="AJ73" t="str">
            <v>CN1</v>
          </cell>
          <cell r="AK73">
            <v>0</v>
          </cell>
          <cell r="AL73">
            <v>0</v>
          </cell>
          <cell r="AM73">
            <v>2420000</v>
          </cell>
          <cell r="AN73" t="str">
            <v>26/04/2016</v>
          </cell>
          <cell r="AO73">
            <v>2420000</v>
          </cell>
          <cell r="AP73">
            <v>0</v>
          </cell>
          <cell r="AQ73" t="str">
            <v>IA1162</v>
          </cell>
          <cell r="AR73">
            <v>0</v>
          </cell>
          <cell r="AS73">
            <v>0</v>
          </cell>
          <cell r="AT73">
            <v>0</v>
          </cell>
          <cell r="AU73">
            <v>0</v>
          </cell>
          <cell r="AV73">
            <v>0</v>
          </cell>
          <cell r="AW73">
            <v>0</v>
          </cell>
          <cell r="AX73">
            <v>0</v>
          </cell>
          <cell r="AY73">
            <v>0</v>
          </cell>
          <cell r="AZ73" t="str">
            <v>CN2</v>
          </cell>
          <cell r="BA73">
            <v>0</v>
          </cell>
          <cell r="BB73">
            <v>0</v>
          </cell>
          <cell r="BC73">
            <v>2530000</v>
          </cell>
          <cell r="BD73" t="str">
            <v>23/08/2016</v>
          </cell>
          <cell r="BE73">
            <v>2530000</v>
          </cell>
          <cell r="BF73">
            <v>0</v>
          </cell>
          <cell r="BG73">
            <v>0</v>
          </cell>
          <cell r="BH73">
            <v>0</v>
          </cell>
          <cell r="BI73">
            <v>0</v>
          </cell>
          <cell r="BJ73">
            <v>0</v>
          </cell>
          <cell r="BK73">
            <v>0</v>
          </cell>
          <cell r="BL73" t="str">
            <v>IA1162</v>
          </cell>
          <cell r="BM73" t="str">
            <v>CN3</v>
          </cell>
          <cell r="BN73">
            <v>0</v>
          </cell>
          <cell r="BO73">
            <v>2530000</v>
          </cell>
          <cell r="BP73" t="str">
            <v>15/12/2016</v>
          </cell>
          <cell r="BQ73">
            <v>2530000</v>
          </cell>
          <cell r="BR73">
            <v>0</v>
          </cell>
          <cell r="BS73" t="str">
            <v>IA1162</v>
          </cell>
          <cell r="BT73" t="str">
            <v>CN4</v>
          </cell>
          <cell r="BU73">
            <v>2530000</v>
          </cell>
          <cell r="BV73" t="str">
            <v>13/04/2017</v>
          </cell>
          <cell r="BW73">
            <v>2530000</v>
          </cell>
          <cell r="BX73">
            <v>0</v>
          </cell>
          <cell r="BY73" t="str">
            <v>IA1162</v>
          </cell>
          <cell r="BZ73">
            <v>0</v>
          </cell>
          <cell r="CA73">
            <v>4</v>
          </cell>
          <cell r="CB73" t="str">
            <v>CN5</v>
          </cell>
          <cell r="CC73">
            <v>2530000</v>
          </cell>
        </row>
        <row r="74">
          <cell r="B74" t="str">
            <v>SE62655</v>
          </cell>
          <cell r="C74" t="str">
            <v>Lê Xuân Trí</v>
          </cell>
          <cell r="D74" t="str">
            <v>ANATTT</v>
          </cell>
          <cell r="E74">
            <v>11</v>
          </cell>
          <cell r="F74">
            <v>0</v>
          </cell>
          <cell r="G74" t="str">
            <v>PC1173</v>
          </cell>
          <cell r="H74" t="str">
            <v>ENG4</v>
          </cell>
          <cell r="I74">
            <v>0</v>
          </cell>
          <cell r="J74" t="str">
            <v xml:space="preserve"> </v>
          </cell>
          <cell r="K74" t="str">
            <v>HD</v>
          </cell>
          <cell r="L74">
            <v>0</v>
          </cell>
          <cell r="M74" t="str">
            <v>ENG4-LT1</v>
          </cell>
          <cell r="N74">
            <v>2170000</v>
          </cell>
          <cell r="O74">
            <v>11935000</v>
          </cell>
          <cell r="P74">
            <v>42256</v>
          </cell>
          <cell r="Q74">
            <v>11935000</v>
          </cell>
          <cell r="R74">
            <v>0</v>
          </cell>
          <cell r="S74" t="str">
            <v>PC1173</v>
          </cell>
          <cell r="T74" t="str">
            <v>Eng 5-LT2</v>
          </cell>
          <cell r="U74">
            <v>2200000</v>
          </cell>
          <cell r="V74">
            <v>0</v>
          </cell>
          <cell r="W74">
            <v>7700000</v>
          </cell>
          <cell r="X74">
            <v>42361</v>
          </cell>
          <cell r="Y74">
            <v>7700000</v>
          </cell>
          <cell r="Z74">
            <v>0</v>
          </cell>
          <cell r="AA74" t="str">
            <v>PC1173</v>
          </cell>
          <cell r="AB74" t="str">
            <v>Eng 6-LT3</v>
          </cell>
          <cell r="AC74">
            <v>2200000</v>
          </cell>
          <cell r="AD74">
            <v>0</v>
          </cell>
          <cell r="AE74">
            <v>7700000</v>
          </cell>
          <cell r="AF74" t="str">
            <v>01/03/2016</v>
          </cell>
          <cell r="AG74">
            <v>7700000</v>
          </cell>
          <cell r="AH74">
            <v>0</v>
          </cell>
          <cell r="AI74" t="str">
            <v>PC1173</v>
          </cell>
          <cell r="AJ74" t="str">
            <v>CN1-LT4</v>
          </cell>
          <cell r="AK74">
            <v>2200000</v>
          </cell>
          <cell r="AL74">
            <v>0</v>
          </cell>
          <cell r="AM74">
            <v>22000000</v>
          </cell>
          <cell r="AN74" t="str">
            <v>26/04/2016</v>
          </cell>
          <cell r="AO74">
            <v>22000000</v>
          </cell>
          <cell r="AP74">
            <v>0</v>
          </cell>
          <cell r="AQ74" t="str">
            <v>IA1162</v>
          </cell>
          <cell r="AR74">
            <v>0</v>
          </cell>
          <cell r="AS74">
            <v>0</v>
          </cell>
          <cell r="AT74">
            <v>0</v>
          </cell>
          <cell r="AU74">
            <v>0</v>
          </cell>
          <cell r="AV74">
            <v>0</v>
          </cell>
          <cell r="AW74">
            <v>0</v>
          </cell>
          <cell r="AX74">
            <v>0</v>
          </cell>
          <cell r="AY74">
            <v>0</v>
          </cell>
          <cell r="AZ74" t="str">
            <v>CN2</v>
          </cell>
          <cell r="BA74">
            <v>0</v>
          </cell>
          <cell r="BB74" t="str">
            <v xml:space="preserve"> </v>
          </cell>
          <cell r="BC74">
            <v>25300000</v>
          </cell>
          <cell r="BD74" t="str">
            <v>17/08/2016</v>
          </cell>
          <cell r="BE74">
            <v>25300000</v>
          </cell>
          <cell r="BF74">
            <v>0</v>
          </cell>
          <cell r="BG74">
            <v>0</v>
          </cell>
          <cell r="BH74">
            <v>0</v>
          </cell>
          <cell r="BI74">
            <v>0</v>
          </cell>
          <cell r="BJ74">
            <v>0</v>
          </cell>
          <cell r="BK74">
            <v>0</v>
          </cell>
          <cell r="BL74" t="str">
            <v>IA1162</v>
          </cell>
          <cell r="BM74" t="str">
            <v>CN3</v>
          </cell>
          <cell r="BN74">
            <v>0</v>
          </cell>
          <cell r="BO74">
            <v>25300000</v>
          </cell>
          <cell r="BP74" t="str">
            <v>09/12/2016</v>
          </cell>
          <cell r="BQ74">
            <v>25300000</v>
          </cell>
          <cell r="BR74">
            <v>0</v>
          </cell>
          <cell r="BS74" t="str">
            <v>IA1162</v>
          </cell>
          <cell r="BT74" t="str">
            <v>CN4</v>
          </cell>
          <cell r="BU74">
            <v>25300000</v>
          </cell>
          <cell r="BV74" t="str">
            <v>18/04/2017</v>
          </cell>
          <cell r="BW74">
            <v>25300000</v>
          </cell>
          <cell r="BX74">
            <v>0</v>
          </cell>
          <cell r="BY74" t="str">
            <v>IA1162</v>
          </cell>
          <cell r="BZ74">
            <v>0</v>
          </cell>
          <cell r="CA74">
            <v>4</v>
          </cell>
          <cell r="CB74" t="str">
            <v>CN5</v>
          </cell>
          <cell r="CC74">
            <v>25300000</v>
          </cell>
        </row>
        <row r="75">
          <cell r="B75" t="str">
            <v>SE62625</v>
          </cell>
          <cell r="C75" t="str">
            <v>Ngô Anh Khoa</v>
          </cell>
          <cell r="D75" t="str">
            <v>ANATTT</v>
          </cell>
          <cell r="E75">
            <v>11</v>
          </cell>
          <cell r="F75">
            <v>0</v>
          </cell>
          <cell r="G75" t="str">
            <v>PC1165</v>
          </cell>
          <cell r="H75" t="str">
            <v>ENG5</v>
          </cell>
          <cell r="I75">
            <v>0</v>
          </cell>
          <cell r="J75" t="str">
            <v xml:space="preserve"> </v>
          </cell>
          <cell r="K75" t="str">
            <v>HD</v>
          </cell>
          <cell r="L75">
            <v>0</v>
          </cell>
          <cell r="M75" t="str">
            <v>ENG5-LT1</v>
          </cell>
          <cell r="N75">
            <v>2170000</v>
          </cell>
          <cell r="O75">
            <v>11935000</v>
          </cell>
          <cell r="P75">
            <v>42255</v>
          </cell>
          <cell r="Q75">
            <v>11935000</v>
          </cell>
          <cell r="R75">
            <v>0</v>
          </cell>
          <cell r="S75" t="str">
            <v>PC1165</v>
          </cell>
          <cell r="T75" t="str">
            <v>Eng 6-LT2</v>
          </cell>
          <cell r="U75">
            <v>2200000</v>
          </cell>
          <cell r="V75">
            <v>0</v>
          </cell>
          <cell r="W75">
            <v>7700000</v>
          </cell>
          <cell r="X75">
            <v>42362</v>
          </cell>
          <cell r="Y75">
            <v>7700000</v>
          </cell>
          <cell r="Z75">
            <v>0</v>
          </cell>
          <cell r="AA75" t="str">
            <v>PC1165</v>
          </cell>
          <cell r="AB75" t="str">
            <v>HL Eng 6</v>
          </cell>
          <cell r="AC75">
            <v>0</v>
          </cell>
          <cell r="AD75">
            <v>0</v>
          </cell>
          <cell r="AE75">
            <v>4950000</v>
          </cell>
          <cell r="AF75" t="str">
            <v>04/03/2016</v>
          </cell>
          <cell r="AG75">
            <v>4950000</v>
          </cell>
          <cell r="AH75">
            <v>0</v>
          </cell>
          <cell r="AI75" t="str">
            <v>PC1172</v>
          </cell>
          <cell r="AJ75" t="str">
            <v>CN1-LT3</v>
          </cell>
          <cell r="AK75">
            <v>2200000</v>
          </cell>
          <cell r="AL75">
            <v>0</v>
          </cell>
          <cell r="AM75">
            <v>22000000</v>
          </cell>
          <cell r="AN75" t="str">
            <v>26/04/2016</v>
          </cell>
          <cell r="AO75">
            <v>22000000</v>
          </cell>
          <cell r="AP75">
            <v>0</v>
          </cell>
          <cell r="AQ75" t="str">
            <v>IA1162</v>
          </cell>
          <cell r="AR75">
            <v>0</v>
          </cell>
          <cell r="AS75">
            <v>0</v>
          </cell>
          <cell r="AT75">
            <v>0</v>
          </cell>
          <cell r="AU75">
            <v>0</v>
          </cell>
          <cell r="AV75">
            <v>0</v>
          </cell>
          <cell r="AW75">
            <v>0</v>
          </cell>
          <cell r="AX75">
            <v>0</v>
          </cell>
          <cell r="AY75">
            <v>0</v>
          </cell>
          <cell r="AZ75" t="str">
            <v>CN2-LT4</v>
          </cell>
          <cell r="BA75">
            <v>2250000</v>
          </cell>
          <cell r="BB75" t="str">
            <v xml:space="preserve"> </v>
          </cell>
          <cell r="BC75">
            <v>23050000</v>
          </cell>
          <cell r="BD75" t="str">
            <v>24/08/2016</v>
          </cell>
          <cell r="BE75">
            <v>25609000</v>
          </cell>
          <cell r="BF75">
            <v>384000</v>
          </cell>
          <cell r="BG75">
            <v>0</v>
          </cell>
          <cell r="BH75">
            <v>0</v>
          </cell>
          <cell r="BI75">
            <v>0</v>
          </cell>
          <cell r="BJ75">
            <v>0</v>
          </cell>
          <cell r="BK75">
            <v>0</v>
          </cell>
          <cell r="BL75" t="str">
            <v>IA1162</v>
          </cell>
          <cell r="BM75" t="str">
            <v>CN3</v>
          </cell>
          <cell r="BN75">
            <v>0</v>
          </cell>
          <cell r="BO75">
            <v>24916000</v>
          </cell>
          <cell r="BP75" t="str">
            <v>20/12/2016</v>
          </cell>
          <cell r="BQ75">
            <v>25300000</v>
          </cell>
          <cell r="BR75">
            <v>384000</v>
          </cell>
          <cell r="BS75" t="str">
            <v>IA1162</v>
          </cell>
          <cell r="BT75" t="str">
            <v>CN4</v>
          </cell>
          <cell r="BU75">
            <v>24916000</v>
          </cell>
          <cell r="BV75" t="str">
            <v>20/04/2017</v>
          </cell>
          <cell r="BW75">
            <v>24916000</v>
          </cell>
          <cell r="BX75">
            <v>0</v>
          </cell>
          <cell r="BY75" t="str">
            <v>IA1162</v>
          </cell>
          <cell r="BZ75">
            <v>0</v>
          </cell>
          <cell r="CA75">
            <v>4</v>
          </cell>
          <cell r="CB75" t="str">
            <v>CN5</v>
          </cell>
          <cell r="CC75">
            <v>25300000</v>
          </cell>
        </row>
        <row r="76">
          <cell r="B76" t="str">
            <v>SE62016</v>
          </cell>
          <cell r="C76" t="str">
            <v>Hồ Cẩm Trạng</v>
          </cell>
          <cell r="D76" t="str">
            <v>ATTT</v>
          </cell>
          <cell r="E76">
            <v>10</v>
          </cell>
          <cell r="F76">
            <v>0</v>
          </cell>
          <cell r="G76" t="str">
            <v>PC1081</v>
          </cell>
          <cell r="H76" t="str">
            <v>ENG2</v>
          </cell>
          <cell r="I76">
            <v>0</v>
          </cell>
          <cell r="J76">
            <v>0</v>
          </cell>
          <cell r="K76" t="str">
            <v>HD</v>
          </cell>
          <cell r="L76" t="str">
            <v xml:space="preserve">PC1081:Eng 2
SP15-PC1083:HL Eng 2, Eng3,4.
PC1085: HL Eng4 H2 SM2015, dư 7,534,000đ
PC1085:Eng 5;6
Kỳ Sp2016 chuyểnPC1162:HL Eng 6 </v>
          </cell>
          <cell r="M76">
            <v>0</v>
          </cell>
          <cell r="N76">
            <v>0</v>
          </cell>
          <cell r="O76">
            <v>0</v>
          </cell>
          <cell r="P76">
            <v>0</v>
          </cell>
          <cell r="Q76">
            <v>0</v>
          </cell>
          <cell r="R76">
            <v>0</v>
          </cell>
          <cell r="S76">
            <v>0</v>
          </cell>
          <cell r="T76" t="str">
            <v>HL Eng 6</v>
          </cell>
          <cell r="U76">
            <v>0</v>
          </cell>
          <cell r="V76">
            <v>0</v>
          </cell>
          <cell r="W76">
            <v>4950000</v>
          </cell>
          <cell r="X76">
            <v>42360</v>
          </cell>
          <cell r="Y76">
            <v>24200000</v>
          </cell>
          <cell r="Z76">
            <v>19250000</v>
          </cell>
          <cell r="AA76" t="str">
            <v>PC1162</v>
          </cell>
          <cell r="AB76" t="str">
            <v>HL Eng 6</v>
          </cell>
          <cell r="AC76">
            <v>0</v>
          </cell>
          <cell r="AD76">
            <v>0</v>
          </cell>
          <cell r="AE76">
            <v>-14300000</v>
          </cell>
          <cell r="AF76" t="str">
            <v>Đã nộp</v>
          </cell>
          <cell r="AG76">
            <v>0</v>
          </cell>
          <cell r="AH76">
            <v>14300000</v>
          </cell>
          <cell r="AI76" t="str">
            <v>PC1171</v>
          </cell>
          <cell r="AJ76" t="str">
            <v>CN1-hết</v>
          </cell>
          <cell r="AK76">
            <v>0</v>
          </cell>
          <cell r="AL76">
            <v>0</v>
          </cell>
          <cell r="AM76">
            <v>9900000</v>
          </cell>
          <cell r="AN76" t="str">
            <v>28/04/2016</v>
          </cell>
          <cell r="AO76">
            <v>9900000</v>
          </cell>
          <cell r="AP76">
            <v>0</v>
          </cell>
          <cell r="AQ76" t="str">
            <v>IA1162</v>
          </cell>
          <cell r="AR76">
            <v>0</v>
          </cell>
          <cell r="AS76">
            <v>0</v>
          </cell>
          <cell r="AT76">
            <v>0</v>
          </cell>
          <cell r="AU76">
            <v>0</v>
          </cell>
          <cell r="AV76">
            <v>0</v>
          </cell>
          <cell r="AW76">
            <v>0</v>
          </cell>
          <cell r="AX76">
            <v>0</v>
          </cell>
          <cell r="AY76">
            <v>0</v>
          </cell>
          <cell r="AZ76" t="str">
            <v>CN2</v>
          </cell>
          <cell r="BA76">
            <v>0</v>
          </cell>
          <cell r="BB76">
            <v>0</v>
          </cell>
          <cell r="BC76">
            <v>25300000</v>
          </cell>
          <cell r="BD76" t="str">
            <v>24/08/2016</v>
          </cell>
          <cell r="BE76">
            <v>25300000</v>
          </cell>
          <cell r="BF76">
            <v>0</v>
          </cell>
          <cell r="BG76">
            <v>0</v>
          </cell>
          <cell r="BH76">
            <v>0</v>
          </cell>
          <cell r="BI76">
            <v>0</v>
          </cell>
          <cell r="BJ76">
            <v>0</v>
          </cell>
          <cell r="BK76">
            <v>0</v>
          </cell>
          <cell r="BL76" t="str">
            <v>IA1162</v>
          </cell>
          <cell r="BM76" t="str">
            <v>CN3</v>
          </cell>
          <cell r="BN76">
            <v>0</v>
          </cell>
          <cell r="BO76">
            <v>25300000</v>
          </cell>
          <cell r="BP76" t="str">
            <v>20/12/2016</v>
          </cell>
          <cell r="BQ76">
            <v>25300000</v>
          </cell>
          <cell r="BR76">
            <v>0</v>
          </cell>
          <cell r="BS76" t="str">
            <v>IA1162</v>
          </cell>
          <cell r="BT76" t="str">
            <v>CN4</v>
          </cell>
          <cell r="BU76">
            <v>25300000</v>
          </cell>
          <cell r="BV76" t="str">
            <v>27/04/2017</v>
          </cell>
          <cell r="BW76">
            <v>25300000</v>
          </cell>
          <cell r="BX76">
            <v>0</v>
          </cell>
          <cell r="BY76" t="str">
            <v>IA1162</v>
          </cell>
          <cell r="BZ76">
            <v>0</v>
          </cell>
          <cell r="CA76">
            <v>4</v>
          </cell>
          <cell r="CB76" t="str">
            <v>CN5</v>
          </cell>
          <cell r="CC76">
            <v>25300000</v>
          </cell>
        </row>
        <row r="77">
          <cell r="B77" t="str">
            <v>SE62296</v>
          </cell>
          <cell r="C77" t="str">
            <v>Trương Quốc Vĩ</v>
          </cell>
          <cell r="D77" t="str">
            <v>ANATTT</v>
          </cell>
          <cell r="E77">
            <v>11</v>
          </cell>
          <cell r="F77" t="str">
            <v>Fall 2020</v>
          </cell>
          <cell r="G77" t="str">
            <v>PC1163</v>
          </cell>
          <cell r="H77" t="str">
            <v>ENG5</v>
          </cell>
          <cell r="I77">
            <v>0</v>
          </cell>
          <cell r="J77" t="str">
            <v>HB50</v>
          </cell>
          <cell r="K77" t="str">
            <v>HD</v>
          </cell>
          <cell r="L77">
            <v>0</v>
          </cell>
          <cell r="M77" t="str">
            <v>ENG5</v>
          </cell>
          <cell r="N77">
            <v>0</v>
          </cell>
          <cell r="O77">
            <v>9222500</v>
          </cell>
          <cell r="P77" t="str">
            <v>30/7/2015</v>
          </cell>
          <cell r="Q77">
            <v>11176000</v>
          </cell>
          <cell r="R77">
            <v>1953500</v>
          </cell>
          <cell r="S77" t="str">
            <v>PC1163</v>
          </cell>
          <cell r="T77" t="str">
            <v>Eng 6</v>
          </cell>
          <cell r="U77">
            <v>0</v>
          </cell>
          <cell r="V77">
            <v>0</v>
          </cell>
          <cell r="W77">
            <v>2996500</v>
          </cell>
          <cell r="X77" t="str">
            <v>18/12/2015</v>
          </cell>
          <cell r="Y77">
            <v>2996500</v>
          </cell>
          <cell r="Z77">
            <v>0</v>
          </cell>
          <cell r="AA77" t="str">
            <v>PC1163</v>
          </cell>
          <cell r="AB77">
            <v>0</v>
          </cell>
          <cell r="AC77">
            <v>0</v>
          </cell>
          <cell r="AD77">
            <v>0</v>
          </cell>
          <cell r="AE77">
            <v>0</v>
          </cell>
          <cell r="AF77">
            <v>0</v>
          </cell>
          <cell r="AG77">
            <v>0</v>
          </cell>
          <cell r="AH77">
            <v>0</v>
          </cell>
          <cell r="AI77" t="str">
            <v>Chờ lớp SU16</v>
          </cell>
          <cell r="AJ77" t="str">
            <v>CN1</v>
          </cell>
          <cell r="AK77">
            <v>0</v>
          </cell>
          <cell r="AL77">
            <v>0</v>
          </cell>
          <cell r="AM77">
            <v>12100000</v>
          </cell>
          <cell r="AN77" t="str">
            <v>26/04/2016</v>
          </cell>
          <cell r="AO77">
            <v>12100000</v>
          </cell>
          <cell r="AP77">
            <v>0</v>
          </cell>
          <cell r="AQ77" t="str">
            <v>IA1162</v>
          </cell>
          <cell r="AR77">
            <v>0</v>
          </cell>
          <cell r="AS77">
            <v>0</v>
          </cell>
          <cell r="AT77">
            <v>0</v>
          </cell>
          <cell r="AU77">
            <v>0</v>
          </cell>
          <cell r="AV77">
            <v>0</v>
          </cell>
          <cell r="AW77">
            <v>0</v>
          </cell>
          <cell r="AX77">
            <v>0</v>
          </cell>
          <cell r="AY77">
            <v>0</v>
          </cell>
          <cell r="AZ77" t="str">
            <v>CN2</v>
          </cell>
          <cell r="BA77">
            <v>0</v>
          </cell>
          <cell r="BB77">
            <v>0</v>
          </cell>
          <cell r="BC77">
            <v>12650000</v>
          </cell>
          <cell r="BD77" t="str">
            <v>26/08/2016</v>
          </cell>
          <cell r="BE77">
            <v>12650000</v>
          </cell>
          <cell r="BF77">
            <v>0</v>
          </cell>
          <cell r="BG77">
            <v>0</v>
          </cell>
          <cell r="BH77">
            <v>0</v>
          </cell>
          <cell r="BI77">
            <v>0</v>
          </cell>
          <cell r="BJ77">
            <v>0</v>
          </cell>
          <cell r="BK77">
            <v>0</v>
          </cell>
          <cell r="BL77" t="str">
            <v>IA1162</v>
          </cell>
          <cell r="BM77" t="str">
            <v>CN3</v>
          </cell>
          <cell r="BN77">
            <v>0</v>
          </cell>
          <cell r="BO77">
            <v>12650000</v>
          </cell>
          <cell r="BP77" t="str">
            <v>19/12/2016</v>
          </cell>
          <cell r="BQ77">
            <v>12650000</v>
          </cell>
          <cell r="BR77">
            <v>0</v>
          </cell>
          <cell r="BS77" t="str">
            <v>IA1162</v>
          </cell>
          <cell r="BT77" t="str">
            <v>CN4</v>
          </cell>
          <cell r="BU77">
            <v>12650000</v>
          </cell>
          <cell r="BV77" t="str">
            <v>07/04/2017</v>
          </cell>
          <cell r="BW77">
            <v>12650000</v>
          </cell>
          <cell r="BX77">
            <v>0</v>
          </cell>
          <cell r="BY77" t="str">
            <v>IA1162</v>
          </cell>
          <cell r="BZ77">
            <v>0</v>
          </cell>
          <cell r="CA77">
            <v>4</v>
          </cell>
          <cell r="CB77" t="str">
            <v>CN5</v>
          </cell>
          <cell r="CC77">
            <v>12650000</v>
          </cell>
        </row>
        <row r="78">
          <cell r="B78" t="str">
            <v>SE62234</v>
          </cell>
          <cell r="C78" t="str">
            <v>Đỗ Minh Khánh</v>
          </cell>
          <cell r="D78" t="str">
            <v>ANATTT</v>
          </cell>
          <cell r="E78">
            <v>11</v>
          </cell>
          <cell r="F78">
            <v>0</v>
          </cell>
          <cell r="G78" t="str">
            <v>PC1165</v>
          </cell>
          <cell r="H78" t="str">
            <v>ENG5</v>
          </cell>
          <cell r="I78">
            <v>0</v>
          </cell>
          <cell r="J78" t="str">
            <v xml:space="preserve"> </v>
          </cell>
          <cell r="K78" t="str">
            <v>HD</v>
          </cell>
          <cell r="L78">
            <v>0</v>
          </cell>
          <cell r="M78" t="str">
            <v>ENG5-LT1</v>
          </cell>
          <cell r="N78">
            <v>2170000</v>
          </cell>
          <cell r="O78">
            <v>11935000</v>
          </cell>
          <cell r="P78" t="str">
            <v>27/7/2015</v>
          </cell>
          <cell r="Q78">
            <v>11935000</v>
          </cell>
          <cell r="R78">
            <v>0</v>
          </cell>
          <cell r="S78" t="str">
            <v>PC1165</v>
          </cell>
          <cell r="T78" t="str">
            <v>Eng 6-LT2</v>
          </cell>
          <cell r="U78">
            <v>2200000</v>
          </cell>
          <cell r="V78">
            <v>0</v>
          </cell>
          <cell r="W78">
            <v>7700000</v>
          </cell>
          <cell r="X78">
            <v>42345</v>
          </cell>
          <cell r="Y78">
            <v>7700000</v>
          </cell>
          <cell r="Z78">
            <v>0</v>
          </cell>
          <cell r="AA78" t="str">
            <v>PC1165</v>
          </cell>
          <cell r="AB78">
            <v>0</v>
          </cell>
          <cell r="AC78">
            <v>0</v>
          </cell>
          <cell r="AD78">
            <v>0</v>
          </cell>
          <cell r="AE78">
            <v>0</v>
          </cell>
          <cell r="AF78">
            <v>0</v>
          </cell>
          <cell r="AG78">
            <v>0</v>
          </cell>
          <cell r="AH78">
            <v>0</v>
          </cell>
          <cell r="AI78" t="str">
            <v>Chờ lớp SU16</v>
          </cell>
          <cell r="AJ78" t="str">
            <v>CN1-LT3</v>
          </cell>
          <cell r="AK78">
            <v>2200000</v>
          </cell>
          <cell r="AL78">
            <v>0</v>
          </cell>
          <cell r="AM78">
            <v>22000000</v>
          </cell>
          <cell r="AN78" t="str">
            <v>13/04/2016</v>
          </cell>
          <cell r="AO78">
            <v>22000000</v>
          </cell>
          <cell r="AP78">
            <v>0</v>
          </cell>
          <cell r="AQ78" t="str">
            <v>IA1162</v>
          </cell>
          <cell r="AR78">
            <v>0</v>
          </cell>
          <cell r="AS78">
            <v>0</v>
          </cell>
          <cell r="AT78">
            <v>0</v>
          </cell>
          <cell r="AU78">
            <v>0</v>
          </cell>
          <cell r="AV78">
            <v>0</v>
          </cell>
          <cell r="AW78">
            <v>0</v>
          </cell>
          <cell r="AX78">
            <v>0</v>
          </cell>
          <cell r="AY78">
            <v>0</v>
          </cell>
          <cell r="AZ78" t="str">
            <v>CN2</v>
          </cell>
          <cell r="BA78">
            <v>2250000</v>
          </cell>
          <cell r="BB78" t="str">
            <v xml:space="preserve"> </v>
          </cell>
          <cell r="BC78">
            <v>23050000</v>
          </cell>
          <cell r="BD78" t="str">
            <v>25/08/2016</v>
          </cell>
          <cell r="BE78">
            <v>23050000</v>
          </cell>
          <cell r="BF78">
            <v>0</v>
          </cell>
          <cell r="BG78">
            <v>0</v>
          </cell>
          <cell r="BH78">
            <v>0</v>
          </cell>
          <cell r="BI78">
            <v>0</v>
          </cell>
          <cell r="BJ78">
            <v>0</v>
          </cell>
          <cell r="BK78">
            <v>0</v>
          </cell>
          <cell r="BL78" t="str">
            <v>IA1162</v>
          </cell>
          <cell r="BM78" t="str">
            <v>CN3</v>
          </cell>
          <cell r="BN78">
            <v>0</v>
          </cell>
          <cell r="BO78">
            <v>25300000</v>
          </cell>
          <cell r="BP78" t="str">
            <v>05/12/2016</v>
          </cell>
          <cell r="BQ78">
            <v>25300000</v>
          </cell>
          <cell r="BR78">
            <v>0</v>
          </cell>
          <cell r="BS78" t="str">
            <v>IA1162</v>
          </cell>
          <cell r="BT78" t="str">
            <v>CN4</v>
          </cell>
          <cell r="BU78">
            <v>25300000</v>
          </cell>
          <cell r="BV78" t="str">
            <v>11/04/2017</v>
          </cell>
          <cell r="BW78">
            <v>25300000</v>
          </cell>
          <cell r="BX78">
            <v>0</v>
          </cell>
          <cell r="BY78" t="str">
            <v>IA1162</v>
          </cell>
          <cell r="BZ78">
            <v>0</v>
          </cell>
          <cell r="CA78">
            <v>4</v>
          </cell>
          <cell r="CB78" t="str">
            <v>CN5</v>
          </cell>
          <cell r="CC78">
            <v>25300000</v>
          </cell>
        </row>
        <row r="79">
          <cell r="B79" t="str">
            <v>SE62317</v>
          </cell>
          <cell r="C79" t="str">
            <v>Nguyễn Trí Văn</v>
          </cell>
          <cell r="D79" t="str">
            <v>ANATTT</v>
          </cell>
          <cell r="E79">
            <v>11</v>
          </cell>
          <cell r="F79">
            <v>0</v>
          </cell>
          <cell r="G79" t="str">
            <v>PC1165</v>
          </cell>
          <cell r="H79" t="str">
            <v>ENG5</v>
          </cell>
          <cell r="I79">
            <v>0</v>
          </cell>
          <cell r="J79" t="str">
            <v xml:space="preserve"> </v>
          </cell>
          <cell r="K79" t="str">
            <v>HD</v>
          </cell>
          <cell r="L79">
            <v>0</v>
          </cell>
          <cell r="M79" t="str">
            <v>ENG5-LT1</v>
          </cell>
          <cell r="N79">
            <v>2170000</v>
          </cell>
          <cell r="O79">
            <v>11935000</v>
          </cell>
          <cell r="P79" t="str">
            <v>31/7/2015</v>
          </cell>
          <cell r="Q79">
            <v>11935000</v>
          </cell>
          <cell r="R79">
            <v>0</v>
          </cell>
          <cell r="S79" t="str">
            <v>PC1165</v>
          </cell>
          <cell r="T79" t="str">
            <v>Eng 6-LT2</v>
          </cell>
          <cell r="U79">
            <v>2200000</v>
          </cell>
          <cell r="V79">
            <v>0</v>
          </cell>
          <cell r="W79">
            <v>7700000</v>
          </cell>
          <cell r="X79">
            <v>42360</v>
          </cell>
          <cell r="Y79">
            <v>9900000</v>
          </cell>
          <cell r="Z79">
            <v>2200000</v>
          </cell>
          <cell r="AA79" t="str">
            <v>PC1165</v>
          </cell>
          <cell r="AB79">
            <v>0</v>
          </cell>
          <cell r="AC79">
            <v>0</v>
          </cell>
          <cell r="AD79">
            <v>0</v>
          </cell>
          <cell r="AE79">
            <v>0</v>
          </cell>
          <cell r="AF79">
            <v>0</v>
          </cell>
          <cell r="AG79">
            <v>0</v>
          </cell>
          <cell r="AH79">
            <v>2200000</v>
          </cell>
          <cell r="AI79" t="str">
            <v>Chờ lớp SU16</v>
          </cell>
          <cell r="AJ79" t="str">
            <v>CN1-LT3</v>
          </cell>
          <cell r="AK79">
            <v>2200000</v>
          </cell>
          <cell r="AL79">
            <v>0</v>
          </cell>
          <cell r="AM79">
            <v>19800000</v>
          </cell>
          <cell r="AN79" t="str">
            <v>29/04/2016</v>
          </cell>
          <cell r="AO79">
            <v>22000000</v>
          </cell>
          <cell r="AP79">
            <v>2200000</v>
          </cell>
          <cell r="AQ79" t="str">
            <v>IA1162</v>
          </cell>
          <cell r="AR79">
            <v>0</v>
          </cell>
          <cell r="AS79">
            <v>0</v>
          </cell>
          <cell r="AT79">
            <v>0</v>
          </cell>
          <cell r="AU79">
            <v>0</v>
          </cell>
          <cell r="AV79">
            <v>0</v>
          </cell>
          <cell r="AW79">
            <v>0</v>
          </cell>
          <cell r="AX79">
            <v>0</v>
          </cell>
          <cell r="AY79">
            <v>0</v>
          </cell>
          <cell r="AZ79" t="str">
            <v>CN2-LT4</v>
          </cell>
          <cell r="BA79">
            <v>2250000</v>
          </cell>
          <cell r="BB79" t="str">
            <v xml:space="preserve"> </v>
          </cell>
          <cell r="BC79">
            <v>20850000</v>
          </cell>
          <cell r="BD79" t="str">
            <v>05/09/2016</v>
          </cell>
          <cell r="BE79">
            <v>25300000</v>
          </cell>
          <cell r="BF79">
            <v>2150000</v>
          </cell>
          <cell r="BG79">
            <v>0</v>
          </cell>
          <cell r="BH79">
            <v>0</v>
          </cell>
          <cell r="BI79">
            <v>0</v>
          </cell>
          <cell r="BJ79">
            <v>0</v>
          </cell>
          <cell r="BK79">
            <v>0</v>
          </cell>
          <cell r="BL79" t="str">
            <v>IA1162</v>
          </cell>
          <cell r="BM79" t="str">
            <v>CN3</v>
          </cell>
          <cell r="BN79">
            <v>0</v>
          </cell>
          <cell r="BO79">
            <v>23150000</v>
          </cell>
          <cell r="BP79" t="str">
            <v>21/12/2016</v>
          </cell>
          <cell r="BQ79">
            <v>25300000</v>
          </cell>
          <cell r="BR79">
            <v>2150000</v>
          </cell>
          <cell r="BS79" t="str">
            <v>IA1162</v>
          </cell>
          <cell r="BT79" t="str">
            <v>CN4</v>
          </cell>
          <cell r="BU79">
            <v>23150000</v>
          </cell>
          <cell r="BV79" t="str">
            <v>28/04/2017</v>
          </cell>
          <cell r="BW79">
            <v>23300000</v>
          </cell>
          <cell r="BX79">
            <v>150000</v>
          </cell>
          <cell r="BY79" t="str">
            <v>IA1162</v>
          </cell>
          <cell r="BZ79">
            <v>150000</v>
          </cell>
          <cell r="CA79">
            <v>4</v>
          </cell>
          <cell r="CB79" t="str">
            <v>CN5</v>
          </cell>
          <cell r="CC79">
            <v>25150000</v>
          </cell>
        </row>
        <row r="80">
          <cell r="B80" t="str">
            <v>SE62476</v>
          </cell>
          <cell r="C80" t="str">
            <v>Trịnh Đức Hoàng Anh</v>
          </cell>
          <cell r="D80" t="str">
            <v>ANATTT</v>
          </cell>
          <cell r="E80">
            <v>11</v>
          </cell>
          <cell r="F80">
            <v>0</v>
          </cell>
          <cell r="G80" t="str">
            <v>PC1165</v>
          </cell>
          <cell r="H80" t="str">
            <v>ENG5</v>
          </cell>
          <cell r="I80">
            <v>0</v>
          </cell>
          <cell r="J80" t="str">
            <v xml:space="preserve"> </v>
          </cell>
          <cell r="K80" t="str">
            <v>HD</v>
          </cell>
          <cell r="L80">
            <v>0</v>
          </cell>
          <cell r="M80" t="str">
            <v>ENG5-LT1</v>
          </cell>
          <cell r="N80">
            <v>2170000</v>
          </cell>
          <cell r="O80">
            <v>11935000</v>
          </cell>
          <cell r="P80">
            <v>42234</v>
          </cell>
          <cell r="Q80">
            <v>11935000</v>
          </cell>
          <cell r="R80">
            <v>0</v>
          </cell>
          <cell r="S80" t="str">
            <v>PC1165</v>
          </cell>
          <cell r="T80" t="str">
            <v>Eng 6-LT2</v>
          </cell>
          <cell r="U80">
            <v>2200000</v>
          </cell>
          <cell r="V80">
            <v>0</v>
          </cell>
          <cell r="W80">
            <v>7700000</v>
          </cell>
          <cell r="X80">
            <v>42356</v>
          </cell>
          <cell r="Y80">
            <v>7700000</v>
          </cell>
          <cell r="Z80">
            <v>0</v>
          </cell>
          <cell r="AA80" t="str">
            <v>PC1165</v>
          </cell>
          <cell r="AB80">
            <v>0</v>
          </cell>
          <cell r="AC80">
            <v>0</v>
          </cell>
          <cell r="AD80">
            <v>0</v>
          </cell>
          <cell r="AE80">
            <v>0</v>
          </cell>
          <cell r="AF80">
            <v>0</v>
          </cell>
          <cell r="AG80">
            <v>0</v>
          </cell>
          <cell r="AH80">
            <v>0</v>
          </cell>
          <cell r="AI80" t="str">
            <v>Chờ lớp SU16</v>
          </cell>
          <cell r="AJ80" t="str">
            <v>CN1-LT3</v>
          </cell>
          <cell r="AK80">
            <v>2200000</v>
          </cell>
          <cell r="AL80">
            <v>0</v>
          </cell>
          <cell r="AM80">
            <v>22000000</v>
          </cell>
          <cell r="AN80" t="str">
            <v>29/04/2016</v>
          </cell>
          <cell r="AO80">
            <v>22000000</v>
          </cell>
          <cell r="AP80">
            <v>0</v>
          </cell>
          <cell r="AQ80" t="str">
            <v>IA1162</v>
          </cell>
          <cell r="AR80">
            <v>0</v>
          </cell>
          <cell r="AS80">
            <v>0</v>
          </cell>
          <cell r="AT80">
            <v>0</v>
          </cell>
          <cell r="AU80">
            <v>0</v>
          </cell>
          <cell r="AV80">
            <v>0</v>
          </cell>
          <cell r="AW80">
            <v>0</v>
          </cell>
          <cell r="AX80">
            <v>0</v>
          </cell>
          <cell r="AY80">
            <v>0</v>
          </cell>
          <cell r="AZ80" t="str">
            <v>CN2-LT4</v>
          </cell>
          <cell r="BA80">
            <v>2250000</v>
          </cell>
          <cell r="BB80" t="str">
            <v xml:space="preserve"> </v>
          </cell>
          <cell r="BC80">
            <v>23050000</v>
          </cell>
          <cell r="BD80" t="str">
            <v>25/08/2016</v>
          </cell>
          <cell r="BE80">
            <v>23050000</v>
          </cell>
          <cell r="BF80">
            <v>0</v>
          </cell>
          <cell r="BG80">
            <v>0</v>
          </cell>
          <cell r="BH80">
            <v>0</v>
          </cell>
          <cell r="BI80">
            <v>0</v>
          </cell>
          <cell r="BJ80">
            <v>0</v>
          </cell>
          <cell r="BK80">
            <v>0</v>
          </cell>
          <cell r="BL80" t="str">
            <v>IA1162</v>
          </cell>
          <cell r="BM80" t="str">
            <v>CN3</v>
          </cell>
          <cell r="BN80">
            <v>0</v>
          </cell>
          <cell r="BO80">
            <v>25300000</v>
          </cell>
          <cell r="BP80" t="str">
            <v>23/12/2016</v>
          </cell>
          <cell r="BQ80">
            <v>25300000</v>
          </cell>
          <cell r="BR80">
            <v>0</v>
          </cell>
          <cell r="BS80" t="str">
            <v>IA1162</v>
          </cell>
          <cell r="BT80" t="str">
            <v>CN4</v>
          </cell>
          <cell r="BU80">
            <v>25300000</v>
          </cell>
          <cell r="BV80" t="str">
            <v>21/04/2017</v>
          </cell>
          <cell r="BW80">
            <v>25300000</v>
          </cell>
          <cell r="BX80">
            <v>0</v>
          </cell>
          <cell r="BY80" t="str">
            <v>IA1162</v>
          </cell>
          <cell r="BZ80">
            <v>0</v>
          </cell>
          <cell r="CA80">
            <v>4</v>
          </cell>
          <cell r="CB80" t="str">
            <v>CN5</v>
          </cell>
          <cell r="CC80">
            <v>25300000</v>
          </cell>
        </row>
        <row r="81">
          <cell r="B81" t="str">
            <v>SE62599</v>
          </cell>
          <cell r="C81" t="str">
            <v>Nguyễn Mai Gia Bảo</v>
          </cell>
          <cell r="D81" t="str">
            <v>ANATTT</v>
          </cell>
          <cell r="E81">
            <v>11</v>
          </cell>
          <cell r="F81">
            <v>0</v>
          </cell>
          <cell r="G81" t="str">
            <v>PC1165</v>
          </cell>
          <cell r="H81" t="str">
            <v>ENG5</v>
          </cell>
          <cell r="I81">
            <v>0</v>
          </cell>
          <cell r="J81" t="str">
            <v xml:space="preserve"> </v>
          </cell>
          <cell r="K81" t="str">
            <v>HD</v>
          </cell>
          <cell r="L81">
            <v>0</v>
          </cell>
          <cell r="M81" t="str">
            <v>ENG5-LT1</v>
          </cell>
          <cell r="N81">
            <v>2170000</v>
          </cell>
          <cell r="O81">
            <v>11935000</v>
          </cell>
          <cell r="P81">
            <v>42248</v>
          </cell>
          <cell r="Q81">
            <v>11935000</v>
          </cell>
          <cell r="R81">
            <v>0</v>
          </cell>
          <cell r="S81" t="str">
            <v>PC1165</v>
          </cell>
          <cell r="T81" t="str">
            <v>Eng 6-LT2</v>
          </cell>
          <cell r="U81">
            <v>2200000</v>
          </cell>
          <cell r="V81">
            <v>0</v>
          </cell>
          <cell r="W81">
            <v>7700000</v>
          </cell>
          <cell r="X81">
            <v>42349</v>
          </cell>
          <cell r="Y81">
            <v>7700000</v>
          </cell>
          <cell r="Z81">
            <v>0</v>
          </cell>
          <cell r="AA81" t="str">
            <v>PC1165</v>
          </cell>
          <cell r="AB81">
            <v>0</v>
          </cell>
          <cell r="AC81">
            <v>0</v>
          </cell>
          <cell r="AD81">
            <v>0</v>
          </cell>
          <cell r="AE81">
            <v>0</v>
          </cell>
          <cell r="AF81">
            <v>0</v>
          </cell>
          <cell r="AG81">
            <v>0</v>
          </cell>
          <cell r="AH81">
            <v>0</v>
          </cell>
          <cell r="AI81" t="str">
            <v>Chờ lớp SU16</v>
          </cell>
          <cell r="AJ81" t="str">
            <v>CN1-LT3</v>
          </cell>
          <cell r="AK81">
            <v>2200000</v>
          </cell>
          <cell r="AL81">
            <v>0</v>
          </cell>
          <cell r="AM81">
            <v>22000000</v>
          </cell>
          <cell r="AN81" t="str">
            <v>25/04/2016</v>
          </cell>
          <cell r="AO81">
            <v>22000000</v>
          </cell>
          <cell r="AP81">
            <v>0</v>
          </cell>
          <cell r="AQ81" t="str">
            <v>IA1162</v>
          </cell>
          <cell r="AR81">
            <v>0</v>
          </cell>
          <cell r="AS81">
            <v>0</v>
          </cell>
          <cell r="AT81">
            <v>0</v>
          </cell>
          <cell r="AU81">
            <v>0</v>
          </cell>
          <cell r="AV81">
            <v>0</v>
          </cell>
          <cell r="AW81">
            <v>0</v>
          </cell>
          <cell r="AX81">
            <v>0</v>
          </cell>
          <cell r="AY81">
            <v>0</v>
          </cell>
          <cell r="AZ81" t="str">
            <v>CN2-LT4</v>
          </cell>
          <cell r="BA81">
            <v>2250000</v>
          </cell>
          <cell r="BB81" t="str">
            <v xml:space="preserve"> </v>
          </cell>
          <cell r="BC81">
            <v>23050000</v>
          </cell>
          <cell r="BD81" t="str">
            <v>23/08/2016</v>
          </cell>
          <cell r="BE81">
            <v>23050000</v>
          </cell>
          <cell r="BF81">
            <v>0</v>
          </cell>
          <cell r="BG81">
            <v>0</v>
          </cell>
          <cell r="BH81">
            <v>0</v>
          </cell>
          <cell r="BI81">
            <v>0</v>
          </cell>
          <cell r="BJ81">
            <v>0</v>
          </cell>
          <cell r="BK81">
            <v>0</v>
          </cell>
          <cell r="BL81" t="str">
            <v>IA1162</v>
          </cell>
          <cell r="BM81" t="str">
            <v>CN3</v>
          </cell>
          <cell r="BN81">
            <v>0</v>
          </cell>
          <cell r="BO81">
            <v>25300000</v>
          </cell>
          <cell r="BP81" t="str">
            <v>16/12/2016</v>
          </cell>
          <cell r="BQ81">
            <v>25300000</v>
          </cell>
          <cell r="BR81">
            <v>0</v>
          </cell>
          <cell r="BS81" t="str">
            <v>IA1162</v>
          </cell>
          <cell r="BT81" t="str">
            <v>CN4</v>
          </cell>
          <cell r="BU81">
            <v>25300000</v>
          </cell>
          <cell r="BV81" t="str">
            <v>18/04/2017</v>
          </cell>
          <cell r="BW81">
            <v>25300000</v>
          </cell>
          <cell r="BX81">
            <v>0</v>
          </cell>
          <cell r="BY81" t="str">
            <v>IA1162</v>
          </cell>
          <cell r="BZ81">
            <v>0</v>
          </cell>
          <cell r="CA81">
            <v>4</v>
          </cell>
          <cell r="CB81" t="str">
            <v>CN5</v>
          </cell>
          <cell r="CC81">
            <v>25300000</v>
          </cell>
        </row>
        <row r="82">
          <cell r="B82" t="str">
            <v>SE62634</v>
          </cell>
          <cell r="C82" t="str">
            <v>Trần Nam Anh</v>
          </cell>
          <cell r="D82" t="str">
            <v>ANATTT</v>
          </cell>
          <cell r="E82">
            <v>11</v>
          </cell>
          <cell r="F82">
            <v>0</v>
          </cell>
          <cell r="G82" t="str">
            <v>PC1165</v>
          </cell>
          <cell r="H82" t="str">
            <v>ENG5</v>
          </cell>
          <cell r="I82">
            <v>0</v>
          </cell>
          <cell r="J82" t="str">
            <v xml:space="preserve"> </v>
          </cell>
          <cell r="K82" t="str">
            <v>HD</v>
          </cell>
          <cell r="L82">
            <v>0</v>
          </cell>
          <cell r="M82" t="str">
            <v>ENG5-LT1</v>
          </cell>
          <cell r="N82">
            <v>2170000</v>
          </cell>
          <cell r="O82">
            <v>11935000</v>
          </cell>
          <cell r="P82">
            <v>42255</v>
          </cell>
          <cell r="Q82">
            <v>11935000</v>
          </cell>
          <cell r="R82">
            <v>0</v>
          </cell>
          <cell r="S82" t="str">
            <v>PC1165</v>
          </cell>
          <cell r="T82" t="str">
            <v>Eng 6-LT2</v>
          </cell>
          <cell r="U82">
            <v>2200000</v>
          </cell>
          <cell r="V82">
            <v>0</v>
          </cell>
          <cell r="W82">
            <v>7700000</v>
          </cell>
          <cell r="X82">
            <v>42361</v>
          </cell>
          <cell r="Y82">
            <v>7700000</v>
          </cell>
          <cell r="Z82">
            <v>0</v>
          </cell>
          <cell r="AA82" t="str">
            <v>PC1165</v>
          </cell>
          <cell r="AB82">
            <v>0</v>
          </cell>
          <cell r="AC82">
            <v>0</v>
          </cell>
          <cell r="AD82">
            <v>0</v>
          </cell>
          <cell r="AE82">
            <v>0</v>
          </cell>
          <cell r="AF82">
            <v>0</v>
          </cell>
          <cell r="AG82">
            <v>0</v>
          </cell>
          <cell r="AH82">
            <v>0</v>
          </cell>
          <cell r="AI82" t="str">
            <v>Chờ lớp SU16</v>
          </cell>
          <cell r="AJ82" t="str">
            <v>CN1-LT3</v>
          </cell>
          <cell r="AK82">
            <v>2200000</v>
          </cell>
          <cell r="AL82">
            <v>0</v>
          </cell>
          <cell r="AM82">
            <v>22000000</v>
          </cell>
          <cell r="AN82" t="str">
            <v>25/04/2016</v>
          </cell>
          <cell r="AO82">
            <v>22000000</v>
          </cell>
          <cell r="AP82">
            <v>0</v>
          </cell>
          <cell r="AQ82" t="str">
            <v>IA1162</v>
          </cell>
          <cell r="AR82">
            <v>0</v>
          </cell>
          <cell r="AS82">
            <v>0</v>
          </cell>
          <cell r="AT82">
            <v>0</v>
          </cell>
          <cell r="AU82">
            <v>0</v>
          </cell>
          <cell r="AV82">
            <v>0</v>
          </cell>
          <cell r="AW82">
            <v>0</v>
          </cell>
          <cell r="AX82">
            <v>0</v>
          </cell>
          <cell r="AY82">
            <v>0</v>
          </cell>
          <cell r="AZ82" t="str">
            <v>CN2-LT4</v>
          </cell>
          <cell r="BA82">
            <v>2250000</v>
          </cell>
          <cell r="BB82" t="str">
            <v xml:space="preserve"> </v>
          </cell>
          <cell r="BC82">
            <v>23050000</v>
          </cell>
          <cell r="BD82" t="str">
            <v>01/09/2016</v>
          </cell>
          <cell r="BE82">
            <v>23050000</v>
          </cell>
          <cell r="BF82">
            <v>0</v>
          </cell>
          <cell r="BG82">
            <v>0</v>
          </cell>
          <cell r="BH82">
            <v>0</v>
          </cell>
          <cell r="BI82">
            <v>0</v>
          </cell>
          <cell r="BJ82">
            <v>0</v>
          </cell>
          <cell r="BK82">
            <v>0</v>
          </cell>
          <cell r="BL82" t="str">
            <v>IA1162</v>
          </cell>
          <cell r="BM82" t="str">
            <v>CN3</v>
          </cell>
          <cell r="BN82">
            <v>0</v>
          </cell>
          <cell r="BO82">
            <v>25300000</v>
          </cell>
          <cell r="BP82" t="str">
            <v>22/12/2016</v>
          </cell>
          <cell r="BQ82">
            <v>25300000</v>
          </cell>
          <cell r="BR82">
            <v>0</v>
          </cell>
          <cell r="BS82" t="str">
            <v>IA1162</v>
          </cell>
          <cell r="BT82" t="str">
            <v>CN4+Phí quay lại</v>
          </cell>
          <cell r="BU82">
            <v>27600000</v>
          </cell>
          <cell r="BV82" t="str">
            <v>03/05/2017</v>
          </cell>
          <cell r="BW82">
            <v>27600000</v>
          </cell>
          <cell r="BX82">
            <v>0</v>
          </cell>
          <cell r="BY82" t="str">
            <v>IA1162</v>
          </cell>
          <cell r="BZ82">
            <v>0</v>
          </cell>
          <cell r="CA82">
            <v>4</v>
          </cell>
          <cell r="CB82" t="str">
            <v>CN5</v>
          </cell>
          <cell r="CC82">
            <v>25300000</v>
          </cell>
        </row>
        <row r="83">
          <cell r="B83" t="str">
            <v>SE62646</v>
          </cell>
          <cell r="C83" t="str">
            <v>Nguyễn Phan Gia Bảo</v>
          </cell>
          <cell r="D83" t="str">
            <v>ANATTT</v>
          </cell>
          <cell r="E83">
            <v>11</v>
          </cell>
          <cell r="F83">
            <v>0</v>
          </cell>
          <cell r="G83" t="str">
            <v>PC1165</v>
          </cell>
          <cell r="H83" t="str">
            <v>ENG5</v>
          </cell>
          <cell r="I83">
            <v>0</v>
          </cell>
          <cell r="J83" t="str">
            <v xml:space="preserve"> </v>
          </cell>
          <cell r="K83" t="str">
            <v>HD</v>
          </cell>
          <cell r="L83">
            <v>0</v>
          </cell>
          <cell r="M83" t="str">
            <v>ENG5-LT1</v>
          </cell>
          <cell r="N83">
            <v>2170000</v>
          </cell>
          <cell r="O83">
            <v>11935000</v>
          </cell>
          <cell r="P83">
            <v>42257</v>
          </cell>
          <cell r="Q83">
            <v>11935000</v>
          </cell>
          <cell r="R83">
            <v>0</v>
          </cell>
          <cell r="S83" t="str">
            <v>PC1165</v>
          </cell>
          <cell r="T83" t="str">
            <v>Eng 6-LT2</v>
          </cell>
          <cell r="U83">
            <v>2200000</v>
          </cell>
          <cell r="V83">
            <v>0</v>
          </cell>
          <cell r="W83">
            <v>7700000</v>
          </cell>
          <cell r="X83" t="str">
            <v>16/12/2015</v>
          </cell>
          <cell r="Y83">
            <v>7700000</v>
          </cell>
          <cell r="Z83">
            <v>0</v>
          </cell>
          <cell r="AA83" t="str">
            <v>PC1165</v>
          </cell>
          <cell r="AB83">
            <v>0</v>
          </cell>
          <cell r="AC83">
            <v>0</v>
          </cell>
          <cell r="AD83">
            <v>0</v>
          </cell>
          <cell r="AE83">
            <v>0</v>
          </cell>
          <cell r="AF83">
            <v>0</v>
          </cell>
          <cell r="AG83">
            <v>0</v>
          </cell>
          <cell r="AH83">
            <v>0</v>
          </cell>
          <cell r="AI83" t="str">
            <v>Chờ lớp SU16</v>
          </cell>
          <cell r="AJ83" t="str">
            <v>CN1-LT3</v>
          </cell>
          <cell r="AK83">
            <v>2200000</v>
          </cell>
          <cell r="AL83">
            <v>0</v>
          </cell>
          <cell r="AM83">
            <v>22000000</v>
          </cell>
          <cell r="AN83" t="str">
            <v>22/04/2016</v>
          </cell>
          <cell r="AO83">
            <v>22000000</v>
          </cell>
          <cell r="AP83">
            <v>0</v>
          </cell>
          <cell r="AQ83" t="str">
            <v>IA1162</v>
          </cell>
          <cell r="AR83">
            <v>0</v>
          </cell>
          <cell r="AS83">
            <v>0</v>
          </cell>
          <cell r="AT83">
            <v>0</v>
          </cell>
          <cell r="AU83">
            <v>0</v>
          </cell>
          <cell r="AV83">
            <v>0</v>
          </cell>
          <cell r="AW83">
            <v>0</v>
          </cell>
          <cell r="AX83">
            <v>0</v>
          </cell>
          <cell r="AY83">
            <v>0</v>
          </cell>
          <cell r="AZ83" t="str">
            <v>CN2-LT4</v>
          </cell>
          <cell r="BA83">
            <v>2250000</v>
          </cell>
          <cell r="BB83" t="str">
            <v xml:space="preserve"> </v>
          </cell>
          <cell r="BC83">
            <v>23050000</v>
          </cell>
          <cell r="BD83" t="str">
            <v>25/08/2016</v>
          </cell>
          <cell r="BE83">
            <v>23050000</v>
          </cell>
          <cell r="BF83">
            <v>0</v>
          </cell>
          <cell r="BG83">
            <v>0</v>
          </cell>
          <cell r="BH83">
            <v>0</v>
          </cell>
          <cell r="BI83">
            <v>0</v>
          </cell>
          <cell r="BJ83">
            <v>0</v>
          </cell>
          <cell r="BK83">
            <v>0</v>
          </cell>
          <cell r="BL83" t="str">
            <v>IA1162</v>
          </cell>
          <cell r="BM83" t="str">
            <v>CN3</v>
          </cell>
          <cell r="BN83">
            <v>0</v>
          </cell>
          <cell r="BO83">
            <v>25300000</v>
          </cell>
          <cell r="BP83" t="str">
            <v>21/12/2016</v>
          </cell>
          <cell r="BQ83">
            <v>25300000</v>
          </cell>
          <cell r="BR83">
            <v>0</v>
          </cell>
          <cell r="BS83" t="str">
            <v>IA1162</v>
          </cell>
          <cell r="BT83" t="str">
            <v>CN4</v>
          </cell>
          <cell r="BU83">
            <v>25300000</v>
          </cell>
          <cell r="BV83" t="str">
            <v>26/04/2017</v>
          </cell>
          <cell r="BW83">
            <v>25300000</v>
          </cell>
          <cell r="BX83">
            <v>0</v>
          </cell>
          <cell r="BY83" t="str">
            <v>IA1162</v>
          </cell>
          <cell r="BZ83">
            <v>0</v>
          </cell>
          <cell r="CA83">
            <v>4</v>
          </cell>
          <cell r="CB83" t="str">
            <v>CN5</v>
          </cell>
          <cell r="CC83">
            <v>25300000</v>
          </cell>
        </row>
        <row r="84">
          <cell r="B84" t="str">
            <v>SE61744</v>
          </cell>
          <cell r="C84" t="str">
            <v>Nguyễn Quốc Việt</v>
          </cell>
          <cell r="D84" t="str">
            <v>ATTT</v>
          </cell>
          <cell r="E84">
            <v>10</v>
          </cell>
          <cell r="F84">
            <v>0</v>
          </cell>
          <cell r="G84" t="str">
            <v>PC1069</v>
          </cell>
          <cell r="H84" t="str">
            <v>ENG4</v>
          </cell>
          <cell r="I84">
            <v>0</v>
          </cell>
          <cell r="J84">
            <v>0</v>
          </cell>
          <cell r="K84" t="str">
            <v>HD</v>
          </cell>
          <cell r="L84" t="str">
            <v xml:space="preserve">Fall2014-H2-PC1069:Eng 4
SP15-PC1075:HL Eng 4, dư 2.652.000đ 
PC1077: Eng5 SP2015 H2 - đã trừ tiền dư
PC1084:HL Eng 6
Sp2016:CN1
Thôi học kỳ SM2016
Thôi học SM2016 do không hoàn thành NV tài chính theo QĐ 92/VTVDTQT ngày 24/05/2016
Nhập học lại kỳ Fall 2016: Cn2+Phí quay lại (bảng kê K8).Nhập học trở lại kì Fall 2016_Half 1 theo QD 189/QĐ-VD0TQTFPT ngày 20/9/2016
</v>
          </cell>
          <cell r="M84">
            <v>0</v>
          </cell>
          <cell r="N84">
            <v>0</v>
          </cell>
          <cell r="O84">
            <v>0</v>
          </cell>
          <cell r="P84">
            <v>0</v>
          </cell>
          <cell r="Q84">
            <v>0</v>
          </cell>
          <cell r="R84">
            <v>0</v>
          </cell>
          <cell r="S84">
            <v>0</v>
          </cell>
          <cell r="T84" t="str">
            <v>CN1</v>
          </cell>
          <cell r="U84">
            <v>0</v>
          </cell>
          <cell r="V84">
            <v>0</v>
          </cell>
          <cell r="W84">
            <v>24200000</v>
          </cell>
          <cell r="X84">
            <v>42361</v>
          </cell>
          <cell r="Y84">
            <v>24200000</v>
          </cell>
          <cell r="Z84">
            <v>2200000</v>
          </cell>
          <cell r="AA84" t="str">
            <v>IA1161</v>
          </cell>
          <cell r="AB84">
            <v>0</v>
          </cell>
          <cell r="AC84">
            <v>0</v>
          </cell>
          <cell r="AD84">
            <v>0</v>
          </cell>
          <cell r="AE84">
            <v>0</v>
          </cell>
          <cell r="AF84">
            <v>0</v>
          </cell>
          <cell r="AG84">
            <v>0</v>
          </cell>
          <cell r="AH84">
            <v>2200000</v>
          </cell>
          <cell r="AI84" t="str">
            <v>IA1161</v>
          </cell>
          <cell r="AJ84" t="str">
            <v>CN2</v>
          </cell>
          <cell r="AK84">
            <v>0</v>
          </cell>
          <cell r="AL84">
            <v>0</v>
          </cell>
          <cell r="AM84">
            <v>22000000</v>
          </cell>
          <cell r="AN84">
            <v>0</v>
          </cell>
          <cell r="AO84">
            <v>0</v>
          </cell>
          <cell r="AP84" t="str">
            <v>Thôi học SM2016</v>
          </cell>
          <cell r="AQ84" t="str">
            <v>Thôi học SM2016</v>
          </cell>
          <cell r="AR84">
            <v>0</v>
          </cell>
          <cell r="AS84">
            <v>0</v>
          </cell>
          <cell r="AT84">
            <v>0</v>
          </cell>
          <cell r="AU84">
            <v>0</v>
          </cell>
          <cell r="AV84">
            <v>0</v>
          </cell>
          <cell r="AW84">
            <v>0</v>
          </cell>
          <cell r="AX84">
            <v>0</v>
          </cell>
          <cell r="AY84">
            <v>0</v>
          </cell>
          <cell r="AZ84" t="str">
            <v>CN2+Phí quay lại</v>
          </cell>
          <cell r="BA84">
            <v>0</v>
          </cell>
          <cell r="BB84">
            <v>0</v>
          </cell>
          <cell r="BC84">
            <v>27600000</v>
          </cell>
          <cell r="BD84">
            <v>42605</v>
          </cell>
          <cell r="BE84">
            <v>27600000</v>
          </cell>
          <cell r="BF84">
            <v>0</v>
          </cell>
          <cell r="BG84">
            <v>0</v>
          </cell>
          <cell r="BH84">
            <v>0</v>
          </cell>
          <cell r="BI84">
            <v>0</v>
          </cell>
          <cell r="BJ84">
            <v>0</v>
          </cell>
          <cell r="BK84">
            <v>0</v>
          </cell>
          <cell r="BL84" t="str">
            <v>SE1170</v>
          </cell>
          <cell r="BM84" t="str">
            <v>CN3</v>
          </cell>
          <cell r="BN84">
            <v>0</v>
          </cell>
          <cell r="BO84">
            <v>25300000</v>
          </cell>
          <cell r="BP84" t="str">
            <v>21/12/2016</v>
          </cell>
          <cell r="BQ84">
            <v>25300000</v>
          </cell>
          <cell r="BR84">
            <v>0</v>
          </cell>
          <cell r="BS84" t="str">
            <v>IA1162</v>
          </cell>
          <cell r="BT84" t="str">
            <v>CN4</v>
          </cell>
          <cell r="BU84">
            <v>25300000</v>
          </cell>
          <cell r="BV84" t="str">
            <v>16/05/2017</v>
          </cell>
          <cell r="BW84">
            <v>25300000</v>
          </cell>
          <cell r="BX84">
            <v>0</v>
          </cell>
          <cell r="BY84" t="str">
            <v>IA1162</v>
          </cell>
          <cell r="BZ84">
            <v>0</v>
          </cell>
          <cell r="CA84">
            <v>4</v>
          </cell>
          <cell r="CB84" t="str">
            <v>CN5</v>
          </cell>
          <cell r="CC84">
            <v>25300000</v>
          </cell>
        </row>
        <row r="85">
          <cell r="B85" t="str">
            <v>SE62271</v>
          </cell>
          <cell r="C85" t="str">
            <v>Cao Lương Khả Di</v>
          </cell>
          <cell r="D85" t="str">
            <v>ANATTT</v>
          </cell>
          <cell r="E85">
            <v>11</v>
          </cell>
          <cell r="F85">
            <v>0</v>
          </cell>
          <cell r="G85" t="str">
            <v>PC1167</v>
          </cell>
          <cell r="H85" t="str">
            <v>ENG4</v>
          </cell>
          <cell r="I85">
            <v>0</v>
          </cell>
          <cell r="J85" t="str">
            <v>HB 10M</v>
          </cell>
          <cell r="K85" t="str">
            <v>HD</v>
          </cell>
          <cell r="L85">
            <v>0</v>
          </cell>
          <cell r="M85" t="str">
            <v>ENG4-LT1-HB1</v>
          </cell>
          <cell r="N85">
            <v>2170000</v>
          </cell>
          <cell r="O85">
            <v>9435000</v>
          </cell>
          <cell r="P85" t="str">
            <v>28/7/2015</v>
          </cell>
          <cell r="Q85">
            <v>11935000</v>
          </cell>
          <cell r="R85">
            <v>2500000</v>
          </cell>
          <cell r="S85" t="str">
            <v>PC1167</v>
          </cell>
          <cell r="T85" t="str">
            <v>Eng 5-LT2-HB2</v>
          </cell>
          <cell r="U85">
            <v>2200000</v>
          </cell>
          <cell r="V85">
            <v>2500000</v>
          </cell>
          <cell r="W85">
            <v>2700000</v>
          </cell>
          <cell r="X85">
            <v>42353</v>
          </cell>
          <cell r="Y85">
            <v>2700000</v>
          </cell>
          <cell r="Z85">
            <v>0</v>
          </cell>
          <cell r="AA85" t="str">
            <v>PC1167</v>
          </cell>
          <cell r="AB85" t="str">
            <v>Eng 6-LT3-HB3</v>
          </cell>
          <cell r="AC85">
            <v>2200000</v>
          </cell>
          <cell r="AD85">
            <v>2500000</v>
          </cell>
          <cell r="AE85">
            <v>5200000</v>
          </cell>
          <cell r="AF85" t="str">
            <v>26/02/2016</v>
          </cell>
          <cell r="AG85">
            <v>5200000</v>
          </cell>
          <cell r="AH85">
            <v>0</v>
          </cell>
          <cell r="AI85" t="str">
            <v>PC1173</v>
          </cell>
          <cell r="AJ85" t="str">
            <v>CN1-LT4-HB4</v>
          </cell>
          <cell r="AK85">
            <v>2200000</v>
          </cell>
          <cell r="AL85">
            <v>2500000</v>
          </cell>
          <cell r="AM85">
            <v>19500000</v>
          </cell>
          <cell r="AN85" t="str">
            <v>26/04/2016</v>
          </cell>
          <cell r="AO85">
            <v>19500000</v>
          </cell>
          <cell r="AP85">
            <v>0</v>
          </cell>
          <cell r="AQ85" t="str">
            <v>IA1163</v>
          </cell>
          <cell r="AR85">
            <v>0</v>
          </cell>
          <cell r="AS85">
            <v>0</v>
          </cell>
          <cell r="AT85">
            <v>0</v>
          </cell>
          <cell r="AU85">
            <v>0</v>
          </cell>
          <cell r="AV85">
            <v>0</v>
          </cell>
          <cell r="AW85">
            <v>0</v>
          </cell>
          <cell r="AX85">
            <v>0</v>
          </cell>
          <cell r="AY85">
            <v>0</v>
          </cell>
          <cell r="AZ85" t="str">
            <v>CN2</v>
          </cell>
          <cell r="BA85">
            <v>0</v>
          </cell>
          <cell r="BB85" t="str">
            <v>Hết</v>
          </cell>
          <cell r="BC85">
            <v>25300000</v>
          </cell>
          <cell r="BD85" t="str">
            <v>23/08/2016</v>
          </cell>
          <cell r="BE85">
            <v>25300000</v>
          </cell>
          <cell r="BF85">
            <v>0</v>
          </cell>
          <cell r="BG85" t="str">
            <v>IA1163</v>
          </cell>
          <cell r="BH85">
            <v>0</v>
          </cell>
          <cell r="BI85">
            <v>0</v>
          </cell>
          <cell r="BJ85">
            <v>0</v>
          </cell>
          <cell r="BK85">
            <v>0</v>
          </cell>
          <cell r="BL85">
            <v>0</v>
          </cell>
          <cell r="BM85" t="str">
            <v>CN3</v>
          </cell>
          <cell r="BN85">
            <v>0</v>
          </cell>
          <cell r="BO85">
            <v>25300000</v>
          </cell>
          <cell r="BP85" t="str">
            <v>14/12/2016</v>
          </cell>
          <cell r="BQ85">
            <v>25300000</v>
          </cell>
          <cell r="BR85">
            <v>0</v>
          </cell>
          <cell r="BS85" t="str">
            <v>IA1163</v>
          </cell>
          <cell r="BT85" t="str">
            <v>CN4</v>
          </cell>
          <cell r="BU85">
            <v>25300000</v>
          </cell>
          <cell r="BV85" t="str">
            <v>14/04/2017</v>
          </cell>
          <cell r="BW85">
            <v>25300000</v>
          </cell>
          <cell r="BX85">
            <v>0</v>
          </cell>
          <cell r="BY85" t="str">
            <v>IA1163</v>
          </cell>
          <cell r="BZ85">
            <v>0</v>
          </cell>
          <cell r="CA85">
            <v>4</v>
          </cell>
          <cell r="CB85" t="str">
            <v>CN5</v>
          </cell>
          <cell r="CC85">
            <v>25300000</v>
          </cell>
        </row>
        <row r="86">
          <cell r="B86" t="str">
            <v>SE62686</v>
          </cell>
          <cell r="C86" t="str">
            <v>Phạm Chơn Nhiên</v>
          </cell>
          <cell r="D86" t="str">
            <v>ANATTT</v>
          </cell>
          <cell r="E86">
            <v>11</v>
          </cell>
          <cell r="F86">
            <v>0</v>
          </cell>
          <cell r="G86" t="str">
            <v>PC1170</v>
          </cell>
          <cell r="H86" t="str">
            <v>ENG4</v>
          </cell>
          <cell r="I86">
            <v>0</v>
          </cell>
          <cell r="J86" t="str">
            <v xml:space="preserve"> </v>
          </cell>
          <cell r="K86" t="str">
            <v>HD</v>
          </cell>
          <cell r="L86">
            <v>0</v>
          </cell>
          <cell r="M86" t="str">
            <v>ENG4-LT1</v>
          </cell>
          <cell r="N86">
            <v>2200000</v>
          </cell>
          <cell r="O86">
            <v>12100000</v>
          </cell>
          <cell r="P86">
            <v>42258</v>
          </cell>
          <cell r="Q86">
            <v>12100000</v>
          </cell>
          <cell r="R86">
            <v>0</v>
          </cell>
          <cell r="S86" t="str">
            <v>PC1170</v>
          </cell>
          <cell r="T86" t="str">
            <v>Eng 5-LT2</v>
          </cell>
          <cell r="U86">
            <v>2200000</v>
          </cell>
          <cell r="V86">
            <v>0</v>
          </cell>
          <cell r="W86">
            <v>7700000</v>
          </cell>
          <cell r="X86" t="str">
            <v>24/12/2015</v>
          </cell>
          <cell r="Y86">
            <v>7700000</v>
          </cell>
          <cell r="Z86">
            <v>0</v>
          </cell>
          <cell r="AA86" t="str">
            <v>PC1172</v>
          </cell>
          <cell r="AB86" t="str">
            <v>Eng 6-LT3</v>
          </cell>
          <cell r="AC86">
            <v>2200000</v>
          </cell>
          <cell r="AD86">
            <v>0</v>
          </cell>
          <cell r="AE86">
            <v>7700000</v>
          </cell>
          <cell r="AF86" t="str">
            <v>04/03/2016</v>
          </cell>
          <cell r="AG86">
            <v>7700000</v>
          </cell>
          <cell r="AH86">
            <v>0</v>
          </cell>
          <cell r="AI86" t="str">
            <v>PC1172</v>
          </cell>
          <cell r="AJ86" t="str">
            <v>CN1-LT4</v>
          </cell>
          <cell r="AK86">
            <v>2200000</v>
          </cell>
          <cell r="AL86">
            <v>0</v>
          </cell>
          <cell r="AM86">
            <v>22000000</v>
          </cell>
          <cell r="AN86" t="str">
            <v>06/05/2016</v>
          </cell>
          <cell r="AO86">
            <v>22000000</v>
          </cell>
          <cell r="AP86">
            <v>0</v>
          </cell>
          <cell r="AQ86" t="str">
            <v>IA1163</v>
          </cell>
          <cell r="AR86">
            <v>0</v>
          </cell>
          <cell r="AS86">
            <v>0</v>
          </cell>
          <cell r="AT86">
            <v>0</v>
          </cell>
          <cell r="AU86">
            <v>0</v>
          </cell>
          <cell r="AV86">
            <v>0</v>
          </cell>
          <cell r="AW86">
            <v>0</v>
          </cell>
          <cell r="AX86">
            <v>0</v>
          </cell>
          <cell r="AY86">
            <v>0</v>
          </cell>
          <cell r="AZ86" t="str">
            <v>CN2</v>
          </cell>
          <cell r="BA86">
            <v>0</v>
          </cell>
          <cell r="BB86" t="str">
            <v xml:space="preserve"> </v>
          </cell>
          <cell r="BC86">
            <v>25300000</v>
          </cell>
          <cell r="BD86" t="str">
            <v>26/08/2016</v>
          </cell>
          <cell r="BE86">
            <v>25300000</v>
          </cell>
          <cell r="BF86">
            <v>0</v>
          </cell>
          <cell r="BG86">
            <v>0</v>
          </cell>
          <cell r="BH86">
            <v>0</v>
          </cell>
          <cell r="BI86">
            <v>0</v>
          </cell>
          <cell r="BJ86">
            <v>0</v>
          </cell>
          <cell r="BK86">
            <v>0</v>
          </cell>
          <cell r="BL86">
            <v>0</v>
          </cell>
          <cell r="BM86" t="str">
            <v>CN3</v>
          </cell>
          <cell r="BN86">
            <v>0</v>
          </cell>
          <cell r="BO86">
            <v>25300000</v>
          </cell>
          <cell r="BP86" t="str">
            <v>30/12/2016</v>
          </cell>
          <cell r="BQ86">
            <v>25300000</v>
          </cell>
          <cell r="BR86">
            <v>0</v>
          </cell>
          <cell r="BS86" t="str">
            <v>IA1163</v>
          </cell>
          <cell r="BT86" t="str">
            <v>CN4</v>
          </cell>
          <cell r="BU86">
            <v>25300000</v>
          </cell>
          <cell r="BV86" t="str">
            <v>25/04/2017</v>
          </cell>
          <cell r="BW86">
            <v>25300000</v>
          </cell>
          <cell r="BX86">
            <v>0</v>
          </cell>
          <cell r="BY86" t="str">
            <v>IA1163</v>
          </cell>
          <cell r="BZ86">
            <v>0</v>
          </cell>
          <cell r="CA86">
            <v>4</v>
          </cell>
          <cell r="CB86" t="str">
            <v>CN5</v>
          </cell>
          <cell r="CC86">
            <v>25300000</v>
          </cell>
        </row>
        <row r="87">
          <cell r="B87" t="str">
            <v>SE62208</v>
          </cell>
          <cell r="C87" t="str">
            <v>Nguyễn Huỳnh Anh Duy</v>
          </cell>
          <cell r="D87" t="str">
            <v>ANATTT</v>
          </cell>
          <cell r="E87">
            <v>11</v>
          </cell>
          <cell r="F87">
            <v>0</v>
          </cell>
          <cell r="G87" t="str">
            <v>PC1172</v>
          </cell>
          <cell r="H87" t="str">
            <v>ENG4</v>
          </cell>
          <cell r="I87">
            <v>0</v>
          </cell>
          <cell r="J87" t="str">
            <v>HB 10M</v>
          </cell>
          <cell r="K87" t="str">
            <v>HD</v>
          </cell>
          <cell r="L87">
            <v>0</v>
          </cell>
          <cell r="M87" t="str">
            <v>ENG4-LT1-HB1</v>
          </cell>
          <cell r="N87">
            <v>2170000</v>
          </cell>
          <cell r="O87">
            <v>9435000</v>
          </cell>
          <cell r="P87" t="str">
            <v>21/7/2015</v>
          </cell>
          <cell r="Q87">
            <v>11935000</v>
          </cell>
          <cell r="R87">
            <v>2500000</v>
          </cell>
          <cell r="S87" t="str">
            <v>PC1172</v>
          </cell>
          <cell r="T87" t="str">
            <v>Eng 5-LT2-HB2</v>
          </cell>
          <cell r="U87">
            <v>2200000</v>
          </cell>
          <cell r="V87">
            <v>2500000</v>
          </cell>
          <cell r="W87">
            <v>2700000</v>
          </cell>
          <cell r="X87">
            <v>42352</v>
          </cell>
          <cell r="Y87">
            <v>2700000</v>
          </cell>
          <cell r="Z87">
            <v>0</v>
          </cell>
          <cell r="AA87" t="str">
            <v>PC1172</v>
          </cell>
          <cell r="AB87" t="str">
            <v>Eng 6-LT3-HB3</v>
          </cell>
          <cell r="AC87">
            <v>2200000</v>
          </cell>
          <cell r="AD87">
            <v>2500000</v>
          </cell>
          <cell r="AE87">
            <v>5200000</v>
          </cell>
          <cell r="AF87" t="str">
            <v>03/03/2016</v>
          </cell>
          <cell r="AG87">
            <v>5200000</v>
          </cell>
          <cell r="AH87">
            <v>0</v>
          </cell>
          <cell r="AI87" t="str">
            <v>PC1172</v>
          </cell>
          <cell r="AJ87" t="str">
            <v>CN1-LT4-HB4</v>
          </cell>
          <cell r="AK87">
            <v>2200000</v>
          </cell>
          <cell r="AL87">
            <v>2500000</v>
          </cell>
          <cell r="AM87">
            <v>19500000</v>
          </cell>
          <cell r="AN87" t="str">
            <v>29/04/2016</v>
          </cell>
          <cell r="AO87">
            <v>19500000</v>
          </cell>
          <cell r="AP87">
            <v>0</v>
          </cell>
          <cell r="AQ87" t="str">
            <v>IA1163</v>
          </cell>
          <cell r="AR87">
            <v>0</v>
          </cell>
          <cell r="AS87">
            <v>0</v>
          </cell>
          <cell r="AT87">
            <v>0</v>
          </cell>
          <cell r="AU87">
            <v>0</v>
          </cell>
          <cell r="AV87">
            <v>0</v>
          </cell>
          <cell r="AW87">
            <v>0</v>
          </cell>
          <cell r="AX87">
            <v>0</v>
          </cell>
          <cell r="AY87">
            <v>0</v>
          </cell>
          <cell r="AZ87" t="str">
            <v>CN2</v>
          </cell>
          <cell r="BA87">
            <v>0</v>
          </cell>
          <cell r="BB87" t="str">
            <v>Hết</v>
          </cell>
          <cell r="BC87">
            <v>25300000</v>
          </cell>
          <cell r="BD87" t="str">
            <v>25/08/2016</v>
          </cell>
          <cell r="BE87">
            <v>25300000</v>
          </cell>
          <cell r="BF87">
            <v>0</v>
          </cell>
          <cell r="BG87">
            <v>0</v>
          </cell>
          <cell r="BH87">
            <v>0</v>
          </cell>
          <cell r="BI87">
            <v>0</v>
          </cell>
          <cell r="BJ87">
            <v>0</v>
          </cell>
          <cell r="BK87">
            <v>0</v>
          </cell>
          <cell r="BL87">
            <v>0</v>
          </cell>
          <cell r="BM87" t="str">
            <v>CN3</v>
          </cell>
          <cell r="BN87">
            <v>0</v>
          </cell>
          <cell r="BO87">
            <v>25300000</v>
          </cell>
          <cell r="BP87" t="str">
            <v>22/12/2016</v>
          </cell>
          <cell r="BQ87">
            <v>25300000</v>
          </cell>
          <cell r="BR87">
            <v>0</v>
          </cell>
          <cell r="BS87" t="str">
            <v>IA1163</v>
          </cell>
          <cell r="BT87" t="str">
            <v>CN4</v>
          </cell>
          <cell r="BU87">
            <v>25300000</v>
          </cell>
          <cell r="BV87" t="str">
            <v>26/04/2017</v>
          </cell>
          <cell r="BW87">
            <v>25300000</v>
          </cell>
          <cell r="BX87">
            <v>0</v>
          </cell>
          <cell r="BY87" t="str">
            <v>IA1163</v>
          </cell>
          <cell r="BZ87">
            <v>0</v>
          </cell>
          <cell r="CA87">
            <v>4</v>
          </cell>
          <cell r="CB87" t="str">
            <v>CN5</v>
          </cell>
          <cell r="CC87">
            <v>25300000</v>
          </cell>
        </row>
        <row r="88">
          <cell r="B88" t="str">
            <v>SE62238</v>
          </cell>
          <cell r="C88" t="str">
            <v>Trần Ngọc Tuấn Anh</v>
          </cell>
          <cell r="D88" t="str">
            <v>ANATTT</v>
          </cell>
          <cell r="E88">
            <v>11</v>
          </cell>
          <cell r="F88">
            <v>0</v>
          </cell>
          <cell r="G88" t="str">
            <v>PC1172</v>
          </cell>
          <cell r="H88" t="str">
            <v>ENG4</v>
          </cell>
          <cell r="I88">
            <v>0</v>
          </cell>
          <cell r="J88" t="str">
            <v>HB 10M</v>
          </cell>
          <cell r="K88" t="str">
            <v>HD</v>
          </cell>
          <cell r="L88">
            <v>0</v>
          </cell>
          <cell r="M88" t="str">
            <v>ENG4-LT1-HB1</v>
          </cell>
          <cell r="N88">
            <v>2170000</v>
          </cell>
          <cell r="O88">
            <v>9435000</v>
          </cell>
          <cell r="P88" t="str">
            <v>23/7/2015</v>
          </cell>
          <cell r="Q88">
            <v>11935000</v>
          </cell>
          <cell r="R88">
            <v>2500000</v>
          </cell>
          <cell r="S88" t="str">
            <v>PC1172</v>
          </cell>
          <cell r="T88" t="str">
            <v>Eng 5-LT2-HB2</v>
          </cell>
          <cell r="U88">
            <v>2200000</v>
          </cell>
          <cell r="V88">
            <v>2500000</v>
          </cell>
          <cell r="W88">
            <v>2700000</v>
          </cell>
          <cell r="X88">
            <v>42353</v>
          </cell>
          <cell r="Y88">
            <v>2700000</v>
          </cell>
          <cell r="Z88">
            <v>0</v>
          </cell>
          <cell r="AA88" t="str">
            <v>PC1172</v>
          </cell>
          <cell r="AB88" t="str">
            <v>Eng 6-LT3-HB3</v>
          </cell>
          <cell r="AC88">
            <v>2200000</v>
          </cell>
          <cell r="AD88">
            <v>2500000</v>
          </cell>
          <cell r="AE88">
            <v>5200000</v>
          </cell>
          <cell r="AF88" t="str">
            <v>01/03/2016</v>
          </cell>
          <cell r="AG88">
            <v>5200000</v>
          </cell>
          <cell r="AH88">
            <v>0</v>
          </cell>
          <cell r="AI88" t="str">
            <v>PC1172</v>
          </cell>
          <cell r="AJ88" t="str">
            <v>CN1-LT4-HB4</v>
          </cell>
          <cell r="AK88">
            <v>2200000</v>
          </cell>
          <cell r="AL88">
            <v>2500000</v>
          </cell>
          <cell r="AM88">
            <v>19500000</v>
          </cell>
          <cell r="AN88" t="str">
            <v>27/04/2016</v>
          </cell>
          <cell r="AO88">
            <v>19500000</v>
          </cell>
          <cell r="AP88">
            <v>0</v>
          </cell>
          <cell r="AQ88" t="str">
            <v>IA1163</v>
          </cell>
          <cell r="AR88">
            <v>0</v>
          </cell>
          <cell r="AS88">
            <v>0</v>
          </cell>
          <cell r="AT88">
            <v>0</v>
          </cell>
          <cell r="AU88">
            <v>0</v>
          </cell>
          <cell r="AV88">
            <v>0</v>
          </cell>
          <cell r="AW88">
            <v>0</v>
          </cell>
          <cell r="AX88">
            <v>0</v>
          </cell>
          <cell r="AY88">
            <v>0</v>
          </cell>
          <cell r="AZ88" t="str">
            <v>CN2</v>
          </cell>
          <cell r="BA88">
            <v>0</v>
          </cell>
          <cell r="BB88" t="str">
            <v>Hết</v>
          </cell>
          <cell r="BC88">
            <v>25300000</v>
          </cell>
          <cell r="BD88" t="str">
            <v>19/08/2016</v>
          </cell>
          <cell r="BE88">
            <v>25300000</v>
          </cell>
          <cell r="BF88">
            <v>0</v>
          </cell>
          <cell r="BG88">
            <v>0</v>
          </cell>
          <cell r="BH88">
            <v>0</v>
          </cell>
          <cell r="BI88">
            <v>0</v>
          </cell>
          <cell r="BJ88">
            <v>0</v>
          </cell>
          <cell r="BK88">
            <v>0</v>
          </cell>
          <cell r="BL88">
            <v>0</v>
          </cell>
          <cell r="BM88" t="str">
            <v>CN3</v>
          </cell>
          <cell r="BN88">
            <v>0</v>
          </cell>
          <cell r="BO88">
            <v>25300000</v>
          </cell>
          <cell r="BP88" t="str">
            <v>22/12/2016</v>
          </cell>
          <cell r="BQ88">
            <v>25300000</v>
          </cell>
          <cell r="BR88">
            <v>0</v>
          </cell>
          <cell r="BS88" t="str">
            <v>IA1163</v>
          </cell>
          <cell r="BT88" t="str">
            <v>CN4</v>
          </cell>
          <cell r="BU88">
            <v>25300000</v>
          </cell>
          <cell r="BV88" t="str">
            <v>21/04/2017</v>
          </cell>
          <cell r="BW88">
            <v>25300000</v>
          </cell>
          <cell r="BX88">
            <v>0</v>
          </cell>
          <cell r="BY88" t="str">
            <v>IA1163</v>
          </cell>
          <cell r="BZ88">
            <v>0</v>
          </cell>
          <cell r="CA88">
            <v>4</v>
          </cell>
          <cell r="CB88" t="str">
            <v>CN5</v>
          </cell>
          <cell r="CC88">
            <v>25300000</v>
          </cell>
        </row>
        <row r="89">
          <cell r="B89" t="str">
            <v>SE62290</v>
          </cell>
          <cell r="C89" t="str">
            <v>Trần Minh Tiến</v>
          </cell>
          <cell r="D89" t="str">
            <v>ANATTT</v>
          </cell>
          <cell r="E89">
            <v>11</v>
          </cell>
          <cell r="F89" t="str">
            <v>Fall 2020</v>
          </cell>
          <cell r="G89" t="str">
            <v>PC1172</v>
          </cell>
          <cell r="H89" t="str">
            <v>ENG4</v>
          </cell>
          <cell r="I89">
            <v>0</v>
          </cell>
          <cell r="J89" t="str">
            <v>HB100</v>
          </cell>
          <cell r="K89" t="str">
            <v>HD</v>
          </cell>
          <cell r="L89">
            <v>0</v>
          </cell>
          <cell r="M89" t="str">
            <v>ENG4</v>
          </cell>
          <cell r="N89">
            <v>0</v>
          </cell>
          <cell r="O89">
            <v>4340000</v>
          </cell>
          <cell r="P89" t="str">
            <v>27/7/2015</v>
          </cell>
          <cell r="Q89">
            <v>4340000</v>
          </cell>
          <cell r="R89">
            <v>0</v>
          </cell>
          <cell r="S89" t="str">
            <v>PC1172</v>
          </cell>
          <cell r="T89" t="str">
            <v>Eng 5</v>
          </cell>
          <cell r="U89">
            <v>0</v>
          </cell>
          <cell r="V89">
            <v>0</v>
          </cell>
          <cell r="W89">
            <v>0</v>
          </cell>
          <cell r="X89" t="str">
            <v>HB không thu</v>
          </cell>
          <cell r="Y89">
            <v>0</v>
          </cell>
          <cell r="Z89">
            <v>0</v>
          </cell>
          <cell r="AA89" t="str">
            <v>PC1172</v>
          </cell>
          <cell r="AB89" t="str">
            <v>Eng 6</v>
          </cell>
          <cell r="AC89">
            <v>0</v>
          </cell>
          <cell r="AD89">
            <v>0</v>
          </cell>
          <cell r="AE89">
            <v>0</v>
          </cell>
          <cell r="AF89" t="str">
            <v>HB không thu</v>
          </cell>
          <cell r="AG89">
            <v>0</v>
          </cell>
          <cell r="AH89">
            <v>0</v>
          </cell>
          <cell r="AI89" t="str">
            <v>PC1172</v>
          </cell>
          <cell r="AJ89" t="str">
            <v>CN1</v>
          </cell>
          <cell r="AK89">
            <v>0</v>
          </cell>
          <cell r="AL89">
            <v>0</v>
          </cell>
          <cell r="AM89">
            <v>0</v>
          </cell>
          <cell r="AN89" t="str">
            <v>HB không thu</v>
          </cell>
          <cell r="AO89">
            <v>0</v>
          </cell>
          <cell r="AP89">
            <v>0</v>
          </cell>
          <cell r="AQ89" t="str">
            <v>IA1163</v>
          </cell>
          <cell r="AR89">
            <v>0</v>
          </cell>
          <cell r="AS89">
            <v>0</v>
          </cell>
          <cell r="AT89">
            <v>0</v>
          </cell>
          <cell r="AU89">
            <v>0</v>
          </cell>
          <cell r="AV89">
            <v>0</v>
          </cell>
          <cell r="AW89">
            <v>0</v>
          </cell>
          <cell r="AX89">
            <v>0</v>
          </cell>
          <cell r="AY89">
            <v>0</v>
          </cell>
          <cell r="AZ89" t="str">
            <v>CN2</v>
          </cell>
          <cell r="BA89">
            <v>0</v>
          </cell>
          <cell r="BB89">
            <v>0</v>
          </cell>
          <cell r="BC89">
            <v>0</v>
          </cell>
          <cell r="BD89" t="str">
            <v>HB không thu</v>
          </cell>
          <cell r="BE89">
            <v>0</v>
          </cell>
          <cell r="BF89">
            <v>0</v>
          </cell>
          <cell r="BG89">
            <v>0</v>
          </cell>
          <cell r="BH89">
            <v>0</v>
          </cell>
          <cell r="BI89">
            <v>0</v>
          </cell>
          <cell r="BJ89">
            <v>0</v>
          </cell>
          <cell r="BK89">
            <v>0</v>
          </cell>
          <cell r="BL89">
            <v>0</v>
          </cell>
          <cell r="BM89" t="str">
            <v>CN3</v>
          </cell>
          <cell r="BN89">
            <v>0</v>
          </cell>
          <cell r="BO89">
            <v>0</v>
          </cell>
          <cell r="BP89" t="str">
            <v>HB ko thu</v>
          </cell>
          <cell r="BQ89">
            <v>0</v>
          </cell>
          <cell r="BR89">
            <v>0</v>
          </cell>
          <cell r="BS89" t="str">
            <v>IA1163</v>
          </cell>
          <cell r="BT89" t="str">
            <v>CN4</v>
          </cell>
          <cell r="BU89">
            <v>0</v>
          </cell>
          <cell r="BV89" t="str">
            <v>HB ko thu</v>
          </cell>
          <cell r="BW89">
            <v>0</v>
          </cell>
          <cell r="BX89">
            <v>0</v>
          </cell>
          <cell r="BY89" t="str">
            <v>IA1163</v>
          </cell>
          <cell r="BZ89">
            <v>0</v>
          </cell>
          <cell r="CA89">
            <v>4</v>
          </cell>
          <cell r="CB89" t="str">
            <v>CN5</v>
          </cell>
          <cell r="CC89">
            <v>0</v>
          </cell>
        </row>
        <row r="90">
          <cell r="B90" t="str">
            <v>SE62320</v>
          </cell>
          <cell r="C90" t="str">
            <v>Phạm Nguyên Khoa</v>
          </cell>
          <cell r="D90" t="str">
            <v>ANATTT</v>
          </cell>
          <cell r="E90">
            <v>11</v>
          </cell>
          <cell r="F90">
            <v>0</v>
          </cell>
          <cell r="G90" t="str">
            <v>PC1173</v>
          </cell>
          <cell r="H90" t="str">
            <v>ENG4</v>
          </cell>
          <cell r="I90">
            <v>0</v>
          </cell>
          <cell r="J90" t="str">
            <v>HB 10M</v>
          </cell>
          <cell r="K90" t="str">
            <v>HD</v>
          </cell>
          <cell r="L90">
            <v>0</v>
          </cell>
          <cell r="M90" t="str">
            <v>ENG4-LT1-HB1</v>
          </cell>
          <cell r="N90">
            <v>2170000</v>
          </cell>
          <cell r="O90">
            <v>9435000</v>
          </cell>
          <cell r="P90" t="str">
            <v>03/8/2015</v>
          </cell>
          <cell r="Q90">
            <v>11935000</v>
          </cell>
          <cell r="R90">
            <v>2500000</v>
          </cell>
          <cell r="S90" t="str">
            <v>PC1173</v>
          </cell>
          <cell r="T90" t="str">
            <v>Eng 5-LT2-HB2</v>
          </cell>
          <cell r="U90">
            <v>2200000</v>
          </cell>
          <cell r="V90">
            <v>2500000</v>
          </cell>
          <cell r="W90">
            <v>2700000</v>
          </cell>
          <cell r="X90" t="str">
            <v>22/12/2015</v>
          </cell>
          <cell r="Y90">
            <v>2700000</v>
          </cell>
          <cell r="Z90">
            <v>0</v>
          </cell>
          <cell r="AA90" t="str">
            <v>PC1173</v>
          </cell>
          <cell r="AB90" t="str">
            <v>Eng 6-LT3-HB3</v>
          </cell>
          <cell r="AC90">
            <v>2200000</v>
          </cell>
          <cell r="AD90">
            <v>2500000</v>
          </cell>
          <cell r="AE90">
            <v>5200000</v>
          </cell>
          <cell r="AF90" t="str">
            <v>25/02/2016</v>
          </cell>
          <cell r="AG90">
            <v>5200000</v>
          </cell>
          <cell r="AH90">
            <v>0</v>
          </cell>
          <cell r="AI90" t="str">
            <v>PC1173</v>
          </cell>
          <cell r="AJ90" t="str">
            <v>CN1-LT4-HB4</v>
          </cell>
          <cell r="AK90">
            <v>2200000</v>
          </cell>
          <cell r="AL90">
            <v>2500000</v>
          </cell>
          <cell r="AM90">
            <v>19500000</v>
          </cell>
          <cell r="AN90" t="str">
            <v>28/04/2016</v>
          </cell>
          <cell r="AO90">
            <v>19500000</v>
          </cell>
          <cell r="AP90">
            <v>0</v>
          </cell>
          <cell r="AQ90" t="str">
            <v>IA1163</v>
          </cell>
          <cell r="AR90">
            <v>0</v>
          </cell>
          <cell r="AS90">
            <v>0</v>
          </cell>
          <cell r="AT90">
            <v>0</v>
          </cell>
          <cell r="AU90">
            <v>0</v>
          </cell>
          <cell r="AV90">
            <v>0</v>
          </cell>
          <cell r="AW90">
            <v>0</v>
          </cell>
          <cell r="AX90">
            <v>0</v>
          </cell>
          <cell r="AY90">
            <v>0</v>
          </cell>
          <cell r="AZ90" t="str">
            <v>CN2</v>
          </cell>
          <cell r="BA90">
            <v>0</v>
          </cell>
          <cell r="BB90" t="str">
            <v>Hết</v>
          </cell>
          <cell r="BC90">
            <v>25300000</v>
          </cell>
          <cell r="BD90" t="str">
            <v>22/08/2016</v>
          </cell>
          <cell r="BE90">
            <v>25300000</v>
          </cell>
          <cell r="BF90">
            <v>0</v>
          </cell>
          <cell r="BG90">
            <v>0</v>
          </cell>
          <cell r="BH90">
            <v>0</v>
          </cell>
          <cell r="BI90">
            <v>0</v>
          </cell>
          <cell r="BJ90">
            <v>0</v>
          </cell>
          <cell r="BK90">
            <v>0</v>
          </cell>
          <cell r="BL90">
            <v>0</v>
          </cell>
          <cell r="BM90" t="str">
            <v>CN3</v>
          </cell>
          <cell r="BN90">
            <v>0</v>
          </cell>
          <cell r="BO90">
            <v>25300000</v>
          </cell>
          <cell r="BP90" t="str">
            <v>15/12/2016</v>
          </cell>
          <cell r="BQ90">
            <v>25300000</v>
          </cell>
          <cell r="BR90">
            <v>0</v>
          </cell>
          <cell r="BS90" t="str">
            <v>IA1163</v>
          </cell>
          <cell r="BT90" t="str">
            <v>CN4</v>
          </cell>
          <cell r="BU90">
            <v>25300000</v>
          </cell>
          <cell r="BV90" t="str">
            <v>07/04/2017</v>
          </cell>
          <cell r="BW90">
            <v>25300000</v>
          </cell>
          <cell r="BX90">
            <v>0</v>
          </cell>
          <cell r="BY90" t="str">
            <v>IA1163</v>
          </cell>
          <cell r="BZ90">
            <v>0</v>
          </cell>
          <cell r="CA90">
            <v>4</v>
          </cell>
          <cell r="CB90" t="str">
            <v>CN5</v>
          </cell>
          <cell r="CC90">
            <v>25300000</v>
          </cell>
        </row>
        <row r="91">
          <cell r="B91" t="str">
            <v>SE62332</v>
          </cell>
          <cell r="C91" t="str">
            <v>Võ Trung Tấn</v>
          </cell>
          <cell r="D91" t="str">
            <v>ANATTT</v>
          </cell>
          <cell r="E91">
            <v>11</v>
          </cell>
          <cell r="F91">
            <v>0</v>
          </cell>
          <cell r="G91" t="str">
            <v>PC1173</v>
          </cell>
          <cell r="H91" t="str">
            <v>ENG4</v>
          </cell>
          <cell r="I91">
            <v>0</v>
          </cell>
          <cell r="J91" t="str">
            <v xml:space="preserve"> </v>
          </cell>
          <cell r="K91" t="str">
            <v>HD</v>
          </cell>
          <cell r="L91">
            <v>0</v>
          </cell>
          <cell r="M91" t="str">
            <v>ENG4-LT1</v>
          </cell>
          <cell r="N91">
            <v>2170000</v>
          </cell>
          <cell r="O91">
            <v>11935000</v>
          </cell>
          <cell r="P91" t="str">
            <v>03/8/2015</v>
          </cell>
          <cell r="Q91">
            <v>11935000</v>
          </cell>
          <cell r="R91">
            <v>0</v>
          </cell>
          <cell r="S91" t="str">
            <v>PC1173</v>
          </cell>
          <cell r="T91" t="str">
            <v>Eng 5-LT2</v>
          </cell>
          <cell r="U91">
            <v>2200000</v>
          </cell>
          <cell r="V91">
            <v>0</v>
          </cell>
          <cell r="W91">
            <v>7700000</v>
          </cell>
          <cell r="X91">
            <v>42361</v>
          </cell>
          <cell r="Y91">
            <v>7700000</v>
          </cell>
          <cell r="Z91">
            <v>0</v>
          </cell>
          <cell r="AA91" t="str">
            <v>PC1173</v>
          </cell>
          <cell r="AB91" t="str">
            <v>Eng 6-LT3</v>
          </cell>
          <cell r="AC91">
            <v>2200000</v>
          </cell>
          <cell r="AD91">
            <v>0</v>
          </cell>
          <cell r="AE91">
            <v>7700000</v>
          </cell>
          <cell r="AF91" t="str">
            <v>01/03/2016</v>
          </cell>
          <cell r="AG91">
            <v>7700000</v>
          </cell>
          <cell r="AH91">
            <v>0</v>
          </cell>
          <cell r="AI91" t="str">
            <v>PC1173</v>
          </cell>
          <cell r="AJ91" t="str">
            <v>CN1-LT4</v>
          </cell>
          <cell r="AK91">
            <v>2200000</v>
          </cell>
          <cell r="AL91">
            <v>0</v>
          </cell>
          <cell r="AM91">
            <v>22000000</v>
          </cell>
          <cell r="AN91" t="str">
            <v>20/04/2016</v>
          </cell>
          <cell r="AO91">
            <v>22000000</v>
          </cell>
          <cell r="AP91">
            <v>0</v>
          </cell>
          <cell r="AQ91" t="str">
            <v>IA1163</v>
          </cell>
          <cell r="AR91">
            <v>0</v>
          </cell>
          <cell r="AS91">
            <v>0</v>
          </cell>
          <cell r="AT91">
            <v>0</v>
          </cell>
          <cell r="AU91">
            <v>0</v>
          </cell>
          <cell r="AV91">
            <v>0</v>
          </cell>
          <cell r="AW91">
            <v>0</v>
          </cell>
          <cell r="AX91">
            <v>0</v>
          </cell>
          <cell r="AY91">
            <v>0</v>
          </cell>
          <cell r="AZ91" t="str">
            <v>CN2</v>
          </cell>
          <cell r="BA91">
            <v>0</v>
          </cell>
          <cell r="BB91" t="str">
            <v xml:space="preserve"> </v>
          </cell>
          <cell r="BC91">
            <v>25300000</v>
          </cell>
          <cell r="BD91" t="str">
            <v>19/08/2016</v>
          </cell>
          <cell r="BE91">
            <v>25300000</v>
          </cell>
          <cell r="BF91">
            <v>0</v>
          </cell>
          <cell r="BG91">
            <v>0</v>
          </cell>
          <cell r="BH91">
            <v>0</v>
          </cell>
          <cell r="BI91">
            <v>0</v>
          </cell>
          <cell r="BJ91">
            <v>0</v>
          </cell>
          <cell r="BK91">
            <v>0</v>
          </cell>
          <cell r="BL91">
            <v>0</v>
          </cell>
          <cell r="BM91" t="str">
            <v>CN3+HL</v>
          </cell>
          <cell r="BN91">
            <v>0</v>
          </cell>
          <cell r="BO91">
            <v>25300000</v>
          </cell>
          <cell r="BP91" t="str">
            <v>21/12/2016</v>
          </cell>
          <cell r="BQ91">
            <v>27475000</v>
          </cell>
          <cell r="BR91">
            <v>0</v>
          </cell>
          <cell r="BS91" t="str">
            <v>IA1163</v>
          </cell>
          <cell r="BT91" t="str">
            <v>CN4</v>
          </cell>
          <cell r="BU91">
            <v>25300000</v>
          </cell>
          <cell r="BV91" t="str">
            <v>05/04/2017</v>
          </cell>
          <cell r="BW91">
            <v>25300000</v>
          </cell>
          <cell r="BX91">
            <v>0</v>
          </cell>
          <cell r="BY91" t="str">
            <v>IA1163</v>
          </cell>
          <cell r="BZ91">
            <v>0</v>
          </cell>
          <cell r="CA91">
            <v>4</v>
          </cell>
          <cell r="CB91" t="str">
            <v>CN5</v>
          </cell>
          <cell r="CC91">
            <v>25300000</v>
          </cell>
        </row>
        <row r="92">
          <cell r="B92" t="str">
            <v>SE62333</v>
          </cell>
          <cell r="C92" t="str">
            <v>Vương Huỳnh Lân</v>
          </cell>
          <cell r="D92" t="str">
            <v>ANATTT</v>
          </cell>
          <cell r="E92">
            <v>11</v>
          </cell>
          <cell r="F92">
            <v>0</v>
          </cell>
          <cell r="G92" t="str">
            <v>PC1173</v>
          </cell>
          <cell r="H92" t="str">
            <v>ENG4</v>
          </cell>
          <cell r="I92">
            <v>0</v>
          </cell>
          <cell r="J92" t="str">
            <v xml:space="preserve"> </v>
          </cell>
          <cell r="K92" t="str">
            <v>HD</v>
          </cell>
          <cell r="L92" t="str">
            <v>Bảo lưu SM17 theo mail HaNQS ngày 28/04/2017:Trả nợ môn</v>
          </cell>
          <cell r="M92" t="str">
            <v>ENG4-LT1</v>
          </cell>
          <cell r="N92">
            <v>2170000</v>
          </cell>
          <cell r="O92">
            <v>11935000</v>
          </cell>
          <cell r="P92" t="str">
            <v>03/8/2015</v>
          </cell>
          <cell r="Q92">
            <v>11935000</v>
          </cell>
          <cell r="R92">
            <v>0</v>
          </cell>
          <cell r="S92" t="str">
            <v>PC1173</v>
          </cell>
          <cell r="T92" t="str">
            <v>Eng 5-LT2</v>
          </cell>
          <cell r="U92">
            <v>2200000</v>
          </cell>
          <cell r="V92">
            <v>0</v>
          </cell>
          <cell r="W92">
            <v>7700000</v>
          </cell>
          <cell r="X92">
            <v>42353</v>
          </cell>
          <cell r="Y92">
            <v>7700000</v>
          </cell>
          <cell r="Z92">
            <v>0</v>
          </cell>
          <cell r="AA92" t="str">
            <v>PC1173</v>
          </cell>
          <cell r="AB92" t="str">
            <v>Eng 6-LT3</v>
          </cell>
          <cell r="AC92">
            <v>2200000</v>
          </cell>
          <cell r="AD92">
            <v>0</v>
          </cell>
          <cell r="AE92">
            <v>7700000</v>
          </cell>
          <cell r="AF92" t="str">
            <v>29/02/2016</v>
          </cell>
          <cell r="AG92">
            <v>7700000</v>
          </cell>
          <cell r="AH92">
            <v>0</v>
          </cell>
          <cell r="AI92" t="str">
            <v>PC1173</v>
          </cell>
          <cell r="AJ92" t="str">
            <v>CN1-LT4</v>
          </cell>
          <cell r="AK92">
            <v>2200000</v>
          </cell>
          <cell r="AL92">
            <v>0</v>
          </cell>
          <cell r="AM92">
            <v>22000000</v>
          </cell>
          <cell r="AN92" t="str">
            <v>27/04/2016</v>
          </cell>
          <cell r="AO92">
            <v>22000000</v>
          </cell>
          <cell r="AP92">
            <v>0</v>
          </cell>
          <cell r="AQ92" t="str">
            <v>IA1163</v>
          </cell>
          <cell r="AR92">
            <v>0</v>
          </cell>
          <cell r="AS92">
            <v>0</v>
          </cell>
          <cell r="AT92">
            <v>0</v>
          </cell>
          <cell r="AU92">
            <v>0</v>
          </cell>
          <cell r="AV92">
            <v>0</v>
          </cell>
          <cell r="AW92">
            <v>0</v>
          </cell>
          <cell r="AX92">
            <v>0</v>
          </cell>
          <cell r="AY92">
            <v>0</v>
          </cell>
          <cell r="AZ92" t="str">
            <v>CN2</v>
          </cell>
          <cell r="BA92">
            <v>0</v>
          </cell>
          <cell r="BB92" t="str">
            <v xml:space="preserve"> </v>
          </cell>
          <cell r="BC92">
            <v>25300000</v>
          </cell>
          <cell r="BD92" t="str">
            <v>17/08/2016</v>
          </cell>
          <cell r="BE92">
            <v>25300000</v>
          </cell>
          <cell r="BF92">
            <v>0</v>
          </cell>
          <cell r="BG92">
            <v>0</v>
          </cell>
          <cell r="BH92">
            <v>0</v>
          </cell>
          <cell r="BI92">
            <v>0</v>
          </cell>
          <cell r="BJ92">
            <v>0</v>
          </cell>
          <cell r="BK92">
            <v>0</v>
          </cell>
          <cell r="BL92">
            <v>0</v>
          </cell>
          <cell r="BM92" t="str">
            <v>CN3</v>
          </cell>
          <cell r="BN92">
            <v>0</v>
          </cell>
          <cell r="BO92">
            <v>25300000</v>
          </cell>
          <cell r="BP92" t="str">
            <v>13/12/2016</v>
          </cell>
          <cell r="BQ92">
            <v>34000000</v>
          </cell>
          <cell r="BR92">
            <v>0</v>
          </cell>
          <cell r="BS92" t="str">
            <v>IA1163</v>
          </cell>
          <cell r="BT92" t="str">
            <v>CN4</v>
          </cell>
          <cell r="BU92">
            <v>25300000</v>
          </cell>
          <cell r="BV92">
            <v>0</v>
          </cell>
          <cell r="BW92" t="str">
            <v>Ko nộp</v>
          </cell>
          <cell r="BX92">
            <v>0</v>
          </cell>
          <cell r="BY92" t="str">
            <v>BLSM17</v>
          </cell>
          <cell r="BZ92">
            <v>0</v>
          </cell>
          <cell r="CA92">
            <v>3</v>
          </cell>
          <cell r="CB92" t="str">
            <v>CN4</v>
          </cell>
          <cell r="CC92">
            <v>25300000</v>
          </cell>
        </row>
        <row r="93">
          <cell r="B93" t="str">
            <v>SE62338</v>
          </cell>
          <cell r="C93" t="str">
            <v>Nguyễn Gia Thịnh</v>
          </cell>
          <cell r="D93" t="str">
            <v>ANATTT</v>
          </cell>
          <cell r="E93">
            <v>11</v>
          </cell>
          <cell r="F93">
            <v>0</v>
          </cell>
          <cell r="G93" t="str">
            <v>PC1173</v>
          </cell>
          <cell r="H93" t="str">
            <v>ENG4</v>
          </cell>
          <cell r="I93">
            <v>0</v>
          </cell>
          <cell r="J93" t="str">
            <v xml:space="preserve"> </v>
          </cell>
          <cell r="K93" t="str">
            <v>HD</v>
          </cell>
          <cell r="L93">
            <v>0</v>
          </cell>
          <cell r="M93" t="str">
            <v>ENG4-LT1</v>
          </cell>
          <cell r="N93">
            <v>2170000</v>
          </cell>
          <cell r="O93">
            <v>11935000</v>
          </cell>
          <cell r="P93" t="str">
            <v>03/8/2015</v>
          </cell>
          <cell r="Q93">
            <v>11935000</v>
          </cell>
          <cell r="R93">
            <v>0</v>
          </cell>
          <cell r="S93" t="str">
            <v>PC1173</v>
          </cell>
          <cell r="T93" t="str">
            <v>Eng 5-LT2</v>
          </cell>
          <cell r="U93">
            <v>2200000</v>
          </cell>
          <cell r="V93">
            <v>0</v>
          </cell>
          <cell r="W93">
            <v>7700000</v>
          </cell>
          <cell r="X93">
            <v>42352</v>
          </cell>
          <cell r="Y93">
            <v>7700000</v>
          </cell>
          <cell r="Z93">
            <v>0</v>
          </cell>
          <cell r="AA93" t="str">
            <v>PC1173</v>
          </cell>
          <cell r="AB93" t="str">
            <v>Eng 6-LT3</v>
          </cell>
          <cell r="AC93">
            <v>2200000</v>
          </cell>
          <cell r="AD93">
            <v>0</v>
          </cell>
          <cell r="AE93">
            <v>7700000</v>
          </cell>
          <cell r="AF93" t="str">
            <v>03/03/2016</v>
          </cell>
          <cell r="AG93">
            <v>7700000</v>
          </cell>
          <cell r="AH93">
            <v>0</v>
          </cell>
          <cell r="AI93" t="str">
            <v>PC1173</v>
          </cell>
          <cell r="AJ93" t="str">
            <v>CN1-LT4</v>
          </cell>
          <cell r="AK93">
            <v>2200000</v>
          </cell>
          <cell r="AL93">
            <v>0</v>
          </cell>
          <cell r="AM93">
            <v>22000000</v>
          </cell>
          <cell r="AN93" t="str">
            <v>25/04/2016</v>
          </cell>
          <cell r="AO93">
            <v>22000000</v>
          </cell>
          <cell r="AP93">
            <v>0</v>
          </cell>
          <cell r="AQ93" t="str">
            <v>IA1163</v>
          </cell>
          <cell r="AR93">
            <v>0</v>
          </cell>
          <cell r="AS93">
            <v>0</v>
          </cell>
          <cell r="AT93">
            <v>0</v>
          </cell>
          <cell r="AU93">
            <v>0</v>
          </cell>
          <cell r="AV93">
            <v>0</v>
          </cell>
          <cell r="AW93">
            <v>0</v>
          </cell>
          <cell r="AX93">
            <v>0</v>
          </cell>
          <cell r="AY93">
            <v>0</v>
          </cell>
          <cell r="AZ93" t="str">
            <v>CN2</v>
          </cell>
          <cell r="BA93">
            <v>0</v>
          </cell>
          <cell r="BB93" t="str">
            <v xml:space="preserve"> </v>
          </cell>
          <cell r="BC93">
            <v>25300000</v>
          </cell>
          <cell r="BD93" t="str">
            <v>22/08/2016</v>
          </cell>
          <cell r="BE93">
            <v>25300000</v>
          </cell>
          <cell r="BF93">
            <v>0</v>
          </cell>
          <cell r="BG93">
            <v>0</v>
          </cell>
          <cell r="BH93">
            <v>0</v>
          </cell>
          <cell r="BI93">
            <v>0</v>
          </cell>
          <cell r="BJ93">
            <v>0</v>
          </cell>
          <cell r="BK93">
            <v>0</v>
          </cell>
          <cell r="BL93">
            <v>0</v>
          </cell>
          <cell r="BM93" t="str">
            <v>CN3</v>
          </cell>
          <cell r="BN93">
            <v>0</v>
          </cell>
          <cell r="BO93">
            <v>25300000</v>
          </cell>
          <cell r="BP93" t="str">
            <v>24/11/2016</v>
          </cell>
          <cell r="BQ93">
            <v>25300000</v>
          </cell>
          <cell r="BR93">
            <v>0</v>
          </cell>
          <cell r="BS93" t="str">
            <v>IA1163</v>
          </cell>
          <cell r="BT93" t="str">
            <v>CN4</v>
          </cell>
          <cell r="BU93">
            <v>25300000</v>
          </cell>
          <cell r="BV93" t="str">
            <v>24/04/2017</v>
          </cell>
          <cell r="BW93">
            <v>25300000</v>
          </cell>
          <cell r="BX93">
            <v>0</v>
          </cell>
          <cell r="BY93" t="str">
            <v>IA1163</v>
          </cell>
          <cell r="BZ93">
            <v>0</v>
          </cell>
          <cell r="CA93">
            <v>4</v>
          </cell>
          <cell r="CB93" t="str">
            <v>CN5</v>
          </cell>
          <cell r="CC93">
            <v>25300000</v>
          </cell>
        </row>
        <row r="94">
          <cell r="B94" t="str">
            <v>SE62377</v>
          </cell>
          <cell r="C94" t="str">
            <v>Nguyễn Vũ Tâm Long</v>
          </cell>
          <cell r="D94" t="str">
            <v>ANATTT</v>
          </cell>
          <cell r="E94">
            <v>11</v>
          </cell>
          <cell r="F94">
            <v>0</v>
          </cell>
          <cell r="G94" t="str">
            <v>PC1173</v>
          </cell>
          <cell r="H94" t="str">
            <v>ENG4</v>
          </cell>
          <cell r="I94">
            <v>0</v>
          </cell>
          <cell r="J94" t="str">
            <v xml:space="preserve"> </v>
          </cell>
          <cell r="K94" t="str">
            <v>HD</v>
          </cell>
          <cell r="L94">
            <v>0</v>
          </cell>
          <cell r="M94" t="str">
            <v>ENG4-LT1</v>
          </cell>
          <cell r="N94">
            <v>2170000</v>
          </cell>
          <cell r="O94">
            <v>11935000</v>
          </cell>
          <cell r="P94">
            <v>42222</v>
          </cell>
          <cell r="Q94">
            <v>11935000</v>
          </cell>
          <cell r="R94">
            <v>0</v>
          </cell>
          <cell r="S94" t="str">
            <v>PC1173</v>
          </cell>
          <cell r="T94" t="str">
            <v>Eng 5-LT2</v>
          </cell>
          <cell r="U94">
            <v>2200000</v>
          </cell>
          <cell r="V94">
            <v>0</v>
          </cell>
          <cell r="W94">
            <v>7700000</v>
          </cell>
          <cell r="X94">
            <v>42359</v>
          </cell>
          <cell r="Y94">
            <v>7700000</v>
          </cell>
          <cell r="Z94">
            <v>0</v>
          </cell>
          <cell r="AA94" t="str">
            <v>PC1173</v>
          </cell>
          <cell r="AB94" t="str">
            <v>Eng 6-LT3</v>
          </cell>
          <cell r="AC94">
            <v>2200000</v>
          </cell>
          <cell r="AD94">
            <v>0</v>
          </cell>
          <cell r="AE94">
            <v>7700000</v>
          </cell>
          <cell r="AF94" t="str">
            <v>04/03/2016</v>
          </cell>
          <cell r="AG94">
            <v>7700000</v>
          </cell>
          <cell r="AH94">
            <v>0</v>
          </cell>
          <cell r="AI94" t="str">
            <v>PC1173</v>
          </cell>
          <cell r="AJ94" t="str">
            <v>CN1-LT4</v>
          </cell>
          <cell r="AK94">
            <v>2200000</v>
          </cell>
          <cell r="AL94">
            <v>0</v>
          </cell>
          <cell r="AM94">
            <v>22000000</v>
          </cell>
          <cell r="AN94" t="str">
            <v>26/04/2016</v>
          </cell>
          <cell r="AO94">
            <v>22000000</v>
          </cell>
          <cell r="AP94">
            <v>0</v>
          </cell>
          <cell r="AQ94" t="str">
            <v>IA1163</v>
          </cell>
          <cell r="AR94">
            <v>0</v>
          </cell>
          <cell r="AS94">
            <v>0</v>
          </cell>
          <cell r="AT94">
            <v>0</v>
          </cell>
          <cell r="AU94">
            <v>0</v>
          </cell>
          <cell r="AV94">
            <v>0</v>
          </cell>
          <cell r="AW94">
            <v>0</v>
          </cell>
          <cell r="AX94">
            <v>0</v>
          </cell>
          <cell r="AY94">
            <v>0</v>
          </cell>
          <cell r="AZ94" t="str">
            <v>CN2</v>
          </cell>
          <cell r="BA94">
            <v>0</v>
          </cell>
          <cell r="BB94" t="str">
            <v xml:space="preserve"> </v>
          </cell>
          <cell r="BC94">
            <v>25300000</v>
          </cell>
          <cell r="BD94" t="str">
            <v>25/08/2016</v>
          </cell>
          <cell r="BE94">
            <v>25300000</v>
          </cell>
          <cell r="BF94">
            <v>0</v>
          </cell>
          <cell r="BG94">
            <v>0</v>
          </cell>
          <cell r="BH94">
            <v>0</v>
          </cell>
          <cell r="BI94">
            <v>0</v>
          </cell>
          <cell r="BJ94">
            <v>0</v>
          </cell>
          <cell r="BK94">
            <v>0</v>
          </cell>
          <cell r="BL94">
            <v>0</v>
          </cell>
          <cell r="BM94" t="str">
            <v>CN3</v>
          </cell>
          <cell r="BN94">
            <v>0</v>
          </cell>
          <cell r="BO94">
            <v>25300000</v>
          </cell>
          <cell r="BP94" t="str">
            <v>21/12/2016</v>
          </cell>
          <cell r="BQ94">
            <v>25300000</v>
          </cell>
          <cell r="BR94">
            <v>0</v>
          </cell>
          <cell r="BS94" t="str">
            <v>IA1163</v>
          </cell>
          <cell r="BT94" t="str">
            <v>CN4</v>
          </cell>
          <cell r="BU94">
            <v>25300000</v>
          </cell>
          <cell r="BV94" t="str">
            <v>28/04/2017</v>
          </cell>
          <cell r="BW94">
            <v>25300000</v>
          </cell>
          <cell r="BX94">
            <v>0</v>
          </cell>
          <cell r="BY94" t="str">
            <v>IA1163</v>
          </cell>
          <cell r="BZ94">
            <v>0</v>
          </cell>
          <cell r="CA94">
            <v>4</v>
          </cell>
          <cell r="CB94" t="str">
            <v>CN5</v>
          </cell>
          <cell r="CC94">
            <v>25300000</v>
          </cell>
        </row>
        <row r="95">
          <cell r="B95" t="str">
            <v>SE62378</v>
          </cell>
          <cell r="C95" t="str">
            <v>Huỳnh Minh Đức</v>
          </cell>
          <cell r="D95" t="str">
            <v>ANATTT</v>
          </cell>
          <cell r="E95">
            <v>11</v>
          </cell>
          <cell r="F95">
            <v>0</v>
          </cell>
          <cell r="G95" t="str">
            <v>PC1173</v>
          </cell>
          <cell r="H95" t="str">
            <v>ENG4</v>
          </cell>
          <cell r="I95">
            <v>0</v>
          </cell>
          <cell r="J95" t="str">
            <v xml:space="preserve"> </v>
          </cell>
          <cell r="K95" t="str">
            <v>HD</v>
          </cell>
          <cell r="L95">
            <v>0</v>
          </cell>
          <cell r="M95" t="str">
            <v>ENG4-LT1</v>
          </cell>
          <cell r="N95">
            <v>2170000</v>
          </cell>
          <cell r="O95">
            <v>11935000</v>
          </cell>
          <cell r="P95">
            <v>42222</v>
          </cell>
          <cell r="Q95">
            <v>11935000</v>
          </cell>
          <cell r="R95">
            <v>0</v>
          </cell>
          <cell r="S95" t="str">
            <v>PC1173</v>
          </cell>
          <cell r="T95" t="str">
            <v>Eng 5-LT2</v>
          </cell>
          <cell r="U95">
            <v>2200000</v>
          </cell>
          <cell r="V95">
            <v>0</v>
          </cell>
          <cell r="W95">
            <v>7700000</v>
          </cell>
          <cell r="X95" t="str">
            <v>8/12/2015</v>
          </cell>
          <cell r="Y95">
            <v>7700000</v>
          </cell>
          <cell r="Z95">
            <v>0</v>
          </cell>
          <cell r="AA95" t="str">
            <v>PC1173</v>
          </cell>
          <cell r="AB95" t="str">
            <v>Eng 6-LT3</v>
          </cell>
          <cell r="AC95">
            <v>2200000</v>
          </cell>
          <cell r="AD95">
            <v>0</v>
          </cell>
          <cell r="AE95">
            <v>7700000</v>
          </cell>
          <cell r="AF95" t="str">
            <v>29/02/2016</v>
          </cell>
          <cell r="AG95">
            <v>7700000</v>
          </cell>
          <cell r="AH95">
            <v>0</v>
          </cell>
          <cell r="AI95" t="str">
            <v>PC1173</v>
          </cell>
          <cell r="AJ95" t="str">
            <v>CN1-LT4</v>
          </cell>
          <cell r="AK95">
            <v>2200000</v>
          </cell>
          <cell r="AL95">
            <v>0</v>
          </cell>
          <cell r="AM95">
            <v>22000000</v>
          </cell>
          <cell r="AN95" t="str">
            <v>27/04/2016</v>
          </cell>
          <cell r="AO95">
            <v>22000000</v>
          </cell>
          <cell r="AP95">
            <v>0</v>
          </cell>
          <cell r="AQ95" t="str">
            <v>IA1163</v>
          </cell>
          <cell r="AR95">
            <v>0</v>
          </cell>
          <cell r="AS95">
            <v>0</v>
          </cell>
          <cell r="AT95">
            <v>0</v>
          </cell>
          <cell r="AU95">
            <v>0</v>
          </cell>
          <cell r="AV95">
            <v>0</v>
          </cell>
          <cell r="AW95">
            <v>0</v>
          </cell>
          <cell r="AX95">
            <v>0</v>
          </cell>
          <cell r="AY95">
            <v>0</v>
          </cell>
          <cell r="AZ95" t="str">
            <v>CN2</v>
          </cell>
          <cell r="BA95">
            <v>0</v>
          </cell>
          <cell r="BB95" t="str">
            <v xml:space="preserve"> </v>
          </cell>
          <cell r="BC95">
            <v>25300000</v>
          </cell>
          <cell r="BD95" t="str">
            <v>25/08/2016</v>
          </cell>
          <cell r="BE95">
            <v>25300000</v>
          </cell>
          <cell r="BF95">
            <v>0</v>
          </cell>
          <cell r="BG95">
            <v>0</v>
          </cell>
          <cell r="BH95">
            <v>0</v>
          </cell>
          <cell r="BI95">
            <v>0</v>
          </cell>
          <cell r="BJ95">
            <v>0</v>
          </cell>
          <cell r="BK95">
            <v>0</v>
          </cell>
          <cell r="BL95">
            <v>0</v>
          </cell>
          <cell r="BM95" t="str">
            <v>CN3</v>
          </cell>
          <cell r="BN95">
            <v>0</v>
          </cell>
          <cell r="BO95">
            <v>25300000</v>
          </cell>
          <cell r="BP95" t="str">
            <v>15/12/2016</v>
          </cell>
          <cell r="BQ95">
            <v>25300000</v>
          </cell>
          <cell r="BR95">
            <v>0</v>
          </cell>
          <cell r="BS95" t="str">
            <v>IA1163</v>
          </cell>
          <cell r="BT95" t="str">
            <v>CN4</v>
          </cell>
          <cell r="BU95">
            <v>25300000</v>
          </cell>
          <cell r="BV95" t="str">
            <v>26/04/2017</v>
          </cell>
          <cell r="BW95">
            <v>25300000</v>
          </cell>
          <cell r="BX95">
            <v>0</v>
          </cell>
          <cell r="BY95" t="str">
            <v>IA1163</v>
          </cell>
          <cell r="BZ95">
            <v>0</v>
          </cell>
          <cell r="CA95">
            <v>4</v>
          </cell>
          <cell r="CB95" t="str">
            <v>CN5</v>
          </cell>
          <cell r="CC95">
            <v>25300000</v>
          </cell>
        </row>
        <row r="96">
          <cell r="B96" t="str">
            <v>SE62383</v>
          </cell>
          <cell r="C96" t="str">
            <v>Trương Quang Duy Vũ</v>
          </cell>
          <cell r="D96" t="str">
            <v>ANATTT</v>
          </cell>
          <cell r="E96">
            <v>11</v>
          </cell>
          <cell r="F96">
            <v>0</v>
          </cell>
          <cell r="G96" t="str">
            <v>PC1173</v>
          </cell>
          <cell r="H96" t="str">
            <v>ENG4</v>
          </cell>
          <cell r="I96">
            <v>0</v>
          </cell>
          <cell r="J96" t="str">
            <v xml:space="preserve"> </v>
          </cell>
          <cell r="K96" t="str">
            <v>HD</v>
          </cell>
          <cell r="L96">
            <v>0</v>
          </cell>
          <cell r="M96" t="str">
            <v>ENG4-LT1</v>
          </cell>
          <cell r="N96">
            <v>2170000</v>
          </cell>
          <cell r="O96">
            <v>11935000</v>
          </cell>
          <cell r="P96">
            <v>42222</v>
          </cell>
          <cell r="Q96">
            <v>11935000</v>
          </cell>
          <cell r="R96">
            <v>0</v>
          </cell>
          <cell r="S96" t="str">
            <v>PC1173</v>
          </cell>
          <cell r="T96" t="str">
            <v>Eng 5-LT2</v>
          </cell>
          <cell r="U96">
            <v>2200000</v>
          </cell>
          <cell r="V96">
            <v>0</v>
          </cell>
          <cell r="W96">
            <v>7700000</v>
          </cell>
          <cell r="X96">
            <v>42353</v>
          </cell>
          <cell r="Y96">
            <v>7700000</v>
          </cell>
          <cell r="Z96">
            <v>0</v>
          </cell>
          <cell r="AA96" t="str">
            <v>PC1173</v>
          </cell>
          <cell r="AB96" t="str">
            <v>Eng 6-LT3</v>
          </cell>
          <cell r="AC96">
            <v>2200000</v>
          </cell>
          <cell r="AD96">
            <v>0</v>
          </cell>
          <cell r="AE96">
            <v>7700000</v>
          </cell>
          <cell r="AF96" t="str">
            <v>03/03/2016</v>
          </cell>
          <cell r="AG96">
            <v>7700000</v>
          </cell>
          <cell r="AH96">
            <v>0</v>
          </cell>
          <cell r="AI96" t="str">
            <v>PC1173</v>
          </cell>
          <cell r="AJ96" t="str">
            <v>CN1-LT4</v>
          </cell>
          <cell r="AK96">
            <v>2200000</v>
          </cell>
          <cell r="AL96">
            <v>0</v>
          </cell>
          <cell r="AM96">
            <v>22000000</v>
          </cell>
          <cell r="AN96" t="str">
            <v>25/04/2016</v>
          </cell>
          <cell r="AO96">
            <v>22000000</v>
          </cell>
          <cell r="AP96">
            <v>0</v>
          </cell>
          <cell r="AQ96" t="str">
            <v>IA1163</v>
          </cell>
          <cell r="AR96">
            <v>0</v>
          </cell>
          <cell r="AS96">
            <v>0</v>
          </cell>
          <cell r="AT96">
            <v>0</v>
          </cell>
          <cell r="AU96">
            <v>0</v>
          </cell>
          <cell r="AV96">
            <v>0</v>
          </cell>
          <cell r="AW96">
            <v>0</v>
          </cell>
          <cell r="AX96">
            <v>0</v>
          </cell>
          <cell r="AY96">
            <v>0</v>
          </cell>
          <cell r="AZ96" t="str">
            <v>CN2</v>
          </cell>
          <cell r="BA96">
            <v>0</v>
          </cell>
          <cell r="BB96" t="str">
            <v xml:space="preserve"> </v>
          </cell>
          <cell r="BC96">
            <v>25300000</v>
          </cell>
          <cell r="BD96" t="str">
            <v>22/08/2016</v>
          </cell>
          <cell r="BE96">
            <v>25300000</v>
          </cell>
          <cell r="BF96">
            <v>0</v>
          </cell>
          <cell r="BG96">
            <v>0</v>
          </cell>
          <cell r="BH96">
            <v>0</v>
          </cell>
          <cell r="BI96">
            <v>0</v>
          </cell>
          <cell r="BJ96">
            <v>0</v>
          </cell>
          <cell r="BK96">
            <v>0</v>
          </cell>
          <cell r="BL96">
            <v>0</v>
          </cell>
          <cell r="BM96" t="str">
            <v>CN3</v>
          </cell>
          <cell r="BN96">
            <v>0</v>
          </cell>
          <cell r="BO96">
            <v>25300000</v>
          </cell>
          <cell r="BP96" t="str">
            <v>19/12/2016</v>
          </cell>
          <cell r="BQ96">
            <v>25300000</v>
          </cell>
          <cell r="BR96">
            <v>0</v>
          </cell>
          <cell r="BS96" t="str">
            <v>IA1163</v>
          </cell>
          <cell r="BT96" t="str">
            <v>CN4</v>
          </cell>
          <cell r="BU96">
            <v>25300000</v>
          </cell>
          <cell r="BV96" t="str">
            <v>21/04/2017</v>
          </cell>
          <cell r="BW96">
            <v>25300000</v>
          </cell>
          <cell r="BX96">
            <v>0</v>
          </cell>
          <cell r="BY96" t="str">
            <v>IA1163</v>
          </cell>
          <cell r="BZ96">
            <v>0</v>
          </cell>
          <cell r="CA96">
            <v>4</v>
          </cell>
          <cell r="CB96" t="str">
            <v>CN5</v>
          </cell>
          <cell r="CC96">
            <v>25300000</v>
          </cell>
        </row>
        <row r="97">
          <cell r="B97" t="str">
            <v>SE62407</v>
          </cell>
          <cell r="C97" t="str">
            <v>Lê Nguyên Khang</v>
          </cell>
          <cell r="D97" t="str">
            <v>ANATTT</v>
          </cell>
          <cell r="E97">
            <v>11</v>
          </cell>
          <cell r="F97">
            <v>0</v>
          </cell>
          <cell r="G97" t="str">
            <v>PC1173</v>
          </cell>
          <cell r="H97" t="str">
            <v>ENG4</v>
          </cell>
          <cell r="I97">
            <v>0</v>
          </cell>
          <cell r="J97" t="str">
            <v xml:space="preserve"> </v>
          </cell>
          <cell r="K97" t="str">
            <v>HD</v>
          </cell>
          <cell r="L97">
            <v>0</v>
          </cell>
          <cell r="M97" t="str">
            <v>ENG4-LT1</v>
          </cell>
          <cell r="N97">
            <v>2170000</v>
          </cell>
          <cell r="O97">
            <v>11935000</v>
          </cell>
          <cell r="P97">
            <v>42226</v>
          </cell>
          <cell r="Q97">
            <v>11935000</v>
          </cell>
          <cell r="R97">
            <v>0</v>
          </cell>
          <cell r="S97" t="str">
            <v>PC1173</v>
          </cell>
          <cell r="T97" t="str">
            <v>Eng 5-LT2</v>
          </cell>
          <cell r="U97">
            <v>2200000</v>
          </cell>
          <cell r="V97">
            <v>0</v>
          </cell>
          <cell r="W97">
            <v>7700000</v>
          </cell>
          <cell r="X97" t="str">
            <v>22/12/2015</v>
          </cell>
          <cell r="Y97">
            <v>7700000</v>
          </cell>
          <cell r="Z97">
            <v>0</v>
          </cell>
          <cell r="AA97" t="str">
            <v>PC1173</v>
          </cell>
          <cell r="AB97" t="str">
            <v>Eng 6-LT3</v>
          </cell>
          <cell r="AC97">
            <v>2200000</v>
          </cell>
          <cell r="AD97">
            <v>0</v>
          </cell>
          <cell r="AE97">
            <v>7700000</v>
          </cell>
          <cell r="AF97" t="str">
            <v>01/03/2016</v>
          </cell>
          <cell r="AG97">
            <v>7700000</v>
          </cell>
          <cell r="AH97">
            <v>0</v>
          </cell>
          <cell r="AI97" t="str">
            <v>PC1173</v>
          </cell>
          <cell r="AJ97" t="str">
            <v>CN1-LT4</v>
          </cell>
          <cell r="AK97">
            <v>2200000</v>
          </cell>
          <cell r="AL97">
            <v>0</v>
          </cell>
          <cell r="AM97">
            <v>22000000</v>
          </cell>
          <cell r="AN97" t="str">
            <v>20/04/2016</v>
          </cell>
          <cell r="AO97">
            <v>22000000</v>
          </cell>
          <cell r="AP97">
            <v>0</v>
          </cell>
          <cell r="AQ97" t="str">
            <v>IA1163</v>
          </cell>
          <cell r="AR97">
            <v>0</v>
          </cell>
          <cell r="AS97">
            <v>0</v>
          </cell>
          <cell r="AT97">
            <v>0</v>
          </cell>
          <cell r="AU97">
            <v>0</v>
          </cell>
          <cell r="AV97">
            <v>0</v>
          </cell>
          <cell r="AW97">
            <v>0</v>
          </cell>
          <cell r="AX97">
            <v>0</v>
          </cell>
          <cell r="AY97">
            <v>0</v>
          </cell>
          <cell r="AZ97" t="str">
            <v>CN2</v>
          </cell>
          <cell r="BA97">
            <v>0</v>
          </cell>
          <cell r="BB97" t="str">
            <v xml:space="preserve"> </v>
          </cell>
          <cell r="BC97">
            <v>25300000</v>
          </cell>
          <cell r="BD97" t="str">
            <v>24/08/2016</v>
          </cell>
          <cell r="BE97">
            <v>25300000</v>
          </cell>
          <cell r="BF97">
            <v>0</v>
          </cell>
          <cell r="BG97">
            <v>0</v>
          </cell>
          <cell r="BH97">
            <v>0</v>
          </cell>
          <cell r="BI97">
            <v>0</v>
          </cell>
          <cell r="BJ97">
            <v>0</v>
          </cell>
          <cell r="BK97">
            <v>0</v>
          </cell>
          <cell r="BL97">
            <v>0</v>
          </cell>
          <cell r="BM97" t="str">
            <v>CN3</v>
          </cell>
          <cell r="BN97">
            <v>0</v>
          </cell>
          <cell r="BO97">
            <v>25300000</v>
          </cell>
          <cell r="BP97" t="str">
            <v>20/12/2016</v>
          </cell>
          <cell r="BQ97">
            <v>25300000</v>
          </cell>
          <cell r="BR97">
            <v>0</v>
          </cell>
          <cell r="BS97" t="str">
            <v>IA1163</v>
          </cell>
          <cell r="BT97" t="str">
            <v>CN4</v>
          </cell>
          <cell r="BU97">
            <v>25300000</v>
          </cell>
          <cell r="BV97" t="str">
            <v>20/04/2017</v>
          </cell>
          <cell r="BW97">
            <v>25300000</v>
          </cell>
          <cell r="BX97">
            <v>0</v>
          </cell>
          <cell r="BY97" t="str">
            <v>IA1163</v>
          </cell>
          <cell r="BZ97">
            <v>0</v>
          </cell>
          <cell r="CA97">
            <v>4</v>
          </cell>
          <cell r="CB97" t="str">
            <v>CN5</v>
          </cell>
          <cell r="CC97">
            <v>25300000</v>
          </cell>
        </row>
        <row r="98">
          <cell r="B98" t="str">
            <v>SE62409</v>
          </cell>
          <cell r="C98" t="str">
            <v>Phạm Thái Ân</v>
          </cell>
          <cell r="D98" t="str">
            <v>ANATTT</v>
          </cell>
          <cell r="E98">
            <v>11</v>
          </cell>
          <cell r="F98">
            <v>0</v>
          </cell>
          <cell r="G98" t="str">
            <v>PC1173</v>
          </cell>
          <cell r="H98" t="str">
            <v>ENG4</v>
          </cell>
          <cell r="I98">
            <v>0</v>
          </cell>
          <cell r="J98" t="str">
            <v xml:space="preserve"> </v>
          </cell>
          <cell r="K98" t="str">
            <v>HD</v>
          </cell>
          <cell r="L98">
            <v>0</v>
          </cell>
          <cell r="M98" t="str">
            <v>ENG4-LT1</v>
          </cell>
          <cell r="N98">
            <v>2170000</v>
          </cell>
          <cell r="O98">
            <v>11935000</v>
          </cell>
          <cell r="P98">
            <v>42226</v>
          </cell>
          <cell r="Q98">
            <v>11935000</v>
          </cell>
          <cell r="R98">
            <v>0</v>
          </cell>
          <cell r="S98" t="str">
            <v>PC1173</v>
          </cell>
          <cell r="T98" t="str">
            <v>Eng 5-LT2</v>
          </cell>
          <cell r="U98">
            <v>2200000</v>
          </cell>
          <cell r="V98">
            <v>0</v>
          </cell>
          <cell r="W98">
            <v>7700000</v>
          </cell>
          <cell r="X98">
            <v>42359</v>
          </cell>
          <cell r="Y98">
            <v>7700000</v>
          </cell>
          <cell r="Z98">
            <v>0</v>
          </cell>
          <cell r="AA98" t="str">
            <v>PC1173</v>
          </cell>
          <cell r="AB98" t="str">
            <v>Eng 6-LT3</v>
          </cell>
          <cell r="AC98">
            <v>2200000</v>
          </cell>
          <cell r="AD98">
            <v>0</v>
          </cell>
          <cell r="AE98">
            <v>7700000</v>
          </cell>
          <cell r="AF98" t="str">
            <v>04/03/2016</v>
          </cell>
          <cell r="AG98">
            <v>7700000</v>
          </cell>
          <cell r="AH98">
            <v>0</v>
          </cell>
          <cell r="AI98" t="str">
            <v>PC1173</v>
          </cell>
          <cell r="AJ98" t="str">
            <v>CN1-LT4</v>
          </cell>
          <cell r="AK98">
            <v>2200000</v>
          </cell>
          <cell r="AL98">
            <v>0</v>
          </cell>
          <cell r="AM98">
            <v>22000000</v>
          </cell>
          <cell r="AN98" t="str">
            <v>29/04/2016</v>
          </cell>
          <cell r="AO98">
            <v>22000000</v>
          </cell>
          <cell r="AP98">
            <v>0</v>
          </cell>
          <cell r="AQ98" t="str">
            <v>IA1163</v>
          </cell>
          <cell r="AR98">
            <v>0</v>
          </cell>
          <cell r="AS98">
            <v>0</v>
          </cell>
          <cell r="AT98">
            <v>0</v>
          </cell>
          <cell r="AU98">
            <v>0</v>
          </cell>
          <cell r="AV98">
            <v>0</v>
          </cell>
          <cell r="AW98">
            <v>0</v>
          </cell>
          <cell r="AX98">
            <v>0</v>
          </cell>
          <cell r="AY98">
            <v>0</v>
          </cell>
          <cell r="AZ98" t="str">
            <v>CN2</v>
          </cell>
          <cell r="BA98">
            <v>0</v>
          </cell>
          <cell r="BB98" t="str">
            <v xml:space="preserve"> </v>
          </cell>
          <cell r="BC98">
            <v>25300000</v>
          </cell>
          <cell r="BD98" t="str">
            <v>19/08/2016</v>
          </cell>
          <cell r="BE98">
            <v>25300000</v>
          </cell>
          <cell r="BF98">
            <v>0</v>
          </cell>
          <cell r="BG98">
            <v>0</v>
          </cell>
          <cell r="BH98">
            <v>0</v>
          </cell>
          <cell r="BI98">
            <v>0</v>
          </cell>
          <cell r="BJ98">
            <v>0</v>
          </cell>
          <cell r="BK98">
            <v>0</v>
          </cell>
          <cell r="BL98">
            <v>0</v>
          </cell>
          <cell r="BM98" t="str">
            <v>CN3</v>
          </cell>
          <cell r="BN98">
            <v>0</v>
          </cell>
          <cell r="BO98">
            <v>25300000</v>
          </cell>
          <cell r="BP98" t="str">
            <v>21/12/2016</v>
          </cell>
          <cell r="BQ98">
            <v>25300000</v>
          </cell>
          <cell r="BR98">
            <v>0</v>
          </cell>
          <cell r="BS98" t="str">
            <v>IA1163</v>
          </cell>
          <cell r="BT98" t="str">
            <v>CN4</v>
          </cell>
          <cell r="BU98">
            <v>25300000</v>
          </cell>
          <cell r="BV98" t="str">
            <v>21/04/2017</v>
          </cell>
          <cell r="BW98">
            <v>25300000</v>
          </cell>
          <cell r="BX98">
            <v>0</v>
          </cell>
          <cell r="BY98" t="str">
            <v>IA1163</v>
          </cell>
          <cell r="BZ98">
            <v>0</v>
          </cell>
          <cell r="CA98">
            <v>4</v>
          </cell>
          <cell r="CB98" t="str">
            <v>CN5</v>
          </cell>
          <cell r="CC98">
            <v>25300000</v>
          </cell>
        </row>
        <row r="99">
          <cell r="B99" t="str">
            <v>SE62423</v>
          </cell>
          <cell r="C99" t="str">
            <v>Trần Huy Hùng</v>
          </cell>
          <cell r="D99" t="str">
            <v>ANATTT</v>
          </cell>
          <cell r="E99">
            <v>11</v>
          </cell>
          <cell r="F99">
            <v>0</v>
          </cell>
          <cell r="G99" t="str">
            <v>PC1173</v>
          </cell>
          <cell r="H99" t="str">
            <v>ENG4</v>
          </cell>
          <cell r="I99">
            <v>0</v>
          </cell>
          <cell r="J99" t="str">
            <v xml:space="preserve"> </v>
          </cell>
          <cell r="K99" t="str">
            <v>HD</v>
          </cell>
          <cell r="L99">
            <v>0</v>
          </cell>
          <cell r="M99" t="str">
            <v>ENG4-LT1</v>
          </cell>
          <cell r="N99">
            <v>2170000</v>
          </cell>
          <cell r="O99">
            <v>11935000</v>
          </cell>
          <cell r="P99">
            <v>42228</v>
          </cell>
          <cell r="Q99">
            <v>11935000</v>
          </cell>
          <cell r="R99">
            <v>0</v>
          </cell>
          <cell r="S99" t="str">
            <v>PC1173</v>
          </cell>
          <cell r="T99" t="str">
            <v>Eng 5-LT2</v>
          </cell>
          <cell r="U99">
            <v>2200000</v>
          </cell>
          <cell r="V99">
            <v>0</v>
          </cell>
          <cell r="W99">
            <v>7700000</v>
          </cell>
          <cell r="X99">
            <v>42362</v>
          </cell>
          <cell r="Y99">
            <v>7700000</v>
          </cell>
          <cell r="Z99">
            <v>0</v>
          </cell>
          <cell r="AA99" t="str">
            <v>PC1173</v>
          </cell>
          <cell r="AB99" t="str">
            <v>Eng 6-LT3</v>
          </cell>
          <cell r="AC99">
            <v>2200000</v>
          </cell>
          <cell r="AD99">
            <v>0</v>
          </cell>
          <cell r="AE99">
            <v>7700000</v>
          </cell>
          <cell r="AF99" t="str">
            <v>03/03/2016</v>
          </cell>
          <cell r="AG99">
            <v>7700000</v>
          </cell>
          <cell r="AH99">
            <v>0</v>
          </cell>
          <cell r="AI99" t="str">
            <v>PC1173</v>
          </cell>
          <cell r="AJ99" t="str">
            <v>CN1-LT4</v>
          </cell>
          <cell r="AK99">
            <v>2200000</v>
          </cell>
          <cell r="AL99">
            <v>0</v>
          </cell>
          <cell r="AM99">
            <v>22000000</v>
          </cell>
          <cell r="AN99" t="str">
            <v>25/04/2016</v>
          </cell>
          <cell r="AO99">
            <v>22000000</v>
          </cell>
          <cell r="AP99">
            <v>0</v>
          </cell>
          <cell r="AQ99" t="str">
            <v>IA1163</v>
          </cell>
          <cell r="AR99">
            <v>0</v>
          </cell>
          <cell r="AS99">
            <v>0</v>
          </cell>
          <cell r="AT99">
            <v>0</v>
          </cell>
          <cell r="AU99">
            <v>0</v>
          </cell>
          <cell r="AV99">
            <v>0</v>
          </cell>
          <cell r="AW99">
            <v>0</v>
          </cell>
          <cell r="AX99">
            <v>0</v>
          </cell>
          <cell r="AY99">
            <v>0</v>
          </cell>
          <cell r="AZ99" t="str">
            <v>CN2</v>
          </cell>
          <cell r="BA99">
            <v>0</v>
          </cell>
          <cell r="BB99" t="str">
            <v xml:space="preserve"> </v>
          </cell>
          <cell r="BC99">
            <v>25300000</v>
          </cell>
          <cell r="BD99" t="str">
            <v>23/08/2016</v>
          </cell>
          <cell r="BE99">
            <v>25300000</v>
          </cell>
          <cell r="BF99">
            <v>0</v>
          </cell>
          <cell r="BG99">
            <v>0</v>
          </cell>
          <cell r="BH99">
            <v>0</v>
          </cell>
          <cell r="BI99">
            <v>0</v>
          </cell>
          <cell r="BJ99">
            <v>0</v>
          </cell>
          <cell r="BK99">
            <v>0</v>
          </cell>
          <cell r="BL99">
            <v>0</v>
          </cell>
          <cell r="BM99" t="str">
            <v>CN3+HL</v>
          </cell>
          <cell r="BN99">
            <v>0</v>
          </cell>
          <cell r="BO99">
            <v>25300000</v>
          </cell>
          <cell r="BP99" t="str">
            <v>19/12/2016</v>
          </cell>
          <cell r="BQ99">
            <v>27475000</v>
          </cell>
          <cell r="BR99">
            <v>0</v>
          </cell>
          <cell r="BS99" t="str">
            <v>IA1163</v>
          </cell>
          <cell r="BT99" t="str">
            <v>CN4</v>
          </cell>
          <cell r="BU99">
            <v>25300000</v>
          </cell>
          <cell r="BV99" t="str">
            <v>21/04/2017</v>
          </cell>
          <cell r="BW99">
            <v>25300000</v>
          </cell>
          <cell r="BX99">
            <v>0</v>
          </cell>
          <cell r="BY99" t="str">
            <v>IA1163</v>
          </cell>
          <cell r="BZ99">
            <v>0</v>
          </cell>
          <cell r="CA99">
            <v>4</v>
          </cell>
          <cell r="CB99" t="str">
            <v>CN5</v>
          </cell>
          <cell r="CC99">
            <v>25300000</v>
          </cell>
        </row>
        <row r="100">
          <cell r="B100" t="str">
            <v>SE62443</v>
          </cell>
          <cell r="C100" t="str">
            <v>Nguyễn Trung Nghĩa</v>
          </cell>
          <cell r="D100" t="str">
            <v>ANATTT</v>
          </cell>
          <cell r="E100">
            <v>11</v>
          </cell>
          <cell r="F100">
            <v>0</v>
          </cell>
          <cell r="G100" t="str">
            <v>PC1173</v>
          </cell>
          <cell r="H100" t="str">
            <v>ENG4</v>
          </cell>
          <cell r="I100">
            <v>0</v>
          </cell>
          <cell r="J100" t="str">
            <v xml:space="preserve"> </v>
          </cell>
          <cell r="K100" t="str">
            <v>HD</v>
          </cell>
          <cell r="L100">
            <v>0</v>
          </cell>
          <cell r="M100" t="str">
            <v>ENG4-LT1</v>
          </cell>
          <cell r="N100">
            <v>2170000</v>
          </cell>
          <cell r="O100">
            <v>11935000</v>
          </cell>
          <cell r="P100">
            <v>42230</v>
          </cell>
          <cell r="Q100">
            <v>11935000</v>
          </cell>
          <cell r="R100">
            <v>0</v>
          </cell>
          <cell r="S100" t="str">
            <v>PC1173</v>
          </cell>
          <cell r="T100" t="str">
            <v>Eng 5-LT2</v>
          </cell>
          <cell r="U100">
            <v>2200000</v>
          </cell>
          <cell r="V100">
            <v>0</v>
          </cell>
          <cell r="W100">
            <v>7700000</v>
          </cell>
          <cell r="X100">
            <v>42361</v>
          </cell>
          <cell r="Y100">
            <v>7700000</v>
          </cell>
          <cell r="Z100">
            <v>0</v>
          </cell>
          <cell r="AA100" t="str">
            <v>PC1173</v>
          </cell>
          <cell r="AB100" t="str">
            <v>Eng 6-LT3</v>
          </cell>
          <cell r="AC100">
            <v>2200000</v>
          </cell>
          <cell r="AD100">
            <v>0</v>
          </cell>
          <cell r="AE100">
            <v>7700000</v>
          </cell>
          <cell r="AF100" t="str">
            <v>03/03/2016</v>
          </cell>
          <cell r="AG100">
            <v>7700000</v>
          </cell>
          <cell r="AH100">
            <v>0</v>
          </cell>
          <cell r="AI100" t="str">
            <v>PC1173</v>
          </cell>
          <cell r="AJ100" t="str">
            <v>CN1-LT4</v>
          </cell>
          <cell r="AK100">
            <v>2200000</v>
          </cell>
          <cell r="AL100">
            <v>0</v>
          </cell>
          <cell r="AM100">
            <v>22000000</v>
          </cell>
          <cell r="AN100" t="str">
            <v>28/04/2016</v>
          </cell>
          <cell r="AO100">
            <v>22000000</v>
          </cell>
          <cell r="AP100">
            <v>0</v>
          </cell>
          <cell r="AQ100" t="str">
            <v>IA1163</v>
          </cell>
          <cell r="AR100">
            <v>0</v>
          </cell>
          <cell r="AS100">
            <v>0</v>
          </cell>
          <cell r="AT100">
            <v>0</v>
          </cell>
          <cell r="AU100">
            <v>0</v>
          </cell>
          <cell r="AV100">
            <v>0</v>
          </cell>
          <cell r="AW100">
            <v>0</v>
          </cell>
          <cell r="AX100">
            <v>0</v>
          </cell>
          <cell r="AY100">
            <v>0</v>
          </cell>
          <cell r="AZ100" t="str">
            <v>CN2</v>
          </cell>
          <cell r="BA100">
            <v>0</v>
          </cell>
          <cell r="BB100" t="str">
            <v xml:space="preserve"> </v>
          </cell>
          <cell r="BC100">
            <v>25300000</v>
          </cell>
          <cell r="BD100" t="str">
            <v>26/08/2016</v>
          </cell>
          <cell r="BE100">
            <v>25300000</v>
          </cell>
          <cell r="BF100">
            <v>0</v>
          </cell>
          <cell r="BG100">
            <v>0</v>
          </cell>
          <cell r="BH100">
            <v>0</v>
          </cell>
          <cell r="BI100">
            <v>0</v>
          </cell>
          <cell r="BJ100">
            <v>0</v>
          </cell>
          <cell r="BK100">
            <v>0</v>
          </cell>
          <cell r="BL100">
            <v>0</v>
          </cell>
          <cell r="BM100" t="str">
            <v>CN3</v>
          </cell>
          <cell r="BN100">
            <v>0</v>
          </cell>
          <cell r="BO100">
            <v>25300000</v>
          </cell>
          <cell r="BP100" t="str">
            <v>19/12/2016</v>
          </cell>
          <cell r="BQ100">
            <v>25300000</v>
          </cell>
          <cell r="BR100">
            <v>0</v>
          </cell>
          <cell r="BS100" t="str">
            <v>IA1163</v>
          </cell>
          <cell r="BT100" t="str">
            <v>CN4</v>
          </cell>
          <cell r="BU100">
            <v>25300000</v>
          </cell>
          <cell r="BV100" t="str">
            <v>26/04/2017</v>
          </cell>
          <cell r="BW100">
            <v>25300000</v>
          </cell>
          <cell r="BX100">
            <v>0</v>
          </cell>
          <cell r="BY100" t="str">
            <v>IA1163</v>
          </cell>
          <cell r="BZ100">
            <v>0</v>
          </cell>
          <cell r="CA100">
            <v>4</v>
          </cell>
          <cell r="CB100" t="str">
            <v>CN5</v>
          </cell>
          <cell r="CC100">
            <v>25300000</v>
          </cell>
        </row>
        <row r="101">
          <cell r="B101" t="str">
            <v>SE62494</v>
          </cell>
          <cell r="C101" t="str">
            <v>Đỗ Long Nhật</v>
          </cell>
          <cell r="D101" t="str">
            <v>ANATTT</v>
          </cell>
          <cell r="E101">
            <v>11</v>
          </cell>
          <cell r="F101">
            <v>0</v>
          </cell>
          <cell r="G101" t="str">
            <v>PC1173</v>
          </cell>
          <cell r="H101" t="str">
            <v>ENG4</v>
          </cell>
          <cell r="I101">
            <v>0</v>
          </cell>
          <cell r="J101" t="str">
            <v xml:space="preserve"> </v>
          </cell>
          <cell r="K101" t="str">
            <v>HD</v>
          </cell>
          <cell r="L101">
            <v>0</v>
          </cell>
          <cell r="M101" t="str">
            <v>ENG4-LT1</v>
          </cell>
          <cell r="N101">
            <v>2170000</v>
          </cell>
          <cell r="O101">
            <v>11935000</v>
          </cell>
          <cell r="P101">
            <v>42235</v>
          </cell>
          <cell r="Q101">
            <v>11935000</v>
          </cell>
          <cell r="R101">
            <v>0</v>
          </cell>
          <cell r="S101" t="str">
            <v>PC1173</v>
          </cell>
          <cell r="T101" t="str">
            <v>Eng 5-LT2</v>
          </cell>
          <cell r="U101">
            <v>2200000</v>
          </cell>
          <cell r="V101">
            <v>0</v>
          </cell>
          <cell r="W101">
            <v>7700000</v>
          </cell>
          <cell r="X101">
            <v>42363</v>
          </cell>
          <cell r="Y101">
            <v>7700000</v>
          </cell>
          <cell r="Z101">
            <v>0</v>
          </cell>
          <cell r="AA101" t="str">
            <v>PC1173</v>
          </cell>
          <cell r="AB101" t="str">
            <v>Eng 6-LT3</v>
          </cell>
          <cell r="AC101">
            <v>2200000</v>
          </cell>
          <cell r="AD101">
            <v>0</v>
          </cell>
          <cell r="AE101">
            <v>7700000</v>
          </cell>
          <cell r="AF101" t="str">
            <v>04/03/2016</v>
          </cell>
          <cell r="AG101">
            <v>7700000</v>
          </cell>
          <cell r="AH101">
            <v>0</v>
          </cell>
          <cell r="AI101" t="str">
            <v>PC1173</v>
          </cell>
          <cell r="AJ101" t="str">
            <v>CN1-LT4</v>
          </cell>
          <cell r="AK101">
            <v>2200000</v>
          </cell>
          <cell r="AL101">
            <v>0</v>
          </cell>
          <cell r="AM101">
            <v>22000000</v>
          </cell>
          <cell r="AN101" t="str">
            <v>13/05/2016</v>
          </cell>
          <cell r="AO101">
            <v>22000000</v>
          </cell>
          <cell r="AP101">
            <v>0</v>
          </cell>
          <cell r="AQ101" t="str">
            <v>IA1163</v>
          </cell>
          <cell r="AR101">
            <v>0</v>
          </cell>
          <cell r="AS101">
            <v>0</v>
          </cell>
          <cell r="AT101">
            <v>0</v>
          </cell>
          <cell r="AU101">
            <v>0</v>
          </cell>
          <cell r="AV101">
            <v>0</v>
          </cell>
          <cell r="AW101">
            <v>0</v>
          </cell>
          <cell r="AX101">
            <v>0</v>
          </cell>
          <cell r="AY101">
            <v>0</v>
          </cell>
          <cell r="AZ101" t="str">
            <v>CN2</v>
          </cell>
          <cell r="BA101">
            <v>0</v>
          </cell>
          <cell r="BB101" t="str">
            <v xml:space="preserve"> </v>
          </cell>
          <cell r="BC101">
            <v>25300000</v>
          </cell>
          <cell r="BD101">
            <v>42625</v>
          </cell>
          <cell r="BE101">
            <v>25300000</v>
          </cell>
          <cell r="BF101">
            <v>0</v>
          </cell>
          <cell r="BG101">
            <v>0</v>
          </cell>
          <cell r="BH101">
            <v>0</v>
          </cell>
          <cell r="BI101">
            <v>0</v>
          </cell>
          <cell r="BJ101">
            <v>0</v>
          </cell>
          <cell r="BK101">
            <v>0</v>
          </cell>
          <cell r="BL101">
            <v>0</v>
          </cell>
          <cell r="BM101" t="str">
            <v>CN3</v>
          </cell>
          <cell r="BN101">
            <v>0</v>
          </cell>
          <cell r="BO101">
            <v>25300000</v>
          </cell>
          <cell r="BP101" t="str">
            <v>06/01/2016</v>
          </cell>
          <cell r="BQ101">
            <v>25300000</v>
          </cell>
          <cell r="BR101">
            <v>0</v>
          </cell>
          <cell r="BS101" t="str">
            <v>IA1163</v>
          </cell>
          <cell r="BT101" t="str">
            <v>CN4</v>
          </cell>
          <cell r="BU101">
            <v>25300000</v>
          </cell>
          <cell r="BV101" t="str">
            <v xml:space="preserve">15/05/2017 </v>
          </cell>
          <cell r="BW101">
            <v>25300000</v>
          </cell>
          <cell r="BX101">
            <v>0</v>
          </cell>
          <cell r="BY101" t="str">
            <v>IA1163</v>
          </cell>
          <cell r="BZ101">
            <v>0</v>
          </cell>
          <cell r="CA101">
            <v>4</v>
          </cell>
          <cell r="CB101" t="str">
            <v>CN5</v>
          </cell>
          <cell r="CC101">
            <v>25300000</v>
          </cell>
        </row>
        <row r="102">
          <cell r="B102" t="str">
            <v>SE62237</v>
          </cell>
          <cell r="C102" t="str">
            <v>Huỳnh Thảo Nguyên</v>
          </cell>
          <cell r="D102" t="str">
            <v>ANATTT</v>
          </cell>
          <cell r="E102">
            <v>11</v>
          </cell>
          <cell r="F102" t="str">
            <v>Fall 2020</v>
          </cell>
          <cell r="G102" t="str">
            <v>PC1172</v>
          </cell>
          <cell r="H102" t="str">
            <v>ENG4</v>
          </cell>
          <cell r="I102">
            <v>0</v>
          </cell>
          <cell r="J102" t="str">
            <v>HB70</v>
          </cell>
          <cell r="K102" t="str">
            <v>HD</v>
          </cell>
          <cell r="L102" t="str">
            <v>Bảo lưu kỳ SP2016-H2 theo mail HaNQS (đi học Brunei)</v>
          </cell>
          <cell r="M102" t="str">
            <v>ENG4</v>
          </cell>
          <cell r="N102">
            <v>0</v>
          </cell>
          <cell r="O102">
            <v>7269500</v>
          </cell>
          <cell r="P102" t="str">
            <v>23/7/2015</v>
          </cell>
          <cell r="Q102">
            <v>7270000</v>
          </cell>
          <cell r="R102">
            <v>0</v>
          </cell>
          <cell r="S102" t="str">
            <v>PC1172</v>
          </cell>
          <cell r="T102" t="str">
            <v>Eng 5</v>
          </cell>
          <cell r="U102">
            <v>0</v>
          </cell>
          <cell r="V102">
            <v>0</v>
          </cell>
          <cell r="W102">
            <v>2970000</v>
          </cell>
          <cell r="X102">
            <v>42355</v>
          </cell>
          <cell r="Y102">
            <v>2970000</v>
          </cell>
          <cell r="Z102">
            <v>0</v>
          </cell>
          <cell r="AA102" t="str">
            <v>PC1172</v>
          </cell>
          <cell r="AB102" t="str">
            <v>Eng 6</v>
          </cell>
          <cell r="AC102">
            <v>0</v>
          </cell>
          <cell r="AD102">
            <v>0</v>
          </cell>
          <cell r="AE102">
            <v>0</v>
          </cell>
          <cell r="AF102">
            <v>0</v>
          </cell>
          <cell r="AG102">
            <v>0</v>
          </cell>
          <cell r="AH102">
            <v>0</v>
          </cell>
          <cell r="AI102" t="str">
            <v>BLSP16-H2 (Brunei)</v>
          </cell>
          <cell r="AJ102" t="str">
            <v>CN1</v>
          </cell>
          <cell r="AK102">
            <v>0</v>
          </cell>
          <cell r="AL102">
            <v>0</v>
          </cell>
          <cell r="AM102">
            <v>7260000</v>
          </cell>
          <cell r="AN102" t="str">
            <v>22/04/2016</v>
          </cell>
          <cell r="AO102">
            <v>7260000</v>
          </cell>
          <cell r="AP102">
            <v>0</v>
          </cell>
          <cell r="AQ102" t="str">
            <v>IA1162</v>
          </cell>
          <cell r="AR102">
            <v>0</v>
          </cell>
          <cell r="AS102">
            <v>0</v>
          </cell>
          <cell r="AT102">
            <v>0</v>
          </cell>
          <cell r="AU102">
            <v>0</v>
          </cell>
          <cell r="AV102">
            <v>0</v>
          </cell>
          <cell r="AW102">
            <v>0</v>
          </cell>
          <cell r="AX102">
            <v>0</v>
          </cell>
          <cell r="AY102">
            <v>0</v>
          </cell>
          <cell r="AZ102" t="str">
            <v>CN2</v>
          </cell>
          <cell r="BA102">
            <v>0</v>
          </cell>
          <cell r="BB102">
            <v>0</v>
          </cell>
          <cell r="BC102">
            <v>7590000</v>
          </cell>
          <cell r="BD102" t="str">
            <v>26/08/2016</v>
          </cell>
          <cell r="BE102">
            <v>7590000</v>
          </cell>
          <cell r="BF102">
            <v>0</v>
          </cell>
          <cell r="BG102">
            <v>0</v>
          </cell>
          <cell r="BH102">
            <v>0</v>
          </cell>
          <cell r="BI102">
            <v>0</v>
          </cell>
          <cell r="BJ102">
            <v>0</v>
          </cell>
          <cell r="BK102">
            <v>0</v>
          </cell>
          <cell r="BL102">
            <v>0</v>
          </cell>
          <cell r="BM102" t="str">
            <v>CN3+Phí quay lại</v>
          </cell>
          <cell r="BN102">
            <v>0</v>
          </cell>
          <cell r="BO102">
            <v>7590000</v>
          </cell>
          <cell r="BP102" t="str">
            <v>26/12/2016</v>
          </cell>
          <cell r="BQ102">
            <v>7590000</v>
          </cell>
          <cell r="BR102">
            <v>0</v>
          </cell>
          <cell r="BS102" t="str">
            <v>IA1163</v>
          </cell>
          <cell r="BT102" t="str">
            <v>CN4</v>
          </cell>
          <cell r="BU102">
            <v>7590000</v>
          </cell>
          <cell r="BV102" t="str">
            <v>20/04/2017</v>
          </cell>
          <cell r="BW102">
            <v>7590000</v>
          </cell>
          <cell r="BX102">
            <v>0</v>
          </cell>
          <cell r="BY102" t="str">
            <v>IA1163</v>
          </cell>
          <cell r="BZ102">
            <v>0</v>
          </cell>
          <cell r="CA102">
            <v>4</v>
          </cell>
          <cell r="CB102" t="str">
            <v>CN5</v>
          </cell>
          <cell r="CC102">
            <v>7590000</v>
          </cell>
        </row>
        <row r="103">
          <cell r="B103" t="str">
            <v>SE62287</v>
          </cell>
          <cell r="C103" t="str">
            <v>Lê Huỳnh Anh Duy</v>
          </cell>
          <cell r="D103" t="str">
            <v>ANATTT</v>
          </cell>
          <cell r="E103">
            <v>11</v>
          </cell>
          <cell r="F103">
            <v>0</v>
          </cell>
          <cell r="G103" t="str">
            <v>PC1172</v>
          </cell>
          <cell r="H103" t="str">
            <v>ENG4</v>
          </cell>
          <cell r="I103">
            <v>0</v>
          </cell>
          <cell r="J103" t="str">
            <v xml:space="preserve"> </v>
          </cell>
          <cell r="K103" t="str">
            <v>HD</v>
          </cell>
          <cell r="L103" t="str">
            <v>Tranfer đi FUHL kỳ SM2016 theo mail QuyenVMH ngày 13/05/2016
Tranfer đến FUHCM kỳ SP17 theo mail ThuVH ngày 09/02/2017</v>
          </cell>
          <cell r="M103" t="str">
            <v>ENG4-LT1</v>
          </cell>
          <cell r="N103">
            <v>2170000</v>
          </cell>
          <cell r="O103">
            <v>11935000</v>
          </cell>
          <cell r="P103" t="str">
            <v>29/7/2015</v>
          </cell>
          <cell r="Q103">
            <v>11935000</v>
          </cell>
          <cell r="R103">
            <v>0</v>
          </cell>
          <cell r="S103" t="str">
            <v>PC1172</v>
          </cell>
          <cell r="T103" t="str">
            <v>Eng 5-LT2</v>
          </cell>
          <cell r="U103">
            <v>2200000</v>
          </cell>
          <cell r="V103">
            <v>0</v>
          </cell>
          <cell r="W103">
            <v>7700000</v>
          </cell>
          <cell r="X103">
            <v>42356</v>
          </cell>
          <cell r="Y103">
            <v>7700000</v>
          </cell>
          <cell r="Z103">
            <v>0</v>
          </cell>
          <cell r="AA103" t="str">
            <v>PC1172</v>
          </cell>
          <cell r="AB103" t="str">
            <v>Eng 6-LT3</v>
          </cell>
          <cell r="AC103">
            <v>2200000</v>
          </cell>
          <cell r="AD103">
            <v>0</v>
          </cell>
          <cell r="AE103">
            <v>7700000</v>
          </cell>
          <cell r="AF103" t="str">
            <v>01/03/2016</v>
          </cell>
          <cell r="AG103">
            <v>7700000</v>
          </cell>
          <cell r="AH103">
            <v>0</v>
          </cell>
          <cell r="AI103" t="str">
            <v>PC1172</v>
          </cell>
          <cell r="AJ103" t="str">
            <v>CN1-LT4</v>
          </cell>
          <cell r="AK103">
            <v>2200000</v>
          </cell>
          <cell r="AL103">
            <v>0</v>
          </cell>
          <cell r="AM103">
            <v>22000000</v>
          </cell>
          <cell r="AN103">
            <v>0</v>
          </cell>
          <cell r="AO103">
            <v>0</v>
          </cell>
          <cell r="AP103">
            <v>0</v>
          </cell>
          <cell r="AQ103" t="str">
            <v>Tranfer FUDN SM16</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t="str">
            <v>CN3</v>
          </cell>
          <cell r="BN103">
            <v>0</v>
          </cell>
          <cell r="BO103">
            <v>25300000</v>
          </cell>
          <cell r="BP103">
            <v>42734</v>
          </cell>
          <cell r="BQ103">
            <v>25300000</v>
          </cell>
          <cell r="BR103">
            <v>0</v>
          </cell>
          <cell r="BS103" t="str">
            <v>IA1163</v>
          </cell>
          <cell r="BT103" t="str">
            <v>CN4</v>
          </cell>
          <cell r="BU103">
            <v>25300000</v>
          </cell>
          <cell r="BV103" t="str">
            <v>05/05/2017</v>
          </cell>
          <cell r="BW103">
            <v>25300000</v>
          </cell>
          <cell r="BX103">
            <v>0</v>
          </cell>
          <cell r="BY103" t="str">
            <v>IA1163</v>
          </cell>
          <cell r="BZ103">
            <v>0</v>
          </cell>
          <cell r="CA103">
            <v>4</v>
          </cell>
          <cell r="CB103" t="str">
            <v>CN5</v>
          </cell>
          <cell r="CC103">
            <v>25300000</v>
          </cell>
        </row>
        <row r="104">
          <cell r="B104" t="str">
            <v>SE62199</v>
          </cell>
          <cell r="C104" t="str">
            <v>Lữ Anh Kiệt</v>
          </cell>
          <cell r="D104" t="str">
            <v>ANATTT</v>
          </cell>
          <cell r="E104">
            <v>11</v>
          </cell>
          <cell r="F104">
            <v>0</v>
          </cell>
          <cell r="G104" t="str">
            <v>PC1183</v>
          </cell>
          <cell r="H104" t="str">
            <v>ENG3</v>
          </cell>
          <cell r="I104">
            <v>0</v>
          </cell>
          <cell r="J104" t="str">
            <v>HB 20M</v>
          </cell>
          <cell r="K104" t="str">
            <v>HD</v>
          </cell>
          <cell r="L104">
            <v>0</v>
          </cell>
          <cell r="M104" t="str">
            <v>ENG3-LT1-HB1</v>
          </cell>
          <cell r="N104">
            <v>2170000</v>
          </cell>
          <cell r="O104">
            <v>6935000</v>
          </cell>
          <cell r="P104" t="str">
            <v>20/7/2015</v>
          </cell>
          <cell r="Q104">
            <v>11935000</v>
          </cell>
          <cell r="R104">
            <v>5000000</v>
          </cell>
          <cell r="S104" t="str">
            <v>PC1183</v>
          </cell>
          <cell r="T104" t="str">
            <v>Eng 4-LT2-HB2</v>
          </cell>
          <cell r="U104">
            <v>2200000</v>
          </cell>
          <cell r="V104">
            <v>5000000</v>
          </cell>
          <cell r="W104">
            <v>-2300000</v>
          </cell>
          <cell r="X104" t="str">
            <v>Đã nộp</v>
          </cell>
          <cell r="Y104">
            <v>0</v>
          </cell>
          <cell r="Z104">
            <v>2300000</v>
          </cell>
          <cell r="AA104" t="str">
            <v>PC1183</v>
          </cell>
          <cell r="AB104" t="str">
            <v>Eng 5-LT3-HB3</v>
          </cell>
          <cell r="AC104">
            <v>2200000</v>
          </cell>
          <cell r="AD104">
            <v>5000000</v>
          </cell>
          <cell r="AE104">
            <v>400000</v>
          </cell>
          <cell r="AF104" t="str">
            <v>01/03/2016</v>
          </cell>
          <cell r="AG104">
            <v>400000</v>
          </cell>
          <cell r="AH104">
            <v>0</v>
          </cell>
          <cell r="AI104" t="str">
            <v>PC1183</v>
          </cell>
          <cell r="AJ104" t="str">
            <v>Eng 6-LT4</v>
          </cell>
          <cell r="AK104">
            <v>2200000</v>
          </cell>
          <cell r="AL104">
            <v>5000000</v>
          </cell>
          <cell r="AM104">
            <v>2700000</v>
          </cell>
          <cell r="AN104" t="str">
            <v>26/04/2016</v>
          </cell>
          <cell r="AO104">
            <v>2700000</v>
          </cell>
          <cell r="AP104">
            <v>0</v>
          </cell>
          <cell r="AQ104" t="str">
            <v>PC1179</v>
          </cell>
          <cell r="AR104">
            <v>0</v>
          </cell>
          <cell r="AS104">
            <v>0</v>
          </cell>
          <cell r="AT104">
            <v>0</v>
          </cell>
          <cell r="AU104">
            <v>0</v>
          </cell>
          <cell r="AV104">
            <v>0</v>
          </cell>
          <cell r="AW104">
            <v>0</v>
          </cell>
          <cell r="AX104">
            <v>0</v>
          </cell>
          <cell r="AY104">
            <v>0</v>
          </cell>
          <cell r="AZ104" t="str">
            <v>CN1</v>
          </cell>
          <cell r="BA104">
            <v>0</v>
          </cell>
          <cell r="BB104" t="str">
            <v>Hết</v>
          </cell>
          <cell r="BC104">
            <v>25300000</v>
          </cell>
          <cell r="BD104" t="str">
            <v>24/08/2016</v>
          </cell>
          <cell r="BE104">
            <v>25400000</v>
          </cell>
          <cell r="BF104">
            <v>100000</v>
          </cell>
          <cell r="BG104" t="str">
            <v>IA1164</v>
          </cell>
          <cell r="BH104">
            <v>0</v>
          </cell>
          <cell r="BI104">
            <v>0</v>
          </cell>
          <cell r="BJ104">
            <v>0</v>
          </cell>
          <cell r="BK104">
            <v>0</v>
          </cell>
          <cell r="BL104">
            <v>0</v>
          </cell>
          <cell r="BM104" t="str">
            <v>CN2</v>
          </cell>
          <cell r="BN104">
            <v>0</v>
          </cell>
          <cell r="BO104">
            <v>25200000</v>
          </cell>
          <cell r="BP104" t="str">
            <v>03/01/2017</v>
          </cell>
          <cell r="BQ104">
            <v>25300000</v>
          </cell>
          <cell r="BR104">
            <v>100000</v>
          </cell>
          <cell r="BS104" t="str">
            <v>IA1164</v>
          </cell>
          <cell r="BT104" t="str">
            <v>CN3</v>
          </cell>
          <cell r="BU104">
            <v>25200000</v>
          </cell>
          <cell r="BV104" t="str">
            <v>20/04/2017</v>
          </cell>
          <cell r="BW104">
            <v>25200000</v>
          </cell>
          <cell r="BX104">
            <v>0</v>
          </cell>
          <cell r="BY104" t="str">
            <v>IA1164</v>
          </cell>
          <cell r="BZ104">
            <v>0</v>
          </cell>
          <cell r="CA104">
            <v>3</v>
          </cell>
          <cell r="CB104" t="str">
            <v>CN4</v>
          </cell>
          <cell r="CC104">
            <v>25300000</v>
          </cell>
        </row>
        <row r="105">
          <cell r="B105" t="str">
            <v>SE62393</v>
          </cell>
          <cell r="C105" t="str">
            <v>Lưu Hớn Bình</v>
          </cell>
          <cell r="D105" t="str">
            <v>TKDH-&gt;ATTT</v>
          </cell>
          <cell r="E105">
            <v>11</v>
          </cell>
          <cell r="F105">
            <v>0</v>
          </cell>
          <cell r="G105" t="str">
            <v>PC1179</v>
          </cell>
          <cell r="H105" t="str">
            <v>ENG3</v>
          </cell>
          <cell r="I105">
            <v>0</v>
          </cell>
          <cell r="J105" t="str">
            <v xml:space="preserve"> </v>
          </cell>
          <cell r="K105" t="str">
            <v>HD</v>
          </cell>
          <cell r="L105" t="str">
            <v>Kỳ Fall 2016 chuyển ngành từ TKDH sang ATTT theo mail QuyenVMH ngày 12/08/2016</v>
          </cell>
          <cell r="M105" t="str">
            <v>ENG3-LT1</v>
          </cell>
          <cell r="N105">
            <v>2170000</v>
          </cell>
          <cell r="O105">
            <v>11935000</v>
          </cell>
          <cell r="P105">
            <v>42226</v>
          </cell>
          <cell r="Q105">
            <v>11935000</v>
          </cell>
          <cell r="R105">
            <v>0</v>
          </cell>
          <cell r="S105" t="str">
            <v>PC1179</v>
          </cell>
          <cell r="T105" t="str">
            <v>Eng 4-LT2</v>
          </cell>
          <cell r="U105">
            <v>2200000</v>
          </cell>
          <cell r="V105">
            <v>0</v>
          </cell>
          <cell r="W105">
            <v>7700000</v>
          </cell>
          <cell r="X105">
            <v>42361</v>
          </cell>
          <cell r="Y105">
            <v>7700000</v>
          </cell>
          <cell r="Z105">
            <v>0</v>
          </cell>
          <cell r="AA105" t="str">
            <v>PC1179</v>
          </cell>
          <cell r="AB105" t="str">
            <v>Eng 5-LT3</v>
          </cell>
          <cell r="AC105">
            <v>2200000</v>
          </cell>
          <cell r="AD105">
            <v>0</v>
          </cell>
          <cell r="AE105">
            <v>7700000</v>
          </cell>
          <cell r="AF105" t="str">
            <v>03/03/2016</v>
          </cell>
          <cell r="AG105">
            <v>7700000</v>
          </cell>
          <cell r="AH105">
            <v>0</v>
          </cell>
          <cell r="AI105" t="str">
            <v>PC1179</v>
          </cell>
          <cell r="AJ105" t="str">
            <v>Eng 6-LT4</v>
          </cell>
          <cell r="AK105">
            <v>2200000</v>
          </cell>
          <cell r="AL105">
            <v>0</v>
          </cell>
          <cell r="AM105">
            <v>7700000</v>
          </cell>
          <cell r="AN105" t="str">
            <v>27/04/2016</v>
          </cell>
          <cell r="AO105">
            <v>7700000</v>
          </cell>
          <cell r="AP105">
            <v>0</v>
          </cell>
          <cell r="AQ105" t="str">
            <v>PC1179</v>
          </cell>
          <cell r="AR105">
            <v>0</v>
          </cell>
          <cell r="AS105">
            <v>0</v>
          </cell>
          <cell r="AT105">
            <v>0</v>
          </cell>
          <cell r="AU105">
            <v>0</v>
          </cell>
          <cell r="AV105">
            <v>0</v>
          </cell>
          <cell r="AW105">
            <v>0</v>
          </cell>
          <cell r="AX105">
            <v>0</v>
          </cell>
          <cell r="AY105">
            <v>0</v>
          </cell>
          <cell r="AZ105" t="str">
            <v>CN1</v>
          </cell>
          <cell r="BA105">
            <v>0</v>
          </cell>
          <cell r="BB105" t="str">
            <v xml:space="preserve"> </v>
          </cell>
          <cell r="BC105">
            <v>25300000</v>
          </cell>
          <cell r="BD105" t="str">
            <v>23/08/2016</v>
          </cell>
          <cell r="BE105">
            <v>25300000</v>
          </cell>
          <cell r="BF105">
            <v>0</v>
          </cell>
          <cell r="BG105" t="str">
            <v>IA1164</v>
          </cell>
          <cell r="BH105">
            <v>0</v>
          </cell>
          <cell r="BI105">
            <v>0</v>
          </cell>
          <cell r="BJ105">
            <v>0</v>
          </cell>
          <cell r="BK105">
            <v>0</v>
          </cell>
          <cell r="BL105">
            <v>0</v>
          </cell>
          <cell r="BM105" t="str">
            <v>CN2</v>
          </cell>
          <cell r="BN105">
            <v>0</v>
          </cell>
          <cell r="BO105">
            <v>25300000</v>
          </cell>
          <cell r="BP105" t="str">
            <v>15/12/2016</v>
          </cell>
          <cell r="BQ105">
            <v>25300000</v>
          </cell>
          <cell r="BR105">
            <v>0</v>
          </cell>
          <cell r="BS105" t="str">
            <v>IA1164</v>
          </cell>
          <cell r="BT105" t="str">
            <v>CN3</v>
          </cell>
          <cell r="BU105">
            <v>25300000</v>
          </cell>
          <cell r="BV105" t="str">
            <v>24/04/2017</v>
          </cell>
          <cell r="BW105">
            <v>25300000</v>
          </cell>
          <cell r="BX105">
            <v>0</v>
          </cell>
          <cell r="BY105" t="str">
            <v>IA1164</v>
          </cell>
          <cell r="BZ105">
            <v>0</v>
          </cell>
          <cell r="CA105">
            <v>3</v>
          </cell>
          <cell r="CB105" t="str">
            <v>CN4</v>
          </cell>
          <cell r="CC105">
            <v>25300000</v>
          </cell>
        </row>
        <row r="106">
          <cell r="B106" t="str">
            <v>SE62610</v>
          </cell>
          <cell r="C106" t="str">
            <v>Huỳnh Nhật Cường</v>
          </cell>
          <cell r="D106" t="str">
            <v>ANATTT</v>
          </cell>
          <cell r="E106">
            <v>11</v>
          </cell>
          <cell r="F106">
            <v>0</v>
          </cell>
          <cell r="G106" t="str">
            <v>PC1183</v>
          </cell>
          <cell r="H106" t="str">
            <v>ENG3</v>
          </cell>
          <cell r="I106">
            <v>0</v>
          </cell>
          <cell r="J106" t="str">
            <v xml:space="preserve"> </v>
          </cell>
          <cell r="K106" t="str">
            <v>HD</v>
          </cell>
          <cell r="L106" t="str">
            <v>Kỳ SM2017 SV chuyển từ ANATTT-&gt;KTPM theo mail ThuVH ngày 22/04/2017</v>
          </cell>
          <cell r="M106" t="str">
            <v>ENG3-LT1</v>
          </cell>
          <cell r="N106">
            <v>2170000</v>
          </cell>
          <cell r="O106">
            <v>11935000</v>
          </cell>
          <cell r="P106">
            <v>42248</v>
          </cell>
          <cell r="Q106">
            <v>11935000</v>
          </cell>
          <cell r="R106">
            <v>0</v>
          </cell>
          <cell r="S106" t="str">
            <v>PC1183</v>
          </cell>
          <cell r="T106" t="str">
            <v>Eng 4-LT2</v>
          </cell>
          <cell r="U106">
            <v>2200000</v>
          </cell>
          <cell r="V106">
            <v>0</v>
          </cell>
          <cell r="W106">
            <v>7700000</v>
          </cell>
          <cell r="X106">
            <v>42359</v>
          </cell>
          <cell r="Y106">
            <v>7700000</v>
          </cell>
          <cell r="Z106">
            <v>0</v>
          </cell>
          <cell r="AA106" t="str">
            <v>PC1183</v>
          </cell>
          <cell r="AB106" t="str">
            <v>Eng 5-LT3</v>
          </cell>
          <cell r="AC106">
            <v>2200000</v>
          </cell>
          <cell r="AD106">
            <v>0</v>
          </cell>
          <cell r="AE106">
            <v>7700000</v>
          </cell>
          <cell r="AF106" t="str">
            <v>02/03/2016</v>
          </cell>
          <cell r="AG106">
            <v>7700000</v>
          </cell>
          <cell r="AH106">
            <v>0</v>
          </cell>
          <cell r="AI106" t="str">
            <v>PC1183</v>
          </cell>
          <cell r="AJ106" t="str">
            <v>Eng 6-LT4</v>
          </cell>
          <cell r="AK106">
            <v>2200000</v>
          </cell>
          <cell r="AL106">
            <v>0</v>
          </cell>
          <cell r="AM106">
            <v>7700000</v>
          </cell>
          <cell r="AN106" t="str">
            <v>27/04/2016</v>
          </cell>
          <cell r="AO106">
            <v>7700000</v>
          </cell>
          <cell r="AP106">
            <v>0</v>
          </cell>
          <cell r="AQ106" t="str">
            <v>PC1179</v>
          </cell>
          <cell r="AR106">
            <v>0</v>
          </cell>
          <cell r="AS106">
            <v>0</v>
          </cell>
          <cell r="AT106">
            <v>0</v>
          </cell>
          <cell r="AU106">
            <v>0</v>
          </cell>
          <cell r="AV106">
            <v>0</v>
          </cell>
          <cell r="AW106">
            <v>0</v>
          </cell>
          <cell r="AX106">
            <v>0</v>
          </cell>
          <cell r="AY106">
            <v>0</v>
          </cell>
          <cell r="AZ106" t="str">
            <v>CN1</v>
          </cell>
          <cell r="BA106">
            <v>0</v>
          </cell>
          <cell r="BB106" t="str">
            <v xml:space="preserve"> </v>
          </cell>
          <cell r="BC106">
            <v>25300000</v>
          </cell>
          <cell r="BD106" t="str">
            <v>24/08/2016</v>
          </cell>
          <cell r="BE106">
            <v>25300000</v>
          </cell>
          <cell r="BF106">
            <v>0</v>
          </cell>
          <cell r="BG106" t="str">
            <v>IA1164</v>
          </cell>
          <cell r="BH106">
            <v>0</v>
          </cell>
          <cell r="BI106">
            <v>0</v>
          </cell>
          <cell r="BJ106">
            <v>0</v>
          </cell>
          <cell r="BK106">
            <v>0</v>
          </cell>
          <cell r="BL106">
            <v>0</v>
          </cell>
          <cell r="BM106" t="str">
            <v>CN2</v>
          </cell>
          <cell r="BN106">
            <v>0</v>
          </cell>
          <cell r="BO106">
            <v>25300000</v>
          </cell>
          <cell r="BP106" t="str">
            <v>20/12/2016</v>
          </cell>
          <cell r="BQ106">
            <v>25300000</v>
          </cell>
          <cell r="BR106">
            <v>0</v>
          </cell>
          <cell r="BS106" t="str">
            <v>IA1164</v>
          </cell>
          <cell r="BT106" t="str">
            <v>CN3</v>
          </cell>
          <cell r="BU106">
            <v>25300000</v>
          </cell>
          <cell r="BV106" t="str">
            <v>18/04/2017</v>
          </cell>
          <cell r="BW106">
            <v>25300000</v>
          </cell>
          <cell r="BX106">
            <v>0</v>
          </cell>
          <cell r="BY106" t="str">
            <v>SE1177</v>
          </cell>
          <cell r="BZ106">
            <v>0</v>
          </cell>
          <cell r="CA106">
            <v>3</v>
          </cell>
          <cell r="CB106" t="str">
            <v>CN4</v>
          </cell>
          <cell r="CC106">
            <v>25300000</v>
          </cell>
        </row>
        <row r="107">
          <cell r="B107" t="str">
            <v>SE62619</v>
          </cell>
          <cell r="C107" t="str">
            <v>Phan Thanh Hùng</v>
          </cell>
          <cell r="D107" t="str">
            <v>ANATTT</v>
          </cell>
          <cell r="E107">
            <v>11</v>
          </cell>
          <cell r="F107">
            <v>0</v>
          </cell>
          <cell r="G107" t="str">
            <v>PC1183</v>
          </cell>
          <cell r="H107" t="str">
            <v>ENG3</v>
          </cell>
          <cell r="I107">
            <v>0</v>
          </cell>
          <cell r="J107" t="str">
            <v xml:space="preserve"> </v>
          </cell>
          <cell r="K107" t="str">
            <v>HD</v>
          </cell>
          <cell r="L107">
            <v>0</v>
          </cell>
          <cell r="M107" t="str">
            <v>ENG3-LT1</v>
          </cell>
          <cell r="N107">
            <v>2170000</v>
          </cell>
          <cell r="O107">
            <v>11935000</v>
          </cell>
          <cell r="P107">
            <v>42251</v>
          </cell>
          <cell r="Q107">
            <v>11935000</v>
          </cell>
          <cell r="R107">
            <v>0</v>
          </cell>
          <cell r="S107" t="str">
            <v>PC1183</v>
          </cell>
          <cell r="T107" t="str">
            <v>Eng 4-LT2</v>
          </cell>
          <cell r="U107">
            <v>2200000</v>
          </cell>
          <cell r="V107">
            <v>0</v>
          </cell>
          <cell r="W107">
            <v>7700000</v>
          </cell>
          <cell r="X107">
            <v>42353</v>
          </cell>
          <cell r="Y107">
            <v>7700000</v>
          </cell>
          <cell r="Z107">
            <v>0</v>
          </cell>
          <cell r="AA107" t="str">
            <v>PC1183</v>
          </cell>
          <cell r="AB107" t="str">
            <v>Eng 5-LT3</v>
          </cell>
          <cell r="AC107">
            <v>2200000</v>
          </cell>
          <cell r="AD107">
            <v>0</v>
          </cell>
          <cell r="AE107">
            <v>7700000</v>
          </cell>
          <cell r="AF107" t="str">
            <v>02/03/2016</v>
          </cell>
          <cell r="AG107">
            <v>7700000</v>
          </cell>
          <cell r="AH107">
            <v>0</v>
          </cell>
          <cell r="AI107" t="str">
            <v>PC1183</v>
          </cell>
          <cell r="AJ107" t="str">
            <v>Eng 6-LT4</v>
          </cell>
          <cell r="AK107">
            <v>2200000</v>
          </cell>
          <cell r="AL107">
            <v>0</v>
          </cell>
          <cell r="AM107">
            <v>7700000</v>
          </cell>
          <cell r="AN107" t="str">
            <v>27/04/2016</v>
          </cell>
          <cell r="AO107">
            <v>7700000</v>
          </cell>
          <cell r="AP107">
            <v>0</v>
          </cell>
          <cell r="AQ107" t="str">
            <v>PC1179</v>
          </cell>
          <cell r="AR107">
            <v>0</v>
          </cell>
          <cell r="AS107">
            <v>0</v>
          </cell>
          <cell r="AT107">
            <v>0</v>
          </cell>
          <cell r="AU107">
            <v>0</v>
          </cell>
          <cell r="AV107">
            <v>0</v>
          </cell>
          <cell r="AW107">
            <v>0</v>
          </cell>
          <cell r="AX107">
            <v>0</v>
          </cell>
          <cell r="AY107">
            <v>0</v>
          </cell>
          <cell r="AZ107" t="str">
            <v>CN1</v>
          </cell>
          <cell r="BA107">
            <v>0</v>
          </cell>
          <cell r="BB107" t="str">
            <v xml:space="preserve"> </v>
          </cell>
          <cell r="BC107">
            <v>25300000</v>
          </cell>
          <cell r="BD107" t="str">
            <v>18/08/2016</v>
          </cell>
          <cell r="BE107">
            <v>25300000</v>
          </cell>
          <cell r="BF107">
            <v>0</v>
          </cell>
          <cell r="BG107" t="str">
            <v>IA1164</v>
          </cell>
          <cell r="BH107">
            <v>0</v>
          </cell>
          <cell r="BI107">
            <v>0</v>
          </cell>
          <cell r="BJ107">
            <v>0</v>
          </cell>
          <cell r="BK107">
            <v>0</v>
          </cell>
          <cell r="BL107">
            <v>0</v>
          </cell>
          <cell r="BM107" t="str">
            <v>CN2</v>
          </cell>
          <cell r="BN107">
            <v>0</v>
          </cell>
          <cell r="BO107">
            <v>25300000</v>
          </cell>
          <cell r="BP107" t="str">
            <v>19/12/2016</v>
          </cell>
          <cell r="BQ107">
            <v>25300000</v>
          </cell>
          <cell r="BR107">
            <v>0</v>
          </cell>
          <cell r="BS107" t="str">
            <v>IA1164</v>
          </cell>
          <cell r="BT107" t="str">
            <v>CN3</v>
          </cell>
          <cell r="BU107">
            <v>25300000</v>
          </cell>
          <cell r="BV107" t="str">
            <v>19/04/2017</v>
          </cell>
          <cell r="BW107">
            <v>25300000</v>
          </cell>
          <cell r="BX107">
            <v>0</v>
          </cell>
          <cell r="BY107" t="str">
            <v>IA1164</v>
          </cell>
          <cell r="BZ107">
            <v>0</v>
          </cell>
          <cell r="CA107">
            <v>3</v>
          </cell>
          <cell r="CB107" t="str">
            <v>CN4</v>
          </cell>
          <cell r="CC107">
            <v>25300000</v>
          </cell>
        </row>
        <row r="108">
          <cell r="B108" t="str">
            <v>SE62651</v>
          </cell>
          <cell r="C108" t="str">
            <v>Cao Hoàng Thái</v>
          </cell>
          <cell r="D108" t="str">
            <v>ANATTT</v>
          </cell>
          <cell r="E108">
            <v>11</v>
          </cell>
          <cell r="F108">
            <v>0</v>
          </cell>
          <cell r="G108" t="str">
            <v>PC1185</v>
          </cell>
          <cell r="H108" t="str">
            <v>ENG3</v>
          </cell>
          <cell r="I108">
            <v>0</v>
          </cell>
          <cell r="J108" t="str">
            <v xml:space="preserve"> </v>
          </cell>
          <cell r="K108" t="str">
            <v>HD</v>
          </cell>
          <cell r="L108" t="str">
            <v>SV viết đơn chuyển HP đóng ngày 19/4/2017; 25,300,000 sang HL SSG101;MAD101;Vovinam 1 =&gt; còn dư 20,375,000.Bảo lưu SM17 theo mail HaNQS ngày 28/04/2017:Tự nguyện</v>
          </cell>
          <cell r="M108" t="str">
            <v>ENG3-LT1</v>
          </cell>
          <cell r="N108">
            <v>2170000</v>
          </cell>
          <cell r="O108">
            <v>11935000</v>
          </cell>
          <cell r="P108">
            <v>42256</v>
          </cell>
          <cell r="Q108">
            <v>11935000</v>
          </cell>
          <cell r="R108">
            <v>0</v>
          </cell>
          <cell r="S108" t="str">
            <v>PC1185</v>
          </cell>
          <cell r="T108" t="str">
            <v>Eng 4-LT2</v>
          </cell>
          <cell r="U108">
            <v>2200000</v>
          </cell>
          <cell r="V108">
            <v>0</v>
          </cell>
          <cell r="W108">
            <v>7700000</v>
          </cell>
          <cell r="X108">
            <v>42359</v>
          </cell>
          <cell r="Y108">
            <v>7700000</v>
          </cell>
          <cell r="Z108">
            <v>0</v>
          </cell>
          <cell r="AA108" t="str">
            <v>PC1178</v>
          </cell>
          <cell r="AB108" t="str">
            <v>Eng 5-LT3</v>
          </cell>
          <cell r="AC108">
            <v>2200000</v>
          </cell>
          <cell r="AD108">
            <v>0</v>
          </cell>
          <cell r="AE108">
            <v>7700000</v>
          </cell>
          <cell r="AF108" t="str">
            <v>03/03/2016</v>
          </cell>
          <cell r="AG108">
            <v>7700000</v>
          </cell>
          <cell r="AH108">
            <v>0</v>
          </cell>
          <cell r="AI108" t="str">
            <v>PC1178</v>
          </cell>
          <cell r="AJ108" t="str">
            <v>Eng 6-LT4</v>
          </cell>
          <cell r="AK108">
            <v>2200000</v>
          </cell>
          <cell r="AL108">
            <v>0</v>
          </cell>
          <cell r="AM108">
            <v>7700000</v>
          </cell>
          <cell r="AN108" t="str">
            <v>29/04/2016</v>
          </cell>
          <cell r="AO108">
            <v>7700000</v>
          </cell>
          <cell r="AP108">
            <v>0</v>
          </cell>
          <cell r="AQ108" t="str">
            <v>PC1182</v>
          </cell>
          <cell r="AR108">
            <v>0</v>
          </cell>
          <cell r="AS108">
            <v>0</v>
          </cell>
          <cell r="AT108">
            <v>0</v>
          </cell>
          <cell r="AU108">
            <v>0</v>
          </cell>
          <cell r="AV108">
            <v>0</v>
          </cell>
          <cell r="AW108">
            <v>0</v>
          </cell>
          <cell r="AX108">
            <v>0</v>
          </cell>
          <cell r="AY108">
            <v>0</v>
          </cell>
          <cell r="AZ108" t="str">
            <v>CN1</v>
          </cell>
          <cell r="BA108">
            <v>0</v>
          </cell>
          <cell r="BB108" t="str">
            <v xml:space="preserve"> </v>
          </cell>
          <cell r="BC108">
            <v>25300000</v>
          </cell>
          <cell r="BD108" t="str">
            <v>22/08/2016</v>
          </cell>
          <cell r="BE108">
            <v>22300000</v>
          </cell>
          <cell r="BF108">
            <v>0</v>
          </cell>
          <cell r="BG108" t="str">
            <v>IA1164</v>
          </cell>
          <cell r="BH108">
            <v>0</v>
          </cell>
          <cell r="BI108">
            <v>0</v>
          </cell>
          <cell r="BJ108">
            <v>0</v>
          </cell>
          <cell r="BK108">
            <v>0</v>
          </cell>
          <cell r="BL108">
            <v>0</v>
          </cell>
          <cell r="BM108" t="str">
            <v>CN2</v>
          </cell>
          <cell r="BN108">
            <v>0</v>
          </cell>
          <cell r="BO108">
            <v>25300000</v>
          </cell>
          <cell r="BP108" t="str">
            <v>19/12/2016</v>
          </cell>
          <cell r="BQ108">
            <v>25300000</v>
          </cell>
          <cell r="BR108">
            <v>0</v>
          </cell>
          <cell r="BS108" t="str">
            <v>IA1164</v>
          </cell>
          <cell r="BT108" t="str">
            <v>CN3</v>
          </cell>
          <cell r="BU108">
            <v>25300000</v>
          </cell>
          <cell r="BV108" t="str">
            <v>19/04/2017</v>
          </cell>
          <cell r="BW108">
            <v>25300000</v>
          </cell>
          <cell r="BX108">
            <v>20375000</v>
          </cell>
          <cell r="BY108" t="str">
            <v>BLSM17</v>
          </cell>
          <cell r="BZ108">
            <v>0</v>
          </cell>
          <cell r="CA108">
            <v>2</v>
          </cell>
          <cell r="CB108" t="str">
            <v>CN3</v>
          </cell>
          <cell r="CC108">
            <v>4925000</v>
          </cell>
        </row>
        <row r="109">
          <cell r="B109" t="str">
            <v>SE62180</v>
          </cell>
          <cell r="C109" t="str">
            <v>Tô Thành Đạt</v>
          </cell>
          <cell r="D109" t="str">
            <v>ANATTT</v>
          </cell>
          <cell r="E109">
            <v>11</v>
          </cell>
          <cell r="F109">
            <v>0</v>
          </cell>
          <cell r="G109" t="str">
            <v>PC1172</v>
          </cell>
          <cell r="H109" t="str">
            <v>ENG4</v>
          </cell>
          <cell r="I109" t="str">
            <v>Dự thính SP17</v>
          </cell>
          <cell r="J109" t="str">
            <v xml:space="preserve"> </v>
          </cell>
          <cell r="K109" t="str">
            <v>HD</v>
          </cell>
          <cell r="L109" t="str">
            <v>Thôi học do không đủ dk lên chuyên ngành theo QD 253 ngày 15/12/2016
Học dự thính kỳ SP17  theo mail HiềnTM ngày 11/01/2017
Bảo lưu SM17 theo mail HaNQS ngày 17/04/2017</v>
          </cell>
          <cell r="M109" t="str">
            <v>ENG4-LT1</v>
          </cell>
          <cell r="N109">
            <v>2170000</v>
          </cell>
          <cell r="O109">
            <v>11935000</v>
          </cell>
          <cell r="P109" t="str">
            <v>09/7/2015</v>
          </cell>
          <cell r="Q109">
            <v>11935000</v>
          </cell>
          <cell r="R109">
            <v>0</v>
          </cell>
          <cell r="S109" t="str">
            <v>PC1172</v>
          </cell>
          <cell r="T109" t="str">
            <v>Eng 5-LT2</v>
          </cell>
          <cell r="U109">
            <v>2200000</v>
          </cell>
          <cell r="V109">
            <v>0</v>
          </cell>
          <cell r="W109">
            <v>7700000</v>
          </cell>
          <cell r="X109">
            <v>42363</v>
          </cell>
          <cell r="Y109">
            <v>7700000</v>
          </cell>
          <cell r="Z109">
            <v>0</v>
          </cell>
          <cell r="AA109" t="str">
            <v>PC1172</v>
          </cell>
          <cell r="AB109" t="str">
            <v>Eng 6-LT3</v>
          </cell>
          <cell r="AC109">
            <v>2200000</v>
          </cell>
          <cell r="AD109">
            <v>0</v>
          </cell>
          <cell r="AE109">
            <v>7700000</v>
          </cell>
          <cell r="AF109" t="str">
            <v>04/03/2016</v>
          </cell>
          <cell r="AG109">
            <v>7700000</v>
          </cell>
          <cell r="AH109">
            <v>0</v>
          </cell>
          <cell r="AI109" t="str">
            <v>PC1172</v>
          </cell>
          <cell r="AJ109" t="str">
            <v>HL Eng 6</v>
          </cell>
          <cell r="AK109">
            <v>0</v>
          </cell>
          <cell r="AL109">
            <v>0</v>
          </cell>
          <cell r="AM109">
            <v>4950000</v>
          </cell>
          <cell r="AN109" t="str">
            <v>28/04/2016</v>
          </cell>
          <cell r="AO109">
            <v>22000000</v>
          </cell>
          <cell r="AP109">
            <v>17050000</v>
          </cell>
          <cell r="AQ109" t="str">
            <v>PC1182</v>
          </cell>
          <cell r="AR109">
            <v>0</v>
          </cell>
          <cell r="AS109">
            <v>0</v>
          </cell>
          <cell r="AT109">
            <v>0</v>
          </cell>
          <cell r="AU109">
            <v>0</v>
          </cell>
          <cell r="AV109">
            <v>0</v>
          </cell>
          <cell r="AW109">
            <v>0</v>
          </cell>
          <cell r="AX109">
            <v>0</v>
          </cell>
          <cell r="AY109">
            <v>0</v>
          </cell>
          <cell r="AZ109" t="str">
            <v>CN1-LT4</v>
          </cell>
          <cell r="BA109">
            <v>2250000</v>
          </cell>
          <cell r="BB109" t="str">
            <v xml:space="preserve"> </v>
          </cell>
          <cell r="BC109">
            <v>6000000</v>
          </cell>
          <cell r="BD109" t="str">
            <v>25/08/2016</v>
          </cell>
          <cell r="BE109">
            <v>6000000</v>
          </cell>
          <cell r="BF109">
            <v>0</v>
          </cell>
          <cell r="BG109" t="str">
            <v>IA1164</v>
          </cell>
          <cell r="BH109">
            <v>0</v>
          </cell>
          <cell r="BI109">
            <v>0</v>
          </cell>
          <cell r="BJ109">
            <v>0</v>
          </cell>
          <cell r="BK109">
            <v>0</v>
          </cell>
          <cell r="BL109">
            <v>0</v>
          </cell>
          <cell r="BM109" t="str">
            <v>CN2</v>
          </cell>
          <cell r="BN109">
            <v>0</v>
          </cell>
          <cell r="BO109">
            <v>25300000</v>
          </cell>
          <cell r="BP109" t="str">
            <v>13/12/2016</v>
          </cell>
          <cell r="BQ109">
            <v>25300000</v>
          </cell>
          <cell r="BR109">
            <v>0</v>
          </cell>
          <cell r="BS109" t="str">
            <v>IA1164</v>
          </cell>
          <cell r="BT109" t="str">
            <v>CN3</v>
          </cell>
          <cell r="BU109">
            <v>25300000</v>
          </cell>
          <cell r="BV109">
            <v>0</v>
          </cell>
          <cell r="BW109" t="str">
            <v>Ko nộp</v>
          </cell>
          <cell r="BX109">
            <v>0</v>
          </cell>
          <cell r="BY109" t="str">
            <v>BLSM17</v>
          </cell>
          <cell r="BZ109">
            <v>0</v>
          </cell>
          <cell r="CA109" t="e">
            <v>#N/A</v>
          </cell>
          <cell r="CB109" t="str">
            <v>CN3</v>
          </cell>
          <cell r="CC109">
            <v>25300000</v>
          </cell>
        </row>
        <row r="110">
          <cell r="B110" t="str">
            <v>SE62239</v>
          </cell>
          <cell r="C110" t="str">
            <v>Lưu Trí Đức Thọ</v>
          </cell>
          <cell r="D110" t="str">
            <v>ANATTT</v>
          </cell>
          <cell r="E110">
            <v>11</v>
          </cell>
          <cell r="F110">
            <v>0</v>
          </cell>
          <cell r="G110" t="str">
            <v>PC1172</v>
          </cell>
          <cell r="H110" t="str">
            <v>ENG4</v>
          </cell>
          <cell r="I110">
            <v>0</v>
          </cell>
          <cell r="J110" t="str">
            <v>TD50</v>
          </cell>
          <cell r="K110" t="str">
            <v>HD</v>
          </cell>
          <cell r="L110" t="str">
            <v>Chuyển tiền dư 520.000 qua HP HL Eng kỳ SM2016 (nộp ngày 1/12/2016)
Dư sau Eng 5 : 2.682.500+520.000=3.202.500</v>
          </cell>
          <cell r="M110" t="str">
            <v>ENG4-LT1</v>
          </cell>
          <cell r="N110">
            <v>2170000</v>
          </cell>
          <cell r="O110">
            <v>11935000</v>
          </cell>
          <cell r="P110" t="str">
            <v>23/7/2015</v>
          </cell>
          <cell r="Q110">
            <v>11935000</v>
          </cell>
          <cell r="R110">
            <v>4882500</v>
          </cell>
          <cell r="S110" t="str">
            <v>PC1172</v>
          </cell>
          <cell r="T110" t="str">
            <v>HL Eng 4</v>
          </cell>
          <cell r="U110">
            <v>0</v>
          </cell>
          <cell r="V110">
            <v>0</v>
          </cell>
          <cell r="W110">
            <v>67500</v>
          </cell>
          <cell r="X110">
            <v>42356</v>
          </cell>
          <cell r="Y110">
            <v>2750000</v>
          </cell>
          <cell r="Z110">
            <v>2682500</v>
          </cell>
          <cell r="AA110" t="str">
            <v>PC1181</v>
          </cell>
          <cell r="AB110" t="str">
            <v>Eng 5-LT2</v>
          </cell>
          <cell r="AC110">
            <v>2200000</v>
          </cell>
          <cell r="AD110">
            <v>0</v>
          </cell>
          <cell r="AE110">
            <v>67500</v>
          </cell>
          <cell r="AF110" t="str">
            <v>25/02/2016</v>
          </cell>
          <cell r="AG110">
            <v>2750000</v>
          </cell>
          <cell r="AH110">
            <v>3202500</v>
          </cell>
          <cell r="AI110" t="str">
            <v>PC1181</v>
          </cell>
          <cell r="AJ110" t="str">
            <v>Eng 6-LT4</v>
          </cell>
          <cell r="AK110">
            <v>2200000</v>
          </cell>
          <cell r="AL110">
            <v>0</v>
          </cell>
          <cell r="AM110">
            <v>-452500</v>
          </cell>
          <cell r="AN110" t="str">
            <v>19/04/2016</v>
          </cell>
          <cell r="AO110">
            <v>2230000</v>
          </cell>
          <cell r="AP110">
            <v>2682500</v>
          </cell>
          <cell r="AQ110" t="str">
            <v>PC1179</v>
          </cell>
          <cell r="AR110">
            <v>0</v>
          </cell>
          <cell r="AS110">
            <v>0</v>
          </cell>
          <cell r="AT110">
            <v>0</v>
          </cell>
          <cell r="AU110">
            <v>0</v>
          </cell>
          <cell r="AV110">
            <v>0</v>
          </cell>
          <cell r="AW110">
            <v>0</v>
          </cell>
          <cell r="AX110">
            <v>0</v>
          </cell>
          <cell r="AY110">
            <v>0</v>
          </cell>
          <cell r="AZ110" t="str">
            <v>CN1</v>
          </cell>
          <cell r="BA110">
            <v>0</v>
          </cell>
          <cell r="BB110">
            <v>0</v>
          </cell>
          <cell r="BC110">
            <v>9967500</v>
          </cell>
          <cell r="BD110" t="str">
            <v>22/08/2016</v>
          </cell>
          <cell r="BE110">
            <v>7717500</v>
          </cell>
          <cell r="BF110">
            <v>0</v>
          </cell>
          <cell r="BG110" t="str">
            <v>IA1164</v>
          </cell>
          <cell r="BH110">
            <v>0</v>
          </cell>
          <cell r="BI110">
            <v>0</v>
          </cell>
          <cell r="BJ110">
            <v>0</v>
          </cell>
          <cell r="BK110">
            <v>0</v>
          </cell>
          <cell r="BL110">
            <v>0</v>
          </cell>
          <cell r="BM110" t="str">
            <v>CN2</v>
          </cell>
          <cell r="BN110">
            <v>0</v>
          </cell>
          <cell r="BO110">
            <v>12650000</v>
          </cell>
          <cell r="BP110" t="str">
            <v>12/12/2016</v>
          </cell>
          <cell r="BQ110">
            <v>12650000</v>
          </cell>
          <cell r="BR110">
            <v>0</v>
          </cell>
          <cell r="BS110" t="str">
            <v>IA1164</v>
          </cell>
          <cell r="BT110" t="str">
            <v>CN3</v>
          </cell>
          <cell r="BU110">
            <v>12650000</v>
          </cell>
          <cell r="BV110" t="str">
            <v>17/04/2017</v>
          </cell>
          <cell r="BW110">
            <v>12650000</v>
          </cell>
          <cell r="BX110">
            <v>0</v>
          </cell>
          <cell r="BY110" t="str">
            <v>IA1164</v>
          </cell>
          <cell r="BZ110">
            <v>0</v>
          </cell>
          <cell r="CA110">
            <v>3</v>
          </cell>
          <cell r="CB110" t="str">
            <v>CN4</v>
          </cell>
          <cell r="CC110">
            <v>12650000</v>
          </cell>
        </row>
        <row r="111">
          <cell r="B111" t="str">
            <v>SE62462</v>
          </cell>
          <cell r="C111" t="str">
            <v>Trần Lộc Trân Châu</v>
          </cell>
          <cell r="D111" t="str">
            <v>ANATTT</v>
          </cell>
          <cell r="E111">
            <v>11</v>
          </cell>
          <cell r="F111">
            <v>0</v>
          </cell>
          <cell r="G111" t="str">
            <v>PC1173</v>
          </cell>
          <cell r="H111" t="str">
            <v>ENG4</v>
          </cell>
          <cell r="I111">
            <v>0</v>
          </cell>
          <cell r="J111" t="str">
            <v xml:space="preserve"> </v>
          </cell>
          <cell r="K111" t="str">
            <v>HD</v>
          </cell>
          <cell r="L111">
            <v>0</v>
          </cell>
          <cell r="M111" t="str">
            <v>ENG4-LT1</v>
          </cell>
          <cell r="N111">
            <v>2170000</v>
          </cell>
          <cell r="O111">
            <v>11935000</v>
          </cell>
          <cell r="P111">
            <v>42233</v>
          </cell>
          <cell r="Q111">
            <v>11935000</v>
          </cell>
          <cell r="R111">
            <v>0</v>
          </cell>
          <cell r="S111" t="str">
            <v>PC1173</v>
          </cell>
          <cell r="T111" t="str">
            <v>Eng 5-LT2</v>
          </cell>
          <cell r="U111">
            <v>2200000</v>
          </cell>
          <cell r="V111">
            <v>0</v>
          </cell>
          <cell r="W111">
            <v>7700000</v>
          </cell>
          <cell r="X111">
            <v>42362</v>
          </cell>
          <cell r="Y111">
            <v>7800000</v>
          </cell>
          <cell r="Z111">
            <v>100000</v>
          </cell>
          <cell r="AA111" t="str">
            <v>PC1173</v>
          </cell>
          <cell r="AB111" t="str">
            <v>HL Eng 5</v>
          </cell>
          <cell r="AC111">
            <v>0</v>
          </cell>
          <cell r="AD111">
            <v>0</v>
          </cell>
          <cell r="AE111">
            <v>4850000</v>
          </cell>
          <cell r="AF111" t="str">
            <v>02/03/2016</v>
          </cell>
          <cell r="AG111">
            <v>7750000</v>
          </cell>
          <cell r="AH111">
            <v>2900000</v>
          </cell>
          <cell r="AI111" t="str">
            <v>PC1177</v>
          </cell>
          <cell r="AJ111" t="str">
            <v>Eng 6-LT3</v>
          </cell>
          <cell r="AK111">
            <v>2200000</v>
          </cell>
          <cell r="AL111">
            <v>0</v>
          </cell>
          <cell r="AM111">
            <v>4800000</v>
          </cell>
          <cell r="AN111" t="str">
            <v>28/04/2016</v>
          </cell>
          <cell r="AO111">
            <v>4800000</v>
          </cell>
          <cell r="AP111">
            <v>0</v>
          </cell>
          <cell r="AQ111" t="str">
            <v>PC1179</v>
          </cell>
          <cell r="AR111">
            <v>0</v>
          </cell>
          <cell r="AS111">
            <v>0</v>
          </cell>
          <cell r="AT111">
            <v>0</v>
          </cell>
          <cell r="AU111">
            <v>0</v>
          </cell>
          <cell r="AV111">
            <v>0</v>
          </cell>
          <cell r="AW111">
            <v>0</v>
          </cell>
          <cell r="AX111">
            <v>0</v>
          </cell>
          <cell r="AY111">
            <v>0</v>
          </cell>
          <cell r="AZ111" t="str">
            <v>CN1-LT4</v>
          </cell>
          <cell r="BA111">
            <v>2250000</v>
          </cell>
          <cell r="BB111" t="str">
            <v xml:space="preserve"> </v>
          </cell>
          <cell r="BC111">
            <v>23050000</v>
          </cell>
          <cell r="BD111" t="str">
            <v>24/08/2016</v>
          </cell>
          <cell r="BE111">
            <v>7000000</v>
          </cell>
          <cell r="BF111">
            <v>950000</v>
          </cell>
          <cell r="BG111" t="str">
            <v>IA1164</v>
          </cell>
          <cell r="BH111">
            <v>0</v>
          </cell>
          <cell r="BI111">
            <v>0</v>
          </cell>
          <cell r="BJ111">
            <v>0</v>
          </cell>
          <cell r="BK111">
            <v>0</v>
          </cell>
          <cell r="BL111">
            <v>0</v>
          </cell>
          <cell r="BM111" t="str">
            <v>CN2</v>
          </cell>
          <cell r="BN111">
            <v>0</v>
          </cell>
          <cell r="BO111">
            <v>24350000</v>
          </cell>
          <cell r="BP111" t="str">
            <v>22/12/2016</v>
          </cell>
          <cell r="BQ111">
            <v>24400000</v>
          </cell>
          <cell r="BR111">
            <v>50000</v>
          </cell>
          <cell r="BS111" t="str">
            <v>IA1164</v>
          </cell>
          <cell r="BT111" t="str">
            <v>CN3</v>
          </cell>
          <cell r="BU111">
            <v>25250000</v>
          </cell>
          <cell r="BV111" t="str">
            <v>19/04/2017</v>
          </cell>
          <cell r="BW111">
            <v>25400000</v>
          </cell>
          <cell r="BX111">
            <v>150000</v>
          </cell>
          <cell r="BY111" t="str">
            <v>IA1164</v>
          </cell>
          <cell r="BZ111">
            <v>150000</v>
          </cell>
          <cell r="CA111">
            <v>3</v>
          </cell>
          <cell r="CB111" t="str">
            <v>CN4</v>
          </cell>
          <cell r="CC111">
            <v>25150000</v>
          </cell>
        </row>
        <row r="112">
          <cell r="B112" t="str">
            <v>SE62325</v>
          </cell>
          <cell r="C112" t="str">
            <v>Hoàng Trọng Thắng</v>
          </cell>
          <cell r="D112" t="str">
            <v>ANATTT</v>
          </cell>
          <cell r="E112">
            <v>11</v>
          </cell>
          <cell r="F112">
            <v>0</v>
          </cell>
          <cell r="G112" t="str">
            <v>PC1186</v>
          </cell>
          <cell r="H112" t="str">
            <v>ENG2</v>
          </cell>
          <cell r="I112">
            <v>0</v>
          </cell>
          <cell r="J112" t="str">
            <v>HB 10M</v>
          </cell>
          <cell r="K112" t="str">
            <v>HD</v>
          </cell>
          <cell r="L112">
            <v>0</v>
          </cell>
          <cell r="M112" t="str">
            <v>ENG2-LT1-HB1</v>
          </cell>
          <cell r="N112">
            <v>2170000</v>
          </cell>
          <cell r="O112">
            <v>9435000</v>
          </cell>
          <cell r="P112" t="str">
            <v>31/7/2015</v>
          </cell>
          <cell r="Q112">
            <v>11935000</v>
          </cell>
          <cell r="R112">
            <v>2500000</v>
          </cell>
          <cell r="S112" t="str">
            <v>PC1186</v>
          </cell>
          <cell r="T112" t="str">
            <v>Eng 3-LT2-HB2</v>
          </cell>
          <cell r="U112">
            <v>2200000</v>
          </cell>
          <cell r="V112">
            <v>2500000</v>
          </cell>
          <cell r="W112">
            <v>2700000</v>
          </cell>
          <cell r="X112">
            <v>42361</v>
          </cell>
          <cell r="Y112">
            <v>2700000</v>
          </cell>
          <cell r="Z112">
            <v>0</v>
          </cell>
          <cell r="AA112" t="str">
            <v>PC1186</v>
          </cell>
          <cell r="AB112" t="str">
            <v>Eng 4-LT3-HB3</v>
          </cell>
          <cell r="AC112">
            <v>2200000</v>
          </cell>
          <cell r="AD112">
            <v>2500000</v>
          </cell>
          <cell r="AE112">
            <v>5200000</v>
          </cell>
          <cell r="AF112" t="str">
            <v>04/03/2016</v>
          </cell>
          <cell r="AG112">
            <v>5200000</v>
          </cell>
          <cell r="AH112">
            <v>0</v>
          </cell>
          <cell r="AI112" t="str">
            <v>PC1186</v>
          </cell>
          <cell r="AJ112" t="str">
            <v>Eng 5-LT4</v>
          </cell>
          <cell r="AK112">
            <v>2200000</v>
          </cell>
          <cell r="AL112">
            <v>2500000</v>
          </cell>
          <cell r="AM112">
            <v>5200000</v>
          </cell>
          <cell r="AN112" t="str">
            <v>28/04/2016</v>
          </cell>
          <cell r="AO112">
            <v>5200000</v>
          </cell>
          <cell r="AP112">
            <v>0</v>
          </cell>
          <cell r="AQ112" t="str">
            <v>PC1186</v>
          </cell>
          <cell r="AR112" t="str">
            <v>Eng 6</v>
          </cell>
          <cell r="AS112">
            <v>0</v>
          </cell>
          <cell r="AT112">
            <v>0</v>
          </cell>
          <cell r="AU112">
            <v>9900000</v>
          </cell>
          <cell r="AV112" t="str">
            <v>01/07/2016</v>
          </cell>
          <cell r="AW112">
            <v>9900000</v>
          </cell>
          <cell r="AX112">
            <v>0</v>
          </cell>
          <cell r="AY112">
            <v>0</v>
          </cell>
          <cell r="AZ112" t="str">
            <v>CN1</v>
          </cell>
          <cell r="BA112">
            <v>0</v>
          </cell>
          <cell r="BB112" t="str">
            <v>Hết</v>
          </cell>
          <cell r="BC112">
            <v>25300000</v>
          </cell>
          <cell r="BD112" t="str">
            <v>12/09/2016</v>
          </cell>
          <cell r="BE112">
            <v>25300000</v>
          </cell>
          <cell r="BF112">
            <v>0</v>
          </cell>
          <cell r="BG112" t="str">
            <v>IA1164</v>
          </cell>
          <cell r="BH112">
            <v>0</v>
          </cell>
          <cell r="BI112">
            <v>0</v>
          </cell>
          <cell r="BJ112">
            <v>0</v>
          </cell>
          <cell r="BK112">
            <v>0</v>
          </cell>
          <cell r="BL112">
            <v>0</v>
          </cell>
          <cell r="BM112" t="str">
            <v>CN2</v>
          </cell>
          <cell r="BN112">
            <v>0</v>
          </cell>
          <cell r="BO112">
            <v>25300000</v>
          </cell>
          <cell r="BP112" t="str">
            <v>21/12/2016</v>
          </cell>
          <cell r="BQ112">
            <v>25300000</v>
          </cell>
          <cell r="BR112">
            <v>0</v>
          </cell>
          <cell r="BS112" t="str">
            <v>IA1164</v>
          </cell>
          <cell r="BT112" t="str">
            <v>CN3</v>
          </cell>
          <cell r="BU112">
            <v>25300000</v>
          </cell>
          <cell r="BV112" t="str">
            <v>19/05/2017</v>
          </cell>
          <cell r="BW112">
            <v>25300000</v>
          </cell>
          <cell r="BX112">
            <v>0</v>
          </cell>
          <cell r="BY112" t="str">
            <v>IA1164</v>
          </cell>
          <cell r="BZ112">
            <v>0</v>
          </cell>
          <cell r="CA112">
            <v>3</v>
          </cell>
          <cell r="CB112" t="str">
            <v>CN4</v>
          </cell>
          <cell r="CC112">
            <v>25300000</v>
          </cell>
        </row>
        <row r="113">
          <cell r="B113" t="str">
            <v>SE62418</v>
          </cell>
          <cell r="C113" t="str">
            <v>Hoàng Minh Tiến</v>
          </cell>
          <cell r="D113" t="str">
            <v>ANATTT</v>
          </cell>
          <cell r="E113">
            <v>11</v>
          </cell>
          <cell r="F113">
            <v>0</v>
          </cell>
          <cell r="G113" t="str">
            <v>PC1186</v>
          </cell>
          <cell r="H113" t="str">
            <v>ENG2</v>
          </cell>
          <cell r="I113">
            <v>0</v>
          </cell>
          <cell r="J113" t="str">
            <v xml:space="preserve"> </v>
          </cell>
          <cell r="K113" t="str">
            <v>HD</v>
          </cell>
          <cell r="L113">
            <v>0</v>
          </cell>
          <cell r="M113" t="str">
            <v>ENG2-LT1</v>
          </cell>
          <cell r="N113">
            <v>2170000</v>
          </cell>
          <cell r="O113">
            <v>11935000</v>
          </cell>
          <cell r="P113">
            <v>42227</v>
          </cell>
          <cell r="Q113">
            <v>11935000</v>
          </cell>
          <cell r="R113">
            <v>0</v>
          </cell>
          <cell r="S113" t="str">
            <v>PC1186</v>
          </cell>
          <cell r="T113" t="str">
            <v>Eng 3-LT2</v>
          </cell>
          <cell r="U113">
            <v>2200000</v>
          </cell>
          <cell r="V113">
            <v>0</v>
          </cell>
          <cell r="W113">
            <v>7700000</v>
          </cell>
          <cell r="X113">
            <v>42361</v>
          </cell>
          <cell r="Y113">
            <v>7700000</v>
          </cell>
          <cell r="Z113">
            <v>0</v>
          </cell>
          <cell r="AA113" t="str">
            <v>PC1186</v>
          </cell>
          <cell r="AB113" t="str">
            <v>Eng 4-LT3</v>
          </cell>
          <cell r="AC113">
            <v>2200000</v>
          </cell>
          <cell r="AD113">
            <v>0</v>
          </cell>
          <cell r="AE113">
            <v>7700000</v>
          </cell>
          <cell r="AF113" t="str">
            <v>01/03/2016</v>
          </cell>
          <cell r="AG113">
            <v>7700000</v>
          </cell>
          <cell r="AH113">
            <v>0</v>
          </cell>
          <cell r="AI113" t="str">
            <v>PC1186</v>
          </cell>
          <cell r="AJ113" t="str">
            <v>Eng 5-LT4</v>
          </cell>
          <cell r="AK113">
            <v>2200000</v>
          </cell>
          <cell r="AL113">
            <v>0</v>
          </cell>
          <cell r="AM113">
            <v>7700000</v>
          </cell>
          <cell r="AN113" t="str">
            <v>29/04/2016</v>
          </cell>
          <cell r="AO113">
            <v>7700000</v>
          </cell>
          <cell r="AP113">
            <v>0</v>
          </cell>
          <cell r="AQ113" t="str">
            <v>PC1186</v>
          </cell>
          <cell r="AR113" t="str">
            <v>Eng 6</v>
          </cell>
          <cell r="AS113">
            <v>0</v>
          </cell>
          <cell r="AT113">
            <v>0</v>
          </cell>
          <cell r="AU113">
            <v>9900000</v>
          </cell>
          <cell r="AV113" t="str">
            <v>01/07/2016</v>
          </cell>
          <cell r="AW113">
            <v>9900000</v>
          </cell>
          <cell r="AX113">
            <v>0</v>
          </cell>
          <cell r="AY113">
            <v>0</v>
          </cell>
          <cell r="AZ113" t="str">
            <v>CN1</v>
          </cell>
          <cell r="BA113">
            <v>0</v>
          </cell>
          <cell r="BB113" t="str">
            <v xml:space="preserve"> </v>
          </cell>
          <cell r="BC113">
            <v>25300000</v>
          </cell>
          <cell r="BD113" t="str">
            <v>24/08/2016</v>
          </cell>
          <cell r="BE113">
            <v>25300000</v>
          </cell>
          <cell r="BF113">
            <v>0</v>
          </cell>
          <cell r="BG113" t="str">
            <v>IA1164</v>
          </cell>
          <cell r="BH113">
            <v>0</v>
          </cell>
          <cell r="BI113">
            <v>0</v>
          </cell>
          <cell r="BJ113">
            <v>0</v>
          </cell>
          <cell r="BK113">
            <v>0</v>
          </cell>
          <cell r="BL113">
            <v>0</v>
          </cell>
          <cell r="BM113" t="str">
            <v>CN2</v>
          </cell>
          <cell r="BN113">
            <v>0</v>
          </cell>
          <cell r="BO113">
            <v>25300000</v>
          </cell>
          <cell r="BP113" t="str">
            <v>20/12/2016</v>
          </cell>
          <cell r="BQ113">
            <v>25300000</v>
          </cell>
          <cell r="BR113">
            <v>0</v>
          </cell>
          <cell r="BS113" t="str">
            <v>IA1164</v>
          </cell>
          <cell r="BT113" t="str">
            <v>CN3</v>
          </cell>
          <cell r="BU113">
            <v>25300000</v>
          </cell>
          <cell r="BV113" t="str">
            <v>19/04/2017</v>
          </cell>
          <cell r="BW113">
            <v>25300000</v>
          </cell>
          <cell r="BX113">
            <v>0</v>
          </cell>
          <cell r="BY113" t="str">
            <v>IA1164</v>
          </cell>
          <cell r="BZ113">
            <v>0</v>
          </cell>
          <cell r="CA113">
            <v>3</v>
          </cell>
          <cell r="CB113" t="str">
            <v>CN4</v>
          </cell>
          <cell r="CC113">
            <v>25300000</v>
          </cell>
        </row>
        <row r="114">
          <cell r="B114" t="str">
            <v>SE62426</v>
          </cell>
          <cell r="C114" t="str">
            <v>Võ Đặng Huỳnh Luân</v>
          </cell>
          <cell r="D114" t="str">
            <v>ANATTT</v>
          </cell>
          <cell r="E114">
            <v>11</v>
          </cell>
          <cell r="F114">
            <v>0</v>
          </cell>
          <cell r="G114" t="str">
            <v>PC1181</v>
          </cell>
          <cell r="H114" t="str">
            <v>ENG3</v>
          </cell>
          <cell r="I114">
            <v>0</v>
          </cell>
          <cell r="J114" t="str">
            <v xml:space="preserve"> </v>
          </cell>
          <cell r="K114" t="str">
            <v>HD</v>
          </cell>
          <cell r="L114">
            <v>0</v>
          </cell>
          <cell r="M114" t="str">
            <v>ENG3-LT1</v>
          </cell>
          <cell r="N114">
            <v>2170000</v>
          </cell>
          <cell r="O114">
            <v>11935000</v>
          </cell>
          <cell r="P114">
            <v>42228</v>
          </cell>
          <cell r="Q114">
            <v>11935000</v>
          </cell>
          <cell r="R114">
            <v>0</v>
          </cell>
          <cell r="S114" t="str">
            <v>PC1181</v>
          </cell>
          <cell r="T114" t="str">
            <v>HL Eng 3</v>
          </cell>
          <cell r="U114">
            <v>0</v>
          </cell>
          <cell r="V114">
            <v>0</v>
          </cell>
          <cell r="W114">
            <v>4950000</v>
          </cell>
          <cell r="X114">
            <v>42353</v>
          </cell>
          <cell r="Y114">
            <v>7700000</v>
          </cell>
          <cell r="Z114">
            <v>2750000</v>
          </cell>
          <cell r="AA114" t="str">
            <v>PC1186</v>
          </cell>
          <cell r="AB114" t="str">
            <v>Eng 4-LT2</v>
          </cell>
          <cell r="AC114">
            <v>2200000</v>
          </cell>
          <cell r="AD114">
            <v>0</v>
          </cell>
          <cell r="AE114">
            <v>4950000</v>
          </cell>
          <cell r="AF114" t="str">
            <v>23/02/2016</v>
          </cell>
          <cell r="AG114">
            <v>7700000</v>
          </cell>
          <cell r="AH114">
            <v>2750000</v>
          </cell>
          <cell r="AI114" t="str">
            <v>PC1186</v>
          </cell>
          <cell r="AJ114" t="str">
            <v>Eng 5-LT3</v>
          </cell>
          <cell r="AK114">
            <v>2200000</v>
          </cell>
          <cell r="AL114">
            <v>0</v>
          </cell>
          <cell r="AM114">
            <v>4950000</v>
          </cell>
          <cell r="AN114" t="str">
            <v>20/04/2016</v>
          </cell>
          <cell r="AO114">
            <v>7700000</v>
          </cell>
          <cell r="AP114">
            <v>2750000</v>
          </cell>
          <cell r="AQ114" t="str">
            <v>PC1186</v>
          </cell>
          <cell r="AR114" t="str">
            <v>Eng 6-LT4</v>
          </cell>
          <cell r="AS114">
            <v>2200000</v>
          </cell>
          <cell r="AT114">
            <v>0</v>
          </cell>
          <cell r="AU114">
            <v>4950000</v>
          </cell>
          <cell r="AV114" t="str">
            <v>21/06/2016</v>
          </cell>
          <cell r="AW114">
            <v>4950000</v>
          </cell>
          <cell r="AX114">
            <v>0</v>
          </cell>
          <cell r="AY114">
            <v>0</v>
          </cell>
          <cell r="AZ114" t="str">
            <v>CN1</v>
          </cell>
          <cell r="BA114">
            <v>0</v>
          </cell>
          <cell r="BB114" t="str">
            <v xml:space="preserve"> </v>
          </cell>
          <cell r="BC114">
            <v>25300000</v>
          </cell>
          <cell r="BD114" t="str">
            <v>17/08/2016</v>
          </cell>
          <cell r="BE114">
            <v>25300000</v>
          </cell>
          <cell r="BF114">
            <v>0</v>
          </cell>
          <cell r="BG114" t="str">
            <v>IA1164</v>
          </cell>
          <cell r="BH114">
            <v>0</v>
          </cell>
          <cell r="BI114">
            <v>0</v>
          </cell>
          <cell r="BJ114">
            <v>0</v>
          </cell>
          <cell r="BK114">
            <v>0</v>
          </cell>
          <cell r="BL114">
            <v>0</v>
          </cell>
          <cell r="BM114" t="str">
            <v>CN2</v>
          </cell>
          <cell r="BN114">
            <v>0</v>
          </cell>
          <cell r="BO114">
            <v>25300000</v>
          </cell>
          <cell r="BP114" t="str">
            <v>09/12/2016</v>
          </cell>
          <cell r="BQ114">
            <v>25300000</v>
          </cell>
          <cell r="BR114">
            <v>0</v>
          </cell>
          <cell r="BS114" t="str">
            <v>IA1164</v>
          </cell>
          <cell r="BT114" t="str">
            <v>CN3</v>
          </cell>
          <cell r="BU114">
            <v>25300000</v>
          </cell>
          <cell r="BV114" t="str">
            <v>14/04/2017</v>
          </cell>
          <cell r="BW114">
            <v>25300000</v>
          </cell>
          <cell r="BX114">
            <v>0</v>
          </cell>
          <cell r="BY114" t="str">
            <v>IA1164</v>
          </cell>
          <cell r="BZ114">
            <v>0</v>
          </cell>
          <cell r="CA114">
            <v>3</v>
          </cell>
          <cell r="CB114" t="str">
            <v>CN4</v>
          </cell>
          <cell r="CC114">
            <v>25300000</v>
          </cell>
        </row>
        <row r="115">
          <cell r="B115" t="str">
            <v>SE62588</v>
          </cell>
          <cell r="C115" t="str">
            <v>Phan Minh Hoàng</v>
          </cell>
          <cell r="D115" t="str">
            <v>ANATTT</v>
          </cell>
          <cell r="E115">
            <v>11</v>
          </cell>
          <cell r="F115">
            <v>0</v>
          </cell>
          <cell r="G115" t="str">
            <v>PC1182</v>
          </cell>
          <cell r="H115" t="str">
            <v>ENG3</v>
          </cell>
          <cell r="I115">
            <v>0</v>
          </cell>
          <cell r="J115" t="str">
            <v xml:space="preserve"> </v>
          </cell>
          <cell r="K115" t="str">
            <v>HD</v>
          </cell>
          <cell r="L115">
            <v>0</v>
          </cell>
          <cell r="M115" t="str">
            <v>ENG3-LT1</v>
          </cell>
          <cell r="N115">
            <v>2170000</v>
          </cell>
          <cell r="O115">
            <v>11935000</v>
          </cell>
          <cell r="P115">
            <v>42243</v>
          </cell>
          <cell r="Q115">
            <v>11935000</v>
          </cell>
          <cell r="R115">
            <v>0</v>
          </cell>
          <cell r="S115" t="str">
            <v>PC1182</v>
          </cell>
          <cell r="T115" t="str">
            <v>Eng 4-LT2</v>
          </cell>
          <cell r="U115">
            <v>2200000</v>
          </cell>
          <cell r="V115">
            <v>0</v>
          </cell>
          <cell r="W115">
            <v>7700000</v>
          </cell>
          <cell r="X115">
            <v>42356</v>
          </cell>
          <cell r="Y115">
            <v>7700000</v>
          </cell>
          <cell r="Z115">
            <v>0</v>
          </cell>
          <cell r="AA115" t="str">
            <v>PC1182</v>
          </cell>
          <cell r="AB115" t="str">
            <v>Eng 5-LT3</v>
          </cell>
          <cell r="AC115">
            <v>2200000</v>
          </cell>
          <cell r="AD115">
            <v>0</v>
          </cell>
          <cell r="AE115">
            <v>7700000</v>
          </cell>
          <cell r="AF115" t="str">
            <v>02/03/2016</v>
          </cell>
          <cell r="AG115">
            <v>7700000</v>
          </cell>
          <cell r="AH115">
            <v>0</v>
          </cell>
          <cell r="AI115" t="str">
            <v>PC1182</v>
          </cell>
          <cell r="AJ115" t="str">
            <v>HL Eng 5</v>
          </cell>
          <cell r="AK115">
            <v>0</v>
          </cell>
          <cell r="AL115">
            <v>0</v>
          </cell>
          <cell r="AM115">
            <v>4950000</v>
          </cell>
          <cell r="AN115" t="str">
            <v>28/04/2016</v>
          </cell>
          <cell r="AO115">
            <v>7700000</v>
          </cell>
          <cell r="AP115">
            <v>2750000</v>
          </cell>
          <cell r="AQ115" t="str">
            <v>PC1189</v>
          </cell>
          <cell r="AR115" t="str">
            <v>Eng 6-LT4</v>
          </cell>
          <cell r="AS115">
            <v>2200000</v>
          </cell>
          <cell r="AT115">
            <v>0</v>
          </cell>
          <cell r="AU115">
            <v>4950000</v>
          </cell>
          <cell r="AV115" t="str">
            <v>29/06/2016</v>
          </cell>
          <cell r="AW115">
            <v>4950000</v>
          </cell>
          <cell r="AX115">
            <v>0</v>
          </cell>
          <cell r="AY115">
            <v>0</v>
          </cell>
          <cell r="AZ115" t="str">
            <v>CN1</v>
          </cell>
          <cell r="BA115">
            <v>0</v>
          </cell>
          <cell r="BB115" t="str">
            <v xml:space="preserve"> </v>
          </cell>
          <cell r="BC115">
            <v>25300000</v>
          </cell>
          <cell r="BD115" t="str">
            <v>24/08/2016</v>
          </cell>
          <cell r="BE115">
            <v>25300000</v>
          </cell>
          <cell r="BF115">
            <v>0</v>
          </cell>
          <cell r="BG115" t="str">
            <v>IA1164</v>
          </cell>
          <cell r="BH115">
            <v>0</v>
          </cell>
          <cell r="BI115">
            <v>0</v>
          </cell>
          <cell r="BJ115">
            <v>0</v>
          </cell>
          <cell r="BK115">
            <v>0</v>
          </cell>
          <cell r="BL115">
            <v>0</v>
          </cell>
          <cell r="BM115" t="str">
            <v>CN2</v>
          </cell>
          <cell r="BN115">
            <v>0</v>
          </cell>
          <cell r="BO115">
            <v>25300000</v>
          </cell>
          <cell r="BP115" t="str">
            <v>17/12/2016</v>
          </cell>
          <cell r="BQ115">
            <v>25300000</v>
          </cell>
          <cell r="BR115">
            <v>0</v>
          </cell>
          <cell r="BS115" t="str">
            <v>IA1164</v>
          </cell>
          <cell r="BT115" t="str">
            <v>CN3</v>
          </cell>
          <cell r="BU115">
            <v>25300000</v>
          </cell>
          <cell r="BV115" t="str">
            <v>28/04/2017</v>
          </cell>
          <cell r="BW115">
            <v>25300000</v>
          </cell>
          <cell r="BX115">
            <v>0</v>
          </cell>
          <cell r="BY115" t="str">
            <v>IA1164</v>
          </cell>
          <cell r="BZ115">
            <v>0</v>
          </cell>
          <cell r="CA115">
            <v>3</v>
          </cell>
          <cell r="CB115" t="str">
            <v>CN4</v>
          </cell>
          <cell r="CC115">
            <v>25300000</v>
          </cell>
        </row>
        <row r="116">
          <cell r="B116" t="str">
            <v>SE62452</v>
          </cell>
          <cell r="C116" t="str">
            <v>Đinh Thị Mai Anh</v>
          </cell>
          <cell r="D116" t="str">
            <v>ANATTT</v>
          </cell>
          <cell r="E116">
            <v>11</v>
          </cell>
          <cell r="F116">
            <v>0</v>
          </cell>
          <cell r="G116" t="str">
            <v>PC1182</v>
          </cell>
          <cell r="H116" t="str">
            <v>ENG3</v>
          </cell>
          <cell r="I116">
            <v>0</v>
          </cell>
          <cell r="J116" t="str">
            <v xml:space="preserve"> </v>
          </cell>
          <cell r="K116" t="str">
            <v>HD</v>
          </cell>
          <cell r="L116">
            <v>0</v>
          </cell>
          <cell r="M116" t="str">
            <v>ENG3-LT1</v>
          </cell>
          <cell r="N116">
            <v>2170000</v>
          </cell>
          <cell r="O116">
            <v>11935000</v>
          </cell>
          <cell r="P116">
            <v>42233</v>
          </cell>
          <cell r="Q116">
            <v>11935000</v>
          </cell>
          <cell r="R116">
            <v>0</v>
          </cell>
          <cell r="S116" t="str">
            <v>PC1182</v>
          </cell>
          <cell r="T116" t="str">
            <v>Eng 4-LT2</v>
          </cell>
          <cell r="U116">
            <v>2200000</v>
          </cell>
          <cell r="V116">
            <v>0</v>
          </cell>
          <cell r="W116">
            <v>7700000</v>
          </cell>
          <cell r="X116">
            <v>42359</v>
          </cell>
          <cell r="Y116">
            <v>7700000</v>
          </cell>
          <cell r="Z116">
            <v>0</v>
          </cell>
          <cell r="AA116" t="str">
            <v>PC1182</v>
          </cell>
          <cell r="AB116" t="str">
            <v>Eng 5-LT3</v>
          </cell>
          <cell r="AC116">
            <v>2200000</v>
          </cell>
          <cell r="AD116">
            <v>0</v>
          </cell>
          <cell r="AE116">
            <v>7700000</v>
          </cell>
          <cell r="AF116" t="str">
            <v>01/03/2016</v>
          </cell>
          <cell r="AG116">
            <v>7700000</v>
          </cell>
          <cell r="AH116">
            <v>0</v>
          </cell>
          <cell r="AI116" t="str">
            <v>PC1182</v>
          </cell>
          <cell r="AJ116" t="str">
            <v>Eng 6-LT4</v>
          </cell>
          <cell r="AK116">
            <v>2200000</v>
          </cell>
          <cell r="AL116">
            <v>0</v>
          </cell>
          <cell r="AM116">
            <v>7700000</v>
          </cell>
          <cell r="AN116" t="str">
            <v>27/04/2016</v>
          </cell>
          <cell r="AO116">
            <v>7700000</v>
          </cell>
          <cell r="AP116">
            <v>0</v>
          </cell>
          <cell r="AQ116" t="str">
            <v>PC1182</v>
          </cell>
          <cell r="AR116" t="str">
            <v>HL Eng 6</v>
          </cell>
          <cell r="AS116">
            <v>0</v>
          </cell>
          <cell r="AT116">
            <v>0</v>
          </cell>
          <cell r="AU116">
            <v>4950000</v>
          </cell>
          <cell r="AV116" t="str">
            <v>08/07/2016</v>
          </cell>
          <cell r="AW116">
            <v>4950000</v>
          </cell>
          <cell r="AX116">
            <v>0</v>
          </cell>
          <cell r="AY116">
            <v>0</v>
          </cell>
          <cell r="AZ116" t="str">
            <v>CN1</v>
          </cell>
          <cell r="BA116">
            <v>0</v>
          </cell>
          <cell r="BB116" t="str">
            <v xml:space="preserve"> </v>
          </cell>
          <cell r="BC116">
            <v>25300000</v>
          </cell>
          <cell r="BD116" t="str">
            <v>18/08/2016</v>
          </cell>
          <cell r="BE116">
            <v>25300000</v>
          </cell>
          <cell r="BF116">
            <v>0</v>
          </cell>
          <cell r="BG116" t="str">
            <v>IA1164</v>
          </cell>
          <cell r="BH116">
            <v>0</v>
          </cell>
          <cell r="BI116">
            <v>0</v>
          </cell>
          <cell r="BJ116">
            <v>0</v>
          </cell>
          <cell r="BK116">
            <v>0</v>
          </cell>
          <cell r="BL116">
            <v>0</v>
          </cell>
          <cell r="BM116" t="str">
            <v>CN2</v>
          </cell>
          <cell r="BN116">
            <v>0</v>
          </cell>
          <cell r="BO116">
            <v>25300000</v>
          </cell>
          <cell r="BP116" t="str">
            <v>06/12/2016</v>
          </cell>
          <cell r="BQ116">
            <v>25300000</v>
          </cell>
          <cell r="BR116">
            <v>0</v>
          </cell>
          <cell r="BS116" t="str">
            <v>IA1164</v>
          </cell>
          <cell r="BT116" t="str">
            <v>CN3</v>
          </cell>
          <cell r="BU116">
            <v>25300000</v>
          </cell>
          <cell r="BV116" t="str">
            <v>18/04/2017</v>
          </cell>
          <cell r="BW116">
            <v>25300000</v>
          </cell>
          <cell r="BX116">
            <v>0</v>
          </cell>
          <cell r="BY116" t="str">
            <v>IA1164</v>
          </cell>
          <cell r="BZ116">
            <v>0</v>
          </cell>
          <cell r="CA116">
            <v>3</v>
          </cell>
          <cell r="CB116" t="str">
            <v>CN4</v>
          </cell>
          <cell r="CC116">
            <v>25300000</v>
          </cell>
        </row>
        <row r="117">
          <cell r="B117" t="str">
            <v>SE62690</v>
          </cell>
          <cell r="C117" t="str">
            <v>Lê Tuấn Anh</v>
          </cell>
          <cell r="D117">
            <v>0</v>
          </cell>
          <cell r="E117">
            <v>0</v>
          </cell>
          <cell r="F117">
            <v>0</v>
          </cell>
          <cell r="G117" t="str">
            <v>FUHL</v>
          </cell>
          <cell r="H117">
            <v>0</v>
          </cell>
          <cell r="I117">
            <v>0</v>
          </cell>
          <cell r="J117" t="str">
            <v>HB 20M</v>
          </cell>
          <cell r="K117">
            <v>0</v>
          </cell>
          <cell r="L117" t="str">
            <v xml:space="preserve">SV nhậphọc ở FUHCM nhưng sau đó chuyển đi HL học
kỳ fall 2016 SV tranfer về FUHCM theo mail QUyenVNH ngày 31/08/2016
FUHL:SE62690: diện học bổng 20 triệu, đóng 3 kì học phí tiếng anh và 3 lần hỗ trợ 5 triệu tại HL (kì tiếng anh đầu sinh viên đóng tại HCM, chưa chuyển tiền cho HL)-theo mail DDT ngày 23/08/2016
</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t="str">
            <v>CN1-HB4</v>
          </cell>
          <cell r="BA117">
            <v>0</v>
          </cell>
          <cell r="BB117">
            <v>5000000</v>
          </cell>
          <cell r="BC117">
            <v>20300000</v>
          </cell>
          <cell r="BD117">
            <v>42606</v>
          </cell>
          <cell r="BE117">
            <v>20300000</v>
          </cell>
          <cell r="BF117">
            <v>0</v>
          </cell>
          <cell r="BG117" t="str">
            <v>IA1164</v>
          </cell>
          <cell r="BH117">
            <v>0</v>
          </cell>
          <cell r="BI117">
            <v>0</v>
          </cell>
          <cell r="BJ117">
            <v>0</v>
          </cell>
          <cell r="BK117">
            <v>0</v>
          </cell>
          <cell r="BL117">
            <v>0</v>
          </cell>
          <cell r="BM117" t="str">
            <v>CN2</v>
          </cell>
          <cell r="BN117">
            <v>0</v>
          </cell>
          <cell r="BO117">
            <v>25300000</v>
          </cell>
          <cell r="BP117" t="str">
            <v>20/12/2016</v>
          </cell>
          <cell r="BQ117">
            <v>25300000</v>
          </cell>
          <cell r="BR117">
            <v>0</v>
          </cell>
          <cell r="BS117" t="str">
            <v>IA1164</v>
          </cell>
          <cell r="BT117" t="str">
            <v>CN3</v>
          </cell>
          <cell r="BU117">
            <v>25300000</v>
          </cell>
          <cell r="BV117" t="str">
            <v>28/04/2017</v>
          </cell>
          <cell r="BW117">
            <v>25300000</v>
          </cell>
          <cell r="BX117">
            <v>0</v>
          </cell>
          <cell r="BY117" t="str">
            <v>IA1164</v>
          </cell>
          <cell r="BZ117">
            <v>0</v>
          </cell>
          <cell r="CA117">
            <v>3</v>
          </cell>
          <cell r="CB117" t="str">
            <v>CN4</v>
          </cell>
          <cell r="CC117">
            <v>25300000</v>
          </cell>
        </row>
        <row r="118">
          <cell r="B118" t="str">
            <v>SE62724</v>
          </cell>
          <cell r="C118" t="str">
            <v>Trần Trọng Minh</v>
          </cell>
          <cell r="D118" t="str">
            <v>ANATTT</v>
          </cell>
          <cell r="E118">
            <v>11</v>
          </cell>
          <cell r="F118">
            <v>0</v>
          </cell>
          <cell r="G118" t="str">
            <v>PC1184</v>
          </cell>
          <cell r="H118" t="str">
            <v>ENG3</v>
          </cell>
          <cell r="I118">
            <v>0</v>
          </cell>
          <cell r="J118" t="str">
            <v>HB 20M</v>
          </cell>
          <cell r="K118" t="str">
            <v>HD</v>
          </cell>
          <cell r="L118" t="str">
            <v>Tranfer đi FUĐN kỳ SM2016 theo mail QuyenVMH ngày 13/05/2016
Kỳ Fall 2016 chuyển về FUHCM theo mail QuyenVMH ngày 31/08/2016
FUDN: nộp Eng 6 ngày 25/04/2016:4.900.000 chưa trừ LT lần 4, theo mail chị ThuPTH ngày 29/08/2016</v>
          </cell>
          <cell r="M118" t="str">
            <v>ENG3-LT1-HB1</v>
          </cell>
          <cell r="N118">
            <v>2170000</v>
          </cell>
          <cell r="O118">
            <v>6935000</v>
          </cell>
          <cell r="P118" t="str">
            <v>09/09/2015</v>
          </cell>
          <cell r="Q118">
            <v>9105000</v>
          </cell>
          <cell r="R118">
            <v>2170000</v>
          </cell>
          <cell r="S118" t="str">
            <v>PC1184</v>
          </cell>
          <cell r="T118" t="str">
            <v>Eng 4-LT2-HB2</v>
          </cell>
          <cell r="U118">
            <v>2200000</v>
          </cell>
          <cell r="V118">
            <v>5000000</v>
          </cell>
          <cell r="W118">
            <v>530000</v>
          </cell>
          <cell r="X118" t="str">
            <v>23/12/2015</v>
          </cell>
          <cell r="Y118">
            <v>530000</v>
          </cell>
          <cell r="Z118">
            <v>0</v>
          </cell>
          <cell r="AA118" t="str">
            <v>PC1184</v>
          </cell>
          <cell r="AB118" t="str">
            <v>Eng 5-LT3-HB3</v>
          </cell>
          <cell r="AC118">
            <v>2200000</v>
          </cell>
          <cell r="AD118">
            <v>0</v>
          </cell>
          <cell r="AE118">
            <v>2700000</v>
          </cell>
          <cell r="AF118" t="str">
            <v>01/03/2016</v>
          </cell>
          <cell r="AG118">
            <v>2700000</v>
          </cell>
          <cell r="AH118">
            <v>0</v>
          </cell>
          <cell r="AI118" t="str">
            <v>PC1184</v>
          </cell>
          <cell r="AJ118" t="str">
            <v>Eng 6-HB4</v>
          </cell>
          <cell r="AK118">
            <v>0</v>
          </cell>
          <cell r="AL118">
            <v>5000000</v>
          </cell>
          <cell r="AM118">
            <v>4900000</v>
          </cell>
          <cell r="AN118" t="str">
            <v>FUDN</v>
          </cell>
          <cell r="AO118">
            <v>0</v>
          </cell>
          <cell r="AP118">
            <v>0</v>
          </cell>
          <cell r="AQ118">
            <v>0</v>
          </cell>
          <cell r="AR118">
            <v>0</v>
          </cell>
          <cell r="AS118">
            <v>0</v>
          </cell>
          <cell r="AT118">
            <v>0</v>
          </cell>
          <cell r="AU118">
            <v>0</v>
          </cell>
          <cell r="AV118">
            <v>0</v>
          </cell>
          <cell r="AW118">
            <v>0</v>
          </cell>
          <cell r="AX118">
            <v>0</v>
          </cell>
          <cell r="AY118">
            <v>0</v>
          </cell>
          <cell r="AZ118" t="str">
            <v>CN1</v>
          </cell>
          <cell r="BA118">
            <v>0</v>
          </cell>
          <cell r="BB118">
            <v>0</v>
          </cell>
          <cell r="BC118">
            <v>25300000</v>
          </cell>
          <cell r="BD118">
            <v>42606</v>
          </cell>
          <cell r="BE118">
            <v>25300000</v>
          </cell>
          <cell r="BF118">
            <v>0</v>
          </cell>
          <cell r="BG118" t="str">
            <v>IA1164</v>
          </cell>
          <cell r="BH118">
            <v>0</v>
          </cell>
          <cell r="BI118">
            <v>0</v>
          </cell>
          <cell r="BJ118">
            <v>0</v>
          </cell>
          <cell r="BK118">
            <v>0</v>
          </cell>
          <cell r="BL118">
            <v>0</v>
          </cell>
          <cell r="BM118" t="str">
            <v>CN2</v>
          </cell>
          <cell r="BN118">
            <v>0</v>
          </cell>
          <cell r="BO118">
            <v>25300000</v>
          </cell>
          <cell r="BP118" t="str">
            <v>09/01/2017</v>
          </cell>
          <cell r="BQ118">
            <v>25300000</v>
          </cell>
          <cell r="BR118">
            <v>0</v>
          </cell>
          <cell r="BS118" t="str">
            <v>IA1164</v>
          </cell>
          <cell r="BT118" t="str">
            <v>CN3-LT4</v>
          </cell>
          <cell r="BU118">
            <v>23050000</v>
          </cell>
          <cell r="BV118" t="str">
            <v>26/04/2017</v>
          </cell>
          <cell r="BW118">
            <v>23050000</v>
          </cell>
          <cell r="BX118">
            <v>0</v>
          </cell>
          <cell r="BY118" t="str">
            <v>IA1164</v>
          </cell>
          <cell r="BZ118">
            <v>0</v>
          </cell>
          <cell r="CA118">
            <v>3</v>
          </cell>
          <cell r="CB118" t="str">
            <v>CN4</v>
          </cell>
          <cell r="CC118">
            <v>25300000</v>
          </cell>
        </row>
        <row r="119">
          <cell r="B119" t="str">
            <v>SE62585</v>
          </cell>
          <cell r="C119" t="str">
            <v>Trương Thanh Bình</v>
          </cell>
          <cell r="D119" t="str">
            <v>ANATTT</v>
          </cell>
          <cell r="E119">
            <v>11</v>
          </cell>
          <cell r="F119">
            <v>0</v>
          </cell>
          <cell r="G119" t="str">
            <v>PC1182</v>
          </cell>
          <cell r="H119" t="str">
            <v>ENG3</v>
          </cell>
          <cell r="I119">
            <v>0</v>
          </cell>
          <cell r="J119" t="str">
            <v xml:space="preserve"> </v>
          </cell>
          <cell r="K119" t="str">
            <v>HD</v>
          </cell>
          <cell r="L119">
            <v>0</v>
          </cell>
          <cell r="M119" t="str">
            <v>ENG3-LT1</v>
          </cell>
          <cell r="N119">
            <v>2170000</v>
          </cell>
          <cell r="O119">
            <v>11935000</v>
          </cell>
          <cell r="P119">
            <v>42243</v>
          </cell>
          <cell r="Q119">
            <v>11935000</v>
          </cell>
          <cell r="R119">
            <v>0</v>
          </cell>
          <cell r="S119" t="str">
            <v>PC1182</v>
          </cell>
          <cell r="T119" t="str">
            <v>Eng 4-LT2</v>
          </cell>
          <cell r="U119">
            <v>2200000</v>
          </cell>
          <cell r="V119">
            <v>0</v>
          </cell>
          <cell r="W119">
            <v>7700000</v>
          </cell>
          <cell r="X119">
            <v>42359</v>
          </cell>
          <cell r="Y119">
            <v>7700000</v>
          </cell>
          <cell r="Z119">
            <v>0</v>
          </cell>
          <cell r="AA119" t="str">
            <v>PC1182</v>
          </cell>
          <cell r="AB119" t="str">
            <v>Eng 5-LT3</v>
          </cell>
          <cell r="AC119">
            <v>2200000</v>
          </cell>
          <cell r="AD119">
            <v>0</v>
          </cell>
          <cell r="AE119">
            <v>7700000</v>
          </cell>
          <cell r="AF119" t="str">
            <v>29/02/2016</v>
          </cell>
          <cell r="AG119">
            <v>7700000</v>
          </cell>
          <cell r="AH119">
            <v>0</v>
          </cell>
          <cell r="AI119" t="str">
            <v>PC1182</v>
          </cell>
          <cell r="AJ119" t="str">
            <v>Eng 6-LT4</v>
          </cell>
          <cell r="AK119">
            <v>2200000</v>
          </cell>
          <cell r="AL119">
            <v>0</v>
          </cell>
          <cell r="AM119">
            <v>7700000</v>
          </cell>
          <cell r="AN119" t="str">
            <v>26/04/2016</v>
          </cell>
          <cell r="AO119">
            <v>7700000</v>
          </cell>
          <cell r="AP119">
            <v>0</v>
          </cell>
          <cell r="AQ119" t="str">
            <v>PC1182</v>
          </cell>
          <cell r="AR119">
            <v>0</v>
          </cell>
          <cell r="AS119">
            <v>0</v>
          </cell>
          <cell r="AT119">
            <v>0</v>
          </cell>
          <cell r="AU119">
            <v>0</v>
          </cell>
          <cell r="AV119">
            <v>0</v>
          </cell>
          <cell r="AW119">
            <v>0</v>
          </cell>
          <cell r="AX119">
            <v>0</v>
          </cell>
          <cell r="AY119">
            <v>0</v>
          </cell>
          <cell r="AZ119" t="str">
            <v>CN1</v>
          </cell>
          <cell r="BA119">
            <v>0</v>
          </cell>
          <cell r="BB119" t="str">
            <v xml:space="preserve"> </v>
          </cell>
          <cell r="BC119">
            <v>25300000</v>
          </cell>
          <cell r="BD119" t="str">
            <v>22/08/2016</v>
          </cell>
          <cell r="BE119">
            <v>25300000</v>
          </cell>
          <cell r="BF119" t="str">
            <v>SV bảo lưu H1</v>
          </cell>
          <cell r="BG119" t="str">
            <v>IA1164</v>
          </cell>
          <cell r="BH119">
            <v>0</v>
          </cell>
          <cell r="BI119">
            <v>0</v>
          </cell>
          <cell r="BJ119">
            <v>0</v>
          </cell>
          <cell r="BK119">
            <v>0</v>
          </cell>
          <cell r="BL119">
            <v>0</v>
          </cell>
          <cell r="BM119" t="str">
            <v>CN2</v>
          </cell>
          <cell r="BN119">
            <v>0</v>
          </cell>
          <cell r="BO119">
            <v>25300000</v>
          </cell>
          <cell r="BP119" t="str">
            <v>20/12/2016</v>
          </cell>
          <cell r="BQ119">
            <v>25300000</v>
          </cell>
          <cell r="BR119">
            <v>0</v>
          </cell>
          <cell r="BS119" t="str">
            <v>IA1164</v>
          </cell>
          <cell r="BT119" t="str">
            <v>CN3</v>
          </cell>
          <cell r="BU119">
            <v>25300000</v>
          </cell>
          <cell r="BV119" t="str">
            <v>27/04/2017</v>
          </cell>
          <cell r="BW119">
            <v>25300000</v>
          </cell>
          <cell r="BX119">
            <v>0</v>
          </cell>
          <cell r="BY119" t="str">
            <v>IA1164</v>
          </cell>
          <cell r="BZ119">
            <v>0</v>
          </cell>
          <cell r="CA119">
            <v>3</v>
          </cell>
          <cell r="CB119" t="str">
            <v>CN4</v>
          </cell>
          <cell r="CC119">
            <v>25300000</v>
          </cell>
        </row>
        <row r="120">
          <cell r="B120" t="str">
            <v>SB61049</v>
          </cell>
          <cell r="C120" t="str">
            <v>Nguyễn Thái Xuân Quỳnh</v>
          </cell>
          <cell r="D120" t="str">
            <v>NNN</v>
          </cell>
          <cell r="E120">
            <v>11</v>
          </cell>
          <cell r="F120">
            <v>0</v>
          </cell>
          <cell r="G120" t="str">
            <v>JP1161</v>
          </cell>
          <cell r="H120" t="str">
            <v>ENM101</v>
          </cell>
          <cell r="I120">
            <v>0</v>
          </cell>
          <cell r="J120" t="str">
            <v xml:space="preserve"> </v>
          </cell>
          <cell r="K120" t="str">
            <v>HD</v>
          </cell>
          <cell r="L120" t="str">
            <v>NNN-Ko học Eng</v>
          </cell>
          <cell r="M120" t="str">
            <v>NNN-LT1-Ko học Eng-LT1</v>
          </cell>
          <cell r="N120">
            <v>2170000</v>
          </cell>
          <cell r="O120">
            <v>2170000</v>
          </cell>
          <cell r="P120" t="str">
            <v>27/7/2015</v>
          </cell>
          <cell r="Q120">
            <v>11935000</v>
          </cell>
          <cell r="R120">
            <v>9765000</v>
          </cell>
          <cell r="S120" t="str">
            <v>JP1161</v>
          </cell>
          <cell r="T120" t="str">
            <v>CN1-LT2</v>
          </cell>
          <cell r="U120">
            <v>2200000</v>
          </cell>
          <cell r="V120">
            <v>0</v>
          </cell>
          <cell r="W120">
            <v>6035000</v>
          </cell>
          <cell r="X120" t="str">
            <v>17/12/2015</v>
          </cell>
          <cell r="Y120">
            <v>6035000</v>
          </cell>
          <cell r="Z120">
            <v>0</v>
          </cell>
          <cell r="AA120" t="str">
            <v>JP1162</v>
          </cell>
          <cell r="AB120">
            <v>0</v>
          </cell>
          <cell r="AC120">
            <v>0</v>
          </cell>
          <cell r="AD120">
            <v>0</v>
          </cell>
          <cell r="AE120">
            <v>0</v>
          </cell>
          <cell r="AF120">
            <v>0</v>
          </cell>
          <cell r="AG120">
            <v>0</v>
          </cell>
          <cell r="AH120">
            <v>0</v>
          </cell>
          <cell r="AI120" t="str">
            <v>JP1162</v>
          </cell>
          <cell r="AJ120" t="str">
            <v>CN2-LT3</v>
          </cell>
          <cell r="AK120">
            <v>2200000</v>
          </cell>
          <cell r="AL120">
            <v>0</v>
          </cell>
          <cell r="AM120">
            <v>15800000</v>
          </cell>
          <cell r="AN120" t="str">
            <v>27/04/2016</v>
          </cell>
          <cell r="AO120">
            <v>15800000</v>
          </cell>
          <cell r="AP120">
            <v>0</v>
          </cell>
          <cell r="AQ120" t="str">
            <v>JP1162</v>
          </cell>
          <cell r="AR120">
            <v>0</v>
          </cell>
          <cell r="AS120">
            <v>0</v>
          </cell>
          <cell r="AT120">
            <v>0</v>
          </cell>
          <cell r="AU120">
            <v>0</v>
          </cell>
          <cell r="AV120">
            <v>0</v>
          </cell>
          <cell r="AW120">
            <v>0</v>
          </cell>
          <cell r="AX120">
            <v>0</v>
          </cell>
          <cell r="AY120">
            <v>3</v>
          </cell>
          <cell r="AZ120" t="str">
            <v>CN3-LT4</v>
          </cell>
          <cell r="BA120">
            <v>2250000</v>
          </cell>
          <cell r="BB120">
            <v>0</v>
          </cell>
          <cell r="BC120">
            <v>16650000</v>
          </cell>
          <cell r="BD120" t="str">
            <v>24/08/2016</v>
          </cell>
          <cell r="BE120">
            <v>16650000</v>
          </cell>
          <cell r="BF120">
            <v>0</v>
          </cell>
          <cell r="BG120" t="str">
            <v>JP1162</v>
          </cell>
          <cell r="BH120">
            <v>0</v>
          </cell>
          <cell r="BI120">
            <v>0</v>
          </cell>
          <cell r="BJ120">
            <v>0</v>
          </cell>
          <cell r="BK120">
            <v>0</v>
          </cell>
          <cell r="BL120">
            <v>0</v>
          </cell>
          <cell r="BM120" t="str">
            <v>CN4</v>
          </cell>
          <cell r="BN120">
            <v>0</v>
          </cell>
          <cell r="BO120">
            <v>18900000</v>
          </cell>
          <cell r="BP120" t="str">
            <v>21/12/2016</v>
          </cell>
          <cell r="BQ120">
            <v>18900000</v>
          </cell>
          <cell r="BR120">
            <v>0</v>
          </cell>
          <cell r="BS120" t="str">
            <v>JP1162</v>
          </cell>
          <cell r="BT120" t="str">
            <v>CN5</v>
          </cell>
          <cell r="BU120">
            <v>18900000</v>
          </cell>
          <cell r="BV120" t="str">
            <v>26/04/2017</v>
          </cell>
          <cell r="BW120">
            <v>18900000</v>
          </cell>
          <cell r="BX120">
            <v>0</v>
          </cell>
          <cell r="BY120" t="str">
            <v>JP1162</v>
          </cell>
          <cell r="BZ120">
            <v>0</v>
          </cell>
          <cell r="CA120">
            <v>5</v>
          </cell>
          <cell r="CB120" t="str">
            <v>CN6</v>
          </cell>
          <cell r="CC120">
            <v>18900000</v>
          </cell>
        </row>
        <row r="121">
          <cell r="B121" t="str">
            <v>SB61062</v>
          </cell>
          <cell r="C121" t="str">
            <v>Đặng Ngọc Trân</v>
          </cell>
          <cell r="D121" t="str">
            <v>NNN</v>
          </cell>
          <cell r="E121">
            <v>11</v>
          </cell>
          <cell r="F121">
            <v>0</v>
          </cell>
          <cell r="G121" t="str">
            <v>JP1161</v>
          </cell>
          <cell r="H121" t="str">
            <v>ENM101</v>
          </cell>
          <cell r="I121">
            <v>0</v>
          </cell>
          <cell r="J121" t="str">
            <v>HB 20M</v>
          </cell>
          <cell r="K121" t="str">
            <v>HD</v>
          </cell>
          <cell r="L121" t="str">
            <v>NNN-Ko học Eng</v>
          </cell>
          <cell r="M121" t="str">
            <v>NNN-LT1-Ko học Eng</v>
          </cell>
          <cell r="N121">
            <v>2170000</v>
          </cell>
          <cell r="O121">
            <v>-2830000</v>
          </cell>
          <cell r="P121" t="str">
            <v>31/7/2015</v>
          </cell>
          <cell r="Q121">
            <v>11935000</v>
          </cell>
          <cell r="R121">
            <v>14765000</v>
          </cell>
          <cell r="S121" t="str">
            <v>JP1161</v>
          </cell>
          <cell r="T121" t="str">
            <v>CN1-LT2</v>
          </cell>
          <cell r="U121">
            <v>2200000</v>
          </cell>
          <cell r="V121">
            <v>5000000</v>
          </cell>
          <cell r="W121">
            <v>-3965000</v>
          </cell>
          <cell r="X121" t="str">
            <v>Đã nộp</v>
          </cell>
          <cell r="Y121">
            <v>0</v>
          </cell>
          <cell r="Z121">
            <v>3965000</v>
          </cell>
          <cell r="AA121" t="str">
            <v>JP1162</v>
          </cell>
          <cell r="AB121">
            <v>0</v>
          </cell>
          <cell r="AC121">
            <v>0</v>
          </cell>
          <cell r="AD121">
            <v>0</v>
          </cell>
          <cell r="AE121">
            <v>0</v>
          </cell>
          <cell r="AF121">
            <v>0</v>
          </cell>
          <cell r="AG121">
            <v>0</v>
          </cell>
          <cell r="AH121">
            <v>3965000</v>
          </cell>
          <cell r="AI121" t="str">
            <v>JP1162</v>
          </cell>
          <cell r="AJ121" t="str">
            <v>CN2-LT3</v>
          </cell>
          <cell r="AK121">
            <v>2200000</v>
          </cell>
          <cell r="AL121">
            <v>5000000</v>
          </cell>
          <cell r="AM121">
            <v>6835000</v>
          </cell>
          <cell r="AN121" t="str">
            <v>25/04/2016</v>
          </cell>
          <cell r="AO121">
            <v>6835000</v>
          </cell>
          <cell r="AP121">
            <v>0</v>
          </cell>
          <cell r="AQ121" t="str">
            <v>JP1162</v>
          </cell>
          <cell r="AR121">
            <v>0</v>
          </cell>
          <cell r="AS121">
            <v>0</v>
          </cell>
          <cell r="AT121">
            <v>0</v>
          </cell>
          <cell r="AU121">
            <v>0</v>
          </cell>
          <cell r="AV121">
            <v>0</v>
          </cell>
          <cell r="AW121">
            <v>0</v>
          </cell>
          <cell r="AX121">
            <v>0</v>
          </cell>
          <cell r="AY121">
            <v>3</v>
          </cell>
          <cell r="AZ121" t="str">
            <v>CN3-LT4</v>
          </cell>
          <cell r="BA121">
            <v>2250000</v>
          </cell>
          <cell r="BB121">
            <v>5000000</v>
          </cell>
          <cell r="BC121">
            <v>11650000</v>
          </cell>
          <cell r="BD121" t="str">
            <v>22/08/2016</v>
          </cell>
          <cell r="BE121">
            <v>11650000</v>
          </cell>
          <cell r="BF121">
            <v>0</v>
          </cell>
          <cell r="BG121" t="str">
            <v>JP1162</v>
          </cell>
          <cell r="BH121">
            <v>0</v>
          </cell>
          <cell r="BI121">
            <v>0</v>
          </cell>
          <cell r="BJ121">
            <v>0</v>
          </cell>
          <cell r="BK121">
            <v>0</v>
          </cell>
          <cell r="BL121">
            <v>0</v>
          </cell>
          <cell r="BM121" t="str">
            <v>CN4</v>
          </cell>
          <cell r="BN121">
            <v>0</v>
          </cell>
          <cell r="BO121">
            <v>18900000</v>
          </cell>
          <cell r="BP121" t="str">
            <v>21/12/2016</v>
          </cell>
          <cell r="BQ121">
            <v>18900000</v>
          </cell>
          <cell r="BR121">
            <v>0</v>
          </cell>
          <cell r="BS121" t="str">
            <v>JP1162</v>
          </cell>
          <cell r="BT121" t="str">
            <v>CN5</v>
          </cell>
          <cell r="BU121">
            <v>18900000</v>
          </cell>
          <cell r="BV121" t="str">
            <v>27/04/2017</v>
          </cell>
          <cell r="BW121">
            <v>18900000</v>
          </cell>
          <cell r="BX121">
            <v>0</v>
          </cell>
          <cell r="BY121" t="str">
            <v>JP1162</v>
          </cell>
          <cell r="BZ121">
            <v>0</v>
          </cell>
          <cell r="CA121">
            <v>5</v>
          </cell>
          <cell r="CB121" t="str">
            <v>CN6</v>
          </cell>
          <cell r="CC121">
            <v>18900000</v>
          </cell>
        </row>
        <row r="122">
          <cell r="B122" t="str">
            <v>SB61117</v>
          </cell>
          <cell r="C122" t="str">
            <v>Nguyễn Tường Vi</v>
          </cell>
          <cell r="D122" t="str">
            <v>NNN</v>
          </cell>
          <cell r="E122">
            <v>11</v>
          </cell>
          <cell r="F122">
            <v>0</v>
          </cell>
          <cell r="G122" t="str">
            <v>JP1161</v>
          </cell>
          <cell r="H122" t="str">
            <v>ENM101</v>
          </cell>
          <cell r="I122">
            <v>0</v>
          </cell>
          <cell r="J122" t="str">
            <v xml:space="preserve"> </v>
          </cell>
          <cell r="K122" t="str">
            <v>HD</v>
          </cell>
          <cell r="L122" t="str">
            <v>NNN-Ko học Eng</v>
          </cell>
          <cell r="M122" t="str">
            <v>NNN-LT1-Ko học Eng</v>
          </cell>
          <cell r="N122">
            <v>2170000</v>
          </cell>
          <cell r="O122">
            <v>2170000</v>
          </cell>
          <cell r="P122">
            <v>42248</v>
          </cell>
          <cell r="Q122">
            <v>11935000</v>
          </cell>
          <cell r="R122">
            <v>9765000</v>
          </cell>
          <cell r="S122" t="str">
            <v>JP1161</v>
          </cell>
          <cell r="T122" t="str">
            <v>CN1-LT2</v>
          </cell>
          <cell r="U122">
            <v>2200000</v>
          </cell>
          <cell r="V122">
            <v>0</v>
          </cell>
          <cell r="W122">
            <v>6035000</v>
          </cell>
          <cell r="X122">
            <v>42353</v>
          </cell>
          <cell r="Y122">
            <v>6035000</v>
          </cell>
          <cell r="Z122">
            <v>0</v>
          </cell>
          <cell r="AA122" t="str">
            <v>JP1162</v>
          </cell>
          <cell r="AB122">
            <v>0</v>
          </cell>
          <cell r="AC122">
            <v>0</v>
          </cell>
          <cell r="AD122">
            <v>0</v>
          </cell>
          <cell r="AE122">
            <v>0</v>
          </cell>
          <cell r="AF122">
            <v>0</v>
          </cell>
          <cell r="AG122">
            <v>0</v>
          </cell>
          <cell r="AH122">
            <v>0</v>
          </cell>
          <cell r="AI122" t="str">
            <v>JP1162</v>
          </cell>
          <cell r="AJ122" t="str">
            <v>CN2-LT3</v>
          </cell>
          <cell r="AK122">
            <v>2200000</v>
          </cell>
          <cell r="AL122">
            <v>0</v>
          </cell>
          <cell r="AM122">
            <v>15800000</v>
          </cell>
          <cell r="AN122" t="str">
            <v>25/04/2016</v>
          </cell>
          <cell r="AO122">
            <v>15800000</v>
          </cell>
          <cell r="AP122">
            <v>0</v>
          </cell>
          <cell r="AQ122" t="str">
            <v>JP1162</v>
          </cell>
          <cell r="AR122">
            <v>0</v>
          </cell>
          <cell r="AS122">
            <v>0</v>
          </cell>
          <cell r="AT122">
            <v>0</v>
          </cell>
          <cell r="AU122">
            <v>0</v>
          </cell>
          <cell r="AV122">
            <v>0</v>
          </cell>
          <cell r="AW122">
            <v>0</v>
          </cell>
          <cell r="AX122">
            <v>0</v>
          </cell>
          <cell r="AY122">
            <v>3</v>
          </cell>
          <cell r="AZ122" t="str">
            <v>CN3-LT4</v>
          </cell>
          <cell r="BA122">
            <v>2250000</v>
          </cell>
          <cell r="BB122">
            <v>0</v>
          </cell>
          <cell r="BC122">
            <v>16650000</v>
          </cell>
          <cell r="BD122" t="str">
            <v>25/08/2016</v>
          </cell>
          <cell r="BE122">
            <v>16650000</v>
          </cell>
          <cell r="BF122">
            <v>0</v>
          </cell>
          <cell r="BG122" t="str">
            <v>JP1162</v>
          </cell>
          <cell r="BH122">
            <v>0</v>
          </cell>
          <cell r="BI122">
            <v>0</v>
          </cell>
          <cell r="BJ122">
            <v>0</v>
          </cell>
          <cell r="BK122">
            <v>0</v>
          </cell>
          <cell r="BL122">
            <v>0</v>
          </cell>
          <cell r="BM122" t="str">
            <v>CN4</v>
          </cell>
          <cell r="BN122">
            <v>0</v>
          </cell>
          <cell r="BO122">
            <v>18900000</v>
          </cell>
          <cell r="BP122" t="str">
            <v>21/12/2016</v>
          </cell>
          <cell r="BQ122">
            <v>18900000</v>
          </cell>
          <cell r="BR122">
            <v>0</v>
          </cell>
          <cell r="BS122" t="str">
            <v>JP1162</v>
          </cell>
          <cell r="BT122" t="str">
            <v>CN5</v>
          </cell>
          <cell r="BU122">
            <v>18900000</v>
          </cell>
          <cell r="BV122" t="str">
            <v>24/04/2017</v>
          </cell>
          <cell r="BW122">
            <v>18900000</v>
          </cell>
          <cell r="BX122">
            <v>0</v>
          </cell>
          <cell r="BY122" t="str">
            <v>JP1162</v>
          </cell>
          <cell r="BZ122">
            <v>0</v>
          </cell>
          <cell r="CA122">
            <v>5</v>
          </cell>
          <cell r="CB122" t="str">
            <v>CN6</v>
          </cell>
          <cell r="CC122">
            <v>18900000</v>
          </cell>
        </row>
        <row r="123">
          <cell r="B123" t="str">
            <v>SB61158</v>
          </cell>
          <cell r="C123" t="str">
            <v>Vũ Lâm Anh</v>
          </cell>
          <cell r="D123" t="str">
            <v>NNN</v>
          </cell>
          <cell r="E123">
            <v>11</v>
          </cell>
          <cell r="F123">
            <v>0</v>
          </cell>
          <cell r="G123" t="str">
            <v>JP1161</v>
          </cell>
          <cell r="H123" t="str">
            <v>ENM101</v>
          </cell>
          <cell r="I123">
            <v>0</v>
          </cell>
          <cell r="J123" t="str">
            <v xml:space="preserve"> </v>
          </cell>
          <cell r="K123" t="str">
            <v>HD</v>
          </cell>
          <cell r="L123" t="str">
            <v>NNN-Ko học Eng</v>
          </cell>
          <cell r="M123" t="str">
            <v>NNN-LT1-Ko học Eng</v>
          </cell>
          <cell r="N123">
            <v>2200000</v>
          </cell>
          <cell r="O123">
            <v>2200000</v>
          </cell>
          <cell r="P123">
            <v>42265</v>
          </cell>
          <cell r="Q123">
            <v>12100000</v>
          </cell>
          <cell r="R123">
            <v>9900000</v>
          </cell>
          <cell r="S123" t="str">
            <v>JP1161</v>
          </cell>
          <cell r="T123" t="str">
            <v>CN1-LT2+Phí quay lại</v>
          </cell>
          <cell r="U123">
            <v>2200000</v>
          </cell>
          <cell r="V123">
            <v>0</v>
          </cell>
          <cell r="W123">
            <v>8100000</v>
          </cell>
          <cell r="X123" t="str">
            <v>29/12/2015</v>
          </cell>
          <cell r="Y123">
            <v>8100000</v>
          </cell>
          <cell r="Z123">
            <v>0</v>
          </cell>
          <cell r="AA123" t="str">
            <v>JP1162</v>
          </cell>
          <cell r="AB123">
            <v>0</v>
          </cell>
          <cell r="AC123">
            <v>0</v>
          </cell>
          <cell r="AD123">
            <v>0</v>
          </cell>
          <cell r="AE123">
            <v>0</v>
          </cell>
          <cell r="AF123">
            <v>0</v>
          </cell>
          <cell r="AG123">
            <v>0</v>
          </cell>
          <cell r="AH123">
            <v>0</v>
          </cell>
          <cell r="AI123" t="str">
            <v>JP1162</v>
          </cell>
          <cell r="AJ123" t="str">
            <v>CN2-LT3</v>
          </cell>
          <cell r="AK123">
            <v>2200000</v>
          </cell>
          <cell r="AL123">
            <v>0</v>
          </cell>
          <cell r="AM123">
            <v>15800000</v>
          </cell>
          <cell r="AN123" t="str">
            <v>22/04/2016</v>
          </cell>
          <cell r="AO123">
            <v>15800000</v>
          </cell>
          <cell r="AP123">
            <v>0</v>
          </cell>
          <cell r="AQ123" t="str">
            <v>JP1162</v>
          </cell>
          <cell r="AR123">
            <v>0</v>
          </cell>
          <cell r="AS123">
            <v>0</v>
          </cell>
          <cell r="AT123">
            <v>0</v>
          </cell>
          <cell r="AU123">
            <v>0</v>
          </cell>
          <cell r="AV123">
            <v>0</v>
          </cell>
          <cell r="AW123">
            <v>0</v>
          </cell>
          <cell r="AX123">
            <v>0</v>
          </cell>
          <cell r="AY123">
            <v>3</v>
          </cell>
          <cell r="AZ123" t="str">
            <v>CN3-LT4</v>
          </cell>
          <cell r="BA123">
            <v>2250000</v>
          </cell>
          <cell r="BB123">
            <v>0</v>
          </cell>
          <cell r="BC123">
            <v>16650000</v>
          </cell>
          <cell r="BD123" t="str">
            <v>09/08/2016</v>
          </cell>
          <cell r="BE123">
            <v>16900000</v>
          </cell>
          <cell r="BF123">
            <v>250000</v>
          </cell>
          <cell r="BG123" t="str">
            <v>JP1162</v>
          </cell>
          <cell r="BH123">
            <v>0</v>
          </cell>
          <cell r="BI123">
            <v>0</v>
          </cell>
          <cell r="BJ123">
            <v>0</v>
          </cell>
          <cell r="BK123">
            <v>0</v>
          </cell>
          <cell r="BL123">
            <v>0</v>
          </cell>
          <cell r="BM123" t="str">
            <v>CN4</v>
          </cell>
          <cell r="BN123">
            <v>0</v>
          </cell>
          <cell r="BO123">
            <v>18650000</v>
          </cell>
          <cell r="BP123" t="str">
            <v>21/12/2016</v>
          </cell>
          <cell r="BQ123">
            <v>18700000</v>
          </cell>
          <cell r="BR123">
            <v>50000</v>
          </cell>
          <cell r="BS123" t="str">
            <v>JP1162</v>
          </cell>
          <cell r="BT123" t="str">
            <v>CN5</v>
          </cell>
          <cell r="BU123">
            <v>18850000</v>
          </cell>
          <cell r="BV123" t="str">
            <v>24/04/2017</v>
          </cell>
          <cell r="BW123">
            <v>19000000</v>
          </cell>
          <cell r="BX123">
            <v>150000</v>
          </cell>
          <cell r="BY123" t="str">
            <v>JP1162</v>
          </cell>
          <cell r="BZ123">
            <v>150000</v>
          </cell>
          <cell r="CA123">
            <v>5</v>
          </cell>
          <cell r="CB123" t="str">
            <v>CN6</v>
          </cell>
          <cell r="CC123">
            <v>18750000</v>
          </cell>
        </row>
        <row r="124">
          <cell r="B124" t="str">
            <v>SB61164</v>
          </cell>
          <cell r="C124" t="str">
            <v>Thân Hoàng Hiền Thơ</v>
          </cell>
          <cell r="D124" t="str">
            <v>NNN</v>
          </cell>
          <cell r="E124">
            <v>11</v>
          </cell>
          <cell r="F124">
            <v>0</v>
          </cell>
          <cell r="G124" t="str">
            <v>JP1161</v>
          </cell>
          <cell r="H124" t="str">
            <v>ENM101</v>
          </cell>
          <cell r="I124">
            <v>0</v>
          </cell>
          <cell r="J124" t="str">
            <v>HB 20M</v>
          </cell>
          <cell r="K124" t="str">
            <v>HD</v>
          </cell>
          <cell r="L124" t="str">
            <v>NNN-Ko học Eng</v>
          </cell>
          <cell r="M124" t="str">
            <v>NNN-LT1-Ko học Eng</v>
          </cell>
          <cell r="N124">
            <v>2200000</v>
          </cell>
          <cell r="O124">
            <v>-2800000</v>
          </cell>
          <cell r="P124" t="str">
            <v>02/10/2015</v>
          </cell>
          <cell r="Q124">
            <v>9300000</v>
          </cell>
          <cell r="R124">
            <v>12100000</v>
          </cell>
          <cell r="S124" t="str">
            <v>JP1161</v>
          </cell>
          <cell r="T124" t="str">
            <v>CN1-LT2</v>
          </cell>
          <cell r="U124">
            <v>2200000</v>
          </cell>
          <cell r="V124">
            <v>5000000</v>
          </cell>
          <cell r="W124">
            <v>-1300000</v>
          </cell>
          <cell r="X124" t="str">
            <v>Đã nộp</v>
          </cell>
          <cell r="Y124">
            <v>0</v>
          </cell>
          <cell r="Z124">
            <v>1300000</v>
          </cell>
          <cell r="AA124" t="str">
            <v>JP1162</v>
          </cell>
          <cell r="AB124">
            <v>0</v>
          </cell>
          <cell r="AC124">
            <v>0</v>
          </cell>
          <cell r="AD124">
            <v>0</v>
          </cell>
          <cell r="AE124">
            <v>0</v>
          </cell>
          <cell r="AF124">
            <v>0</v>
          </cell>
          <cell r="AG124">
            <v>0</v>
          </cell>
          <cell r="AH124">
            <v>1300000</v>
          </cell>
          <cell r="AI124" t="str">
            <v>JP1162</v>
          </cell>
          <cell r="AJ124" t="str">
            <v>CN2-LT3</v>
          </cell>
          <cell r="AK124">
            <v>2200000</v>
          </cell>
          <cell r="AL124">
            <v>5000000</v>
          </cell>
          <cell r="AM124">
            <v>9500000</v>
          </cell>
          <cell r="AN124" t="str">
            <v>27/04/2016</v>
          </cell>
          <cell r="AO124">
            <v>9500000</v>
          </cell>
          <cell r="AP124">
            <v>0</v>
          </cell>
          <cell r="AQ124" t="str">
            <v>JP1162</v>
          </cell>
          <cell r="AR124">
            <v>0</v>
          </cell>
          <cell r="AS124">
            <v>0</v>
          </cell>
          <cell r="AT124">
            <v>0</v>
          </cell>
          <cell r="AU124">
            <v>0</v>
          </cell>
          <cell r="AV124">
            <v>0</v>
          </cell>
          <cell r="AW124">
            <v>0</v>
          </cell>
          <cell r="AX124">
            <v>0</v>
          </cell>
          <cell r="AY124">
            <v>3</v>
          </cell>
          <cell r="AZ124" t="str">
            <v>CN3-LT4</v>
          </cell>
          <cell r="BA124">
            <v>2250000</v>
          </cell>
          <cell r="BB124">
            <v>5000000</v>
          </cell>
          <cell r="BC124">
            <v>11650000</v>
          </cell>
          <cell r="BD124" t="str">
            <v>26/08/2016</v>
          </cell>
          <cell r="BE124">
            <v>11650000</v>
          </cell>
          <cell r="BF124">
            <v>0</v>
          </cell>
          <cell r="BG124" t="str">
            <v>JP1162</v>
          </cell>
          <cell r="BH124">
            <v>0</v>
          </cell>
          <cell r="BI124">
            <v>0</v>
          </cell>
          <cell r="BJ124">
            <v>0</v>
          </cell>
          <cell r="BK124">
            <v>0</v>
          </cell>
          <cell r="BL124">
            <v>0</v>
          </cell>
          <cell r="BM124" t="str">
            <v>CN4</v>
          </cell>
          <cell r="BN124">
            <v>0</v>
          </cell>
          <cell r="BO124">
            <v>18900000</v>
          </cell>
          <cell r="BP124" t="str">
            <v>23/12/2016</v>
          </cell>
          <cell r="BQ124">
            <v>18900000</v>
          </cell>
          <cell r="BR124">
            <v>0</v>
          </cell>
          <cell r="BS124" t="str">
            <v>JP1162</v>
          </cell>
          <cell r="BT124" t="str">
            <v>CN5</v>
          </cell>
          <cell r="BU124">
            <v>18900000</v>
          </cell>
          <cell r="BV124" t="str">
            <v>27/04/2017</v>
          </cell>
          <cell r="BW124">
            <v>18900000</v>
          </cell>
          <cell r="BX124">
            <v>0</v>
          </cell>
          <cell r="BY124" t="str">
            <v>JP1162</v>
          </cell>
          <cell r="BZ124">
            <v>0</v>
          </cell>
          <cell r="CA124">
            <v>5</v>
          </cell>
          <cell r="CB124" t="str">
            <v>CN6</v>
          </cell>
          <cell r="CC124">
            <v>18900000</v>
          </cell>
        </row>
        <row r="125">
          <cell r="B125" t="str">
            <v>SB61165</v>
          </cell>
          <cell r="C125" t="str">
            <v>Nguyễn Ngọc Hà Xuyên</v>
          </cell>
          <cell r="D125" t="str">
            <v>NNN</v>
          </cell>
          <cell r="E125">
            <v>11</v>
          </cell>
          <cell r="F125">
            <v>0</v>
          </cell>
          <cell r="G125" t="str">
            <v>JP1161</v>
          </cell>
          <cell r="H125" t="str">
            <v>ENM101</v>
          </cell>
          <cell r="I125">
            <v>0</v>
          </cell>
          <cell r="J125" t="str">
            <v xml:space="preserve"> </v>
          </cell>
          <cell r="K125" t="str">
            <v>HD</v>
          </cell>
          <cell r="L125" t="str">
            <v>NNN-Ko học Eng</v>
          </cell>
          <cell r="M125" t="str">
            <v>NNN-LT1-Ko học Eng</v>
          </cell>
          <cell r="N125">
            <v>2200000</v>
          </cell>
          <cell r="O125">
            <v>2200000</v>
          </cell>
          <cell r="P125">
            <v>42282</v>
          </cell>
          <cell r="Q125">
            <v>12100000</v>
          </cell>
          <cell r="R125">
            <v>9900000</v>
          </cell>
          <cell r="S125" t="str">
            <v>JP1161</v>
          </cell>
          <cell r="T125" t="str">
            <v>CN1-LT2</v>
          </cell>
          <cell r="U125">
            <v>2200000</v>
          </cell>
          <cell r="V125">
            <v>0</v>
          </cell>
          <cell r="W125">
            <v>5900000</v>
          </cell>
          <cell r="X125">
            <v>42362</v>
          </cell>
          <cell r="Y125">
            <v>5900000</v>
          </cell>
          <cell r="Z125">
            <v>0</v>
          </cell>
          <cell r="AA125" t="str">
            <v>JP1162</v>
          </cell>
          <cell r="AB125">
            <v>0</v>
          </cell>
          <cell r="AC125">
            <v>0</v>
          </cell>
          <cell r="AD125">
            <v>0</v>
          </cell>
          <cell r="AE125">
            <v>0</v>
          </cell>
          <cell r="AF125">
            <v>0</v>
          </cell>
          <cell r="AG125">
            <v>0</v>
          </cell>
          <cell r="AH125">
            <v>0</v>
          </cell>
          <cell r="AI125" t="str">
            <v>JP1162</v>
          </cell>
          <cell r="AJ125" t="str">
            <v>CN2-LT3</v>
          </cell>
          <cell r="AK125">
            <v>2200000</v>
          </cell>
          <cell r="AL125">
            <v>0</v>
          </cell>
          <cell r="AM125">
            <v>15800000</v>
          </cell>
          <cell r="AN125" t="str">
            <v>29/04/2016</v>
          </cell>
          <cell r="AO125">
            <v>15800000</v>
          </cell>
          <cell r="AP125">
            <v>0</v>
          </cell>
          <cell r="AQ125" t="str">
            <v>JP1162</v>
          </cell>
          <cell r="AR125">
            <v>0</v>
          </cell>
          <cell r="AS125">
            <v>0</v>
          </cell>
          <cell r="AT125">
            <v>0</v>
          </cell>
          <cell r="AU125">
            <v>0</v>
          </cell>
          <cell r="AV125">
            <v>0</v>
          </cell>
          <cell r="AW125">
            <v>0</v>
          </cell>
          <cell r="AX125">
            <v>0</v>
          </cell>
          <cell r="AY125">
            <v>3</v>
          </cell>
          <cell r="AZ125" t="str">
            <v>CN3-LT4</v>
          </cell>
          <cell r="BA125">
            <v>2250000</v>
          </cell>
          <cell r="BB125">
            <v>0</v>
          </cell>
          <cell r="BC125">
            <v>16650000</v>
          </cell>
          <cell r="BD125" t="str">
            <v>26/08/2016</v>
          </cell>
          <cell r="BE125">
            <v>16650000</v>
          </cell>
          <cell r="BF125">
            <v>0</v>
          </cell>
          <cell r="BG125" t="str">
            <v>JP1162</v>
          </cell>
          <cell r="BH125">
            <v>0</v>
          </cell>
          <cell r="BI125">
            <v>0</v>
          </cell>
          <cell r="BJ125">
            <v>0</v>
          </cell>
          <cell r="BK125">
            <v>0</v>
          </cell>
          <cell r="BL125">
            <v>0</v>
          </cell>
          <cell r="BM125" t="str">
            <v>CN4</v>
          </cell>
          <cell r="BN125">
            <v>0</v>
          </cell>
          <cell r="BO125">
            <v>18900000</v>
          </cell>
          <cell r="BP125" t="str">
            <v>23/12/2016</v>
          </cell>
          <cell r="BQ125">
            <v>18900000</v>
          </cell>
          <cell r="BR125">
            <v>0</v>
          </cell>
          <cell r="BS125" t="str">
            <v>JP1162</v>
          </cell>
          <cell r="BT125" t="str">
            <v>CN5</v>
          </cell>
          <cell r="BU125">
            <v>18900000</v>
          </cell>
          <cell r="BV125" t="str">
            <v>28/04/2017</v>
          </cell>
          <cell r="BW125">
            <v>18900000</v>
          </cell>
          <cell r="BX125">
            <v>0</v>
          </cell>
          <cell r="BY125" t="str">
            <v>JP1162</v>
          </cell>
          <cell r="BZ125">
            <v>0</v>
          </cell>
          <cell r="CA125">
            <v>5</v>
          </cell>
          <cell r="CB125" t="str">
            <v>CN6</v>
          </cell>
          <cell r="CC125">
            <v>18900000</v>
          </cell>
        </row>
        <row r="126">
          <cell r="B126" t="str">
            <v>SB61162</v>
          </cell>
          <cell r="C126" t="str">
            <v>Đỗ Thanh Bình</v>
          </cell>
          <cell r="D126" t="str">
            <v>NNN</v>
          </cell>
          <cell r="E126">
            <v>11</v>
          </cell>
          <cell r="F126">
            <v>0</v>
          </cell>
          <cell r="G126" t="str">
            <v>JP1161</v>
          </cell>
          <cell r="H126" t="str">
            <v>ENM101</v>
          </cell>
          <cell r="I126">
            <v>0</v>
          </cell>
          <cell r="J126" t="str">
            <v>HB 10M</v>
          </cell>
          <cell r="K126" t="str">
            <v>HD</v>
          </cell>
          <cell r="L126" t="str">
            <v>NNN-Ko học Eng
Bảo lưu SM17 theo mail HaNQS ngày 28/04/2017:Tự nguyện</v>
          </cell>
          <cell r="M126" t="str">
            <v>NNN-LT1-Ko học Eng</v>
          </cell>
          <cell r="N126">
            <v>2170000</v>
          </cell>
          <cell r="O126">
            <v>-330000</v>
          </cell>
          <cell r="P126" t="str">
            <v>22/7/2015</v>
          </cell>
          <cell r="Q126">
            <v>11935000</v>
          </cell>
          <cell r="R126">
            <v>12265000</v>
          </cell>
          <cell r="S126" t="str">
            <v>JP1161</v>
          </cell>
          <cell r="T126" t="str">
            <v>CN1-LT2</v>
          </cell>
          <cell r="U126">
            <v>2200000</v>
          </cell>
          <cell r="V126">
            <v>2500000</v>
          </cell>
          <cell r="W126">
            <v>1035000</v>
          </cell>
          <cell r="X126">
            <v>42361</v>
          </cell>
          <cell r="Y126">
            <v>1035000</v>
          </cell>
          <cell r="Z126">
            <v>0</v>
          </cell>
          <cell r="AA126" t="str">
            <v>JP1162</v>
          </cell>
          <cell r="AB126">
            <v>0</v>
          </cell>
          <cell r="AC126">
            <v>0</v>
          </cell>
          <cell r="AD126">
            <v>0</v>
          </cell>
          <cell r="AE126">
            <v>0</v>
          </cell>
          <cell r="AF126">
            <v>0</v>
          </cell>
          <cell r="AG126">
            <v>0</v>
          </cell>
          <cell r="AH126">
            <v>0</v>
          </cell>
          <cell r="AI126" t="str">
            <v>JP1162</v>
          </cell>
          <cell r="AJ126" t="str">
            <v>CN2-LT3</v>
          </cell>
          <cell r="AK126">
            <v>2200000</v>
          </cell>
          <cell r="AL126">
            <v>2500000</v>
          </cell>
          <cell r="AM126">
            <v>13300000</v>
          </cell>
          <cell r="AN126" t="str">
            <v>26/04/2016</v>
          </cell>
          <cell r="AO126">
            <v>13300000</v>
          </cell>
          <cell r="AP126">
            <v>0</v>
          </cell>
          <cell r="AQ126" t="str">
            <v>JP1162</v>
          </cell>
          <cell r="AR126">
            <v>0</v>
          </cell>
          <cell r="AS126">
            <v>0</v>
          </cell>
          <cell r="AT126">
            <v>0</v>
          </cell>
          <cell r="AU126">
            <v>0</v>
          </cell>
          <cell r="AV126">
            <v>0</v>
          </cell>
          <cell r="AW126">
            <v>0</v>
          </cell>
          <cell r="AX126">
            <v>0</v>
          </cell>
          <cell r="AY126">
            <v>3</v>
          </cell>
          <cell r="AZ126" t="str">
            <v>CN3-LT4</v>
          </cell>
          <cell r="BA126">
            <v>2250000</v>
          </cell>
          <cell r="BB126">
            <v>2500000</v>
          </cell>
          <cell r="BC126">
            <v>14150000</v>
          </cell>
          <cell r="BD126" t="str">
            <v>24/08/2016</v>
          </cell>
          <cell r="BE126">
            <v>14200000</v>
          </cell>
          <cell r="BF126">
            <v>50000</v>
          </cell>
          <cell r="BG126" t="str">
            <v>JP1162</v>
          </cell>
          <cell r="BH126">
            <v>0</v>
          </cell>
          <cell r="BI126">
            <v>0</v>
          </cell>
          <cell r="BJ126">
            <v>0</v>
          </cell>
          <cell r="BK126">
            <v>0</v>
          </cell>
          <cell r="BL126">
            <v>0</v>
          </cell>
          <cell r="BM126" t="str">
            <v>CN4</v>
          </cell>
          <cell r="BN126">
            <v>0</v>
          </cell>
          <cell r="BO126">
            <v>18850000</v>
          </cell>
          <cell r="BP126" t="str">
            <v>15/12/2016</v>
          </cell>
          <cell r="BQ126">
            <v>18900000</v>
          </cell>
          <cell r="BR126">
            <v>50000</v>
          </cell>
          <cell r="BS126" t="str">
            <v>JP1162</v>
          </cell>
          <cell r="BT126" t="str">
            <v>CN5</v>
          </cell>
          <cell r="BU126">
            <v>18850000</v>
          </cell>
          <cell r="BV126">
            <v>0</v>
          </cell>
          <cell r="BW126" t="str">
            <v>Ko nộp</v>
          </cell>
          <cell r="BX126">
            <v>0</v>
          </cell>
          <cell r="BY126" t="str">
            <v>BLSM17</v>
          </cell>
          <cell r="BZ126">
            <v>0</v>
          </cell>
          <cell r="CA126">
            <v>4</v>
          </cell>
          <cell r="CB126" t="str">
            <v>CN5</v>
          </cell>
          <cell r="CC126">
            <v>18850000</v>
          </cell>
        </row>
        <row r="127">
          <cell r="B127" t="str">
            <v>SB61170</v>
          </cell>
          <cell r="C127" t="str">
            <v>Nguyễn Thị Anh Thư</v>
          </cell>
          <cell r="D127" t="str">
            <v>NNN</v>
          </cell>
          <cell r="E127" t="str">
            <v>11-BS</v>
          </cell>
          <cell r="F127">
            <v>0</v>
          </cell>
          <cell r="G127" t="str">
            <v>JP1162</v>
          </cell>
          <cell r="H127">
            <v>1</v>
          </cell>
          <cell r="I127">
            <v>0</v>
          </cell>
          <cell r="J127" t="str">
            <v>HB 20M</v>
          </cell>
          <cell r="K127" t="str">
            <v>HD</v>
          </cell>
          <cell r="L127" t="str">
            <v xml:space="preserve"> Bắt đầu học từ kỳ Sp2016</v>
          </cell>
          <cell r="M127" t="str">
            <v xml:space="preserve">Phí NH -LT1+không học Eng </v>
          </cell>
          <cell r="N127">
            <v>2200000</v>
          </cell>
          <cell r="O127">
            <v>-2800000</v>
          </cell>
          <cell r="P127">
            <v>42338</v>
          </cell>
          <cell r="Q127">
            <v>9300000</v>
          </cell>
          <cell r="R127">
            <v>12100000</v>
          </cell>
          <cell r="S127">
            <v>0</v>
          </cell>
          <cell r="T127" t="str">
            <v>CN1-LT2</v>
          </cell>
          <cell r="U127">
            <v>2200000</v>
          </cell>
          <cell r="V127">
            <v>5000000</v>
          </cell>
          <cell r="W127">
            <v>-1300000</v>
          </cell>
          <cell r="X127">
            <v>42338</v>
          </cell>
          <cell r="Y127">
            <v>0</v>
          </cell>
          <cell r="Z127">
            <v>1300000</v>
          </cell>
          <cell r="AA127" t="str">
            <v>JP1162</v>
          </cell>
          <cell r="AB127">
            <v>0</v>
          </cell>
          <cell r="AC127">
            <v>0</v>
          </cell>
          <cell r="AD127">
            <v>0</v>
          </cell>
          <cell r="AE127">
            <v>0</v>
          </cell>
          <cell r="AF127">
            <v>0</v>
          </cell>
          <cell r="AG127">
            <v>0</v>
          </cell>
          <cell r="AH127">
            <v>1300000</v>
          </cell>
          <cell r="AI127" t="str">
            <v>JP1162</v>
          </cell>
          <cell r="AJ127" t="str">
            <v>CN2-LT3</v>
          </cell>
          <cell r="AK127">
            <v>2200000</v>
          </cell>
          <cell r="AL127">
            <v>5000000</v>
          </cell>
          <cell r="AM127">
            <v>9500000</v>
          </cell>
          <cell r="AN127" t="str">
            <v>27/04/2016</v>
          </cell>
          <cell r="AO127">
            <v>9500000</v>
          </cell>
          <cell r="AP127">
            <v>0</v>
          </cell>
          <cell r="AQ127" t="str">
            <v>JP1162</v>
          </cell>
          <cell r="AR127">
            <v>0</v>
          </cell>
          <cell r="AS127">
            <v>0</v>
          </cell>
          <cell r="AT127">
            <v>0</v>
          </cell>
          <cell r="AU127">
            <v>0</v>
          </cell>
          <cell r="AV127">
            <v>0</v>
          </cell>
          <cell r="AW127">
            <v>0</v>
          </cell>
          <cell r="AX127">
            <v>0</v>
          </cell>
          <cell r="AY127">
            <v>3</v>
          </cell>
          <cell r="AZ127" t="str">
            <v>CN3-LT4</v>
          </cell>
          <cell r="BA127">
            <v>2250000</v>
          </cell>
          <cell r="BB127">
            <v>5000000</v>
          </cell>
          <cell r="BC127">
            <v>11650000</v>
          </cell>
          <cell r="BD127" t="str">
            <v>22/08/2016</v>
          </cell>
          <cell r="BE127">
            <v>11650000</v>
          </cell>
          <cell r="BF127">
            <v>0</v>
          </cell>
          <cell r="BG127" t="str">
            <v>JP1162</v>
          </cell>
          <cell r="BH127">
            <v>0</v>
          </cell>
          <cell r="BI127">
            <v>0</v>
          </cell>
          <cell r="BJ127">
            <v>0</v>
          </cell>
          <cell r="BK127">
            <v>0</v>
          </cell>
          <cell r="BL127">
            <v>0</v>
          </cell>
          <cell r="BM127" t="str">
            <v>CN4</v>
          </cell>
          <cell r="BN127">
            <v>0</v>
          </cell>
          <cell r="BO127">
            <v>18900000</v>
          </cell>
          <cell r="BP127" t="str">
            <v>19/12/2016</v>
          </cell>
          <cell r="BQ127">
            <v>18900000</v>
          </cell>
          <cell r="BR127">
            <v>0</v>
          </cell>
          <cell r="BS127" t="str">
            <v>JP1162</v>
          </cell>
          <cell r="BT127" t="str">
            <v>CN5</v>
          </cell>
          <cell r="BU127">
            <v>18900000</v>
          </cell>
          <cell r="BV127" t="str">
            <v>19/04/2017</v>
          </cell>
          <cell r="BW127">
            <v>18900000</v>
          </cell>
          <cell r="BX127">
            <v>0</v>
          </cell>
          <cell r="BY127" t="str">
            <v>JP1162</v>
          </cell>
          <cell r="BZ127">
            <v>0</v>
          </cell>
          <cell r="CA127">
            <v>5</v>
          </cell>
          <cell r="CB127" t="str">
            <v>CN6</v>
          </cell>
          <cell r="CC127">
            <v>18900000</v>
          </cell>
        </row>
        <row r="128">
          <cell r="B128" t="str">
            <v>SB61141</v>
          </cell>
          <cell r="C128" t="str">
            <v>Nguyễn Văn Cảnh</v>
          </cell>
          <cell r="D128" t="str">
            <v>NNN</v>
          </cell>
          <cell r="E128">
            <v>11</v>
          </cell>
          <cell r="F128">
            <v>0</v>
          </cell>
          <cell r="G128" t="str">
            <v>JP1161</v>
          </cell>
          <cell r="H128" t="str">
            <v>ENM101</v>
          </cell>
          <cell r="I128">
            <v>0</v>
          </cell>
          <cell r="J128" t="str">
            <v xml:space="preserve"> </v>
          </cell>
          <cell r="K128" t="str">
            <v>HD</v>
          </cell>
          <cell r="L128" t="str">
            <v>NNN-Ko học Eng</v>
          </cell>
          <cell r="M128" t="str">
            <v>NNN-LT1-Ko học Eng</v>
          </cell>
          <cell r="N128">
            <v>2200000</v>
          </cell>
          <cell r="O128">
            <v>2200000</v>
          </cell>
          <cell r="P128">
            <v>42289</v>
          </cell>
          <cell r="Q128">
            <v>12100000</v>
          </cell>
          <cell r="R128">
            <v>9900000</v>
          </cell>
          <cell r="S128" t="str">
            <v>JP1161</v>
          </cell>
          <cell r="T128" t="str">
            <v>CN1-LT2</v>
          </cell>
          <cell r="U128">
            <v>2200000</v>
          </cell>
          <cell r="V128">
            <v>0</v>
          </cell>
          <cell r="W128">
            <v>5900000</v>
          </cell>
          <cell r="X128">
            <v>42359</v>
          </cell>
          <cell r="Y128">
            <v>5900000</v>
          </cell>
          <cell r="Z128">
            <v>0</v>
          </cell>
          <cell r="AA128" t="str">
            <v>JP1161</v>
          </cell>
          <cell r="AB128">
            <v>0</v>
          </cell>
          <cell r="AC128">
            <v>0</v>
          </cell>
          <cell r="AD128">
            <v>0</v>
          </cell>
          <cell r="AE128">
            <v>0</v>
          </cell>
          <cell r="AF128">
            <v>0</v>
          </cell>
          <cell r="AG128">
            <v>0</v>
          </cell>
          <cell r="AH128">
            <v>0</v>
          </cell>
          <cell r="AI128" t="str">
            <v>JP1161</v>
          </cell>
          <cell r="AJ128" t="str">
            <v>CN2-LT3</v>
          </cell>
          <cell r="AK128">
            <v>2200000</v>
          </cell>
          <cell r="AL128">
            <v>0</v>
          </cell>
          <cell r="AM128">
            <v>15800000</v>
          </cell>
          <cell r="AN128" t="str">
            <v>27/04/2016</v>
          </cell>
          <cell r="AO128">
            <v>15800000</v>
          </cell>
          <cell r="AP128">
            <v>0</v>
          </cell>
          <cell r="AQ128" t="str">
            <v>JP1161</v>
          </cell>
          <cell r="AR128">
            <v>0</v>
          </cell>
          <cell r="AS128">
            <v>0</v>
          </cell>
          <cell r="AT128">
            <v>0</v>
          </cell>
          <cell r="AU128">
            <v>0</v>
          </cell>
          <cell r="AV128">
            <v>0</v>
          </cell>
          <cell r="AW128">
            <v>0</v>
          </cell>
          <cell r="AX128">
            <v>0</v>
          </cell>
          <cell r="AY128">
            <v>3</v>
          </cell>
          <cell r="AZ128" t="str">
            <v>CN3-LT4</v>
          </cell>
          <cell r="BA128">
            <v>2250000</v>
          </cell>
          <cell r="BB128">
            <v>0</v>
          </cell>
          <cell r="BC128">
            <v>16650000</v>
          </cell>
          <cell r="BD128" t="str">
            <v>22/08/2016</v>
          </cell>
          <cell r="BE128">
            <v>16650000</v>
          </cell>
          <cell r="BF128">
            <v>0</v>
          </cell>
          <cell r="BG128" t="str">
            <v>JP1162</v>
          </cell>
          <cell r="BH128">
            <v>0</v>
          </cell>
          <cell r="BI128">
            <v>0</v>
          </cell>
          <cell r="BJ128">
            <v>0</v>
          </cell>
          <cell r="BK128">
            <v>0</v>
          </cell>
          <cell r="BL128">
            <v>0</v>
          </cell>
          <cell r="BM128" t="str">
            <v>CN4</v>
          </cell>
          <cell r="BN128">
            <v>0</v>
          </cell>
          <cell r="BO128">
            <v>18900000</v>
          </cell>
          <cell r="BP128" t="str">
            <v>23/12/2016</v>
          </cell>
          <cell r="BQ128">
            <v>18900000</v>
          </cell>
          <cell r="BR128">
            <v>0</v>
          </cell>
          <cell r="BS128" t="str">
            <v>JP1162</v>
          </cell>
          <cell r="BT128" t="str">
            <v>CN5</v>
          </cell>
          <cell r="BU128">
            <v>18900000</v>
          </cell>
          <cell r="BV128" t="str">
            <v>24/04/2017</v>
          </cell>
          <cell r="BW128">
            <v>18900000</v>
          </cell>
          <cell r="BX128">
            <v>0</v>
          </cell>
          <cell r="BY128" t="str">
            <v>JP1162</v>
          </cell>
          <cell r="BZ128">
            <v>0</v>
          </cell>
          <cell r="CA128">
            <v>5</v>
          </cell>
          <cell r="CB128" t="str">
            <v>CN6</v>
          </cell>
          <cell r="CC128">
            <v>18900000</v>
          </cell>
        </row>
        <row r="129">
          <cell r="B129" t="str">
            <v>SB61041</v>
          </cell>
          <cell r="C129" t="str">
            <v>Nguyễn Lê Thục Duyên</v>
          </cell>
          <cell r="D129" t="str">
            <v>NNN</v>
          </cell>
          <cell r="E129">
            <v>11</v>
          </cell>
          <cell r="F129">
            <v>0</v>
          </cell>
          <cell r="G129" t="str">
            <v>JP1161</v>
          </cell>
          <cell r="H129" t="str">
            <v>ENM101</v>
          </cell>
          <cell r="I129">
            <v>0</v>
          </cell>
          <cell r="J129" t="str">
            <v xml:space="preserve"> </v>
          </cell>
          <cell r="K129" t="str">
            <v>HD</v>
          </cell>
          <cell r="L129" t="str">
            <v>NNN-Ko học Eng</v>
          </cell>
          <cell r="M129" t="str">
            <v>NNN-LT1-Ko học Eng</v>
          </cell>
          <cell r="N129">
            <v>2170000</v>
          </cell>
          <cell r="O129">
            <v>2170000</v>
          </cell>
          <cell r="P129">
            <v>42240</v>
          </cell>
          <cell r="Q129">
            <v>11935000</v>
          </cell>
          <cell r="R129">
            <v>9765000</v>
          </cell>
          <cell r="S129" t="str">
            <v>JP1161</v>
          </cell>
          <cell r="T129" t="str">
            <v>CN1-LT2</v>
          </cell>
          <cell r="U129">
            <v>2200000</v>
          </cell>
          <cell r="V129">
            <v>0</v>
          </cell>
          <cell r="W129">
            <v>6035000</v>
          </cell>
          <cell r="X129">
            <v>42356</v>
          </cell>
          <cell r="Y129">
            <v>6035000</v>
          </cell>
          <cell r="Z129">
            <v>0</v>
          </cell>
          <cell r="AA129" t="str">
            <v>JP1161</v>
          </cell>
          <cell r="AB129">
            <v>0</v>
          </cell>
          <cell r="AC129">
            <v>0</v>
          </cell>
          <cell r="AD129">
            <v>0</v>
          </cell>
          <cell r="AE129">
            <v>0</v>
          </cell>
          <cell r="AF129">
            <v>0</v>
          </cell>
          <cell r="AG129">
            <v>0</v>
          </cell>
          <cell r="AH129">
            <v>0</v>
          </cell>
          <cell r="AI129" t="str">
            <v>JP1161</v>
          </cell>
          <cell r="AJ129" t="str">
            <v>CN2-LT3</v>
          </cell>
          <cell r="AK129">
            <v>2200000</v>
          </cell>
          <cell r="AL129">
            <v>0</v>
          </cell>
          <cell r="AM129">
            <v>15800000</v>
          </cell>
          <cell r="AN129" t="str">
            <v>28/04/2016</v>
          </cell>
          <cell r="AO129">
            <v>15800000</v>
          </cell>
          <cell r="AP129">
            <v>0</v>
          </cell>
          <cell r="AQ129" t="str">
            <v>JP1161</v>
          </cell>
          <cell r="AR129">
            <v>0</v>
          </cell>
          <cell r="AS129">
            <v>0</v>
          </cell>
          <cell r="AT129">
            <v>0</v>
          </cell>
          <cell r="AU129">
            <v>0</v>
          </cell>
          <cell r="AV129">
            <v>0</v>
          </cell>
          <cell r="AW129">
            <v>0</v>
          </cell>
          <cell r="AX129">
            <v>0</v>
          </cell>
          <cell r="AY129">
            <v>3</v>
          </cell>
          <cell r="AZ129" t="str">
            <v>CN3-LT4</v>
          </cell>
          <cell r="BA129">
            <v>2250000</v>
          </cell>
          <cell r="BB129">
            <v>0</v>
          </cell>
          <cell r="BC129">
            <v>16650000</v>
          </cell>
          <cell r="BD129" t="str">
            <v>26/08/2016</v>
          </cell>
          <cell r="BE129">
            <v>16650000</v>
          </cell>
          <cell r="BF129">
            <v>0</v>
          </cell>
          <cell r="BG129" t="str">
            <v>JP1162</v>
          </cell>
          <cell r="BH129">
            <v>0</v>
          </cell>
          <cell r="BI129">
            <v>0</v>
          </cell>
          <cell r="BJ129">
            <v>0</v>
          </cell>
          <cell r="BK129">
            <v>0</v>
          </cell>
          <cell r="BL129">
            <v>0</v>
          </cell>
          <cell r="BM129" t="str">
            <v>CN4</v>
          </cell>
          <cell r="BN129">
            <v>0</v>
          </cell>
          <cell r="BO129">
            <v>18900000</v>
          </cell>
          <cell r="BP129" t="str">
            <v>22/12/2016</v>
          </cell>
          <cell r="BQ129">
            <v>18900000</v>
          </cell>
          <cell r="BR129">
            <v>0</v>
          </cell>
          <cell r="BS129" t="str">
            <v>JP1162</v>
          </cell>
          <cell r="BT129" t="str">
            <v>CN5</v>
          </cell>
          <cell r="BU129">
            <v>18900000</v>
          </cell>
          <cell r="BV129" t="str">
            <v>25/04/2017</v>
          </cell>
          <cell r="BW129">
            <v>18900000</v>
          </cell>
          <cell r="BX129">
            <v>0</v>
          </cell>
          <cell r="BY129" t="str">
            <v>JP1162</v>
          </cell>
          <cell r="BZ129">
            <v>0</v>
          </cell>
          <cell r="CA129">
            <v>5</v>
          </cell>
          <cell r="CB129" t="str">
            <v>CN6</v>
          </cell>
          <cell r="CC129">
            <v>18900000</v>
          </cell>
        </row>
        <row r="130">
          <cell r="B130" t="str">
            <v>SB61153</v>
          </cell>
          <cell r="C130" t="str">
            <v>Lưu Thị Thúy Hằng</v>
          </cell>
          <cell r="D130" t="str">
            <v>NNN</v>
          </cell>
          <cell r="E130">
            <v>11</v>
          </cell>
          <cell r="F130">
            <v>0</v>
          </cell>
          <cell r="G130" t="str">
            <v>JP1161</v>
          </cell>
          <cell r="H130" t="str">
            <v>ENM101</v>
          </cell>
          <cell r="I130">
            <v>0</v>
          </cell>
          <cell r="J130" t="str">
            <v>HB 20M</v>
          </cell>
          <cell r="K130" t="str">
            <v>HD</v>
          </cell>
          <cell r="L130" t="str">
            <v>NNN-Ko học Eng</v>
          </cell>
          <cell r="M130" t="str">
            <v>NNN-LT1-Ko học Eng</v>
          </cell>
          <cell r="N130">
            <v>2200000</v>
          </cell>
          <cell r="O130">
            <v>-2800000</v>
          </cell>
          <cell r="P130" t="str">
            <v>11/09/2015</v>
          </cell>
          <cell r="Q130">
            <v>9300000</v>
          </cell>
          <cell r="R130">
            <v>12100000</v>
          </cell>
          <cell r="S130" t="str">
            <v>JP1161</v>
          </cell>
          <cell r="T130" t="str">
            <v>CN1-LT2</v>
          </cell>
          <cell r="U130">
            <v>2200000</v>
          </cell>
          <cell r="V130">
            <v>5000000</v>
          </cell>
          <cell r="W130">
            <v>-1300000</v>
          </cell>
          <cell r="X130" t="str">
            <v>Đã nộp</v>
          </cell>
          <cell r="Y130">
            <v>0</v>
          </cell>
          <cell r="Z130">
            <v>1300000</v>
          </cell>
          <cell r="AA130" t="str">
            <v>JP1161</v>
          </cell>
          <cell r="AB130">
            <v>0</v>
          </cell>
          <cell r="AC130">
            <v>0</v>
          </cell>
          <cell r="AD130">
            <v>0</v>
          </cell>
          <cell r="AE130">
            <v>0</v>
          </cell>
          <cell r="AF130">
            <v>0</v>
          </cell>
          <cell r="AG130">
            <v>0</v>
          </cell>
          <cell r="AH130">
            <v>1300000</v>
          </cell>
          <cell r="AI130" t="str">
            <v>JP1161</v>
          </cell>
          <cell r="AJ130" t="str">
            <v>CN2-LT3</v>
          </cell>
          <cell r="AK130">
            <v>2200000</v>
          </cell>
          <cell r="AL130">
            <v>5000000</v>
          </cell>
          <cell r="AM130">
            <v>9500000</v>
          </cell>
          <cell r="AN130" t="str">
            <v>28/04/2016</v>
          </cell>
          <cell r="AO130">
            <v>9500000</v>
          </cell>
          <cell r="AP130">
            <v>0</v>
          </cell>
          <cell r="AQ130" t="str">
            <v>JP1161</v>
          </cell>
          <cell r="AR130">
            <v>0</v>
          </cell>
          <cell r="AS130">
            <v>0</v>
          </cell>
          <cell r="AT130">
            <v>0</v>
          </cell>
          <cell r="AU130">
            <v>0</v>
          </cell>
          <cell r="AV130">
            <v>0</v>
          </cell>
          <cell r="AW130">
            <v>0</v>
          </cell>
          <cell r="AX130">
            <v>0</v>
          </cell>
          <cell r="AY130">
            <v>3</v>
          </cell>
          <cell r="AZ130" t="str">
            <v>CN3-LT4</v>
          </cell>
          <cell r="BA130">
            <v>2250000</v>
          </cell>
          <cell r="BB130">
            <v>5000000</v>
          </cell>
          <cell r="BC130">
            <v>11650000</v>
          </cell>
          <cell r="BD130" t="str">
            <v>19/08/2016</v>
          </cell>
          <cell r="BE130">
            <v>11650000</v>
          </cell>
          <cell r="BF130">
            <v>0</v>
          </cell>
          <cell r="BG130" t="str">
            <v>JP1162</v>
          </cell>
          <cell r="BH130">
            <v>0</v>
          </cell>
          <cell r="BI130">
            <v>0</v>
          </cell>
          <cell r="BJ130">
            <v>0</v>
          </cell>
          <cell r="BK130">
            <v>0</v>
          </cell>
          <cell r="BL130">
            <v>0</v>
          </cell>
          <cell r="BM130" t="str">
            <v>CN4</v>
          </cell>
          <cell r="BN130">
            <v>0</v>
          </cell>
          <cell r="BO130">
            <v>18900000</v>
          </cell>
          <cell r="BP130" t="str">
            <v>19/12/2016</v>
          </cell>
          <cell r="BQ130">
            <v>18900000</v>
          </cell>
          <cell r="BR130">
            <v>0</v>
          </cell>
          <cell r="BS130" t="str">
            <v>JP1162</v>
          </cell>
          <cell r="BT130" t="str">
            <v>CN5</v>
          </cell>
          <cell r="BU130">
            <v>18900000</v>
          </cell>
          <cell r="BV130" t="str">
            <v>27/04/2017</v>
          </cell>
          <cell r="BW130">
            <v>18900000</v>
          </cell>
          <cell r="BX130">
            <v>0</v>
          </cell>
          <cell r="BY130" t="str">
            <v>JP1162</v>
          </cell>
          <cell r="BZ130">
            <v>0</v>
          </cell>
          <cell r="CA130">
            <v>5</v>
          </cell>
          <cell r="CB130" t="str">
            <v>CN6</v>
          </cell>
          <cell r="CC130">
            <v>18900000</v>
          </cell>
        </row>
        <row r="131">
          <cell r="B131" t="str">
            <v>SB61140</v>
          </cell>
          <cell r="C131" t="str">
            <v>Nguyễn Huỳnh Long Huy</v>
          </cell>
          <cell r="D131" t="str">
            <v>NNN</v>
          </cell>
          <cell r="E131">
            <v>11</v>
          </cell>
          <cell r="F131">
            <v>0</v>
          </cell>
          <cell r="G131" t="str">
            <v>JP1161</v>
          </cell>
          <cell r="H131" t="str">
            <v>ENM101</v>
          </cell>
          <cell r="I131">
            <v>0</v>
          </cell>
          <cell r="J131" t="str">
            <v xml:space="preserve"> </v>
          </cell>
          <cell r="K131" t="str">
            <v>HD</v>
          </cell>
          <cell r="L131" t="str">
            <v>NNN-Ko học Eng</v>
          </cell>
          <cell r="M131" t="str">
            <v>NNN-LT1-Ko học Eng</v>
          </cell>
          <cell r="N131">
            <v>2170000</v>
          </cell>
          <cell r="O131">
            <v>2170000</v>
          </cell>
          <cell r="P131">
            <v>42256</v>
          </cell>
          <cell r="Q131">
            <v>11935000</v>
          </cell>
          <cell r="R131">
            <v>9765000</v>
          </cell>
          <cell r="S131" t="str">
            <v>JP1161</v>
          </cell>
          <cell r="T131" t="str">
            <v>CN1-LT2</v>
          </cell>
          <cell r="U131">
            <v>2200000</v>
          </cell>
          <cell r="V131">
            <v>0</v>
          </cell>
          <cell r="W131">
            <v>6035000</v>
          </cell>
          <cell r="X131" t="str">
            <v>18/12/2015</v>
          </cell>
          <cell r="Y131">
            <v>6035000</v>
          </cell>
          <cell r="Z131">
            <v>0</v>
          </cell>
          <cell r="AA131" t="str">
            <v>JP1161</v>
          </cell>
          <cell r="AB131">
            <v>0</v>
          </cell>
          <cell r="AC131">
            <v>0</v>
          </cell>
          <cell r="AD131">
            <v>0</v>
          </cell>
          <cell r="AE131">
            <v>0</v>
          </cell>
          <cell r="AF131">
            <v>0</v>
          </cell>
          <cell r="AG131">
            <v>0</v>
          </cell>
          <cell r="AH131">
            <v>0</v>
          </cell>
          <cell r="AI131" t="str">
            <v>JP1161</v>
          </cell>
          <cell r="AJ131" t="str">
            <v>CN2-LT3</v>
          </cell>
          <cell r="AK131">
            <v>2200000</v>
          </cell>
          <cell r="AL131">
            <v>0</v>
          </cell>
          <cell r="AM131">
            <v>15800000</v>
          </cell>
          <cell r="AN131" t="str">
            <v>26/04/2016</v>
          </cell>
          <cell r="AO131">
            <v>15800000</v>
          </cell>
          <cell r="AP131">
            <v>0</v>
          </cell>
          <cell r="AQ131" t="str">
            <v>JP1161</v>
          </cell>
          <cell r="AR131">
            <v>0</v>
          </cell>
          <cell r="AS131">
            <v>0</v>
          </cell>
          <cell r="AT131">
            <v>0</v>
          </cell>
          <cell r="AU131">
            <v>0</v>
          </cell>
          <cell r="AV131">
            <v>0</v>
          </cell>
          <cell r="AW131">
            <v>0</v>
          </cell>
          <cell r="AX131">
            <v>0</v>
          </cell>
          <cell r="AY131">
            <v>3</v>
          </cell>
          <cell r="AZ131" t="str">
            <v>CN3-LT4</v>
          </cell>
          <cell r="BA131">
            <v>2250000</v>
          </cell>
          <cell r="BB131">
            <v>0</v>
          </cell>
          <cell r="BC131">
            <v>16650000</v>
          </cell>
          <cell r="BD131" t="str">
            <v>23/08/2016</v>
          </cell>
          <cell r="BE131">
            <v>16650000</v>
          </cell>
          <cell r="BF131">
            <v>0</v>
          </cell>
          <cell r="BG131" t="str">
            <v>JP1162</v>
          </cell>
          <cell r="BH131">
            <v>0</v>
          </cell>
          <cell r="BI131">
            <v>0</v>
          </cell>
          <cell r="BJ131">
            <v>0</v>
          </cell>
          <cell r="BK131">
            <v>0</v>
          </cell>
          <cell r="BL131">
            <v>0</v>
          </cell>
          <cell r="BM131" t="str">
            <v>CN4</v>
          </cell>
          <cell r="BN131">
            <v>0</v>
          </cell>
          <cell r="BO131">
            <v>18900000</v>
          </cell>
          <cell r="BP131" t="str">
            <v>16/12/2016</v>
          </cell>
          <cell r="BQ131">
            <v>18900000</v>
          </cell>
          <cell r="BR131">
            <v>0</v>
          </cell>
          <cell r="BS131" t="str">
            <v>JP1162</v>
          </cell>
          <cell r="BT131" t="str">
            <v>CN5</v>
          </cell>
          <cell r="BU131">
            <v>18900000</v>
          </cell>
          <cell r="BV131" t="str">
            <v>28/04/2017</v>
          </cell>
          <cell r="BW131">
            <v>18900000</v>
          </cell>
          <cell r="BX131">
            <v>0</v>
          </cell>
          <cell r="BY131" t="str">
            <v>JP1162</v>
          </cell>
          <cell r="BZ131">
            <v>0</v>
          </cell>
          <cell r="CA131">
            <v>5</v>
          </cell>
          <cell r="CB131" t="str">
            <v>CN6</v>
          </cell>
          <cell r="CC131">
            <v>18900000</v>
          </cell>
        </row>
        <row r="132">
          <cell r="B132" t="str">
            <v>SB61121</v>
          </cell>
          <cell r="C132" t="str">
            <v>Lê Hà Gia Huỳnh</v>
          </cell>
          <cell r="D132" t="str">
            <v>NNN</v>
          </cell>
          <cell r="E132">
            <v>11</v>
          </cell>
          <cell r="F132">
            <v>0</v>
          </cell>
          <cell r="G132" t="str">
            <v>JP1161</v>
          </cell>
          <cell r="H132" t="str">
            <v>ENM101</v>
          </cell>
          <cell r="I132">
            <v>0</v>
          </cell>
          <cell r="J132" t="str">
            <v xml:space="preserve"> </v>
          </cell>
          <cell r="K132" t="str">
            <v>HD</v>
          </cell>
          <cell r="L132" t="str">
            <v>NNN-Ko học Eng</v>
          </cell>
          <cell r="M132" t="str">
            <v>NNN-LT1-Ko học Eng</v>
          </cell>
          <cell r="N132">
            <v>2170000</v>
          </cell>
          <cell r="O132">
            <v>2170000</v>
          </cell>
          <cell r="P132">
            <v>42248</v>
          </cell>
          <cell r="Q132">
            <v>11935000</v>
          </cell>
          <cell r="R132">
            <v>9765000</v>
          </cell>
          <cell r="S132" t="str">
            <v>JP1161</v>
          </cell>
          <cell r="T132" t="str">
            <v>CN1-LT2</v>
          </cell>
          <cell r="U132">
            <v>2200000</v>
          </cell>
          <cell r="V132">
            <v>0</v>
          </cell>
          <cell r="W132">
            <v>6035000</v>
          </cell>
          <cell r="X132" t="str">
            <v>23/12/2015</v>
          </cell>
          <cell r="Y132">
            <v>15800000</v>
          </cell>
          <cell r="Z132">
            <v>9765000</v>
          </cell>
          <cell r="AA132" t="str">
            <v>JP1161</v>
          </cell>
          <cell r="AB132">
            <v>0</v>
          </cell>
          <cell r="AC132">
            <v>0</v>
          </cell>
          <cell r="AD132">
            <v>0</v>
          </cell>
          <cell r="AE132">
            <v>0</v>
          </cell>
          <cell r="AF132">
            <v>0</v>
          </cell>
          <cell r="AG132">
            <v>0</v>
          </cell>
          <cell r="AH132">
            <v>9765000</v>
          </cell>
          <cell r="AI132" t="str">
            <v>JP1161</v>
          </cell>
          <cell r="AJ132" t="str">
            <v>CN2-LT3</v>
          </cell>
          <cell r="AK132">
            <v>2200000</v>
          </cell>
          <cell r="AL132">
            <v>0</v>
          </cell>
          <cell r="AM132">
            <v>6035000</v>
          </cell>
          <cell r="AN132" t="str">
            <v>28/04/2016</v>
          </cell>
          <cell r="AO132">
            <v>15800000</v>
          </cell>
          <cell r="AP132">
            <v>9765000</v>
          </cell>
          <cell r="AQ132" t="str">
            <v>JP1161</v>
          </cell>
          <cell r="AR132">
            <v>0</v>
          </cell>
          <cell r="AS132">
            <v>0</v>
          </cell>
          <cell r="AT132">
            <v>0</v>
          </cell>
          <cell r="AU132">
            <v>0</v>
          </cell>
          <cell r="AV132">
            <v>0</v>
          </cell>
          <cell r="AW132">
            <v>0</v>
          </cell>
          <cell r="AX132">
            <v>0</v>
          </cell>
          <cell r="AY132">
            <v>3</v>
          </cell>
          <cell r="AZ132" t="str">
            <v>CN3-LT4</v>
          </cell>
          <cell r="BA132">
            <v>2250000</v>
          </cell>
          <cell r="BB132">
            <v>0</v>
          </cell>
          <cell r="BC132">
            <v>6885000</v>
          </cell>
          <cell r="BD132" t="str">
            <v>26/08/2016</v>
          </cell>
          <cell r="BE132">
            <v>6885000</v>
          </cell>
          <cell r="BF132">
            <v>0</v>
          </cell>
          <cell r="BG132" t="str">
            <v>JP1162</v>
          </cell>
          <cell r="BH132">
            <v>0</v>
          </cell>
          <cell r="BI132">
            <v>0</v>
          </cell>
          <cell r="BJ132">
            <v>0</v>
          </cell>
          <cell r="BK132">
            <v>0</v>
          </cell>
          <cell r="BL132">
            <v>0</v>
          </cell>
          <cell r="BM132" t="str">
            <v>CN4</v>
          </cell>
          <cell r="BN132">
            <v>0</v>
          </cell>
          <cell r="BO132">
            <v>18900000</v>
          </cell>
          <cell r="BP132" t="str">
            <v>22/12/2016</v>
          </cell>
          <cell r="BQ132">
            <v>18900000</v>
          </cell>
          <cell r="BR132">
            <v>0</v>
          </cell>
          <cell r="BS132" t="str">
            <v>JP1162</v>
          </cell>
          <cell r="BT132" t="str">
            <v>CN5</v>
          </cell>
          <cell r="BU132">
            <v>18900000</v>
          </cell>
          <cell r="BV132" t="str">
            <v>17/04/2017</v>
          </cell>
          <cell r="BW132">
            <v>18900000</v>
          </cell>
          <cell r="BX132">
            <v>0</v>
          </cell>
          <cell r="BY132" t="str">
            <v>JP1162</v>
          </cell>
          <cell r="BZ132">
            <v>0</v>
          </cell>
          <cell r="CA132">
            <v>5</v>
          </cell>
          <cell r="CB132" t="str">
            <v>CN6</v>
          </cell>
          <cell r="CC132">
            <v>18900000</v>
          </cell>
        </row>
        <row r="133">
          <cell r="B133" t="str">
            <v>SB61134</v>
          </cell>
          <cell r="C133" t="str">
            <v>Phạm Thành Khang</v>
          </cell>
          <cell r="D133" t="str">
            <v>NNN</v>
          </cell>
          <cell r="E133">
            <v>11</v>
          </cell>
          <cell r="F133">
            <v>0</v>
          </cell>
          <cell r="G133" t="str">
            <v>JP1161</v>
          </cell>
          <cell r="H133" t="str">
            <v>ENM101</v>
          </cell>
          <cell r="I133">
            <v>0</v>
          </cell>
          <cell r="J133" t="str">
            <v xml:space="preserve"> </v>
          </cell>
          <cell r="K133" t="str">
            <v>HD</v>
          </cell>
          <cell r="L133" t="str">
            <v>NNN-Ko học Eng
Bảo lưu SM17 theo mail HaNQS ngày 28/04/2017:Tự nguyện</v>
          </cell>
          <cell r="M133" t="str">
            <v>NNN-LT1-Ko học Eng</v>
          </cell>
          <cell r="N133">
            <v>2170000</v>
          </cell>
          <cell r="O133">
            <v>2170000</v>
          </cell>
          <cell r="P133">
            <v>42256</v>
          </cell>
          <cell r="Q133">
            <v>11935000</v>
          </cell>
          <cell r="R133">
            <v>9765000</v>
          </cell>
          <cell r="S133" t="str">
            <v>JP1161</v>
          </cell>
          <cell r="T133" t="str">
            <v>CN1-LT2</v>
          </cell>
          <cell r="U133">
            <v>2200000</v>
          </cell>
          <cell r="V133">
            <v>0</v>
          </cell>
          <cell r="W133">
            <v>6035000</v>
          </cell>
          <cell r="X133">
            <v>42361</v>
          </cell>
          <cell r="Y133">
            <v>6035000</v>
          </cell>
          <cell r="Z133">
            <v>0</v>
          </cell>
          <cell r="AA133" t="str">
            <v>JP1161</v>
          </cell>
          <cell r="AB133">
            <v>0</v>
          </cell>
          <cell r="AC133">
            <v>0</v>
          </cell>
          <cell r="AD133">
            <v>0</v>
          </cell>
          <cell r="AE133">
            <v>0</v>
          </cell>
          <cell r="AF133">
            <v>0</v>
          </cell>
          <cell r="AG133">
            <v>0</v>
          </cell>
          <cell r="AH133">
            <v>0</v>
          </cell>
          <cell r="AI133" t="str">
            <v>JP1161</v>
          </cell>
          <cell r="AJ133" t="str">
            <v>CN2-LT3</v>
          </cell>
          <cell r="AK133">
            <v>2200000</v>
          </cell>
          <cell r="AL133">
            <v>0</v>
          </cell>
          <cell r="AM133">
            <v>15800000</v>
          </cell>
          <cell r="AN133" t="str">
            <v>28/04/2016</v>
          </cell>
          <cell r="AO133">
            <v>15800000</v>
          </cell>
          <cell r="AP133">
            <v>0</v>
          </cell>
          <cell r="AQ133" t="str">
            <v>JP1161</v>
          </cell>
          <cell r="AR133">
            <v>0</v>
          </cell>
          <cell r="AS133">
            <v>0</v>
          </cell>
          <cell r="AT133">
            <v>0</v>
          </cell>
          <cell r="AU133">
            <v>0</v>
          </cell>
          <cell r="AV133">
            <v>0</v>
          </cell>
          <cell r="AW133">
            <v>0</v>
          </cell>
          <cell r="AX133">
            <v>0</v>
          </cell>
          <cell r="AY133">
            <v>3</v>
          </cell>
          <cell r="AZ133" t="str">
            <v>CN3-LT4</v>
          </cell>
          <cell r="BA133">
            <v>2250000</v>
          </cell>
          <cell r="BB133">
            <v>0</v>
          </cell>
          <cell r="BC133">
            <v>16650000</v>
          </cell>
          <cell r="BD133" t="str">
            <v>26/08/2016</v>
          </cell>
          <cell r="BE133">
            <v>16650000</v>
          </cell>
          <cell r="BF133">
            <v>0</v>
          </cell>
          <cell r="BG133" t="str">
            <v>JP1162</v>
          </cell>
          <cell r="BH133">
            <v>0</v>
          </cell>
          <cell r="BI133">
            <v>0</v>
          </cell>
          <cell r="BJ133">
            <v>0</v>
          </cell>
          <cell r="BK133">
            <v>0</v>
          </cell>
          <cell r="BL133">
            <v>0</v>
          </cell>
          <cell r="BM133" t="str">
            <v>CN4</v>
          </cell>
          <cell r="BN133">
            <v>0</v>
          </cell>
          <cell r="BO133">
            <v>18900000</v>
          </cell>
          <cell r="BP133" t="str">
            <v>23/12/2016</v>
          </cell>
          <cell r="BQ133">
            <v>18900000</v>
          </cell>
          <cell r="BR133">
            <v>0</v>
          </cell>
          <cell r="BS133" t="str">
            <v>JP1162</v>
          </cell>
          <cell r="BT133" t="str">
            <v>CN5</v>
          </cell>
          <cell r="BU133">
            <v>18900000</v>
          </cell>
          <cell r="BV133">
            <v>0</v>
          </cell>
          <cell r="BW133" t="str">
            <v>Ko nộp</v>
          </cell>
          <cell r="BX133">
            <v>0</v>
          </cell>
          <cell r="BY133" t="str">
            <v>BLSM17</v>
          </cell>
          <cell r="BZ133">
            <v>0</v>
          </cell>
          <cell r="CA133">
            <v>4</v>
          </cell>
          <cell r="CB133" t="str">
            <v>CN5</v>
          </cell>
          <cell r="CC133">
            <v>18900000</v>
          </cell>
        </row>
        <row r="134">
          <cell r="B134" t="str">
            <v>SB61116</v>
          </cell>
          <cell r="C134" t="str">
            <v>Vũ Tiến Duy Khang</v>
          </cell>
          <cell r="D134" t="str">
            <v>NNN</v>
          </cell>
          <cell r="E134">
            <v>11</v>
          </cell>
          <cell r="F134">
            <v>0</v>
          </cell>
          <cell r="G134" t="str">
            <v>JP1161</v>
          </cell>
          <cell r="H134" t="str">
            <v>ENM101</v>
          </cell>
          <cell r="I134" t="str">
            <v>DB-&gt;CT</v>
          </cell>
          <cell r="J134" t="str">
            <v xml:space="preserve"> </v>
          </cell>
          <cell r="K134" t="str">
            <v>HD</v>
          </cell>
          <cell r="L134" t="str">
            <v>NNN-Ko học Eng
SV K11 đã chuyển lên Chính quy theo QD 728/QD-DHFPT ngày 08/09/2016</v>
          </cell>
          <cell r="M134" t="str">
            <v>NNN-LT1-Ko học Eng</v>
          </cell>
          <cell r="N134">
            <v>2170000</v>
          </cell>
          <cell r="O134">
            <v>2170000</v>
          </cell>
          <cell r="P134">
            <v>42244</v>
          </cell>
          <cell r="Q134">
            <v>11935000</v>
          </cell>
          <cell r="R134">
            <v>9765000</v>
          </cell>
          <cell r="S134" t="str">
            <v>JP1161</v>
          </cell>
          <cell r="T134" t="str">
            <v>CN1-LT2</v>
          </cell>
          <cell r="U134">
            <v>2200000</v>
          </cell>
          <cell r="V134">
            <v>0</v>
          </cell>
          <cell r="W134">
            <v>6035000</v>
          </cell>
          <cell r="X134">
            <v>42361</v>
          </cell>
          <cell r="Y134">
            <v>6035000</v>
          </cell>
          <cell r="Z134">
            <v>0</v>
          </cell>
          <cell r="AA134" t="str">
            <v>JP1161</v>
          </cell>
          <cell r="AB134">
            <v>0</v>
          </cell>
          <cell r="AC134">
            <v>0</v>
          </cell>
          <cell r="AD134">
            <v>0</v>
          </cell>
          <cell r="AE134">
            <v>0</v>
          </cell>
          <cell r="AF134">
            <v>0</v>
          </cell>
          <cell r="AG134">
            <v>0</v>
          </cell>
          <cell r="AH134">
            <v>0</v>
          </cell>
          <cell r="AI134" t="str">
            <v>JP1161</v>
          </cell>
          <cell r="AJ134" t="str">
            <v>CN2-LT3</v>
          </cell>
          <cell r="AK134">
            <v>2200000</v>
          </cell>
          <cell r="AL134">
            <v>0</v>
          </cell>
          <cell r="AM134">
            <v>15800000</v>
          </cell>
          <cell r="AN134" t="str">
            <v>09/05/2016</v>
          </cell>
          <cell r="AO134">
            <v>15800000</v>
          </cell>
          <cell r="AP134">
            <v>0</v>
          </cell>
          <cell r="AQ134" t="str">
            <v>JP1161</v>
          </cell>
          <cell r="AR134">
            <v>0</v>
          </cell>
          <cell r="AS134">
            <v>0</v>
          </cell>
          <cell r="AT134">
            <v>0</v>
          </cell>
          <cell r="AU134">
            <v>0</v>
          </cell>
          <cell r="AV134">
            <v>0</v>
          </cell>
          <cell r="AW134">
            <v>0</v>
          </cell>
          <cell r="AX134">
            <v>0</v>
          </cell>
          <cell r="AY134">
            <v>3</v>
          </cell>
          <cell r="AZ134" t="str">
            <v>CN3-LT4</v>
          </cell>
          <cell r="BA134">
            <v>2250000</v>
          </cell>
          <cell r="BB134">
            <v>0</v>
          </cell>
          <cell r="BC134">
            <v>16650000</v>
          </cell>
          <cell r="BD134">
            <v>42622</v>
          </cell>
          <cell r="BE134">
            <v>16650000</v>
          </cell>
          <cell r="BF134">
            <v>0</v>
          </cell>
          <cell r="BG134" t="str">
            <v>JP1162</v>
          </cell>
          <cell r="BH134">
            <v>0</v>
          </cell>
          <cell r="BI134">
            <v>0</v>
          </cell>
          <cell r="BJ134">
            <v>0</v>
          </cell>
          <cell r="BK134">
            <v>0</v>
          </cell>
          <cell r="BL134">
            <v>0</v>
          </cell>
          <cell r="BM134" t="str">
            <v>CN4</v>
          </cell>
          <cell r="BN134">
            <v>0</v>
          </cell>
          <cell r="BO134">
            <v>18900000</v>
          </cell>
          <cell r="BP134" t="str">
            <v>10/01/2017</v>
          </cell>
          <cell r="BQ134">
            <v>18900000</v>
          </cell>
          <cell r="BR134">
            <v>0</v>
          </cell>
          <cell r="BS134" t="str">
            <v>JP1162</v>
          </cell>
          <cell r="BT134" t="str">
            <v>CN5+Phí quay lại</v>
          </cell>
          <cell r="BU134">
            <v>21200000</v>
          </cell>
          <cell r="BV134" t="str">
            <v>10/05/2017</v>
          </cell>
          <cell r="BW134">
            <v>21200000</v>
          </cell>
          <cell r="BX134">
            <v>0</v>
          </cell>
          <cell r="BY134" t="str">
            <v>JP1162</v>
          </cell>
          <cell r="BZ134">
            <v>0</v>
          </cell>
          <cell r="CA134">
            <v>5</v>
          </cell>
          <cell r="CB134" t="str">
            <v>CN6</v>
          </cell>
          <cell r="CC134">
            <v>18900000</v>
          </cell>
        </row>
        <row r="135">
          <cell r="B135" t="str">
            <v>SB61126</v>
          </cell>
          <cell r="C135" t="str">
            <v>Bùi Hoàng Long</v>
          </cell>
          <cell r="D135" t="str">
            <v>NNN</v>
          </cell>
          <cell r="E135">
            <v>11</v>
          </cell>
          <cell r="F135">
            <v>0</v>
          </cell>
          <cell r="G135" t="str">
            <v>JP1161</v>
          </cell>
          <cell r="H135" t="str">
            <v>ENM101</v>
          </cell>
          <cell r="I135">
            <v>0</v>
          </cell>
          <cell r="J135" t="str">
            <v xml:space="preserve"> </v>
          </cell>
          <cell r="K135" t="str">
            <v>HD</v>
          </cell>
          <cell r="L135" t="str">
            <v>NNN-Ko học Eng</v>
          </cell>
          <cell r="M135" t="str">
            <v>NNN-LT1-Ko học Eng</v>
          </cell>
          <cell r="N135">
            <v>2170000</v>
          </cell>
          <cell r="O135">
            <v>2170000</v>
          </cell>
          <cell r="P135">
            <v>42250</v>
          </cell>
          <cell r="Q135">
            <v>11935000</v>
          </cell>
          <cell r="R135">
            <v>9765000</v>
          </cell>
          <cell r="S135" t="str">
            <v>JP1161</v>
          </cell>
          <cell r="T135" t="str">
            <v>CN1-LT2</v>
          </cell>
          <cell r="U135">
            <v>2200000</v>
          </cell>
          <cell r="V135">
            <v>0</v>
          </cell>
          <cell r="W135">
            <v>6035000</v>
          </cell>
          <cell r="X135">
            <v>42360</v>
          </cell>
          <cell r="Y135">
            <v>6035000</v>
          </cell>
          <cell r="Z135">
            <v>0</v>
          </cell>
          <cell r="AA135" t="str">
            <v>JP1161</v>
          </cell>
          <cell r="AB135">
            <v>0</v>
          </cell>
          <cell r="AC135">
            <v>0</v>
          </cell>
          <cell r="AD135">
            <v>0</v>
          </cell>
          <cell r="AE135">
            <v>0</v>
          </cell>
          <cell r="AF135">
            <v>0</v>
          </cell>
          <cell r="AG135">
            <v>0</v>
          </cell>
          <cell r="AH135">
            <v>0</v>
          </cell>
          <cell r="AI135" t="str">
            <v>JP1161</v>
          </cell>
          <cell r="AJ135" t="str">
            <v>CN2-LT3</v>
          </cell>
          <cell r="AK135">
            <v>2200000</v>
          </cell>
          <cell r="AL135">
            <v>0</v>
          </cell>
          <cell r="AM135">
            <v>15800000</v>
          </cell>
          <cell r="AN135" t="str">
            <v>25/04/2016</v>
          </cell>
          <cell r="AO135">
            <v>15800000</v>
          </cell>
          <cell r="AP135">
            <v>0</v>
          </cell>
          <cell r="AQ135" t="str">
            <v>JP1161</v>
          </cell>
          <cell r="AR135">
            <v>0</v>
          </cell>
          <cell r="AS135">
            <v>0</v>
          </cell>
          <cell r="AT135">
            <v>0</v>
          </cell>
          <cell r="AU135">
            <v>0</v>
          </cell>
          <cell r="AV135">
            <v>0</v>
          </cell>
          <cell r="AW135">
            <v>0</v>
          </cell>
          <cell r="AX135">
            <v>0</v>
          </cell>
          <cell r="AY135">
            <v>3</v>
          </cell>
          <cell r="AZ135" t="str">
            <v>CN3-LT4</v>
          </cell>
          <cell r="BA135">
            <v>2250000</v>
          </cell>
          <cell r="BB135">
            <v>0</v>
          </cell>
          <cell r="BC135">
            <v>16650000</v>
          </cell>
          <cell r="BD135" t="str">
            <v>25/08/2016</v>
          </cell>
          <cell r="BE135">
            <v>16500000</v>
          </cell>
          <cell r="BF135">
            <v>0</v>
          </cell>
          <cell r="BG135" t="str">
            <v>JP1162</v>
          </cell>
          <cell r="BH135">
            <v>0</v>
          </cell>
          <cell r="BI135">
            <v>0</v>
          </cell>
          <cell r="BJ135">
            <v>0</v>
          </cell>
          <cell r="BK135">
            <v>0</v>
          </cell>
          <cell r="BL135">
            <v>0</v>
          </cell>
          <cell r="BM135" t="str">
            <v>CN4</v>
          </cell>
          <cell r="BN135">
            <v>0</v>
          </cell>
          <cell r="BO135">
            <v>18900000</v>
          </cell>
          <cell r="BP135" t="str">
            <v>19/12/2016</v>
          </cell>
          <cell r="BQ135">
            <v>18900000</v>
          </cell>
          <cell r="BR135">
            <v>0</v>
          </cell>
          <cell r="BS135" t="str">
            <v>JP1162</v>
          </cell>
          <cell r="BT135" t="str">
            <v>CN5</v>
          </cell>
          <cell r="BU135">
            <v>18900000</v>
          </cell>
          <cell r="BV135" t="str">
            <v>24/04/2017</v>
          </cell>
          <cell r="BW135">
            <v>18900000</v>
          </cell>
          <cell r="BX135">
            <v>0</v>
          </cell>
          <cell r="BY135" t="str">
            <v>JP1162</v>
          </cell>
          <cell r="BZ135">
            <v>0</v>
          </cell>
          <cell r="CA135">
            <v>5</v>
          </cell>
          <cell r="CB135" t="str">
            <v>CN6</v>
          </cell>
          <cell r="CC135">
            <v>18900000</v>
          </cell>
        </row>
        <row r="136">
          <cell r="B136" t="str">
            <v>SB61046</v>
          </cell>
          <cell r="C136" t="str">
            <v>Ngô Diệp Khánh Nguyên</v>
          </cell>
          <cell r="D136" t="str">
            <v>NNN</v>
          </cell>
          <cell r="E136">
            <v>11</v>
          </cell>
          <cell r="F136">
            <v>0</v>
          </cell>
          <cell r="G136" t="str">
            <v>JP1161</v>
          </cell>
          <cell r="H136" t="str">
            <v>ENM101</v>
          </cell>
          <cell r="I136">
            <v>0</v>
          </cell>
          <cell r="J136" t="str">
            <v xml:space="preserve"> </v>
          </cell>
          <cell r="K136" t="str">
            <v>HD</v>
          </cell>
          <cell r="L136" t="str">
            <v>NNN-Ko học Eng</v>
          </cell>
          <cell r="M136" t="str">
            <v>NNN-LT1-Ko học Eng</v>
          </cell>
          <cell r="N136">
            <v>2170000</v>
          </cell>
          <cell r="O136">
            <v>2170000</v>
          </cell>
          <cell r="P136" t="str">
            <v>24/7/2015</v>
          </cell>
          <cell r="Q136">
            <v>11935000</v>
          </cell>
          <cell r="R136">
            <v>9765000</v>
          </cell>
          <cell r="S136" t="str">
            <v>JP1161</v>
          </cell>
          <cell r="T136" t="str">
            <v>CN1-LT2</v>
          </cell>
          <cell r="U136">
            <v>2200000</v>
          </cell>
          <cell r="V136">
            <v>0</v>
          </cell>
          <cell r="W136">
            <v>6035000</v>
          </cell>
          <cell r="X136">
            <v>42341</v>
          </cell>
          <cell r="Y136">
            <v>15800000</v>
          </cell>
          <cell r="Z136">
            <v>9765000</v>
          </cell>
          <cell r="AA136" t="str">
            <v>JP1161</v>
          </cell>
          <cell r="AB136">
            <v>0</v>
          </cell>
          <cell r="AC136">
            <v>0</v>
          </cell>
          <cell r="AD136">
            <v>0</v>
          </cell>
          <cell r="AE136">
            <v>0</v>
          </cell>
          <cell r="AF136">
            <v>0</v>
          </cell>
          <cell r="AG136">
            <v>0</v>
          </cell>
          <cell r="AH136">
            <v>9765000</v>
          </cell>
          <cell r="AI136" t="str">
            <v>JP1161</v>
          </cell>
          <cell r="AJ136" t="str">
            <v>CN2-LT3</v>
          </cell>
          <cell r="AK136">
            <v>2200000</v>
          </cell>
          <cell r="AL136">
            <v>0</v>
          </cell>
          <cell r="AM136">
            <v>6035000</v>
          </cell>
          <cell r="AN136" t="str">
            <v>25/04/2016</v>
          </cell>
          <cell r="AO136">
            <v>15800000</v>
          </cell>
          <cell r="AP136">
            <v>9765000</v>
          </cell>
          <cell r="AQ136" t="str">
            <v>JP1161</v>
          </cell>
          <cell r="AR136">
            <v>0</v>
          </cell>
          <cell r="AS136">
            <v>0</v>
          </cell>
          <cell r="AT136">
            <v>0</v>
          </cell>
          <cell r="AU136">
            <v>0</v>
          </cell>
          <cell r="AV136">
            <v>0</v>
          </cell>
          <cell r="AW136">
            <v>0</v>
          </cell>
          <cell r="AX136">
            <v>0</v>
          </cell>
          <cell r="AY136">
            <v>3</v>
          </cell>
          <cell r="AZ136" t="str">
            <v>CN3-LT4</v>
          </cell>
          <cell r="BA136">
            <v>2250000</v>
          </cell>
          <cell r="BB136">
            <v>0</v>
          </cell>
          <cell r="BC136">
            <v>6885000</v>
          </cell>
          <cell r="BD136" t="str">
            <v>15/08/2016</v>
          </cell>
          <cell r="BE136">
            <v>16650000</v>
          </cell>
          <cell r="BF136">
            <v>9765000</v>
          </cell>
          <cell r="BG136" t="str">
            <v>JP1162</v>
          </cell>
          <cell r="BH136">
            <v>0</v>
          </cell>
          <cell r="BI136">
            <v>0</v>
          </cell>
          <cell r="BJ136">
            <v>0</v>
          </cell>
          <cell r="BK136">
            <v>0</v>
          </cell>
          <cell r="BL136">
            <v>0</v>
          </cell>
          <cell r="BM136" t="str">
            <v>CN4</v>
          </cell>
          <cell r="BN136">
            <v>0</v>
          </cell>
          <cell r="BO136">
            <v>9135000</v>
          </cell>
          <cell r="BP136" t="str">
            <v>19/12/2016</v>
          </cell>
          <cell r="BQ136">
            <v>18900000</v>
          </cell>
          <cell r="BR136">
            <v>9765000</v>
          </cell>
          <cell r="BS136" t="str">
            <v>JP1162</v>
          </cell>
          <cell r="BT136" t="str">
            <v>CN5</v>
          </cell>
          <cell r="BU136">
            <v>9135000</v>
          </cell>
          <cell r="BV136" t="str">
            <v>11/04/2017</v>
          </cell>
          <cell r="BW136">
            <v>18900000</v>
          </cell>
          <cell r="BX136">
            <v>9765000</v>
          </cell>
          <cell r="BY136" t="str">
            <v>JP1162</v>
          </cell>
          <cell r="BZ136">
            <v>9765000</v>
          </cell>
          <cell r="CA136">
            <v>5</v>
          </cell>
          <cell r="CB136" t="str">
            <v>CN6</v>
          </cell>
          <cell r="CC136">
            <v>18900000</v>
          </cell>
        </row>
        <row r="137">
          <cell r="B137" t="str">
            <v>SB61131</v>
          </cell>
          <cell r="C137" t="str">
            <v>Kiều Lan Nhi</v>
          </cell>
          <cell r="D137" t="str">
            <v>NNN</v>
          </cell>
          <cell r="E137">
            <v>11</v>
          </cell>
          <cell r="F137">
            <v>0</v>
          </cell>
          <cell r="G137" t="str">
            <v>JP1161</v>
          </cell>
          <cell r="H137" t="str">
            <v>ENM101</v>
          </cell>
          <cell r="I137">
            <v>0</v>
          </cell>
          <cell r="J137" t="str">
            <v xml:space="preserve"> </v>
          </cell>
          <cell r="K137" t="str">
            <v>HD</v>
          </cell>
          <cell r="L137" t="str">
            <v>NNN-Ko học Eng</v>
          </cell>
          <cell r="M137" t="str">
            <v>NNN-LT1-Ko học Eng</v>
          </cell>
          <cell r="N137">
            <v>2170000</v>
          </cell>
          <cell r="O137">
            <v>2170000</v>
          </cell>
          <cell r="P137">
            <v>42254</v>
          </cell>
          <cell r="Q137">
            <v>11935000</v>
          </cell>
          <cell r="R137">
            <v>9765000</v>
          </cell>
          <cell r="S137" t="str">
            <v>JP1161</v>
          </cell>
          <cell r="T137" t="str">
            <v>CN1-LT2</v>
          </cell>
          <cell r="U137">
            <v>2200000</v>
          </cell>
          <cell r="V137">
            <v>0</v>
          </cell>
          <cell r="W137">
            <v>6035000</v>
          </cell>
          <cell r="X137">
            <v>42361</v>
          </cell>
          <cell r="Y137">
            <v>6035000</v>
          </cell>
          <cell r="Z137">
            <v>0</v>
          </cell>
          <cell r="AA137" t="str">
            <v>JP1161</v>
          </cell>
          <cell r="AB137">
            <v>0</v>
          </cell>
          <cell r="AC137">
            <v>0</v>
          </cell>
          <cell r="AD137">
            <v>0</v>
          </cell>
          <cell r="AE137">
            <v>0</v>
          </cell>
          <cell r="AF137">
            <v>0</v>
          </cell>
          <cell r="AG137">
            <v>0</v>
          </cell>
          <cell r="AH137">
            <v>0</v>
          </cell>
          <cell r="AI137" t="str">
            <v>JP1161</v>
          </cell>
          <cell r="AJ137" t="str">
            <v>CN2-LT3</v>
          </cell>
          <cell r="AK137">
            <v>2200000</v>
          </cell>
          <cell r="AL137">
            <v>0</v>
          </cell>
          <cell r="AM137">
            <v>15800000</v>
          </cell>
          <cell r="AN137" t="str">
            <v>26/04/2016</v>
          </cell>
          <cell r="AO137">
            <v>15800000</v>
          </cell>
          <cell r="AP137">
            <v>0</v>
          </cell>
          <cell r="AQ137" t="str">
            <v>JP1161</v>
          </cell>
          <cell r="AR137">
            <v>0</v>
          </cell>
          <cell r="AS137">
            <v>0</v>
          </cell>
          <cell r="AT137">
            <v>0</v>
          </cell>
          <cell r="AU137">
            <v>0</v>
          </cell>
          <cell r="AV137">
            <v>0</v>
          </cell>
          <cell r="AW137">
            <v>0</v>
          </cell>
          <cell r="AX137">
            <v>0</v>
          </cell>
          <cell r="AY137">
            <v>3</v>
          </cell>
          <cell r="AZ137" t="str">
            <v>CN3-LT4</v>
          </cell>
          <cell r="BA137">
            <v>2250000</v>
          </cell>
          <cell r="BB137">
            <v>0</v>
          </cell>
          <cell r="BC137">
            <v>16650000</v>
          </cell>
          <cell r="BD137" t="str">
            <v>24/08/2016</v>
          </cell>
          <cell r="BE137">
            <v>16650000</v>
          </cell>
          <cell r="BF137">
            <v>0</v>
          </cell>
          <cell r="BG137" t="str">
            <v>JP1162</v>
          </cell>
          <cell r="BH137">
            <v>0</v>
          </cell>
          <cell r="BI137">
            <v>0</v>
          </cell>
          <cell r="BJ137">
            <v>0</v>
          </cell>
          <cell r="BK137">
            <v>0</v>
          </cell>
          <cell r="BL137">
            <v>0</v>
          </cell>
          <cell r="BM137" t="str">
            <v>CN4</v>
          </cell>
          <cell r="BN137">
            <v>0</v>
          </cell>
          <cell r="BO137">
            <v>18900000</v>
          </cell>
          <cell r="BP137" t="str">
            <v>21/12/2016</v>
          </cell>
          <cell r="BQ137">
            <v>18900000</v>
          </cell>
          <cell r="BR137">
            <v>0</v>
          </cell>
          <cell r="BS137" t="str">
            <v>JP1162</v>
          </cell>
          <cell r="BT137" t="str">
            <v>CN5</v>
          </cell>
          <cell r="BU137">
            <v>18900000</v>
          </cell>
          <cell r="BV137" t="str">
            <v>18/04/2017</v>
          </cell>
          <cell r="BW137">
            <v>18900000</v>
          </cell>
          <cell r="BX137">
            <v>0</v>
          </cell>
          <cell r="BY137" t="str">
            <v>JP1162</v>
          </cell>
          <cell r="BZ137">
            <v>0</v>
          </cell>
          <cell r="CA137">
            <v>5</v>
          </cell>
          <cell r="CB137" t="str">
            <v>CN6</v>
          </cell>
          <cell r="CC137">
            <v>18900000</v>
          </cell>
        </row>
        <row r="138">
          <cell r="B138" t="str">
            <v>SB61176</v>
          </cell>
          <cell r="C138" t="str">
            <v>Phạm Minh Vương</v>
          </cell>
          <cell r="D138" t="str">
            <v>NNN</v>
          </cell>
          <cell r="E138">
            <v>9</v>
          </cell>
          <cell r="F138">
            <v>0</v>
          </cell>
          <cell r="G138" t="str">
            <v>PC0975</v>
          </cell>
          <cell r="H138" t="str">
            <v>ENG2</v>
          </cell>
          <cell r="I138">
            <v>0</v>
          </cell>
          <cell r="J138">
            <v>0</v>
          </cell>
          <cell r="K138" t="str">
            <v>HD</v>
          </cell>
          <cell r="L138" t="str">
            <v>Bắt đầu học Eng 2:450$
Ngày 4/12/2013 nộp Eng 3:7.427.000, ngày 25/12/2013 nộp 9.500.000--&gt;dư 9.500.000
Kỳ SP2014-H2 rớt Eng 3 nên rút 4.775.000 qua HL Eng 3--&gt; còn dư:9.500.000-4.775.000=4.725.000
SP2014-H2-PC0980:HL Eng 3
Ngày 02/04/2014 nôp HL Eng 3: 2.702.000 +4.725.000 dư trước=7.427.000=&gt;HL Eng 3 :4.775.000==&gt;dư lại: 2.652.000
SM2014-PC0982: HL Eng 3
Ngày 13/06/2014 nộp Eng 4(đã trừ dư 2.652.000)
Ngày 23/10/2014 nộp HL Eng 5 dư 4.774.000. Sp2015 dư tổng:9.657.000
PC0983:Eng 5
PC1069: Eng6 H2 SP2015
PC1075: HL Eng6 H1 SM2015
PC1080: HL Eng6 H2 SM2015, dư 261,000đ
PC1083:HL Eng 6-Fall2015-H1
Ngày 1/9/2015 đóng CN1 nhưng rớt Eng 6=&gt;còn dư:19.248.000. Ngày 02/11/2015 chuyển tiền dư qua phí chuyển ngành =&gt;còn dư:17.048.000. Chuểyn ngành từ KTPM sang NNN kỳ Sp2016</v>
          </cell>
          <cell r="M138">
            <v>0</v>
          </cell>
          <cell r="N138">
            <v>0</v>
          </cell>
          <cell r="O138">
            <v>0</v>
          </cell>
          <cell r="P138">
            <v>0</v>
          </cell>
          <cell r="Q138">
            <v>0</v>
          </cell>
          <cell r="R138">
            <v>17048000</v>
          </cell>
          <cell r="S138">
            <v>0</v>
          </cell>
          <cell r="T138" t="str">
            <v>CN1</v>
          </cell>
          <cell r="U138">
            <v>0</v>
          </cell>
          <cell r="V138">
            <v>0</v>
          </cell>
          <cell r="W138">
            <v>952000</v>
          </cell>
          <cell r="X138">
            <v>42348</v>
          </cell>
          <cell r="Y138">
            <v>7152000</v>
          </cell>
          <cell r="Z138">
            <v>6200000</v>
          </cell>
          <cell r="AA138" t="str">
            <v>JP1161</v>
          </cell>
          <cell r="AB138">
            <v>0</v>
          </cell>
          <cell r="AC138">
            <v>0</v>
          </cell>
          <cell r="AD138">
            <v>0</v>
          </cell>
          <cell r="AE138">
            <v>0</v>
          </cell>
          <cell r="AF138">
            <v>0</v>
          </cell>
          <cell r="AG138">
            <v>0</v>
          </cell>
          <cell r="AH138">
            <v>6200000</v>
          </cell>
          <cell r="AI138" t="str">
            <v>JP1161</v>
          </cell>
          <cell r="AJ138" t="str">
            <v>CN2</v>
          </cell>
          <cell r="AK138">
            <v>0</v>
          </cell>
          <cell r="AL138">
            <v>0</v>
          </cell>
          <cell r="AM138">
            <v>11800000</v>
          </cell>
          <cell r="AN138" t="str">
            <v>25/04/2016</v>
          </cell>
          <cell r="AO138">
            <v>11800000</v>
          </cell>
          <cell r="AP138">
            <v>0</v>
          </cell>
          <cell r="AQ138" t="str">
            <v>JP1161</v>
          </cell>
          <cell r="AR138">
            <v>0</v>
          </cell>
          <cell r="AS138">
            <v>0</v>
          </cell>
          <cell r="AT138">
            <v>0</v>
          </cell>
          <cell r="AU138">
            <v>0</v>
          </cell>
          <cell r="AV138">
            <v>0</v>
          </cell>
          <cell r="AW138">
            <v>0</v>
          </cell>
          <cell r="AX138">
            <v>0</v>
          </cell>
          <cell r="AY138">
            <v>0</v>
          </cell>
          <cell r="AZ138" t="str">
            <v>CN3</v>
          </cell>
          <cell r="BA138">
            <v>0</v>
          </cell>
          <cell r="BB138">
            <v>0</v>
          </cell>
          <cell r="BC138">
            <v>18900000</v>
          </cell>
          <cell r="BD138" t="str">
            <v>23/08/2016</v>
          </cell>
          <cell r="BE138">
            <v>18900000</v>
          </cell>
          <cell r="BF138">
            <v>0</v>
          </cell>
          <cell r="BG138" t="str">
            <v>JP1162</v>
          </cell>
          <cell r="BH138">
            <v>0</v>
          </cell>
          <cell r="BI138">
            <v>0</v>
          </cell>
          <cell r="BJ138">
            <v>0</v>
          </cell>
          <cell r="BK138">
            <v>0</v>
          </cell>
          <cell r="BL138">
            <v>0</v>
          </cell>
          <cell r="BM138" t="str">
            <v>CN4</v>
          </cell>
          <cell r="BN138">
            <v>0</v>
          </cell>
          <cell r="BO138">
            <v>18900000</v>
          </cell>
          <cell r="BP138" t="str">
            <v>23/12/2016</v>
          </cell>
          <cell r="BQ138">
            <v>18900000</v>
          </cell>
          <cell r="BR138">
            <v>0</v>
          </cell>
          <cell r="BS138" t="str">
            <v>JP1162</v>
          </cell>
          <cell r="BT138" t="str">
            <v>CN5</v>
          </cell>
          <cell r="BU138">
            <v>18900000</v>
          </cell>
          <cell r="BV138" t="str">
            <v>16/03/2017</v>
          </cell>
          <cell r="BW138">
            <v>18900000</v>
          </cell>
          <cell r="BX138">
            <v>0</v>
          </cell>
          <cell r="BY138" t="str">
            <v>JP1162</v>
          </cell>
          <cell r="BZ138">
            <v>0</v>
          </cell>
          <cell r="CA138">
            <v>5</v>
          </cell>
          <cell r="CB138" t="str">
            <v>CN6</v>
          </cell>
          <cell r="CC138">
            <v>18900000</v>
          </cell>
        </row>
        <row r="139">
          <cell r="B139" t="str">
            <v>SB61050</v>
          </cell>
          <cell r="C139" t="str">
            <v>Trần Lê Ánh Xuân</v>
          </cell>
          <cell r="D139" t="str">
            <v>NNN</v>
          </cell>
          <cell r="E139">
            <v>11</v>
          </cell>
          <cell r="F139" t="str">
            <v>Fall 2020</v>
          </cell>
          <cell r="G139" t="str">
            <v>FUHL</v>
          </cell>
          <cell r="H139">
            <v>0</v>
          </cell>
          <cell r="I139">
            <v>0</v>
          </cell>
          <cell r="J139" t="str">
            <v>HB100</v>
          </cell>
          <cell r="K139">
            <v>0</v>
          </cell>
          <cell r="L139" t="str">
            <v>Tranfer kỳ Fall 2016 theo mail QuyenVMH ngày 31/08/2016
SV thuộc diện HB100% theo mail DatDT ngày 23/08/2016 . SV nhập học ở FUHCM sau đó chuyển đi HL học</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t="str">
            <v>CN3</v>
          </cell>
          <cell r="BA139">
            <v>0</v>
          </cell>
          <cell r="BB139">
            <v>0</v>
          </cell>
          <cell r="BC139">
            <v>0</v>
          </cell>
          <cell r="BD139" t="str">
            <v>HB không thu</v>
          </cell>
          <cell r="BE139">
            <v>0</v>
          </cell>
          <cell r="BF139">
            <v>0</v>
          </cell>
          <cell r="BG139" t="str">
            <v>JP1162</v>
          </cell>
          <cell r="BH139">
            <v>0</v>
          </cell>
          <cell r="BI139">
            <v>0</v>
          </cell>
          <cell r="BJ139">
            <v>0</v>
          </cell>
          <cell r="BK139">
            <v>0</v>
          </cell>
          <cell r="BL139">
            <v>0</v>
          </cell>
          <cell r="BM139" t="str">
            <v>CN4</v>
          </cell>
          <cell r="BN139">
            <v>0</v>
          </cell>
          <cell r="BO139">
            <v>0</v>
          </cell>
          <cell r="BP139" t="str">
            <v>HB ko thu</v>
          </cell>
          <cell r="BQ139">
            <v>0</v>
          </cell>
          <cell r="BR139">
            <v>0</v>
          </cell>
          <cell r="BS139" t="str">
            <v>JP1162</v>
          </cell>
          <cell r="BT139" t="str">
            <v>CN5</v>
          </cell>
          <cell r="BU139">
            <v>0</v>
          </cell>
          <cell r="BV139" t="str">
            <v>HB ko thu</v>
          </cell>
          <cell r="BW139">
            <v>0</v>
          </cell>
          <cell r="BX139">
            <v>0</v>
          </cell>
          <cell r="BY139" t="str">
            <v>JP1162</v>
          </cell>
          <cell r="BZ139">
            <v>0</v>
          </cell>
          <cell r="CA139">
            <v>5</v>
          </cell>
          <cell r="CB139" t="str">
            <v>CN6</v>
          </cell>
          <cell r="CC139">
            <v>18900000</v>
          </cell>
        </row>
        <row r="140">
          <cell r="B140" t="str">
            <v>SB61172</v>
          </cell>
          <cell r="C140" t="str">
            <v>Lê Thanh Huy</v>
          </cell>
          <cell r="D140" t="str">
            <v>KTPM-&gt;QTKD</v>
          </cell>
          <cell r="E140">
            <v>11</v>
          </cell>
          <cell r="F140">
            <v>0</v>
          </cell>
          <cell r="G140" t="str">
            <v>PC1162</v>
          </cell>
          <cell r="H140" t="str">
            <v>ENG6</v>
          </cell>
          <cell r="I140">
            <v>0</v>
          </cell>
          <cell r="J140" t="str">
            <v xml:space="preserve"> </v>
          </cell>
          <cell r="K140" t="str">
            <v>HD</v>
          </cell>
          <cell r="L140" t="str">
            <v>Kỳ Sp2016 chuyển từ KTPM sang QTKD theo mailQuyênVMH ngày 23/12/2015
SE62595-&gt;SB61172
SP2016: CN1 ngành QTKD</v>
          </cell>
          <cell r="M140" t="str">
            <v>ENG6-LT1</v>
          </cell>
          <cell r="N140">
            <v>2170000</v>
          </cell>
          <cell r="O140">
            <v>11935000</v>
          </cell>
          <cell r="P140">
            <v>42244</v>
          </cell>
          <cell r="Q140">
            <v>11935000</v>
          </cell>
          <cell r="R140">
            <v>0</v>
          </cell>
          <cell r="S140" t="str">
            <v>PC1162</v>
          </cell>
          <cell r="T140" t="str">
            <v>CN1-LT2</v>
          </cell>
          <cell r="U140">
            <v>2200000</v>
          </cell>
          <cell r="V140">
            <v>0</v>
          </cell>
          <cell r="W140">
            <v>22000000</v>
          </cell>
          <cell r="X140">
            <v>42359</v>
          </cell>
          <cell r="Y140">
            <v>22000000</v>
          </cell>
          <cell r="Z140">
            <v>0</v>
          </cell>
          <cell r="AA140" t="str">
            <v>SB1162</v>
          </cell>
          <cell r="AB140">
            <v>0</v>
          </cell>
          <cell r="AC140">
            <v>0</v>
          </cell>
          <cell r="AD140">
            <v>0</v>
          </cell>
          <cell r="AE140">
            <v>0</v>
          </cell>
          <cell r="AF140">
            <v>0</v>
          </cell>
          <cell r="AG140">
            <v>0</v>
          </cell>
          <cell r="AH140">
            <v>0</v>
          </cell>
          <cell r="AI140" t="str">
            <v>SB1162</v>
          </cell>
          <cell r="AJ140" t="str">
            <v>CN2-LT3</v>
          </cell>
          <cell r="AK140">
            <v>2200000</v>
          </cell>
          <cell r="AL140">
            <v>0</v>
          </cell>
          <cell r="AM140">
            <v>22000000</v>
          </cell>
          <cell r="AN140" t="str">
            <v>25/04/2016</v>
          </cell>
          <cell r="AO140">
            <v>22000000</v>
          </cell>
          <cell r="AP140">
            <v>0</v>
          </cell>
          <cell r="AQ140">
            <v>0</v>
          </cell>
          <cell r="AR140">
            <v>0</v>
          </cell>
          <cell r="AS140">
            <v>0</v>
          </cell>
          <cell r="AT140">
            <v>0</v>
          </cell>
          <cell r="AU140">
            <v>0</v>
          </cell>
          <cell r="AV140">
            <v>0</v>
          </cell>
          <cell r="AW140">
            <v>0</v>
          </cell>
          <cell r="AX140">
            <v>0</v>
          </cell>
          <cell r="AY140">
            <v>3</v>
          </cell>
          <cell r="AZ140" t="str">
            <v>CN3-LT4</v>
          </cell>
          <cell r="BA140">
            <v>2250000</v>
          </cell>
          <cell r="BB140" t="str">
            <v xml:space="preserve"> </v>
          </cell>
          <cell r="BC140">
            <v>23050000</v>
          </cell>
          <cell r="BD140" t="str">
            <v>23/08/2016</v>
          </cell>
          <cell r="BE140">
            <v>23050000</v>
          </cell>
          <cell r="BF140">
            <v>0</v>
          </cell>
          <cell r="BG140" t="str">
            <v>SB1162</v>
          </cell>
          <cell r="BH140">
            <v>0</v>
          </cell>
          <cell r="BI140">
            <v>0</v>
          </cell>
          <cell r="BJ140">
            <v>0</v>
          </cell>
          <cell r="BK140">
            <v>0</v>
          </cell>
          <cell r="BL140">
            <v>0</v>
          </cell>
          <cell r="BM140" t="str">
            <v>CN4</v>
          </cell>
          <cell r="BN140">
            <v>0</v>
          </cell>
          <cell r="BO140">
            <v>25300000</v>
          </cell>
          <cell r="BP140" t="str">
            <v>19/12/2016</v>
          </cell>
          <cell r="BQ140">
            <v>25300000</v>
          </cell>
          <cell r="BR140">
            <v>0</v>
          </cell>
          <cell r="BS140" t="str">
            <v>SB1162</v>
          </cell>
          <cell r="BT140" t="str">
            <v>CN5</v>
          </cell>
          <cell r="BU140">
            <v>25300000</v>
          </cell>
          <cell r="BV140" t="str">
            <v>19/04/2017</v>
          </cell>
          <cell r="BW140">
            <v>25300000</v>
          </cell>
          <cell r="BX140">
            <v>0</v>
          </cell>
          <cell r="BY140" t="str">
            <v>SB1162</v>
          </cell>
          <cell r="BZ140">
            <v>0</v>
          </cell>
          <cell r="CA140">
            <v>5</v>
          </cell>
          <cell r="CB140" t="str">
            <v>CN6</v>
          </cell>
          <cell r="CC140">
            <v>25300000</v>
          </cell>
        </row>
        <row r="141">
          <cell r="B141" t="str">
            <v>SB61178</v>
          </cell>
          <cell r="C141" t="str">
            <v>Nguyễn Quốc Bảo</v>
          </cell>
          <cell r="D141" t="str">
            <v>KTPM-&gt;QTKD</v>
          </cell>
          <cell r="E141">
            <v>10</v>
          </cell>
          <cell r="F141">
            <v>0</v>
          </cell>
          <cell r="G141" t="str">
            <v>PC1070</v>
          </cell>
          <cell r="H141" t="str">
            <v>ENG4</v>
          </cell>
          <cell r="I141">
            <v>0</v>
          </cell>
          <cell r="J141">
            <v>0</v>
          </cell>
          <cell r="K141" t="str">
            <v>HD</v>
          </cell>
          <cell r="L141" t="str">
            <v>PC1070: Eng4,5,6.
SE1067: CN1 SM2015, hết LT
Bảo lưu kỳ Fall 2015 theo mail A. KhanhLG ngày 27/08/2015( QĐ 72/QĐ-VĐTQTFPT ngày 22/9/2015)
Ngành KTPM đã đóng HP đến CN1
Chuyển từ KTPM sang QTKD theo mail QuyenVMH ngày 23/12/2015(SE61905 -&gt; SB61178). Thu HP kỳ SP2016 từ CN1
SP16: SB1162</v>
          </cell>
          <cell r="M141">
            <v>0</v>
          </cell>
          <cell r="N141">
            <v>0</v>
          </cell>
          <cell r="O141">
            <v>0</v>
          </cell>
          <cell r="P141">
            <v>0</v>
          </cell>
          <cell r="Q141">
            <v>0</v>
          </cell>
          <cell r="R141">
            <v>0</v>
          </cell>
          <cell r="S141">
            <v>0</v>
          </cell>
          <cell r="T141" t="str">
            <v>CN1</v>
          </cell>
          <cell r="U141">
            <v>0</v>
          </cell>
          <cell r="V141">
            <v>0</v>
          </cell>
          <cell r="W141">
            <v>24200000</v>
          </cell>
          <cell r="X141">
            <v>42363</v>
          </cell>
          <cell r="Y141">
            <v>24200000</v>
          </cell>
          <cell r="Z141">
            <v>0</v>
          </cell>
          <cell r="AA141" t="str">
            <v>SB1162</v>
          </cell>
          <cell r="AB141">
            <v>0</v>
          </cell>
          <cell r="AC141">
            <v>0</v>
          </cell>
          <cell r="AD141">
            <v>0</v>
          </cell>
          <cell r="AE141">
            <v>0</v>
          </cell>
          <cell r="AF141">
            <v>0</v>
          </cell>
          <cell r="AG141">
            <v>0</v>
          </cell>
          <cell r="AH141">
            <v>0</v>
          </cell>
          <cell r="AI141" t="str">
            <v>SB1162</v>
          </cell>
          <cell r="AJ141" t="str">
            <v>CN2</v>
          </cell>
          <cell r="AK141">
            <v>0</v>
          </cell>
          <cell r="AL141">
            <v>0</v>
          </cell>
          <cell r="AM141">
            <v>24200000</v>
          </cell>
          <cell r="AN141" t="str">
            <v>29/04/2016</v>
          </cell>
          <cell r="AO141">
            <v>24200000</v>
          </cell>
          <cell r="AP141">
            <v>0</v>
          </cell>
          <cell r="AQ141">
            <v>0</v>
          </cell>
          <cell r="AR141">
            <v>0</v>
          </cell>
          <cell r="AS141">
            <v>0</v>
          </cell>
          <cell r="AT141">
            <v>0</v>
          </cell>
          <cell r="AU141">
            <v>0</v>
          </cell>
          <cell r="AV141">
            <v>0</v>
          </cell>
          <cell r="AW141">
            <v>0</v>
          </cell>
          <cell r="AX141">
            <v>0</v>
          </cell>
          <cell r="AY141">
            <v>0</v>
          </cell>
          <cell r="AZ141" t="str">
            <v>CN3</v>
          </cell>
          <cell r="BA141">
            <v>0</v>
          </cell>
          <cell r="BB141">
            <v>0</v>
          </cell>
          <cell r="BC141">
            <v>25300000</v>
          </cell>
          <cell r="BD141" t="str">
            <v>23/08/2016</v>
          </cell>
          <cell r="BE141">
            <v>25300000</v>
          </cell>
          <cell r="BF141">
            <v>0</v>
          </cell>
          <cell r="BG141" t="str">
            <v>SB1162</v>
          </cell>
          <cell r="BH141">
            <v>0</v>
          </cell>
          <cell r="BI141">
            <v>0</v>
          </cell>
          <cell r="BJ141">
            <v>0</v>
          </cell>
          <cell r="BK141">
            <v>0</v>
          </cell>
          <cell r="BL141">
            <v>0</v>
          </cell>
          <cell r="BM141" t="str">
            <v>CN4</v>
          </cell>
          <cell r="BN141">
            <v>0</v>
          </cell>
          <cell r="BO141">
            <v>25300000</v>
          </cell>
          <cell r="BP141" t="str">
            <v>23/12/2016</v>
          </cell>
          <cell r="BQ141">
            <v>25300000</v>
          </cell>
          <cell r="BR141">
            <v>0</v>
          </cell>
          <cell r="BS141" t="str">
            <v>SB1162</v>
          </cell>
          <cell r="BT141" t="str">
            <v>CN5</v>
          </cell>
          <cell r="BU141">
            <v>25300000</v>
          </cell>
          <cell r="BV141" t="str">
            <v>26/04/2017</v>
          </cell>
          <cell r="BW141">
            <v>27475000</v>
          </cell>
          <cell r="BX141">
            <v>0</v>
          </cell>
          <cell r="BY141" t="str">
            <v>SB1162</v>
          </cell>
          <cell r="BZ141">
            <v>0</v>
          </cell>
          <cell r="CA141">
            <v>5</v>
          </cell>
          <cell r="CB141" t="str">
            <v>CN6</v>
          </cell>
          <cell r="CC141">
            <v>25300000</v>
          </cell>
        </row>
        <row r="142">
          <cell r="B142" t="str">
            <v>SB61022</v>
          </cell>
          <cell r="C142" t="str">
            <v>Bùi Thị Ánh Ngọc</v>
          </cell>
          <cell r="D142" t="str">
            <v>QTKD</v>
          </cell>
          <cell r="E142" t="str">
            <v>10-BS</v>
          </cell>
          <cell r="F142" t="str">
            <v>Fall 2019</v>
          </cell>
          <cell r="G142">
            <v>0</v>
          </cell>
          <cell r="H142" t="str">
            <v>ENG3</v>
          </cell>
          <cell r="I142">
            <v>0</v>
          </cell>
          <cell r="J142" t="str">
            <v>HB50</v>
          </cell>
          <cell r="K142" t="str">
            <v>HD</v>
          </cell>
          <cell r="L142" t="str">
            <v>K10 NH đợt 2
Bắt đầu học Eng 3
Bảo lưu Eng6 H2 kỳ SM2015 theo mail HàLTP ngày 7/7/2015
PC1083:Eng 6
PC1084:Eng 6
Sp2016-K11:CN1</v>
          </cell>
          <cell r="M142">
            <v>0</v>
          </cell>
          <cell r="N142">
            <v>0</v>
          </cell>
          <cell r="O142">
            <v>0</v>
          </cell>
          <cell r="P142">
            <v>0</v>
          </cell>
          <cell r="Q142">
            <v>0</v>
          </cell>
          <cell r="R142">
            <v>0</v>
          </cell>
          <cell r="S142">
            <v>0</v>
          </cell>
          <cell r="T142" t="str">
            <v>CN1</v>
          </cell>
          <cell r="U142">
            <v>0</v>
          </cell>
          <cell r="V142">
            <v>0</v>
          </cell>
          <cell r="W142">
            <v>12100000</v>
          </cell>
          <cell r="X142">
            <v>42362</v>
          </cell>
          <cell r="Y142">
            <v>12100000</v>
          </cell>
          <cell r="Z142">
            <v>0</v>
          </cell>
          <cell r="AA142" t="str">
            <v>SB1162</v>
          </cell>
          <cell r="AB142">
            <v>0</v>
          </cell>
          <cell r="AC142">
            <v>0</v>
          </cell>
          <cell r="AD142">
            <v>0</v>
          </cell>
          <cell r="AE142">
            <v>0</v>
          </cell>
          <cell r="AF142">
            <v>0</v>
          </cell>
          <cell r="AG142">
            <v>0</v>
          </cell>
          <cell r="AH142">
            <v>0</v>
          </cell>
          <cell r="AI142" t="str">
            <v>SB1162</v>
          </cell>
          <cell r="AJ142" t="str">
            <v>CN2</v>
          </cell>
          <cell r="AK142">
            <v>0</v>
          </cell>
          <cell r="AL142">
            <v>0</v>
          </cell>
          <cell r="AM142">
            <v>12100000</v>
          </cell>
          <cell r="AN142" t="str">
            <v>27/05/2016</v>
          </cell>
          <cell r="AO142">
            <v>12100000</v>
          </cell>
          <cell r="AP142">
            <v>0</v>
          </cell>
          <cell r="AQ142">
            <v>0</v>
          </cell>
          <cell r="AR142">
            <v>0</v>
          </cell>
          <cell r="AS142">
            <v>0</v>
          </cell>
          <cell r="AT142">
            <v>0</v>
          </cell>
          <cell r="AU142">
            <v>0</v>
          </cell>
          <cell r="AV142">
            <v>0</v>
          </cell>
          <cell r="AW142">
            <v>0</v>
          </cell>
          <cell r="AX142">
            <v>0</v>
          </cell>
          <cell r="AY142">
            <v>0</v>
          </cell>
          <cell r="AZ142" t="str">
            <v>CN3</v>
          </cell>
          <cell r="BA142">
            <v>0</v>
          </cell>
          <cell r="BB142">
            <v>0</v>
          </cell>
          <cell r="BC142" t="e">
            <v>#REF!</v>
          </cell>
          <cell r="BD142" t="str">
            <v>12/09/2016</v>
          </cell>
          <cell r="BE142">
            <v>12650000</v>
          </cell>
          <cell r="BF142">
            <v>0</v>
          </cell>
          <cell r="BG142" t="str">
            <v>SB1162</v>
          </cell>
          <cell r="BH142">
            <v>0</v>
          </cell>
          <cell r="BI142">
            <v>0</v>
          </cell>
          <cell r="BJ142">
            <v>0</v>
          </cell>
          <cell r="BK142">
            <v>0</v>
          </cell>
          <cell r="BL142">
            <v>0</v>
          </cell>
          <cell r="BM142" t="str">
            <v>CN4</v>
          </cell>
          <cell r="BN142">
            <v>0</v>
          </cell>
          <cell r="BO142">
            <v>12650000</v>
          </cell>
          <cell r="BP142" t="str">
            <v>10/01/2017</v>
          </cell>
          <cell r="BQ142">
            <v>12650000</v>
          </cell>
          <cell r="BR142">
            <v>0</v>
          </cell>
          <cell r="BS142" t="str">
            <v>SB1162</v>
          </cell>
          <cell r="BT142" t="str">
            <v>CN5</v>
          </cell>
          <cell r="BU142">
            <v>12650000</v>
          </cell>
          <cell r="BV142" t="str">
            <v>16/05/2017</v>
          </cell>
          <cell r="BW142">
            <v>12650000</v>
          </cell>
          <cell r="BX142">
            <v>0</v>
          </cell>
          <cell r="BY142" t="str">
            <v>SB1162</v>
          </cell>
          <cell r="BZ142">
            <v>0</v>
          </cell>
          <cell r="CA142">
            <v>5</v>
          </cell>
          <cell r="CB142" t="str">
            <v>CN6</v>
          </cell>
          <cell r="CC142">
            <v>12650000</v>
          </cell>
        </row>
        <row r="143">
          <cell r="B143" t="str">
            <v>SB61000</v>
          </cell>
          <cell r="C143" t="str">
            <v>Võ Thị Mỹ Phương</v>
          </cell>
          <cell r="D143" t="str">
            <v>QTKD</v>
          </cell>
          <cell r="E143">
            <v>10</v>
          </cell>
          <cell r="F143">
            <v>0</v>
          </cell>
          <cell r="G143" t="str">
            <v>PC1078</v>
          </cell>
          <cell r="H143" t="str">
            <v>ENG2</v>
          </cell>
          <cell r="I143">
            <v>0</v>
          </cell>
          <cell r="J143">
            <v>0</v>
          </cell>
          <cell r="K143" t="str">
            <v>HD</v>
          </cell>
          <cell r="L143" t="str">
            <v>PC1078: Eng2,3,4 - LT3
PC1084: HL Eng4 H1 SM2015, dư 2.687.000đ (đã trừ)
PC1084: Eng5 H2 SM2015;6=&gt;hết LT
Sp2016-K11:CN1</v>
          </cell>
          <cell r="M143">
            <v>0</v>
          </cell>
          <cell r="N143">
            <v>0</v>
          </cell>
          <cell r="O143">
            <v>0</v>
          </cell>
          <cell r="P143">
            <v>0</v>
          </cell>
          <cell r="Q143">
            <v>0</v>
          </cell>
          <cell r="R143">
            <v>0</v>
          </cell>
          <cell r="S143">
            <v>0</v>
          </cell>
          <cell r="T143" t="str">
            <v>CN1</v>
          </cell>
          <cell r="U143">
            <v>0</v>
          </cell>
          <cell r="V143">
            <v>0</v>
          </cell>
          <cell r="W143">
            <v>24200000</v>
          </cell>
          <cell r="X143">
            <v>42356</v>
          </cell>
          <cell r="Y143">
            <v>24200000</v>
          </cell>
          <cell r="Z143">
            <v>0</v>
          </cell>
          <cell r="AA143" t="str">
            <v>SB1162</v>
          </cell>
          <cell r="AB143">
            <v>0</v>
          </cell>
          <cell r="AC143">
            <v>0</v>
          </cell>
          <cell r="AD143">
            <v>0</v>
          </cell>
          <cell r="AE143">
            <v>0</v>
          </cell>
          <cell r="AF143">
            <v>0</v>
          </cell>
          <cell r="AG143">
            <v>0</v>
          </cell>
          <cell r="AH143">
            <v>0</v>
          </cell>
          <cell r="AI143" t="str">
            <v>SB1162</v>
          </cell>
          <cell r="AJ143" t="str">
            <v>CN2</v>
          </cell>
          <cell r="AK143">
            <v>0</v>
          </cell>
          <cell r="AL143">
            <v>0</v>
          </cell>
          <cell r="AM143">
            <v>24200000</v>
          </cell>
          <cell r="AN143" t="str">
            <v>22/04/2016</v>
          </cell>
          <cell r="AO143">
            <v>24200000</v>
          </cell>
          <cell r="AP143">
            <v>0</v>
          </cell>
          <cell r="AQ143">
            <v>0</v>
          </cell>
          <cell r="AR143">
            <v>0</v>
          </cell>
          <cell r="AS143">
            <v>0</v>
          </cell>
          <cell r="AT143">
            <v>0</v>
          </cell>
          <cell r="AU143">
            <v>0</v>
          </cell>
          <cell r="AV143">
            <v>0</v>
          </cell>
          <cell r="AW143">
            <v>0</v>
          </cell>
          <cell r="AX143">
            <v>0</v>
          </cell>
          <cell r="AY143">
            <v>0</v>
          </cell>
          <cell r="AZ143" t="str">
            <v>CN3</v>
          </cell>
          <cell r="BA143">
            <v>0</v>
          </cell>
          <cell r="BB143">
            <v>0</v>
          </cell>
          <cell r="BC143">
            <v>25300000</v>
          </cell>
          <cell r="BD143" t="str">
            <v>25/08/2016</v>
          </cell>
          <cell r="BE143">
            <v>25300000</v>
          </cell>
          <cell r="BF143">
            <v>0</v>
          </cell>
          <cell r="BG143" t="str">
            <v>SB1162</v>
          </cell>
          <cell r="BH143">
            <v>0</v>
          </cell>
          <cell r="BI143">
            <v>0</v>
          </cell>
          <cell r="BJ143">
            <v>0</v>
          </cell>
          <cell r="BK143">
            <v>0</v>
          </cell>
          <cell r="BL143">
            <v>0</v>
          </cell>
          <cell r="BM143" t="str">
            <v>CN4+HL</v>
          </cell>
          <cell r="BN143">
            <v>0</v>
          </cell>
          <cell r="BO143">
            <v>25300000</v>
          </cell>
          <cell r="BP143" t="str">
            <v>23/12/2016</v>
          </cell>
          <cell r="BQ143">
            <v>27475000</v>
          </cell>
          <cell r="BR143">
            <v>0</v>
          </cell>
          <cell r="BS143" t="str">
            <v>SB1162</v>
          </cell>
          <cell r="BT143" t="str">
            <v>CN5</v>
          </cell>
          <cell r="BU143">
            <v>25300000</v>
          </cell>
          <cell r="BV143" t="str">
            <v>16/05/2017</v>
          </cell>
          <cell r="BW143">
            <v>25300000</v>
          </cell>
          <cell r="BX143">
            <v>0</v>
          </cell>
          <cell r="BY143" t="str">
            <v>SB1162</v>
          </cell>
          <cell r="BZ143">
            <v>0</v>
          </cell>
          <cell r="CA143">
            <v>5</v>
          </cell>
          <cell r="CB143" t="str">
            <v>CN6</v>
          </cell>
          <cell r="CC143">
            <v>25300000</v>
          </cell>
        </row>
        <row r="144">
          <cell r="B144" t="str">
            <v>SB60924</v>
          </cell>
          <cell r="C144" t="str">
            <v>Đoàn Kim Loan</v>
          </cell>
          <cell r="D144" t="str">
            <v>QTKD</v>
          </cell>
          <cell r="E144">
            <v>10</v>
          </cell>
          <cell r="F144" t="str">
            <v>Fall 2019</v>
          </cell>
          <cell r="G144" t="str">
            <v>PC1073</v>
          </cell>
          <cell r="H144" t="str">
            <v>ENG3</v>
          </cell>
          <cell r="I144">
            <v>0</v>
          </cell>
          <cell r="J144" t="str">
            <v>HB100+ăn ở</v>
          </cell>
          <cell r="K144" t="str">
            <v>HD</v>
          </cell>
          <cell r="L144" t="str">
            <v>Học bắt đầu Eng 3,4,5,6
Phạt HB nợ môn  SSN301 (nợ kỳ Fall 2015):3.671.000.Bảo lưu HK Summer 2016 theo mail HàNQS ngày 16/05/2016</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t="str">
            <v>CN3</v>
          </cell>
          <cell r="BA144">
            <v>0</v>
          </cell>
          <cell r="BB144">
            <v>0</v>
          </cell>
          <cell r="BC144">
            <v>0</v>
          </cell>
          <cell r="BD144" t="str">
            <v>HB không thu</v>
          </cell>
          <cell r="BE144">
            <v>0</v>
          </cell>
          <cell r="BF144">
            <v>0</v>
          </cell>
          <cell r="BG144" t="str">
            <v>SB1162</v>
          </cell>
          <cell r="BH144">
            <v>0</v>
          </cell>
          <cell r="BI144">
            <v>0</v>
          </cell>
          <cell r="BJ144">
            <v>0</v>
          </cell>
          <cell r="BK144">
            <v>0</v>
          </cell>
          <cell r="BL144">
            <v>0</v>
          </cell>
          <cell r="BM144" t="str">
            <v>CN4</v>
          </cell>
          <cell r="BN144">
            <v>0</v>
          </cell>
          <cell r="BO144">
            <v>0</v>
          </cell>
          <cell r="BP144" t="str">
            <v>HB ko thu</v>
          </cell>
          <cell r="BQ144">
            <v>0</v>
          </cell>
          <cell r="BR144">
            <v>0</v>
          </cell>
          <cell r="BS144" t="str">
            <v>SB1162</v>
          </cell>
          <cell r="BT144" t="str">
            <v>CN5</v>
          </cell>
          <cell r="BU144">
            <v>0</v>
          </cell>
          <cell r="BV144" t="str">
            <v>HB ko thu</v>
          </cell>
          <cell r="BW144">
            <v>0</v>
          </cell>
          <cell r="BX144">
            <v>0</v>
          </cell>
          <cell r="BY144" t="str">
            <v>SB1162</v>
          </cell>
          <cell r="BZ144">
            <v>0</v>
          </cell>
          <cell r="CA144">
            <v>5</v>
          </cell>
          <cell r="CB144" t="str">
            <v>CN6</v>
          </cell>
          <cell r="CC144">
            <v>0</v>
          </cell>
        </row>
        <row r="145">
          <cell r="B145" t="str">
            <v>SB60995</v>
          </cell>
          <cell r="C145" t="str">
            <v>Trần Nhật Nguyên</v>
          </cell>
          <cell r="D145" t="str">
            <v>QTKD</v>
          </cell>
          <cell r="E145">
            <v>10</v>
          </cell>
          <cell r="F145">
            <v>0</v>
          </cell>
          <cell r="G145" t="str">
            <v>PC1065</v>
          </cell>
          <cell r="H145" t="str">
            <v>ENG5</v>
          </cell>
          <cell r="I145" t="str">
            <v>DB-&gt;CT</v>
          </cell>
          <cell r="J145">
            <v>0</v>
          </cell>
          <cell r="K145" t="str">
            <v>HD</v>
          </cell>
          <cell r="L145" t="str">
            <v>PC1065: Eng5,6.
Bảo lưu kỳ SM 2015 theo mail HàLTP ngày 20/4/2015
SB1064:CN1
Bảo lưu kỳ Fall 2016 theo mail HaNQS ngày 26/08/2016
SV K11 đã chuyển lên Chính quy theo QD 728/QD-DHFPT ngày 08/09/2016</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t="str">
            <v>BL Fa16</v>
          </cell>
          <cell r="BH145">
            <v>0</v>
          </cell>
          <cell r="BI145">
            <v>0</v>
          </cell>
          <cell r="BJ145">
            <v>0</v>
          </cell>
          <cell r="BK145">
            <v>0</v>
          </cell>
          <cell r="BL145">
            <v>0</v>
          </cell>
          <cell r="BM145" t="str">
            <v>CN4</v>
          </cell>
          <cell r="BN145">
            <v>0</v>
          </cell>
          <cell r="BO145">
            <v>25300000</v>
          </cell>
          <cell r="BP145">
            <v>42744</v>
          </cell>
          <cell r="BQ145">
            <v>25300000</v>
          </cell>
          <cell r="BR145">
            <v>0</v>
          </cell>
          <cell r="BS145" t="str">
            <v>SB1162</v>
          </cell>
          <cell r="BT145" t="str">
            <v>CN5</v>
          </cell>
          <cell r="BU145">
            <v>25300000</v>
          </cell>
          <cell r="BV145" t="str">
            <v>28/04/2017</v>
          </cell>
          <cell r="BW145">
            <v>25300000</v>
          </cell>
          <cell r="BX145">
            <v>0</v>
          </cell>
          <cell r="BY145" t="str">
            <v>SB1162</v>
          </cell>
          <cell r="BZ145">
            <v>0</v>
          </cell>
          <cell r="CA145">
            <v>5</v>
          </cell>
          <cell r="CB145" t="str">
            <v>CN6</v>
          </cell>
          <cell r="CC145">
            <v>25300000</v>
          </cell>
        </row>
        <row r="146">
          <cell r="B146" t="str">
            <v>SB61032</v>
          </cell>
          <cell r="C146" t="str">
            <v>Phạm Tường Lam</v>
          </cell>
          <cell r="D146" t="str">
            <v>QTKD</v>
          </cell>
          <cell r="E146">
            <v>11</v>
          </cell>
          <cell r="F146">
            <v>0</v>
          </cell>
          <cell r="G146" t="str">
            <v>PC1171</v>
          </cell>
          <cell r="H146" t="str">
            <v>ENG4</v>
          </cell>
          <cell r="I146">
            <v>0</v>
          </cell>
          <cell r="J146" t="str">
            <v xml:space="preserve"> </v>
          </cell>
          <cell r="K146" t="str">
            <v>HD</v>
          </cell>
          <cell r="L146" t="str">
            <v>Bảo lưu kỳ SP2016-H2 theo mail HaNQS (đi học Brunei)</v>
          </cell>
          <cell r="M146" t="str">
            <v>ENG4-LT1</v>
          </cell>
          <cell r="N146">
            <v>2170000</v>
          </cell>
          <cell r="O146">
            <v>11935000</v>
          </cell>
          <cell r="P146" t="str">
            <v>20/6/2015</v>
          </cell>
          <cell r="Q146">
            <v>11935000</v>
          </cell>
          <cell r="R146">
            <v>0</v>
          </cell>
          <cell r="S146" t="str">
            <v>PC1171</v>
          </cell>
          <cell r="T146" t="str">
            <v>Eng 5-LT2</v>
          </cell>
          <cell r="U146">
            <v>2200000</v>
          </cell>
          <cell r="V146">
            <v>0</v>
          </cell>
          <cell r="W146">
            <v>7700000</v>
          </cell>
          <cell r="X146">
            <v>42355</v>
          </cell>
          <cell r="Y146">
            <v>7700000</v>
          </cell>
          <cell r="Z146">
            <v>0</v>
          </cell>
          <cell r="AA146" t="str">
            <v>PC1171</v>
          </cell>
          <cell r="AB146" t="str">
            <v>Eng 6</v>
          </cell>
          <cell r="AC146">
            <v>0</v>
          </cell>
          <cell r="AD146">
            <v>0</v>
          </cell>
          <cell r="AE146">
            <v>0</v>
          </cell>
          <cell r="AF146">
            <v>0</v>
          </cell>
          <cell r="AG146">
            <v>0</v>
          </cell>
          <cell r="AH146">
            <v>0</v>
          </cell>
          <cell r="AI146" t="str">
            <v>BLSP16-H2 (Brunei)</v>
          </cell>
          <cell r="AJ146" t="str">
            <v>CN1-LT3</v>
          </cell>
          <cell r="AK146">
            <v>2200000</v>
          </cell>
          <cell r="AL146">
            <v>0</v>
          </cell>
          <cell r="AM146">
            <v>22000000</v>
          </cell>
          <cell r="AN146" t="str">
            <v>12/05/2016</v>
          </cell>
          <cell r="AO146">
            <v>22000000</v>
          </cell>
          <cell r="AP146">
            <v>0</v>
          </cell>
          <cell r="AQ146" t="str">
            <v>SB1163</v>
          </cell>
          <cell r="AR146">
            <v>0</v>
          </cell>
          <cell r="AS146">
            <v>0</v>
          </cell>
          <cell r="AT146">
            <v>0</v>
          </cell>
          <cell r="AU146">
            <v>0</v>
          </cell>
          <cell r="AV146">
            <v>0</v>
          </cell>
          <cell r="AW146">
            <v>0</v>
          </cell>
          <cell r="AX146">
            <v>0</v>
          </cell>
          <cell r="AY146">
            <v>0</v>
          </cell>
          <cell r="AZ146" t="str">
            <v>CN2</v>
          </cell>
          <cell r="BA146">
            <v>0</v>
          </cell>
          <cell r="BB146">
            <v>0</v>
          </cell>
          <cell r="BC146">
            <v>25300000</v>
          </cell>
          <cell r="BD146" t="str">
            <v>22/08/2016</v>
          </cell>
          <cell r="BE146">
            <v>25300000</v>
          </cell>
          <cell r="BF146">
            <v>0</v>
          </cell>
          <cell r="BG146" t="str">
            <v>SB1163</v>
          </cell>
          <cell r="BH146">
            <v>0</v>
          </cell>
          <cell r="BI146">
            <v>0</v>
          </cell>
          <cell r="BJ146">
            <v>0</v>
          </cell>
          <cell r="BK146">
            <v>0</v>
          </cell>
          <cell r="BL146">
            <v>0</v>
          </cell>
          <cell r="BM146" t="str">
            <v>CN3</v>
          </cell>
          <cell r="BN146">
            <v>0</v>
          </cell>
          <cell r="BO146">
            <v>25300000</v>
          </cell>
          <cell r="BP146" t="str">
            <v>04/01/2017</v>
          </cell>
          <cell r="BQ146">
            <v>25300000</v>
          </cell>
          <cell r="BR146">
            <v>0</v>
          </cell>
          <cell r="BS146" t="str">
            <v>SB1163</v>
          </cell>
          <cell r="BT146" t="str">
            <v>CN4-LT4</v>
          </cell>
          <cell r="BU146">
            <v>23050000</v>
          </cell>
          <cell r="BV146" t="str">
            <v>10/05/2017</v>
          </cell>
          <cell r="BW146">
            <v>23050000</v>
          </cell>
          <cell r="BX146">
            <v>0</v>
          </cell>
          <cell r="BY146" t="str">
            <v>SB1163</v>
          </cell>
          <cell r="BZ146">
            <v>0</v>
          </cell>
          <cell r="CA146">
            <v>4</v>
          </cell>
          <cell r="CB146" t="str">
            <v>CN5</v>
          </cell>
          <cell r="CC146">
            <v>25300000</v>
          </cell>
        </row>
        <row r="147">
          <cell r="B147" t="str">
            <v>SB61054</v>
          </cell>
          <cell r="C147" t="str">
            <v>Nguyễn Ngọc Quỳnh Giang</v>
          </cell>
          <cell r="D147" t="str">
            <v>QTKD</v>
          </cell>
          <cell r="E147">
            <v>11</v>
          </cell>
          <cell r="F147">
            <v>0</v>
          </cell>
          <cell r="G147" t="str">
            <v>PC1171</v>
          </cell>
          <cell r="H147" t="str">
            <v>ENG4</v>
          </cell>
          <cell r="I147">
            <v>0</v>
          </cell>
          <cell r="J147" t="str">
            <v xml:space="preserve"> </v>
          </cell>
          <cell r="K147" t="str">
            <v>HD</v>
          </cell>
          <cell r="L147" t="str">
            <v>Bảo lưu kỳ SP2016-H2 theo mail HaNQS (đi học Brunei)</v>
          </cell>
          <cell r="M147" t="str">
            <v>ENG4-LT1</v>
          </cell>
          <cell r="N147">
            <v>2170000</v>
          </cell>
          <cell r="O147">
            <v>11935000</v>
          </cell>
          <cell r="P147">
            <v>42240</v>
          </cell>
          <cell r="Q147">
            <v>11935000</v>
          </cell>
          <cell r="R147">
            <v>0</v>
          </cell>
          <cell r="S147" t="str">
            <v>PC1171</v>
          </cell>
          <cell r="T147" t="str">
            <v>Eng 5-LT2</v>
          </cell>
          <cell r="U147">
            <v>2200000</v>
          </cell>
          <cell r="V147">
            <v>0</v>
          </cell>
          <cell r="W147">
            <v>7700000</v>
          </cell>
          <cell r="X147">
            <v>42360</v>
          </cell>
          <cell r="Y147">
            <v>7700000</v>
          </cell>
          <cell r="Z147">
            <v>0</v>
          </cell>
          <cell r="AA147" t="str">
            <v>PC1171</v>
          </cell>
          <cell r="AB147" t="str">
            <v>Eng 6</v>
          </cell>
          <cell r="AC147">
            <v>0</v>
          </cell>
          <cell r="AD147">
            <v>0</v>
          </cell>
          <cell r="AE147">
            <v>0</v>
          </cell>
          <cell r="AF147">
            <v>0</v>
          </cell>
          <cell r="AG147">
            <v>0</v>
          </cell>
          <cell r="AH147">
            <v>0</v>
          </cell>
          <cell r="AI147" t="str">
            <v>BLSP16-H2 (Brunei)</v>
          </cell>
          <cell r="AJ147" t="str">
            <v>CN1-LT3</v>
          </cell>
          <cell r="AK147">
            <v>2200000</v>
          </cell>
          <cell r="AL147">
            <v>0</v>
          </cell>
          <cell r="AM147">
            <v>22000000</v>
          </cell>
          <cell r="AN147" t="str">
            <v>12/05/2016</v>
          </cell>
          <cell r="AO147">
            <v>22000000</v>
          </cell>
          <cell r="AP147">
            <v>0</v>
          </cell>
          <cell r="AQ147" t="str">
            <v>SB1163</v>
          </cell>
          <cell r="AR147">
            <v>0</v>
          </cell>
          <cell r="AS147">
            <v>0</v>
          </cell>
          <cell r="AT147">
            <v>0</v>
          </cell>
          <cell r="AU147">
            <v>0</v>
          </cell>
          <cell r="AV147">
            <v>0</v>
          </cell>
          <cell r="AW147">
            <v>0</v>
          </cell>
          <cell r="AX147">
            <v>0</v>
          </cell>
          <cell r="AY147">
            <v>0</v>
          </cell>
          <cell r="AZ147" t="str">
            <v>CN2</v>
          </cell>
          <cell r="BA147">
            <v>0</v>
          </cell>
          <cell r="BB147" t="str">
            <v xml:space="preserve"> </v>
          </cell>
          <cell r="BC147">
            <v>25300000</v>
          </cell>
          <cell r="BD147" t="str">
            <v>23/08/2016</v>
          </cell>
          <cell r="BE147">
            <v>25300000</v>
          </cell>
          <cell r="BF147">
            <v>0</v>
          </cell>
          <cell r="BG147" t="str">
            <v>SB1163</v>
          </cell>
          <cell r="BH147">
            <v>0</v>
          </cell>
          <cell r="BI147">
            <v>0</v>
          </cell>
          <cell r="BJ147">
            <v>0</v>
          </cell>
          <cell r="BK147">
            <v>0</v>
          </cell>
          <cell r="BL147">
            <v>0</v>
          </cell>
          <cell r="BM147" t="str">
            <v>CN3</v>
          </cell>
          <cell r="BN147">
            <v>0</v>
          </cell>
          <cell r="BO147">
            <v>25300000</v>
          </cell>
          <cell r="BP147" t="str">
            <v>21/12/2016</v>
          </cell>
          <cell r="BQ147">
            <v>25300000</v>
          </cell>
          <cell r="BR147">
            <v>0</v>
          </cell>
          <cell r="BS147" t="str">
            <v>SB1163</v>
          </cell>
          <cell r="BT147" t="str">
            <v>CN4-LT4</v>
          </cell>
          <cell r="BU147">
            <v>23050000</v>
          </cell>
          <cell r="BV147" t="str">
            <v>09/05/2017</v>
          </cell>
          <cell r="BW147">
            <v>23050000</v>
          </cell>
          <cell r="BX147">
            <v>0</v>
          </cell>
          <cell r="BY147" t="str">
            <v>SB1163</v>
          </cell>
          <cell r="BZ147">
            <v>0</v>
          </cell>
          <cell r="CA147">
            <v>4</v>
          </cell>
          <cell r="CB147" t="str">
            <v>CN5</v>
          </cell>
          <cell r="CC147">
            <v>25300000</v>
          </cell>
        </row>
        <row r="148">
          <cell r="B148" t="str">
            <v>SB61149</v>
          </cell>
          <cell r="C148" t="str">
            <v>Nguyễn Bá Hồ Nam</v>
          </cell>
          <cell r="D148" t="str">
            <v>QTKD</v>
          </cell>
          <cell r="E148">
            <v>11</v>
          </cell>
          <cell r="F148">
            <v>0</v>
          </cell>
          <cell r="G148" t="str">
            <v>PC1172</v>
          </cell>
          <cell r="H148" t="str">
            <v>ENG4</v>
          </cell>
          <cell r="I148">
            <v>0</v>
          </cell>
          <cell r="J148" t="str">
            <v xml:space="preserve"> </v>
          </cell>
          <cell r="K148" t="str">
            <v>HD</v>
          </cell>
          <cell r="L148">
            <v>0</v>
          </cell>
          <cell r="M148" t="str">
            <v>ENG4-LT1</v>
          </cell>
          <cell r="N148">
            <v>2200000</v>
          </cell>
          <cell r="O148">
            <v>12100000</v>
          </cell>
          <cell r="P148">
            <v>42262</v>
          </cell>
          <cell r="Q148">
            <v>12100000</v>
          </cell>
          <cell r="R148">
            <v>0</v>
          </cell>
          <cell r="S148" t="str">
            <v>PC1172</v>
          </cell>
          <cell r="T148" t="str">
            <v>Eng 5-LT2</v>
          </cell>
          <cell r="U148">
            <v>2200000</v>
          </cell>
          <cell r="V148">
            <v>0</v>
          </cell>
          <cell r="W148">
            <v>7700000</v>
          </cell>
          <cell r="X148">
            <v>42359</v>
          </cell>
          <cell r="Y148">
            <v>7700000</v>
          </cell>
          <cell r="Z148">
            <v>0</v>
          </cell>
          <cell r="AA148" t="str">
            <v>PC1172</v>
          </cell>
          <cell r="AB148" t="str">
            <v>Eng 6-LT3</v>
          </cell>
          <cell r="AC148">
            <v>2200000</v>
          </cell>
          <cell r="AD148">
            <v>0</v>
          </cell>
          <cell r="AE148">
            <v>7700000</v>
          </cell>
          <cell r="AF148" t="str">
            <v>02/03/2016</v>
          </cell>
          <cell r="AG148">
            <v>7700000</v>
          </cell>
          <cell r="AH148">
            <v>0</v>
          </cell>
          <cell r="AI148" t="str">
            <v>PC1172</v>
          </cell>
          <cell r="AJ148" t="str">
            <v>CN1-LT4</v>
          </cell>
          <cell r="AK148">
            <v>2200000</v>
          </cell>
          <cell r="AL148">
            <v>0</v>
          </cell>
          <cell r="AM148">
            <v>22000000</v>
          </cell>
          <cell r="AN148" t="str">
            <v>25/04/2016</v>
          </cell>
          <cell r="AO148">
            <v>22000000</v>
          </cell>
          <cell r="AP148">
            <v>0</v>
          </cell>
          <cell r="AQ148" t="str">
            <v>SB1163</v>
          </cell>
          <cell r="AR148">
            <v>0</v>
          </cell>
          <cell r="AS148">
            <v>0</v>
          </cell>
          <cell r="AT148">
            <v>0</v>
          </cell>
          <cell r="AU148">
            <v>0</v>
          </cell>
          <cell r="AV148">
            <v>0</v>
          </cell>
          <cell r="AW148">
            <v>0</v>
          </cell>
          <cell r="AX148">
            <v>0</v>
          </cell>
          <cell r="AY148">
            <v>0</v>
          </cell>
          <cell r="AZ148" t="str">
            <v>CN2</v>
          </cell>
          <cell r="BA148">
            <v>0</v>
          </cell>
          <cell r="BB148" t="str">
            <v xml:space="preserve"> </v>
          </cell>
          <cell r="BC148">
            <v>25300000</v>
          </cell>
          <cell r="BD148" t="str">
            <v>24/08/2016</v>
          </cell>
          <cell r="BE148">
            <v>25300000</v>
          </cell>
          <cell r="BF148">
            <v>0</v>
          </cell>
          <cell r="BG148" t="str">
            <v>SB1163</v>
          </cell>
          <cell r="BH148">
            <v>0</v>
          </cell>
          <cell r="BI148">
            <v>0</v>
          </cell>
          <cell r="BJ148">
            <v>0</v>
          </cell>
          <cell r="BK148">
            <v>0</v>
          </cell>
          <cell r="BL148">
            <v>0</v>
          </cell>
          <cell r="BM148" t="str">
            <v>CN3</v>
          </cell>
          <cell r="BN148">
            <v>0</v>
          </cell>
          <cell r="BO148">
            <v>25300000</v>
          </cell>
          <cell r="BP148" t="str">
            <v>19/12/2016</v>
          </cell>
          <cell r="BQ148">
            <v>25300000</v>
          </cell>
          <cell r="BR148">
            <v>0</v>
          </cell>
          <cell r="BS148" t="str">
            <v>SB1163</v>
          </cell>
          <cell r="BT148" t="str">
            <v>CN4</v>
          </cell>
          <cell r="BU148">
            <v>25300000</v>
          </cell>
          <cell r="BV148" t="str">
            <v>28/04/2017</v>
          </cell>
          <cell r="BW148">
            <v>25300000</v>
          </cell>
          <cell r="BX148">
            <v>0</v>
          </cell>
          <cell r="BY148" t="str">
            <v>SB1163</v>
          </cell>
          <cell r="BZ148">
            <v>0</v>
          </cell>
          <cell r="CA148">
            <v>4</v>
          </cell>
          <cell r="CB148" t="str">
            <v>CN5</v>
          </cell>
          <cell r="CC148">
            <v>25300000</v>
          </cell>
        </row>
        <row r="149">
          <cell r="B149" t="str">
            <v>SB61159</v>
          </cell>
          <cell r="C149" t="str">
            <v>Võ Thị Thùy Duyên</v>
          </cell>
          <cell r="D149" t="str">
            <v>QTKD</v>
          </cell>
          <cell r="E149">
            <v>11</v>
          </cell>
          <cell r="F149">
            <v>0</v>
          </cell>
          <cell r="G149" t="str">
            <v>PC1172</v>
          </cell>
          <cell r="H149" t="str">
            <v>ENG4</v>
          </cell>
          <cell r="I149">
            <v>0</v>
          </cell>
          <cell r="J149" t="str">
            <v xml:space="preserve"> </v>
          </cell>
          <cell r="K149" t="str">
            <v>HD</v>
          </cell>
          <cell r="L149">
            <v>0</v>
          </cell>
          <cell r="M149" t="str">
            <v>ENG4-LT1</v>
          </cell>
          <cell r="N149">
            <v>2200000</v>
          </cell>
          <cell r="O149">
            <v>12100000</v>
          </cell>
          <cell r="P149">
            <v>42265</v>
          </cell>
          <cell r="Q149">
            <v>12100000</v>
          </cell>
          <cell r="R149">
            <v>0</v>
          </cell>
          <cell r="S149" t="str">
            <v>PC1172</v>
          </cell>
          <cell r="T149" t="str">
            <v>Eng 5-LT2</v>
          </cell>
          <cell r="U149">
            <v>2200000</v>
          </cell>
          <cell r="V149">
            <v>0</v>
          </cell>
          <cell r="W149">
            <v>7700000</v>
          </cell>
          <cell r="X149">
            <v>42354</v>
          </cell>
          <cell r="Y149">
            <v>7700000</v>
          </cell>
          <cell r="Z149">
            <v>0</v>
          </cell>
          <cell r="AA149" t="str">
            <v>PC1172</v>
          </cell>
          <cell r="AB149" t="str">
            <v>Eng 6-LT3</v>
          </cell>
          <cell r="AC149">
            <v>2200000</v>
          </cell>
          <cell r="AD149">
            <v>0</v>
          </cell>
          <cell r="AE149">
            <v>7700000</v>
          </cell>
          <cell r="AF149" t="str">
            <v>29/02/2016</v>
          </cell>
          <cell r="AG149">
            <v>7700000</v>
          </cell>
          <cell r="AH149">
            <v>0</v>
          </cell>
          <cell r="AI149" t="str">
            <v>PC1172</v>
          </cell>
          <cell r="AJ149" t="str">
            <v>CN1-LT4</v>
          </cell>
          <cell r="AK149">
            <v>2200000</v>
          </cell>
          <cell r="AL149">
            <v>0</v>
          </cell>
          <cell r="AM149">
            <v>22000000</v>
          </cell>
          <cell r="AN149" t="str">
            <v>26/04/2016</v>
          </cell>
          <cell r="AO149">
            <v>22000000</v>
          </cell>
          <cell r="AP149">
            <v>0</v>
          </cell>
          <cell r="AQ149" t="str">
            <v>SB1163</v>
          </cell>
          <cell r="AR149">
            <v>0</v>
          </cell>
          <cell r="AS149">
            <v>0</v>
          </cell>
          <cell r="AT149">
            <v>0</v>
          </cell>
          <cell r="AU149">
            <v>0</v>
          </cell>
          <cell r="AV149">
            <v>0</v>
          </cell>
          <cell r="AW149">
            <v>0</v>
          </cell>
          <cell r="AX149">
            <v>0</v>
          </cell>
          <cell r="AY149">
            <v>0</v>
          </cell>
          <cell r="AZ149" t="str">
            <v>CN2</v>
          </cell>
          <cell r="BA149">
            <v>0</v>
          </cell>
          <cell r="BB149" t="str">
            <v xml:space="preserve"> </v>
          </cell>
          <cell r="BC149">
            <v>25300000</v>
          </cell>
          <cell r="BD149" t="str">
            <v>22/08/2016</v>
          </cell>
          <cell r="BE149">
            <v>25300000</v>
          </cell>
          <cell r="BF149">
            <v>0</v>
          </cell>
          <cell r="BG149" t="str">
            <v>SB1163</v>
          </cell>
          <cell r="BH149">
            <v>0</v>
          </cell>
          <cell r="BI149">
            <v>0</v>
          </cell>
          <cell r="BJ149">
            <v>0</v>
          </cell>
          <cell r="BK149">
            <v>0</v>
          </cell>
          <cell r="BL149">
            <v>0</v>
          </cell>
          <cell r="BM149" t="str">
            <v>CN3</v>
          </cell>
          <cell r="BN149">
            <v>0</v>
          </cell>
          <cell r="BO149">
            <v>25300000</v>
          </cell>
          <cell r="BP149" t="str">
            <v>16/12/2016</v>
          </cell>
          <cell r="BQ149">
            <v>25300000</v>
          </cell>
          <cell r="BR149">
            <v>0</v>
          </cell>
          <cell r="BS149" t="str">
            <v>SB1163</v>
          </cell>
          <cell r="BT149" t="str">
            <v>CN4</v>
          </cell>
          <cell r="BU149">
            <v>25300000</v>
          </cell>
          <cell r="BV149" t="str">
            <v>21/04/2017</v>
          </cell>
          <cell r="BW149">
            <v>25300000</v>
          </cell>
          <cell r="BX149">
            <v>0</v>
          </cell>
          <cell r="BY149" t="str">
            <v>SB1163</v>
          </cell>
          <cell r="BZ149">
            <v>0</v>
          </cell>
          <cell r="CA149">
            <v>4</v>
          </cell>
          <cell r="CB149" t="str">
            <v>CN5</v>
          </cell>
          <cell r="CC149">
            <v>25300000</v>
          </cell>
        </row>
        <row r="150">
          <cell r="B150" t="str">
            <v>SB61163</v>
          </cell>
          <cell r="C150" t="str">
            <v>Từ Tấn Phát</v>
          </cell>
          <cell r="D150" t="str">
            <v>QTKD</v>
          </cell>
          <cell r="E150">
            <v>11</v>
          </cell>
          <cell r="F150">
            <v>0</v>
          </cell>
          <cell r="G150" t="str">
            <v>PC1172</v>
          </cell>
          <cell r="H150" t="str">
            <v>ENG4</v>
          </cell>
          <cell r="I150">
            <v>0</v>
          </cell>
          <cell r="J150" t="str">
            <v xml:space="preserve"> </v>
          </cell>
          <cell r="K150" t="str">
            <v>HD</v>
          </cell>
          <cell r="L150">
            <v>0</v>
          </cell>
          <cell r="M150" t="str">
            <v>ENG4-LT1</v>
          </cell>
          <cell r="N150">
            <v>2200000</v>
          </cell>
          <cell r="O150">
            <v>12100000</v>
          </cell>
          <cell r="P150">
            <v>42262</v>
          </cell>
          <cell r="Q150">
            <v>12100000</v>
          </cell>
          <cell r="R150">
            <v>0</v>
          </cell>
          <cell r="S150" t="str">
            <v>PC1172</v>
          </cell>
          <cell r="T150" t="str">
            <v>Eng 5-LT2</v>
          </cell>
          <cell r="U150">
            <v>2200000</v>
          </cell>
          <cell r="V150">
            <v>0</v>
          </cell>
          <cell r="W150">
            <v>7700000</v>
          </cell>
          <cell r="X150">
            <v>42360</v>
          </cell>
          <cell r="Y150">
            <v>7700000</v>
          </cell>
          <cell r="Z150">
            <v>0</v>
          </cell>
          <cell r="AA150" t="str">
            <v>PC1172</v>
          </cell>
          <cell r="AB150" t="str">
            <v>Eng 6-LT3</v>
          </cell>
          <cell r="AC150">
            <v>2200000</v>
          </cell>
          <cell r="AD150">
            <v>0</v>
          </cell>
          <cell r="AE150">
            <v>7700000</v>
          </cell>
          <cell r="AF150" t="str">
            <v>29/02/2016</v>
          </cell>
          <cell r="AG150">
            <v>7700000</v>
          </cell>
          <cell r="AH150">
            <v>0</v>
          </cell>
          <cell r="AI150" t="str">
            <v>PC1172</v>
          </cell>
          <cell r="AJ150" t="str">
            <v>CN1-LT4</v>
          </cell>
          <cell r="AK150">
            <v>2200000</v>
          </cell>
          <cell r="AL150">
            <v>0</v>
          </cell>
          <cell r="AM150">
            <v>22000000</v>
          </cell>
          <cell r="AN150" t="str">
            <v>28/04/2016</v>
          </cell>
          <cell r="AO150">
            <v>22000000</v>
          </cell>
          <cell r="AP150">
            <v>0</v>
          </cell>
          <cell r="AQ150" t="str">
            <v>SB1163</v>
          </cell>
          <cell r="AR150">
            <v>0</v>
          </cell>
          <cell r="AS150">
            <v>0</v>
          </cell>
          <cell r="AT150">
            <v>0</v>
          </cell>
          <cell r="AU150">
            <v>0</v>
          </cell>
          <cell r="AV150">
            <v>0</v>
          </cell>
          <cell r="AW150">
            <v>0</v>
          </cell>
          <cell r="AX150">
            <v>0</v>
          </cell>
          <cell r="AY150">
            <v>0</v>
          </cell>
          <cell r="AZ150" t="str">
            <v>CN2</v>
          </cell>
          <cell r="BA150">
            <v>0</v>
          </cell>
          <cell r="BB150" t="str">
            <v xml:space="preserve"> </v>
          </cell>
          <cell r="BC150">
            <v>25300000</v>
          </cell>
          <cell r="BD150" t="str">
            <v>23/08/2016</v>
          </cell>
          <cell r="BE150">
            <v>25300000</v>
          </cell>
          <cell r="BF150">
            <v>0</v>
          </cell>
          <cell r="BG150" t="str">
            <v>SB1163</v>
          </cell>
          <cell r="BH150">
            <v>0</v>
          </cell>
          <cell r="BI150">
            <v>0</v>
          </cell>
          <cell r="BJ150">
            <v>0</v>
          </cell>
          <cell r="BK150">
            <v>0</v>
          </cell>
          <cell r="BL150">
            <v>0</v>
          </cell>
          <cell r="BM150" t="str">
            <v>CN3</v>
          </cell>
          <cell r="BN150">
            <v>0</v>
          </cell>
          <cell r="BO150">
            <v>25300000</v>
          </cell>
          <cell r="BP150" t="str">
            <v>20/12/2016</v>
          </cell>
          <cell r="BQ150">
            <v>25300000</v>
          </cell>
          <cell r="BR150">
            <v>0</v>
          </cell>
          <cell r="BS150" t="str">
            <v>SB1163</v>
          </cell>
          <cell r="BT150" t="str">
            <v>CN4</v>
          </cell>
          <cell r="BU150">
            <v>25300000</v>
          </cell>
          <cell r="BV150" t="str">
            <v>19/04/2017</v>
          </cell>
          <cell r="BW150">
            <v>25300000</v>
          </cell>
          <cell r="BX150">
            <v>0</v>
          </cell>
          <cell r="BY150" t="str">
            <v>SB1163</v>
          </cell>
          <cell r="BZ150">
            <v>0</v>
          </cell>
          <cell r="CA150">
            <v>4</v>
          </cell>
          <cell r="CB150" t="str">
            <v>CN5</v>
          </cell>
          <cell r="CC150">
            <v>25300000</v>
          </cell>
        </row>
        <row r="151">
          <cell r="B151" t="str">
            <v>SB61168</v>
          </cell>
          <cell r="C151" t="str">
            <v>Nguyễn Phan Phương Thiên</v>
          </cell>
          <cell r="D151" t="str">
            <v>QTKD</v>
          </cell>
          <cell r="E151" t="str">
            <v>11-BS</v>
          </cell>
          <cell r="F151">
            <v>0</v>
          </cell>
          <cell r="G151" t="str">
            <v>PC1173</v>
          </cell>
          <cell r="H151" t="str">
            <v>ENG5</v>
          </cell>
          <cell r="I151">
            <v>0</v>
          </cell>
          <cell r="J151">
            <v>0</v>
          </cell>
          <cell r="K151" t="str">
            <v>HD</v>
          </cell>
          <cell r="L151">
            <v>0</v>
          </cell>
          <cell r="M151">
            <v>0</v>
          </cell>
          <cell r="N151">
            <v>0</v>
          </cell>
          <cell r="O151">
            <v>0</v>
          </cell>
          <cell r="P151">
            <v>0</v>
          </cell>
          <cell r="Q151">
            <v>0</v>
          </cell>
          <cell r="R151">
            <v>0</v>
          </cell>
          <cell r="S151">
            <v>0</v>
          </cell>
          <cell r="T151" t="str">
            <v>Phí NH-LT1 + Eng 5</v>
          </cell>
          <cell r="U151">
            <v>2200000</v>
          </cell>
          <cell r="V151">
            <v>0</v>
          </cell>
          <cell r="W151">
            <v>12100000</v>
          </cell>
          <cell r="X151">
            <v>42324</v>
          </cell>
          <cell r="Y151">
            <v>12100000</v>
          </cell>
          <cell r="Z151">
            <v>0</v>
          </cell>
          <cell r="AA151" t="str">
            <v>PC1173</v>
          </cell>
          <cell r="AB151" t="str">
            <v>Eng 6-LT2</v>
          </cell>
          <cell r="AC151">
            <v>2200000</v>
          </cell>
          <cell r="AD151">
            <v>0</v>
          </cell>
          <cell r="AE151">
            <v>7700000</v>
          </cell>
          <cell r="AF151" t="str">
            <v>02/03/2016</v>
          </cell>
          <cell r="AG151">
            <v>7700000</v>
          </cell>
          <cell r="AH151">
            <v>0</v>
          </cell>
          <cell r="AI151" t="str">
            <v>PC1173</v>
          </cell>
          <cell r="AJ151" t="str">
            <v>CN1-LT3</v>
          </cell>
          <cell r="AK151">
            <v>2200000</v>
          </cell>
          <cell r="AL151">
            <v>0</v>
          </cell>
          <cell r="AM151">
            <v>22000000</v>
          </cell>
          <cell r="AN151" t="str">
            <v>29/04/2016</v>
          </cell>
          <cell r="AO151">
            <v>22000000</v>
          </cell>
          <cell r="AP151">
            <v>0</v>
          </cell>
          <cell r="AQ151" t="str">
            <v>SB1163</v>
          </cell>
          <cell r="AR151">
            <v>0</v>
          </cell>
          <cell r="AS151">
            <v>0</v>
          </cell>
          <cell r="AT151">
            <v>0</v>
          </cell>
          <cell r="AU151">
            <v>0</v>
          </cell>
          <cell r="AV151">
            <v>0</v>
          </cell>
          <cell r="AW151">
            <v>0</v>
          </cell>
          <cell r="AX151">
            <v>0</v>
          </cell>
          <cell r="AY151">
            <v>0</v>
          </cell>
          <cell r="AZ151" t="str">
            <v>CN2-LT4</v>
          </cell>
          <cell r="BA151">
            <v>2250000</v>
          </cell>
          <cell r="BB151" t="str">
            <v xml:space="preserve"> </v>
          </cell>
          <cell r="BC151">
            <v>23050000</v>
          </cell>
          <cell r="BD151" t="str">
            <v>25/08/2016</v>
          </cell>
          <cell r="BE151">
            <v>23050000</v>
          </cell>
          <cell r="BF151">
            <v>0</v>
          </cell>
          <cell r="BG151" t="str">
            <v>SB1163</v>
          </cell>
          <cell r="BH151">
            <v>0</v>
          </cell>
          <cell r="BI151">
            <v>0</v>
          </cell>
          <cell r="BJ151">
            <v>0</v>
          </cell>
          <cell r="BK151">
            <v>0</v>
          </cell>
          <cell r="BL151">
            <v>0</v>
          </cell>
          <cell r="BM151" t="str">
            <v>CN3</v>
          </cell>
          <cell r="BN151">
            <v>0</v>
          </cell>
          <cell r="BO151">
            <v>25300000</v>
          </cell>
          <cell r="BP151" t="str">
            <v>22/12/2016</v>
          </cell>
          <cell r="BQ151">
            <v>25300000</v>
          </cell>
          <cell r="BR151">
            <v>0</v>
          </cell>
          <cell r="BS151" t="str">
            <v>SB1163</v>
          </cell>
          <cell r="BT151" t="str">
            <v>CN4</v>
          </cell>
          <cell r="BU151">
            <v>25300000</v>
          </cell>
          <cell r="BV151" t="str">
            <v>28/04/2017</v>
          </cell>
          <cell r="BW151">
            <v>25300000</v>
          </cell>
          <cell r="BX151">
            <v>0</v>
          </cell>
          <cell r="BY151" t="str">
            <v>SB1163</v>
          </cell>
          <cell r="BZ151">
            <v>0</v>
          </cell>
          <cell r="CA151">
            <v>4</v>
          </cell>
          <cell r="CB151" t="str">
            <v>CN5</v>
          </cell>
          <cell r="CC151">
            <v>25300000</v>
          </cell>
        </row>
        <row r="152">
          <cell r="B152" t="str">
            <v>SB61029</v>
          </cell>
          <cell r="C152" t="str">
            <v>Phạm Khánh Thanh Tùng</v>
          </cell>
          <cell r="D152" t="str">
            <v>QTKD</v>
          </cell>
          <cell r="E152">
            <v>11</v>
          </cell>
          <cell r="F152">
            <v>0</v>
          </cell>
          <cell r="G152" t="str">
            <v>PC1165</v>
          </cell>
          <cell r="H152" t="str">
            <v>ENG5</v>
          </cell>
          <cell r="I152">
            <v>0</v>
          </cell>
          <cell r="J152" t="str">
            <v xml:space="preserve"> </v>
          </cell>
          <cell r="K152" t="str">
            <v>HD</v>
          </cell>
          <cell r="L152">
            <v>0</v>
          </cell>
          <cell r="M152" t="str">
            <v>ENG5-LT1</v>
          </cell>
          <cell r="N152">
            <v>2170000</v>
          </cell>
          <cell r="O152">
            <v>11935000</v>
          </cell>
          <cell r="P152">
            <v>42248</v>
          </cell>
          <cell r="Q152">
            <v>11935000</v>
          </cell>
          <cell r="R152">
            <v>0</v>
          </cell>
          <cell r="S152" t="str">
            <v>PC1165</v>
          </cell>
          <cell r="T152" t="str">
            <v>Eng 6-LT2</v>
          </cell>
          <cell r="U152">
            <v>2200000</v>
          </cell>
          <cell r="V152">
            <v>0</v>
          </cell>
          <cell r="W152">
            <v>7700000</v>
          </cell>
          <cell r="X152">
            <v>42347</v>
          </cell>
          <cell r="Y152">
            <v>7700000</v>
          </cell>
          <cell r="Z152">
            <v>0</v>
          </cell>
          <cell r="AA152" t="str">
            <v>PC1165</v>
          </cell>
          <cell r="AB152">
            <v>0</v>
          </cell>
          <cell r="AC152">
            <v>0</v>
          </cell>
          <cell r="AD152">
            <v>0</v>
          </cell>
          <cell r="AE152">
            <v>0</v>
          </cell>
          <cell r="AF152">
            <v>0</v>
          </cell>
          <cell r="AG152">
            <v>0</v>
          </cell>
          <cell r="AH152">
            <v>0</v>
          </cell>
          <cell r="AI152" t="str">
            <v>Chờ lớp SU16</v>
          </cell>
          <cell r="AJ152" t="str">
            <v>CN1-LT3</v>
          </cell>
          <cell r="AK152">
            <v>2200000</v>
          </cell>
          <cell r="AL152">
            <v>0</v>
          </cell>
          <cell r="AM152">
            <v>22000000</v>
          </cell>
          <cell r="AN152" t="str">
            <v>25/04/2016</v>
          </cell>
          <cell r="AO152">
            <v>22000000</v>
          </cell>
          <cell r="AP152">
            <v>0</v>
          </cell>
          <cell r="AQ152" t="str">
            <v>SB1163</v>
          </cell>
          <cell r="AR152">
            <v>0</v>
          </cell>
          <cell r="AS152">
            <v>0</v>
          </cell>
          <cell r="AT152">
            <v>0</v>
          </cell>
          <cell r="AU152">
            <v>0</v>
          </cell>
          <cell r="AV152">
            <v>0</v>
          </cell>
          <cell r="AW152">
            <v>0</v>
          </cell>
          <cell r="AX152">
            <v>0</v>
          </cell>
          <cell r="AY152">
            <v>0</v>
          </cell>
          <cell r="AZ152" t="str">
            <v>CN2-LT4</v>
          </cell>
          <cell r="BA152">
            <v>2250000</v>
          </cell>
          <cell r="BB152">
            <v>0</v>
          </cell>
          <cell r="BC152">
            <v>23050000</v>
          </cell>
          <cell r="BD152" t="str">
            <v>29/08/2016</v>
          </cell>
          <cell r="BE152">
            <v>23050000</v>
          </cell>
          <cell r="BF152">
            <v>0</v>
          </cell>
          <cell r="BG152" t="str">
            <v>SB1163</v>
          </cell>
          <cell r="BH152">
            <v>0</v>
          </cell>
          <cell r="BI152">
            <v>0</v>
          </cell>
          <cell r="BJ152">
            <v>0</v>
          </cell>
          <cell r="BK152">
            <v>0</v>
          </cell>
          <cell r="BL152">
            <v>0</v>
          </cell>
          <cell r="BM152" t="str">
            <v>CN3</v>
          </cell>
          <cell r="BN152">
            <v>0</v>
          </cell>
          <cell r="BO152">
            <v>25300000</v>
          </cell>
          <cell r="BP152" t="str">
            <v>09/12/2016</v>
          </cell>
          <cell r="BQ152">
            <v>25300000</v>
          </cell>
          <cell r="BR152">
            <v>0</v>
          </cell>
          <cell r="BS152" t="str">
            <v>SB1163</v>
          </cell>
          <cell r="BT152" t="str">
            <v>CN4</v>
          </cell>
          <cell r="BU152">
            <v>25300000</v>
          </cell>
          <cell r="BV152" t="str">
            <v>03/04/2017</v>
          </cell>
          <cell r="BW152">
            <v>25300000</v>
          </cell>
          <cell r="BX152">
            <v>0</v>
          </cell>
          <cell r="BY152" t="str">
            <v>SB1163</v>
          </cell>
          <cell r="BZ152">
            <v>0</v>
          </cell>
          <cell r="CA152">
            <v>4</v>
          </cell>
          <cell r="CB152" t="str">
            <v>CN5</v>
          </cell>
          <cell r="CC152">
            <v>25300000</v>
          </cell>
        </row>
        <row r="153">
          <cell r="B153" t="str">
            <v>SB61031</v>
          </cell>
          <cell r="C153" t="str">
            <v>Trần Đình Phương Uyên</v>
          </cell>
          <cell r="D153" t="str">
            <v>QTKD</v>
          </cell>
          <cell r="E153">
            <v>11</v>
          </cell>
          <cell r="F153">
            <v>0</v>
          </cell>
          <cell r="G153" t="str">
            <v>PC1165</v>
          </cell>
          <cell r="H153" t="str">
            <v>ENG5</v>
          </cell>
          <cell r="I153">
            <v>0</v>
          </cell>
          <cell r="J153" t="str">
            <v xml:space="preserve"> </v>
          </cell>
          <cell r="K153" t="str">
            <v>HD</v>
          </cell>
          <cell r="L153">
            <v>0</v>
          </cell>
          <cell r="M153" t="str">
            <v>ENG5-LT1</v>
          </cell>
          <cell r="N153">
            <v>2170000</v>
          </cell>
          <cell r="O153">
            <v>11935000</v>
          </cell>
          <cell r="P153">
            <v>42170</v>
          </cell>
          <cell r="Q153">
            <v>11935000</v>
          </cell>
          <cell r="R153">
            <v>0</v>
          </cell>
          <cell r="S153" t="str">
            <v>PC1165</v>
          </cell>
          <cell r="T153" t="str">
            <v>Eng 6-LT2</v>
          </cell>
          <cell r="U153">
            <v>2200000</v>
          </cell>
          <cell r="V153">
            <v>0</v>
          </cell>
          <cell r="W153">
            <v>7700000</v>
          </cell>
          <cell r="X153">
            <v>42345</v>
          </cell>
          <cell r="Y153">
            <v>7700000</v>
          </cell>
          <cell r="Z153">
            <v>0</v>
          </cell>
          <cell r="AA153" t="str">
            <v>PC1165</v>
          </cell>
          <cell r="AB153">
            <v>0</v>
          </cell>
          <cell r="AC153">
            <v>0</v>
          </cell>
          <cell r="AD153">
            <v>0</v>
          </cell>
          <cell r="AE153">
            <v>0</v>
          </cell>
          <cell r="AF153">
            <v>0</v>
          </cell>
          <cell r="AG153">
            <v>0</v>
          </cell>
          <cell r="AH153">
            <v>0</v>
          </cell>
          <cell r="AI153" t="str">
            <v>Chờ lớp SU16</v>
          </cell>
          <cell r="AJ153" t="str">
            <v>CN1-LT3</v>
          </cell>
          <cell r="AK153">
            <v>2200000</v>
          </cell>
          <cell r="AL153">
            <v>0</v>
          </cell>
          <cell r="AM153">
            <v>22000000</v>
          </cell>
          <cell r="AN153" t="str">
            <v>19/04/2016</v>
          </cell>
          <cell r="AO153">
            <v>22000000</v>
          </cell>
          <cell r="AP153">
            <v>0</v>
          </cell>
          <cell r="AQ153" t="str">
            <v>SB1163</v>
          </cell>
          <cell r="AR153">
            <v>0</v>
          </cell>
          <cell r="AS153">
            <v>0</v>
          </cell>
          <cell r="AT153">
            <v>0</v>
          </cell>
          <cell r="AU153">
            <v>0</v>
          </cell>
          <cell r="AV153">
            <v>0</v>
          </cell>
          <cell r="AW153">
            <v>0</v>
          </cell>
          <cell r="AX153">
            <v>0</v>
          </cell>
          <cell r="AY153">
            <v>0</v>
          </cell>
          <cell r="AZ153" t="str">
            <v>CN2-LT4</v>
          </cell>
          <cell r="BA153">
            <v>2250000</v>
          </cell>
          <cell r="BB153" t="str">
            <v xml:space="preserve"> </v>
          </cell>
          <cell r="BC153">
            <v>23050000</v>
          </cell>
          <cell r="BD153" t="str">
            <v>22/08/2016</v>
          </cell>
          <cell r="BE153">
            <v>23050000</v>
          </cell>
          <cell r="BF153">
            <v>0</v>
          </cell>
          <cell r="BG153" t="str">
            <v>SB1163</v>
          </cell>
          <cell r="BH153">
            <v>0</v>
          </cell>
          <cell r="BI153">
            <v>0</v>
          </cell>
          <cell r="BJ153">
            <v>0</v>
          </cell>
          <cell r="BK153">
            <v>0</v>
          </cell>
          <cell r="BL153">
            <v>0</v>
          </cell>
          <cell r="BM153" t="str">
            <v>CN3</v>
          </cell>
          <cell r="BN153">
            <v>0</v>
          </cell>
          <cell r="BO153">
            <v>25300000</v>
          </cell>
          <cell r="BP153" t="str">
            <v>19/12/2016</v>
          </cell>
          <cell r="BQ153">
            <v>25300000</v>
          </cell>
          <cell r="BR153">
            <v>0</v>
          </cell>
          <cell r="BS153" t="str">
            <v>SB1163</v>
          </cell>
          <cell r="BT153" t="str">
            <v>CN4</v>
          </cell>
          <cell r="BU153">
            <v>25300000</v>
          </cell>
          <cell r="BV153" t="str">
            <v>19/04/2017</v>
          </cell>
          <cell r="BW153">
            <v>25300000</v>
          </cell>
          <cell r="BX153">
            <v>0</v>
          </cell>
          <cell r="BY153" t="str">
            <v>SB1163</v>
          </cell>
          <cell r="BZ153">
            <v>0</v>
          </cell>
          <cell r="CA153">
            <v>4</v>
          </cell>
          <cell r="CB153" t="str">
            <v>CN5</v>
          </cell>
          <cell r="CC153">
            <v>25300000</v>
          </cell>
        </row>
        <row r="154">
          <cell r="B154" t="str">
            <v>SB61037</v>
          </cell>
          <cell r="C154" t="str">
            <v>Nguyễn Thành Phát</v>
          </cell>
          <cell r="D154" t="str">
            <v>QTKD</v>
          </cell>
          <cell r="E154">
            <v>11</v>
          </cell>
          <cell r="F154">
            <v>0</v>
          </cell>
          <cell r="G154" t="str">
            <v>PC1165</v>
          </cell>
          <cell r="H154" t="str">
            <v>ENG5</v>
          </cell>
          <cell r="I154">
            <v>0</v>
          </cell>
          <cell r="J154" t="str">
            <v xml:space="preserve"> </v>
          </cell>
          <cell r="K154" t="str">
            <v>HD</v>
          </cell>
          <cell r="L154">
            <v>0</v>
          </cell>
          <cell r="M154" t="str">
            <v>ENG5-LT1</v>
          </cell>
          <cell r="N154">
            <v>2170000</v>
          </cell>
          <cell r="O154">
            <v>11935000</v>
          </cell>
          <cell r="P154" t="str">
            <v>09/7/2015</v>
          </cell>
          <cell r="Q154">
            <v>11935000</v>
          </cell>
          <cell r="R154">
            <v>0</v>
          </cell>
          <cell r="S154" t="str">
            <v>PC1165</v>
          </cell>
          <cell r="T154" t="str">
            <v>Eng 6-LT2</v>
          </cell>
          <cell r="U154">
            <v>2200000</v>
          </cell>
          <cell r="V154">
            <v>0</v>
          </cell>
          <cell r="W154">
            <v>7700000</v>
          </cell>
          <cell r="X154">
            <v>42345</v>
          </cell>
          <cell r="Y154">
            <v>7700000</v>
          </cell>
          <cell r="Z154">
            <v>0</v>
          </cell>
          <cell r="AA154" t="str">
            <v>PC1165</v>
          </cell>
          <cell r="AB154">
            <v>0</v>
          </cell>
          <cell r="AC154">
            <v>0</v>
          </cell>
          <cell r="AD154">
            <v>0</v>
          </cell>
          <cell r="AE154">
            <v>0</v>
          </cell>
          <cell r="AF154">
            <v>0</v>
          </cell>
          <cell r="AG154">
            <v>0</v>
          </cell>
          <cell r="AH154">
            <v>0</v>
          </cell>
          <cell r="AI154" t="str">
            <v>Chờ lớp SU16</v>
          </cell>
          <cell r="AJ154" t="str">
            <v>CN1-LT3</v>
          </cell>
          <cell r="AK154">
            <v>2200000</v>
          </cell>
          <cell r="AL154">
            <v>0</v>
          </cell>
          <cell r="AM154">
            <v>22000000</v>
          </cell>
          <cell r="AN154" t="str">
            <v>25/04/2016</v>
          </cell>
          <cell r="AO154">
            <v>22000000</v>
          </cell>
          <cell r="AP154">
            <v>0</v>
          </cell>
          <cell r="AQ154" t="str">
            <v>SB1163</v>
          </cell>
          <cell r="AR154">
            <v>0</v>
          </cell>
          <cell r="AS154">
            <v>0</v>
          </cell>
          <cell r="AT154">
            <v>0</v>
          </cell>
          <cell r="AU154">
            <v>0</v>
          </cell>
          <cell r="AV154">
            <v>0</v>
          </cell>
          <cell r="AW154">
            <v>0</v>
          </cell>
          <cell r="AX154">
            <v>0</v>
          </cell>
          <cell r="AY154">
            <v>0</v>
          </cell>
          <cell r="AZ154" t="str">
            <v>CN2-LT4</v>
          </cell>
          <cell r="BA154">
            <v>2250000</v>
          </cell>
          <cell r="BB154" t="str">
            <v xml:space="preserve"> </v>
          </cell>
          <cell r="BC154">
            <v>23050000</v>
          </cell>
          <cell r="BD154" t="str">
            <v>22/08/2016</v>
          </cell>
          <cell r="BE154">
            <v>23050000</v>
          </cell>
          <cell r="BF154">
            <v>0</v>
          </cell>
          <cell r="BG154" t="str">
            <v>SB1163</v>
          </cell>
          <cell r="BH154">
            <v>0</v>
          </cell>
          <cell r="BI154">
            <v>0</v>
          </cell>
          <cell r="BJ154">
            <v>0</v>
          </cell>
          <cell r="BK154">
            <v>0</v>
          </cell>
          <cell r="BL154">
            <v>0</v>
          </cell>
          <cell r="BM154" t="str">
            <v>CN3</v>
          </cell>
          <cell r="BN154">
            <v>0</v>
          </cell>
          <cell r="BO154">
            <v>25300000</v>
          </cell>
          <cell r="BP154" t="str">
            <v>20/12/2016</v>
          </cell>
          <cell r="BQ154">
            <v>25300000</v>
          </cell>
          <cell r="BR154">
            <v>0</v>
          </cell>
          <cell r="BS154" t="str">
            <v>SB1163</v>
          </cell>
          <cell r="BT154" t="str">
            <v>CN4</v>
          </cell>
          <cell r="BU154">
            <v>25300000</v>
          </cell>
          <cell r="BV154" t="str">
            <v>19/04/2017</v>
          </cell>
          <cell r="BW154">
            <v>25300000</v>
          </cell>
          <cell r="BX154">
            <v>0</v>
          </cell>
          <cell r="BY154" t="str">
            <v>SB1163</v>
          </cell>
          <cell r="BZ154">
            <v>0</v>
          </cell>
          <cell r="CA154">
            <v>4</v>
          </cell>
          <cell r="CB154" t="str">
            <v>CN5</v>
          </cell>
          <cell r="CC154">
            <v>25300000</v>
          </cell>
        </row>
        <row r="155">
          <cell r="B155" t="str">
            <v>SB61068</v>
          </cell>
          <cell r="C155" t="str">
            <v>Ôn Gia Huy</v>
          </cell>
          <cell r="D155" t="str">
            <v>QTKD</v>
          </cell>
          <cell r="E155">
            <v>11</v>
          </cell>
          <cell r="F155">
            <v>0</v>
          </cell>
          <cell r="G155" t="str">
            <v>PC1165</v>
          </cell>
          <cell r="H155" t="str">
            <v>ENG5</v>
          </cell>
          <cell r="I155">
            <v>0</v>
          </cell>
          <cell r="J155" t="str">
            <v xml:space="preserve"> </v>
          </cell>
          <cell r="K155" t="str">
            <v>HD</v>
          </cell>
          <cell r="L155">
            <v>0</v>
          </cell>
          <cell r="M155" t="str">
            <v>ENG5-LT1</v>
          </cell>
          <cell r="N155">
            <v>2170000</v>
          </cell>
          <cell r="O155">
            <v>11935000</v>
          </cell>
          <cell r="P155">
            <v>42227</v>
          </cell>
          <cell r="Q155">
            <v>11935000</v>
          </cell>
          <cell r="R155">
            <v>0</v>
          </cell>
          <cell r="S155" t="str">
            <v>PC1165</v>
          </cell>
          <cell r="T155" t="str">
            <v>Eng 6-LT2</v>
          </cell>
          <cell r="U155">
            <v>2200000</v>
          </cell>
          <cell r="V155">
            <v>0</v>
          </cell>
          <cell r="W155">
            <v>7700000</v>
          </cell>
          <cell r="X155">
            <v>42359</v>
          </cell>
          <cell r="Y155">
            <v>7700000</v>
          </cell>
          <cell r="Z155">
            <v>0</v>
          </cell>
          <cell r="AA155" t="str">
            <v>PC1165</v>
          </cell>
          <cell r="AB155">
            <v>0</v>
          </cell>
          <cell r="AC155">
            <v>0</v>
          </cell>
          <cell r="AD155">
            <v>0</v>
          </cell>
          <cell r="AE155">
            <v>0</v>
          </cell>
          <cell r="AF155">
            <v>0</v>
          </cell>
          <cell r="AG155">
            <v>0</v>
          </cell>
          <cell r="AH155">
            <v>0</v>
          </cell>
          <cell r="AI155" t="str">
            <v>Chờ lớp SU16</v>
          </cell>
          <cell r="AJ155" t="str">
            <v>CN1-LT3</v>
          </cell>
          <cell r="AK155">
            <v>2200000</v>
          </cell>
          <cell r="AL155">
            <v>0</v>
          </cell>
          <cell r="AM155">
            <v>22000000</v>
          </cell>
          <cell r="AN155" t="str">
            <v>29/04/2016</v>
          </cell>
          <cell r="AO155">
            <v>22000000</v>
          </cell>
          <cell r="AP155">
            <v>0</v>
          </cell>
          <cell r="AQ155" t="str">
            <v>SB1163</v>
          </cell>
          <cell r="AR155">
            <v>0</v>
          </cell>
          <cell r="AS155">
            <v>0</v>
          </cell>
          <cell r="AT155">
            <v>0</v>
          </cell>
          <cell r="AU155">
            <v>0</v>
          </cell>
          <cell r="AV155">
            <v>0</v>
          </cell>
          <cell r="AW155">
            <v>0</v>
          </cell>
          <cell r="AX155">
            <v>0</v>
          </cell>
          <cell r="AY155">
            <v>0</v>
          </cell>
          <cell r="AZ155" t="str">
            <v>CN2-LT4</v>
          </cell>
          <cell r="BA155">
            <v>2250000</v>
          </cell>
          <cell r="BB155" t="str">
            <v xml:space="preserve"> </v>
          </cell>
          <cell r="BC155">
            <v>23050000</v>
          </cell>
          <cell r="BD155" t="str">
            <v>16/08/2016</v>
          </cell>
          <cell r="BE155">
            <v>23050000</v>
          </cell>
          <cell r="BF155">
            <v>0</v>
          </cell>
          <cell r="BG155" t="str">
            <v>SB1163</v>
          </cell>
          <cell r="BH155">
            <v>0</v>
          </cell>
          <cell r="BI155">
            <v>0</v>
          </cell>
          <cell r="BJ155">
            <v>0</v>
          </cell>
          <cell r="BK155">
            <v>0</v>
          </cell>
          <cell r="BL155">
            <v>0</v>
          </cell>
          <cell r="BM155" t="str">
            <v>CN3</v>
          </cell>
          <cell r="BN155">
            <v>0</v>
          </cell>
          <cell r="BO155">
            <v>25300000</v>
          </cell>
          <cell r="BP155" t="str">
            <v>20/12/2016</v>
          </cell>
          <cell r="BQ155">
            <v>25300000</v>
          </cell>
          <cell r="BR155">
            <v>0</v>
          </cell>
          <cell r="BS155" t="str">
            <v>SB1163</v>
          </cell>
          <cell r="BT155" t="str">
            <v>CN4</v>
          </cell>
          <cell r="BU155">
            <v>25300000</v>
          </cell>
          <cell r="BV155" t="str">
            <v>26/04/2017</v>
          </cell>
          <cell r="BW155">
            <v>25300000</v>
          </cell>
          <cell r="BX155">
            <v>0</v>
          </cell>
          <cell r="BY155" t="str">
            <v>SB1163</v>
          </cell>
          <cell r="BZ155">
            <v>0</v>
          </cell>
          <cell r="CA155">
            <v>4</v>
          </cell>
          <cell r="CB155" t="str">
            <v>CN5</v>
          </cell>
          <cell r="CC155">
            <v>25300000</v>
          </cell>
        </row>
        <row r="156">
          <cell r="B156" t="str">
            <v>SB61099</v>
          </cell>
          <cell r="C156" t="str">
            <v>Dương Vũ Anh Phúc</v>
          </cell>
          <cell r="D156" t="str">
            <v>QTKD</v>
          </cell>
          <cell r="E156">
            <v>11</v>
          </cell>
          <cell r="F156">
            <v>0</v>
          </cell>
          <cell r="G156" t="str">
            <v>PC1165</v>
          </cell>
          <cell r="H156" t="str">
            <v>ENG5</v>
          </cell>
          <cell r="I156">
            <v>0</v>
          </cell>
          <cell r="J156" t="str">
            <v xml:space="preserve"> </v>
          </cell>
          <cell r="K156" t="str">
            <v>HD</v>
          </cell>
          <cell r="L156">
            <v>0</v>
          </cell>
          <cell r="M156" t="str">
            <v>ENG5-LT1</v>
          </cell>
          <cell r="N156">
            <v>2170000</v>
          </cell>
          <cell r="O156">
            <v>11935000</v>
          </cell>
          <cell r="P156">
            <v>42236</v>
          </cell>
          <cell r="Q156">
            <v>11935000</v>
          </cell>
          <cell r="R156">
            <v>0</v>
          </cell>
          <cell r="S156" t="str">
            <v>PC1165</v>
          </cell>
          <cell r="T156" t="str">
            <v>Eng 6-LT2</v>
          </cell>
          <cell r="U156">
            <v>2200000</v>
          </cell>
          <cell r="V156">
            <v>0</v>
          </cell>
          <cell r="W156">
            <v>7700000</v>
          </cell>
          <cell r="X156">
            <v>42349</v>
          </cell>
          <cell r="Y156">
            <v>7700000</v>
          </cell>
          <cell r="Z156">
            <v>0</v>
          </cell>
          <cell r="AA156" t="str">
            <v>PC1165</v>
          </cell>
          <cell r="AB156">
            <v>0</v>
          </cell>
          <cell r="AC156">
            <v>0</v>
          </cell>
          <cell r="AD156">
            <v>0</v>
          </cell>
          <cell r="AE156">
            <v>0</v>
          </cell>
          <cell r="AF156">
            <v>0</v>
          </cell>
          <cell r="AG156">
            <v>0</v>
          </cell>
          <cell r="AH156">
            <v>0</v>
          </cell>
          <cell r="AI156" t="str">
            <v>Chờ lớp SU16</v>
          </cell>
          <cell r="AJ156" t="str">
            <v>CN1-LT3</v>
          </cell>
          <cell r="AK156">
            <v>2200000</v>
          </cell>
          <cell r="AL156">
            <v>0</v>
          </cell>
          <cell r="AM156">
            <v>22000000</v>
          </cell>
          <cell r="AN156" t="str">
            <v>19/04/2016</v>
          </cell>
          <cell r="AO156">
            <v>22000000</v>
          </cell>
          <cell r="AP156">
            <v>0</v>
          </cell>
          <cell r="AQ156" t="str">
            <v>SB1163</v>
          </cell>
          <cell r="AR156">
            <v>0</v>
          </cell>
          <cell r="AS156">
            <v>0</v>
          </cell>
          <cell r="AT156">
            <v>0</v>
          </cell>
          <cell r="AU156">
            <v>0</v>
          </cell>
          <cell r="AV156">
            <v>0</v>
          </cell>
          <cell r="AW156">
            <v>0</v>
          </cell>
          <cell r="AX156">
            <v>0</v>
          </cell>
          <cell r="AY156">
            <v>0</v>
          </cell>
          <cell r="AZ156" t="str">
            <v>CN2-LT4</v>
          </cell>
          <cell r="BA156">
            <v>2250000</v>
          </cell>
          <cell r="BB156" t="str">
            <v xml:space="preserve"> </v>
          </cell>
          <cell r="BC156">
            <v>23050000</v>
          </cell>
          <cell r="BD156" t="str">
            <v>15/08/2016</v>
          </cell>
          <cell r="BE156">
            <v>23050000</v>
          </cell>
          <cell r="BF156">
            <v>0</v>
          </cell>
          <cell r="BG156" t="str">
            <v>SB1163</v>
          </cell>
          <cell r="BH156">
            <v>0</v>
          </cell>
          <cell r="BI156">
            <v>0</v>
          </cell>
          <cell r="BJ156">
            <v>0</v>
          </cell>
          <cell r="BK156">
            <v>0</v>
          </cell>
          <cell r="BL156">
            <v>0</v>
          </cell>
          <cell r="BM156" t="str">
            <v>CN3</v>
          </cell>
          <cell r="BN156">
            <v>0</v>
          </cell>
          <cell r="BO156">
            <v>25300000</v>
          </cell>
          <cell r="BP156" t="str">
            <v>14/12/2016</v>
          </cell>
          <cell r="BQ156">
            <v>25300000</v>
          </cell>
          <cell r="BR156">
            <v>0</v>
          </cell>
          <cell r="BS156" t="str">
            <v>SB1163</v>
          </cell>
          <cell r="BT156" t="str">
            <v>CN4</v>
          </cell>
          <cell r="BU156">
            <v>25300000</v>
          </cell>
          <cell r="BV156" t="str">
            <v>17/04/2017</v>
          </cell>
          <cell r="BW156">
            <v>25300000</v>
          </cell>
          <cell r="BX156">
            <v>0</v>
          </cell>
          <cell r="BY156" t="str">
            <v>SB1163</v>
          </cell>
          <cell r="BZ156">
            <v>0</v>
          </cell>
          <cell r="CA156">
            <v>4</v>
          </cell>
          <cell r="CB156" t="str">
            <v>CN5</v>
          </cell>
          <cell r="CC156">
            <v>25300000</v>
          </cell>
        </row>
        <row r="157">
          <cell r="B157" t="str">
            <v>SB61123</v>
          </cell>
          <cell r="C157" t="str">
            <v>Trần Nguyễn Như Quỳnh</v>
          </cell>
          <cell r="D157" t="str">
            <v>QTKD</v>
          </cell>
          <cell r="E157">
            <v>11</v>
          </cell>
          <cell r="F157">
            <v>0</v>
          </cell>
          <cell r="G157" t="str">
            <v>PC1165</v>
          </cell>
          <cell r="H157" t="str">
            <v>ENG5</v>
          </cell>
          <cell r="I157">
            <v>0</v>
          </cell>
          <cell r="J157" t="str">
            <v xml:space="preserve"> </v>
          </cell>
          <cell r="K157" t="str">
            <v>HD</v>
          </cell>
          <cell r="L157">
            <v>0</v>
          </cell>
          <cell r="M157" t="str">
            <v>ENG5-LT1</v>
          </cell>
          <cell r="N157">
            <v>2170000</v>
          </cell>
          <cell r="O157">
            <v>11935000</v>
          </cell>
          <cell r="P157">
            <v>42250</v>
          </cell>
          <cell r="Q157">
            <v>11935000</v>
          </cell>
          <cell r="R157">
            <v>0</v>
          </cell>
          <cell r="S157" t="str">
            <v>PC1165</v>
          </cell>
          <cell r="T157" t="str">
            <v>Eng 6-LT2</v>
          </cell>
          <cell r="U157">
            <v>2200000</v>
          </cell>
          <cell r="V157">
            <v>0</v>
          </cell>
          <cell r="W157">
            <v>7700000</v>
          </cell>
          <cell r="X157" t="str">
            <v>16/12/2015</v>
          </cell>
          <cell r="Y157">
            <v>7700000</v>
          </cell>
          <cell r="Z157">
            <v>0</v>
          </cell>
          <cell r="AA157" t="str">
            <v>PC1165</v>
          </cell>
          <cell r="AB157">
            <v>0</v>
          </cell>
          <cell r="AC157">
            <v>0</v>
          </cell>
          <cell r="AD157">
            <v>0</v>
          </cell>
          <cell r="AE157">
            <v>0</v>
          </cell>
          <cell r="AF157">
            <v>0</v>
          </cell>
          <cell r="AG157">
            <v>0</v>
          </cell>
          <cell r="AH157">
            <v>0</v>
          </cell>
          <cell r="AI157" t="str">
            <v>Chờ lớp SU16</v>
          </cell>
          <cell r="AJ157" t="str">
            <v>CN1-LT3</v>
          </cell>
          <cell r="AK157">
            <v>2200000</v>
          </cell>
          <cell r="AL157">
            <v>0</v>
          </cell>
          <cell r="AM157">
            <v>22000000</v>
          </cell>
          <cell r="AN157" t="str">
            <v>26/04/2016</v>
          </cell>
          <cell r="AO157">
            <v>22000000</v>
          </cell>
          <cell r="AP157">
            <v>0</v>
          </cell>
          <cell r="AQ157" t="str">
            <v>SB1163</v>
          </cell>
          <cell r="AR157">
            <v>0</v>
          </cell>
          <cell r="AS157">
            <v>0</v>
          </cell>
          <cell r="AT157">
            <v>0</v>
          </cell>
          <cell r="AU157">
            <v>0</v>
          </cell>
          <cell r="AV157">
            <v>0</v>
          </cell>
          <cell r="AW157">
            <v>0</v>
          </cell>
          <cell r="AX157">
            <v>0</v>
          </cell>
          <cell r="AY157">
            <v>0</v>
          </cell>
          <cell r="AZ157" t="str">
            <v>CN2-LT4</v>
          </cell>
          <cell r="BA157">
            <v>2250000</v>
          </cell>
          <cell r="BB157" t="str">
            <v xml:space="preserve"> </v>
          </cell>
          <cell r="BC157">
            <v>23050000</v>
          </cell>
          <cell r="BD157" t="str">
            <v>23/08/2016</v>
          </cell>
          <cell r="BE157">
            <v>23050000</v>
          </cell>
          <cell r="BF157">
            <v>0</v>
          </cell>
          <cell r="BG157" t="str">
            <v>SB1163</v>
          </cell>
          <cell r="BH157">
            <v>0</v>
          </cell>
          <cell r="BI157">
            <v>0</v>
          </cell>
          <cell r="BJ157">
            <v>0</v>
          </cell>
          <cell r="BK157">
            <v>0</v>
          </cell>
          <cell r="BL157">
            <v>0</v>
          </cell>
          <cell r="BM157" t="str">
            <v>CN3</v>
          </cell>
          <cell r="BN157">
            <v>0</v>
          </cell>
          <cell r="BO157">
            <v>25300000</v>
          </cell>
          <cell r="BP157" t="str">
            <v>20/12/2016</v>
          </cell>
          <cell r="BQ157">
            <v>25300000</v>
          </cell>
          <cell r="BR157">
            <v>0</v>
          </cell>
          <cell r="BS157" t="str">
            <v>SB1163</v>
          </cell>
          <cell r="BT157" t="str">
            <v>CN4</v>
          </cell>
          <cell r="BU157">
            <v>25300000</v>
          </cell>
          <cell r="BV157" t="str">
            <v>26/04/2017</v>
          </cell>
          <cell r="BW157">
            <v>25300000</v>
          </cell>
          <cell r="BX157">
            <v>0</v>
          </cell>
          <cell r="BY157" t="str">
            <v>SB1163</v>
          </cell>
          <cell r="BZ157">
            <v>0</v>
          </cell>
          <cell r="CA157">
            <v>4</v>
          </cell>
          <cell r="CB157" t="str">
            <v>CN5</v>
          </cell>
          <cell r="CC157">
            <v>25300000</v>
          </cell>
        </row>
        <row r="158">
          <cell r="B158" t="str">
            <v>SB61139</v>
          </cell>
          <cell r="C158" t="str">
            <v>Huỳnh Gia Bảo</v>
          </cell>
          <cell r="D158" t="str">
            <v>QTKD</v>
          </cell>
          <cell r="E158">
            <v>11</v>
          </cell>
          <cell r="F158">
            <v>0</v>
          </cell>
          <cell r="G158" t="str">
            <v>PC1165</v>
          </cell>
          <cell r="H158" t="str">
            <v>ENG5</v>
          </cell>
          <cell r="I158">
            <v>0</v>
          </cell>
          <cell r="J158" t="str">
            <v xml:space="preserve"> </v>
          </cell>
          <cell r="K158" t="str">
            <v>HD</v>
          </cell>
          <cell r="L158">
            <v>0</v>
          </cell>
          <cell r="M158" t="str">
            <v>ENG5-LT1</v>
          </cell>
          <cell r="N158">
            <v>2170000</v>
          </cell>
          <cell r="O158">
            <v>11935000</v>
          </cell>
          <cell r="P158">
            <v>42256</v>
          </cell>
          <cell r="Q158">
            <v>12000000</v>
          </cell>
          <cell r="R158">
            <v>65000</v>
          </cell>
          <cell r="S158" t="str">
            <v>PC1165</v>
          </cell>
          <cell r="T158" t="str">
            <v>Eng 6-LT2</v>
          </cell>
          <cell r="U158">
            <v>2200000</v>
          </cell>
          <cell r="V158">
            <v>0</v>
          </cell>
          <cell r="W158">
            <v>7635000</v>
          </cell>
          <cell r="X158">
            <v>42353</v>
          </cell>
          <cell r="Y158">
            <v>7700000</v>
          </cell>
          <cell r="Z158">
            <v>65000</v>
          </cell>
          <cell r="AA158" t="str">
            <v>PC1165</v>
          </cell>
          <cell r="AB158">
            <v>0</v>
          </cell>
          <cell r="AC158">
            <v>0</v>
          </cell>
          <cell r="AD158">
            <v>0</v>
          </cell>
          <cell r="AE158">
            <v>0</v>
          </cell>
          <cell r="AF158">
            <v>0</v>
          </cell>
          <cell r="AG158">
            <v>0</v>
          </cell>
          <cell r="AH158">
            <v>65000</v>
          </cell>
          <cell r="AI158" t="str">
            <v>Chờ lớp SU16</v>
          </cell>
          <cell r="AJ158" t="str">
            <v>CN1-LT3</v>
          </cell>
          <cell r="AK158">
            <v>2200000</v>
          </cell>
          <cell r="AL158">
            <v>0</v>
          </cell>
          <cell r="AM158">
            <v>21935000</v>
          </cell>
          <cell r="AN158" t="str">
            <v>27/04/2016</v>
          </cell>
          <cell r="AO158">
            <v>22000000</v>
          </cell>
          <cell r="AP158">
            <v>65000</v>
          </cell>
          <cell r="AQ158" t="str">
            <v>SB1163</v>
          </cell>
          <cell r="AR158">
            <v>0</v>
          </cell>
          <cell r="AS158">
            <v>0</v>
          </cell>
          <cell r="AT158">
            <v>0</v>
          </cell>
          <cell r="AU158">
            <v>0</v>
          </cell>
          <cell r="AV158">
            <v>0</v>
          </cell>
          <cell r="AW158">
            <v>0</v>
          </cell>
          <cell r="AX158">
            <v>0</v>
          </cell>
          <cell r="AY158">
            <v>0</v>
          </cell>
          <cell r="AZ158" t="str">
            <v>CN2-LT4</v>
          </cell>
          <cell r="BA158">
            <v>2250000</v>
          </cell>
          <cell r="BB158" t="str">
            <v xml:space="preserve"> </v>
          </cell>
          <cell r="BC158">
            <v>22985000</v>
          </cell>
          <cell r="BD158" t="str">
            <v>24/08/2016</v>
          </cell>
          <cell r="BE158">
            <v>23000000</v>
          </cell>
          <cell r="BF158">
            <v>15000</v>
          </cell>
          <cell r="BG158" t="str">
            <v>SB1163</v>
          </cell>
          <cell r="BH158">
            <v>0</v>
          </cell>
          <cell r="BI158">
            <v>0</v>
          </cell>
          <cell r="BJ158">
            <v>0</v>
          </cell>
          <cell r="BK158">
            <v>0</v>
          </cell>
          <cell r="BL158">
            <v>0</v>
          </cell>
          <cell r="BM158" t="str">
            <v>CN3</v>
          </cell>
          <cell r="BN158">
            <v>0</v>
          </cell>
          <cell r="BO158">
            <v>25285000</v>
          </cell>
          <cell r="BP158" t="str">
            <v>21/12/2016</v>
          </cell>
          <cell r="BQ158">
            <v>25300000</v>
          </cell>
          <cell r="BR158">
            <v>15000</v>
          </cell>
          <cell r="BS158" t="str">
            <v>SB1163</v>
          </cell>
          <cell r="BT158" t="str">
            <v>CN4</v>
          </cell>
          <cell r="BU158">
            <v>25285000</v>
          </cell>
          <cell r="BV158" t="str">
            <v>19/04/2017</v>
          </cell>
          <cell r="BW158">
            <v>25300000</v>
          </cell>
          <cell r="BX158">
            <v>15000</v>
          </cell>
          <cell r="BY158" t="str">
            <v>SB1163</v>
          </cell>
          <cell r="BZ158">
            <v>15000</v>
          </cell>
          <cell r="CA158">
            <v>4</v>
          </cell>
          <cell r="CB158" t="str">
            <v>CN5</v>
          </cell>
          <cell r="CC158">
            <v>25285000</v>
          </cell>
        </row>
        <row r="159">
          <cell r="B159" t="str">
            <v>SB61180</v>
          </cell>
          <cell r="C159" t="str">
            <v>Nguyễn Tuấn Anh</v>
          </cell>
          <cell r="D159" t="str">
            <v>KTPM-&gt;QTKD</v>
          </cell>
          <cell r="E159">
            <v>11</v>
          </cell>
          <cell r="F159">
            <v>0</v>
          </cell>
          <cell r="G159" t="str">
            <v>PC1167</v>
          </cell>
          <cell r="H159" t="str">
            <v>ENG4</v>
          </cell>
          <cell r="I159">
            <v>0</v>
          </cell>
          <cell r="J159" t="str">
            <v>HB 30M</v>
          </cell>
          <cell r="K159" t="str">
            <v>HD</v>
          </cell>
          <cell r="L159" t="str">
            <v>Chuyển ngành kỳ SM2016 từ KTPM-&gt;QTKD theo mail QuyenVMH ngày 13/05/2016. SM16:QTKD đóng CN1
SU16: KTPM-&gt;QTKD
SE62329-&gt;SB61180
Bảo lưu SM17 theo mail HaNQS ngày 28/04/2017:Trả nợ môn</v>
          </cell>
          <cell r="M159" t="str">
            <v>ENG4-LT1-HB1</v>
          </cell>
          <cell r="N159">
            <v>2170000</v>
          </cell>
          <cell r="O159">
            <v>4435000</v>
          </cell>
          <cell r="P159" t="str">
            <v>30/7/2015</v>
          </cell>
          <cell r="Q159">
            <v>11935000</v>
          </cell>
          <cell r="R159">
            <v>7500000</v>
          </cell>
          <cell r="S159" t="str">
            <v>PC1167</v>
          </cell>
          <cell r="T159" t="str">
            <v>Eng 5-LT2-HB2</v>
          </cell>
          <cell r="U159">
            <v>2200000</v>
          </cell>
          <cell r="V159">
            <v>7500000</v>
          </cell>
          <cell r="W159">
            <v>-7300000</v>
          </cell>
          <cell r="X159" t="str">
            <v>Đã nộp</v>
          </cell>
          <cell r="Y159">
            <v>0</v>
          </cell>
          <cell r="Z159">
            <v>7300000</v>
          </cell>
          <cell r="AA159" t="str">
            <v>PC1167</v>
          </cell>
          <cell r="AB159" t="str">
            <v>Eng 6-LT3-HB3</v>
          </cell>
          <cell r="AC159">
            <v>2200000</v>
          </cell>
          <cell r="AD159">
            <v>7500000</v>
          </cell>
          <cell r="AE159">
            <v>-7100000</v>
          </cell>
          <cell r="AF159" t="str">
            <v xml:space="preserve">Đã nộp </v>
          </cell>
          <cell r="AG159">
            <v>0</v>
          </cell>
          <cell r="AH159">
            <v>7100000</v>
          </cell>
          <cell r="AI159" t="str">
            <v>PC1167</v>
          </cell>
          <cell r="AJ159" t="str">
            <v>CN1-LT4-HB4+Phí chuyển ngành</v>
          </cell>
          <cell r="AK159">
            <v>2200000</v>
          </cell>
          <cell r="AL159">
            <v>7500000</v>
          </cell>
          <cell r="AM159">
            <v>9700000</v>
          </cell>
          <cell r="AN159" t="str">
            <v>27/04/2016</v>
          </cell>
          <cell r="AO159">
            <v>9700000</v>
          </cell>
          <cell r="AP159">
            <v>0</v>
          </cell>
          <cell r="AQ159" t="str">
            <v>SB1164</v>
          </cell>
          <cell r="AR159">
            <v>0</v>
          </cell>
          <cell r="AS159">
            <v>0</v>
          </cell>
          <cell r="AT159" t="str">
            <v>Hết</v>
          </cell>
          <cell r="AU159">
            <v>0</v>
          </cell>
          <cell r="AV159">
            <v>0</v>
          </cell>
          <cell r="AW159">
            <v>0</v>
          </cell>
          <cell r="AX159">
            <v>0</v>
          </cell>
          <cell r="AY159">
            <v>0</v>
          </cell>
          <cell r="AZ159" t="str">
            <v>CN2</v>
          </cell>
          <cell r="BA159">
            <v>0</v>
          </cell>
          <cell r="BB159" t="str">
            <v>Hết</v>
          </cell>
          <cell r="BC159">
            <v>25300000</v>
          </cell>
          <cell r="BD159" t="str">
            <v>09/08/2016</v>
          </cell>
          <cell r="BE159">
            <v>25300000</v>
          </cell>
          <cell r="BF159">
            <v>0</v>
          </cell>
          <cell r="BG159" t="str">
            <v>SB1164</v>
          </cell>
          <cell r="BH159">
            <v>0</v>
          </cell>
          <cell r="BI159">
            <v>0</v>
          </cell>
          <cell r="BJ159">
            <v>0</v>
          </cell>
          <cell r="BK159">
            <v>0</v>
          </cell>
          <cell r="BL159">
            <v>0</v>
          </cell>
          <cell r="BM159" t="str">
            <v>CN3</v>
          </cell>
          <cell r="BN159">
            <v>0</v>
          </cell>
          <cell r="BO159">
            <v>25300000</v>
          </cell>
          <cell r="BP159">
            <v>42739</v>
          </cell>
          <cell r="BQ159">
            <v>25300000</v>
          </cell>
          <cell r="BR159">
            <v>0</v>
          </cell>
          <cell r="BS159" t="str">
            <v>SB1163</v>
          </cell>
          <cell r="BT159" t="str">
            <v>CN4</v>
          </cell>
          <cell r="BU159">
            <v>25300000</v>
          </cell>
          <cell r="BV159">
            <v>0</v>
          </cell>
          <cell r="BW159" t="str">
            <v>Ko nộp</v>
          </cell>
          <cell r="BX159">
            <v>0</v>
          </cell>
          <cell r="BY159" t="str">
            <v>BLSM17</v>
          </cell>
          <cell r="BZ159">
            <v>0</v>
          </cell>
          <cell r="CA159">
            <v>3</v>
          </cell>
          <cell r="CB159" t="str">
            <v>CN4</v>
          </cell>
          <cell r="CC159">
            <v>25300000</v>
          </cell>
        </row>
        <row r="160">
          <cell r="B160" t="str">
            <v>SB61093</v>
          </cell>
          <cell r="C160" t="str">
            <v>Đinh Thị Hoàng Anh</v>
          </cell>
          <cell r="D160" t="str">
            <v>QTKD</v>
          </cell>
          <cell r="E160">
            <v>11</v>
          </cell>
          <cell r="F160">
            <v>0</v>
          </cell>
          <cell r="G160" t="str">
            <v>PC1162</v>
          </cell>
          <cell r="H160" t="str">
            <v>ENG6</v>
          </cell>
          <cell r="I160">
            <v>0</v>
          </cell>
          <cell r="J160" t="str">
            <v xml:space="preserve"> </v>
          </cell>
          <cell r="K160" t="str">
            <v>HD</v>
          </cell>
          <cell r="L160" t="str">
            <v>Bảo lưu SM2016 theo mail HaNQS</v>
          </cell>
          <cell r="M160" t="str">
            <v>ENG6-LT1</v>
          </cell>
          <cell r="N160">
            <v>2170000</v>
          </cell>
          <cell r="O160">
            <v>11935000</v>
          </cell>
          <cell r="P160">
            <v>42235</v>
          </cell>
          <cell r="Q160">
            <v>11935000</v>
          </cell>
          <cell r="R160">
            <v>0</v>
          </cell>
          <cell r="S160" t="str">
            <v>PC1162</v>
          </cell>
          <cell r="T160" t="str">
            <v>CN1-LT2</v>
          </cell>
          <cell r="U160">
            <v>2200000</v>
          </cell>
          <cell r="V160">
            <v>0</v>
          </cell>
          <cell r="W160">
            <v>22000000</v>
          </cell>
          <cell r="X160">
            <v>42361</v>
          </cell>
          <cell r="Y160">
            <v>22000000</v>
          </cell>
          <cell r="Z160">
            <v>0</v>
          </cell>
          <cell r="AA160" t="str">
            <v>SB1162</v>
          </cell>
          <cell r="AB160">
            <v>0</v>
          </cell>
          <cell r="AC160">
            <v>0</v>
          </cell>
          <cell r="AD160">
            <v>0</v>
          </cell>
          <cell r="AE160">
            <v>0</v>
          </cell>
          <cell r="AF160">
            <v>0</v>
          </cell>
          <cell r="AG160">
            <v>0</v>
          </cell>
          <cell r="AH160">
            <v>0</v>
          </cell>
          <cell r="AI160" t="str">
            <v>SB1162</v>
          </cell>
          <cell r="AJ160">
            <v>0</v>
          </cell>
          <cell r="AK160">
            <v>0</v>
          </cell>
          <cell r="AL160">
            <v>0</v>
          </cell>
          <cell r="AM160">
            <v>0</v>
          </cell>
          <cell r="AN160" t="str">
            <v>22/04/2016</v>
          </cell>
          <cell r="AO160">
            <v>22000000</v>
          </cell>
          <cell r="AP160">
            <v>22000000</v>
          </cell>
          <cell r="AQ160" t="str">
            <v>BL SM2016</v>
          </cell>
          <cell r="AR160">
            <v>0</v>
          </cell>
          <cell r="AS160">
            <v>0</v>
          </cell>
          <cell r="AT160">
            <v>0</v>
          </cell>
          <cell r="AU160">
            <v>0</v>
          </cell>
          <cell r="AV160">
            <v>0</v>
          </cell>
          <cell r="AW160">
            <v>0</v>
          </cell>
          <cell r="AX160">
            <v>0</v>
          </cell>
          <cell r="AY160">
            <v>0</v>
          </cell>
          <cell r="AZ160" t="str">
            <v>CN2-LT3</v>
          </cell>
          <cell r="BA160">
            <v>2250000</v>
          </cell>
          <cell r="BB160">
            <v>0</v>
          </cell>
          <cell r="BC160">
            <v>1050000</v>
          </cell>
          <cell r="BD160" t="str">
            <v>15/08/2016</v>
          </cell>
          <cell r="BE160">
            <v>1050000</v>
          </cell>
          <cell r="BF160">
            <v>0</v>
          </cell>
          <cell r="BG160" t="str">
            <v>SB1163</v>
          </cell>
          <cell r="BH160">
            <v>0</v>
          </cell>
          <cell r="BI160">
            <v>0</v>
          </cell>
          <cell r="BJ160">
            <v>0</v>
          </cell>
          <cell r="BK160">
            <v>0</v>
          </cell>
          <cell r="BL160">
            <v>0</v>
          </cell>
          <cell r="BM160" t="str">
            <v>CN3-LT4</v>
          </cell>
          <cell r="BN160">
            <v>2250000</v>
          </cell>
          <cell r="BO160">
            <v>23050000</v>
          </cell>
          <cell r="BP160" t="str">
            <v>21/12/2016</v>
          </cell>
          <cell r="BQ160">
            <v>23050000</v>
          </cell>
          <cell r="BR160">
            <v>0</v>
          </cell>
          <cell r="BS160" t="str">
            <v>SB1163</v>
          </cell>
          <cell r="BT160" t="str">
            <v>CN4</v>
          </cell>
          <cell r="BU160">
            <v>25300000</v>
          </cell>
          <cell r="BV160" t="str">
            <v>17/04/2017</v>
          </cell>
          <cell r="BW160">
            <v>25300000</v>
          </cell>
          <cell r="BX160">
            <v>0</v>
          </cell>
          <cell r="BY160" t="str">
            <v>SB1163</v>
          </cell>
          <cell r="BZ160">
            <v>0</v>
          </cell>
          <cell r="CA160">
            <v>4</v>
          </cell>
          <cell r="CB160" t="str">
            <v>CN5</v>
          </cell>
          <cell r="CC160">
            <v>25300000</v>
          </cell>
        </row>
        <row r="161">
          <cell r="B161" t="str">
            <v>SB61112</v>
          </cell>
          <cell r="C161" t="str">
            <v>Lý Tiến Đạt</v>
          </cell>
          <cell r="D161" t="str">
            <v>KTPM-&gt;QTKD</v>
          </cell>
          <cell r="E161">
            <v>10</v>
          </cell>
          <cell r="F161">
            <v>0</v>
          </cell>
          <cell r="G161" t="str">
            <v>PC1162</v>
          </cell>
          <cell r="H161" t="str">
            <v>ENG2</v>
          </cell>
          <cell r="I161">
            <v>0</v>
          </cell>
          <cell r="J161">
            <v>0</v>
          </cell>
          <cell r="K161" t="str">
            <v>HD</v>
          </cell>
          <cell r="L161" t="str">
            <v>PC1082: Eng2,3,4,5. hết LT.
PC1083: HL Eng5 H2 SM2015
PC1084:Eng 6-FAll2015
SV đóng HL Eng 6 ngày 26/10/2015
Kỳ Fall 2015 chuyền ngành từ KTPM sang QTKD theo mail QuyenVMH ngày 3/9/2015 &gt;MSSV cũ:SE62110
Fall 2015-H2:K11</v>
          </cell>
          <cell r="M161" t="str">
            <v>HL Eng 6</v>
          </cell>
          <cell r="N161">
            <v>0</v>
          </cell>
          <cell r="O161">
            <v>0</v>
          </cell>
          <cell r="P161">
            <v>42303</v>
          </cell>
          <cell r="Q161">
            <v>4950000</v>
          </cell>
          <cell r="R161">
            <v>0</v>
          </cell>
          <cell r="S161" t="str">
            <v>PC1162</v>
          </cell>
          <cell r="T161" t="str">
            <v>HL Eng 6</v>
          </cell>
          <cell r="U161">
            <v>0</v>
          </cell>
          <cell r="V161">
            <v>0</v>
          </cell>
          <cell r="W161">
            <v>4950000</v>
          </cell>
          <cell r="X161">
            <v>42362</v>
          </cell>
          <cell r="Y161">
            <v>24200000</v>
          </cell>
          <cell r="Z161">
            <v>19250000</v>
          </cell>
          <cell r="AA161" t="str">
            <v>PC1162</v>
          </cell>
          <cell r="AB161">
            <v>0</v>
          </cell>
          <cell r="AC161">
            <v>0</v>
          </cell>
          <cell r="AD161">
            <v>0</v>
          </cell>
          <cell r="AE161">
            <v>0</v>
          </cell>
          <cell r="AF161">
            <v>0</v>
          </cell>
          <cell r="AG161">
            <v>0</v>
          </cell>
          <cell r="AH161">
            <v>19250000</v>
          </cell>
          <cell r="AI161" t="str">
            <v>Chờ lớp SU16</v>
          </cell>
          <cell r="AJ161" t="str">
            <v>CN1</v>
          </cell>
          <cell r="AK161">
            <v>0</v>
          </cell>
          <cell r="AL161">
            <v>0</v>
          </cell>
          <cell r="AM161">
            <v>4950000</v>
          </cell>
          <cell r="AN161" t="str">
            <v>21/04/2016</v>
          </cell>
          <cell r="AO161">
            <v>4950000</v>
          </cell>
          <cell r="AP161">
            <v>0</v>
          </cell>
          <cell r="AQ161" t="str">
            <v>SB1163</v>
          </cell>
          <cell r="AR161">
            <v>0</v>
          </cell>
          <cell r="AS161">
            <v>0</v>
          </cell>
          <cell r="AT161">
            <v>0</v>
          </cell>
          <cell r="AU161">
            <v>0</v>
          </cell>
          <cell r="AV161">
            <v>0</v>
          </cell>
          <cell r="AW161">
            <v>0</v>
          </cell>
          <cell r="AX161">
            <v>0</v>
          </cell>
          <cell r="AY161">
            <v>0</v>
          </cell>
          <cell r="AZ161" t="str">
            <v>CN2</v>
          </cell>
          <cell r="BA161">
            <v>0</v>
          </cell>
          <cell r="BB161" t="str">
            <v xml:space="preserve"> </v>
          </cell>
          <cell r="BC161">
            <v>25300000</v>
          </cell>
          <cell r="BD161" t="str">
            <v>23/08/2016</v>
          </cell>
          <cell r="BE161">
            <v>27859000</v>
          </cell>
          <cell r="BF161">
            <v>384000</v>
          </cell>
          <cell r="BG161" t="str">
            <v>SB1163</v>
          </cell>
          <cell r="BH161">
            <v>0</v>
          </cell>
          <cell r="BI161">
            <v>0</v>
          </cell>
          <cell r="BJ161">
            <v>0</v>
          </cell>
          <cell r="BK161">
            <v>0</v>
          </cell>
          <cell r="BL161">
            <v>0</v>
          </cell>
          <cell r="BM161" t="str">
            <v>CN3</v>
          </cell>
          <cell r="BN161">
            <v>0</v>
          </cell>
          <cell r="BO161">
            <v>24916000</v>
          </cell>
          <cell r="BP161" t="str">
            <v>19/12/2016</v>
          </cell>
          <cell r="BQ161">
            <v>25300000</v>
          </cell>
          <cell r="BR161">
            <v>384000</v>
          </cell>
          <cell r="BS161" t="str">
            <v>SB1163</v>
          </cell>
          <cell r="BT161" t="str">
            <v>CN4</v>
          </cell>
          <cell r="BU161">
            <v>24916000</v>
          </cell>
          <cell r="BV161" t="str">
            <v>27/04/2017</v>
          </cell>
          <cell r="BW161">
            <v>25300000</v>
          </cell>
          <cell r="BX161">
            <v>384000</v>
          </cell>
          <cell r="BY161" t="str">
            <v>SB1163</v>
          </cell>
          <cell r="BZ161">
            <v>384000</v>
          </cell>
          <cell r="CA161">
            <v>4</v>
          </cell>
          <cell r="CB161" t="str">
            <v>CN5</v>
          </cell>
          <cell r="CC161">
            <v>24916000</v>
          </cell>
        </row>
        <row r="162">
          <cell r="B162" t="str">
            <v>SE62000</v>
          </cell>
          <cell r="C162" t="str">
            <v>Trần Duy</v>
          </cell>
          <cell r="D162" t="str">
            <v>KTPM-&gt;QTKD</v>
          </cell>
          <cell r="E162">
            <v>10</v>
          </cell>
          <cell r="F162">
            <v>0</v>
          </cell>
          <cell r="G162" t="str">
            <v>PC1063</v>
          </cell>
          <cell r="H162" t="str">
            <v>ENG6</v>
          </cell>
          <cell r="I162">
            <v>0</v>
          </cell>
          <cell r="J162">
            <v>0</v>
          </cell>
          <cell r="K162" t="str">
            <v>HD</v>
          </cell>
          <cell r="L162" t="str">
            <v xml:space="preserve">PC1063:Eng 6
Ngày 21/12/2014 đóng HL Eng6 21.220.000đ -&gt; dư 16.445.000đ
PC1064:HL Eng 6 lần 1.
PC1069L HL Eng 6 lần 2: 16.445.000đ - 4.838.000đ = 11.607.000đ
HL Vovinam + Alice SP 2015 half2: 11.607.000đ - 531.000đ - 796.000đ = 10.280.000đ ( tiền dư này sẽ chuyển qua kỳ đóng CN1)
SE1066: CN1 SM 2015
Bảo lưu kỳ Fall 2015 theo mail A. KhanhLG ngày 28/08/2015
Dự thính  Chuyển ngành kỳ SM2016 từ KTPM-&gt;QTKD. SV đóng đến CN2-trừ 3 lần LT (KTPM). SM16:QTKD đóng lại CN1-LT4
Kỳ Fall 2016 chính thức chuyển ngành
</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t="str">
            <v>CN1-LT4</v>
          </cell>
          <cell r="AK162">
            <v>2200000</v>
          </cell>
          <cell r="AL162">
            <v>0</v>
          </cell>
          <cell r="AM162">
            <v>22000000</v>
          </cell>
          <cell r="AN162" t="str">
            <v>28/04/2016</v>
          </cell>
          <cell r="AO162">
            <v>22000000</v>
          </cell>
          <cell r="AP162">
            <v>0</v>
          </cell>
          <cell r="AQ162" t="str">
            <v>SB1163</v>
          </cell>
          <cell r="AR162">
            <v>0</v>
          </cell>
          <cell r="AS162">
            <v>0</v>
          </cell>
          <cell r="AT162">
            <v>0</v>
          </cell>
          <cell r="AU162">
            <v>0</v>
          </cell>
          <cell r="AV162">
            <v>0</v>
          </cell>
          <cell r="AW162">
            <v>0</v>
          </cell>
          <cell r="AX162">
            <v>0</v>
          </cell>
          <cell r="AY162">
            <v>0</v>
          </cell>
          <cell r="AZ162" t="str">
            <v>CN2</v>
          </cell>
          <cell r="BA162">
            <v>0</v>
          </cell>
          <cell r="BB162">
            <v>0</v>
          </cell>
          <cell r="BC162">
            <v>25300000</v>
          </cell>
          <cell r="BD162" t="str">
            <v>25/08/2016</v>
          </cell>
          <cell r="BE162">
            <v>25300000</v>
          </cell>
          <cell r="BF162">
            <v>0</v>
          </cell>
          <cell r="BG162" t="str">
            <v>SB1163</v>
          </cell>
          <cell r="BH162">
            <v>0</v>
          </cell>
          <cell r="BI162">
            <v>0</v>
          </cell>
          <cell r="BJ162">
            <v>0</v>
          </cell>
          <cell r="BK162">
            <v>0</v>
          </cell>
          <cell r="BL162">
            <v>0</v>
          </cell>
          <cell r="BM162" t="str">
            <v>CN3</v>
          </cell>
          <cell r="BN162">
            <v>0</v>
          </cell>
          <cell r="BO162">
            <v>25300000</v>
          </cell>
          <cell r="BP162" t="str">
            <v>23/12/2016</v>
          </cell>
          <cell r="BQ162">
            <v>25300000</v>
          </cell>
          <cell r="BR162">
            <v>0</v>
          </cell>
          <cell r="BS162" t="str">
            <v>SB1163</v>
          </cell>
          <cell r="BT162" t="str">
            <v>CN4</v>
          </cell>
          <cell r="BU162">
            <v>25300000</v>
          </cell>
          <cell r="BV162" t="str">
            <v>10/05/2017</v>
          </cell>
          <cell r="BW162">
            <v>25300000</v>
          </cell>
          <cell r="BX162">
            <v>0</v>
          </cell>
          <cell r="BY162" t="str">
            <v>SB1163</v>
          </cell>
          <cell r="BZ162">
            <v>0</v>
          </cell>
          <cell r="CA162">
            <v>4</v>
          </cell>
          <cell r="CB162" t="str">
            <v>CN5</v>
          </cell>
          <cell r="CC162">
            <v>25300000</v>
          </cell>
        </row>
        <row r="163">
          <cell r="B163" t="str">
            <v>SB61183</v>
          </cell>
          <cell r="C163" t="str">
            <v>Dương Thế Lương</v>
          </cell>
          <cell r="D163" t="str">
            <v>KTPM-&gt;QTKD</v>
          </cell>
          <cell r="E163" t="str">
            <v>10-BS</v>
          </cell>
          <cell r="F163">
            <v>0</v>
          </cell>
          <cell r="G163">
            <v>0</v>
          </cell>
          <cell r="H163" t="str">
            <v>ENG5</v>
          </cell>
          <cell r="I163">
            <v>0</v>
          </cell>
          <cell r="J163">
            <v>0</v>
          </cell>
          <cell r="K163" t="str">
            <v>HD</v>
          </cell>
          <cell r="L163" t="str">
            <v xml:space="preserve">K10 NH đợt 2
PC1072: Eng5,6.
Thôi học từ HK SM 2015 do chưa hoàn thành NVTC theo QĐ số 83/QĐ-TTCNPM ngày 22/5/2015.
Ngày 03/05/2015 nộp Eng 6 còn dư 25.475.000. Ngày 21/8/2015 làm đơn chuyển tiền dư này sang HP CN1 +phí nhập học lại:21.700.000(CN1-LT3)+2.170.000=23.870.000=&gt;còn dư 1.605.000
Nhập học trở lại kỳ Fall 2015
Nhập học lại từ kỳ Fall 2015 theo QĐ 76/QĐ-VĐTQTFPT ngày 29/9/2015
Fall2015-SE1071:CN1;CN2
Chuyển ngành kỳ SM2016 từ KTPM-&gt;QTKD. SV đóng đến CN2 (KTPM). SM16:QTKD đóng lại CN1
SU16:KTPM-&gt;QTKD: (SE62128-&gt;SB61183)
Chuyển ngành kỳ SM2016 từ KTPM-&gt;QTKD từ MSSV: SE62128--&gt;MSSV SB61183. SV đóng đến CN2 (KTPM). SM16:QTKD đóng lại CN1
Bảo lưu SM17 theo mail HaNQS ngày 09/05/2017
</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t="str">
            <v>CN1</v>
          </cell>
          <cell r="AK163">
            <v>0</v>
          </cell>
          <cell r="AL163">
            <v>0</v>
          </cell>
          <cell r="AM163">
            <v>24200000</v>
          </cell>
          <cell r="AN163" t="str">
            <v>27/04/2016</v>
          </cell>
          <cell r="AO163">
            <v>24200000</v>
          </cell>
          <cell r="AP163">
            <v>0</v>
          </cell>
          <cell r="AQ163" t="str">
            <v>SB1163</v>
          </cell>
          <cell r="AR163">
            <v>0</v>
          </cell>
          <cell r="AS163">
            <v>0</v>
          </cell>
          <cell r="AT163">
            <v>0</v>
          </cell>
          <cell r="AU163">
            <v>0</v>
          </cell>
          <cell r="AV163">
            <v>0</v>
          </cell>
          <cell r="AW163">
            <v>0</v>
          </cell>
          <cell r="AX163">
            <v>0</v>
          </cell>
          <cell r="AY163">
            <v>0</v>
          </cell>
          <cell r="AZ163" t="str">
            <v>CN2</v>
          </cell>
          <cell r="BA163">
            <v>0</v>
          </cell>
          <cell r="BB163">
            <v>0</v>
          </cell>
          <cell r="BC163">
            <v>25300000</v>
          </cell>
          <cell r="BD163" t="str">
            <v>22/08/2016</v>
          </cell>
          <cell r="BE163">
            <v>27100000</v>
          </cell>
          <cell r="BF163">
            <v>1800000</v>
          </cell>
          <cell r="BG163" t="str">
            <v>SB1163</v>
          </cell>
          <cell r="BH163">
            <v>0</v>
          </cell>
          <cell r="BI163">
            <v>0</v>
          </cell>
          <cell r="BJ163">
            <v>0</v>
          </cell>
          <cell r="BK163">
            <v>0</v>
          </cell>
          <cell r="BL163">
            <v>0</v>
          </cell>
          <cell r="BM163" t="str">
            <v>CN3</v>
          </cell>
          <cell r="BN163">
            <v>0</v>
          </cell>
          <cell r="BO163">
            <v>23500000</v>
          </cell>
          <cell r="BP163" t="str">
            <v>21/12/2016</v>
          </cell>
          <cell r="BQ163">
            <v>23500000</v>
          </cell>
          <cell r="BR163">
            <v>0</v>
          </cell>
          <cell r="BS163" t="str">
            <v>SB1163</v>
          </cell>
          <cell r="BT163" t="str">
            <v>CN4</v>
          </cell>
          <cell r="BU163">
            <v>25300000</v>
          </cell>
          <cell r="BV163">
            <v>0</v>
          </cell>
          <cell r="BW163" t="str">
            <v>Ko nộp</v>
          </cell>
          <cell r="BX163">
            <v>0</v>
          </cell>
          <cell r="BY163" t="str">
            <v>BLSM17</v>
          </cell>
          <cell r="BZ163">
            <v>0</v>
          </cell>
          <cell r="CA163">
            <v>3</v>
          </cell>
          <cell r="CB163" t="str">
            <v>CN4</v>
          </cell>
          <cell r="CC163">
            <v>25300000</v>
          </cell>
        </row>
        <row r="164">
          <cell r="B164" t="str">
            <v>SB60935</v>
          </cell>
          <cell r="C164" t="str">
            <v>Nguyễn Gia Hân</v>
          </cell>
          <cell r="D164" t="str">
            <v>QTKD</v>
          </cell>
          <cell r="E164">
            <v>10</v>
          </cell>
          <cell r="F164">
            <v>0</v>
          </cell>
          <cell r="G164" t="str">
            <v>PC1073</v>
          </cell>
          <cell r="H164" t="str">
            <v>ENG3</v>
          </cell>
          <cell r="I164">
            <v>0</v>
          </cell>
          <cell r="J164">
            <v>0</v>
          </cell>
          <cell r="K164" t="str">
            <v>HD</v>
          </cell>
          <cell r="L164" t="str">
            <v>PC1073:Eng 3,4,5
Bảo lưu kỳ SM 2015 theo mail HàLTP ngày 21/4/2015
PC1084:Eng 6=&gt;hết trừ LT
SVDB chuyển lên CT theo QĐ726/QĐ-DHFPT ngày 01/9/2015
Sp2016-K11:CN1
Bảo lưu SM2016 theo mail HaNQS</v>
          </cell>
          <cell r="M164">
            <v>0</v>
          </cell>
          <cell r="N164">
            <v>0</v>
          </cell>
          <cell r="O164">
            <v>0</v>
          </cell>
          <cell r="P164">
            <v>0</v>
          </cell>
          <cell r="Q164">
            <v>0</v>
          </cell>
          <cell r="R164">
            <v>0</v>
          </cell>
          <cell r="S164">
            <v>0</v>
          </cell>
          <cell r="T164" t="str">
            <v>CN1</v>
          </cell>
          <cell r="U164">
            <v>0</v>
          </cell>
          <cell r="V164">
            <v>0</v>
          </cell>
          <cell r="W164">
            <v>24200000</v>
          </cell>
          <cell r="X164">
            <v>42362</v>
          </cell>
          <cell r="Y164">
            <v>24200000</v>
          </cell>
          <cell r="Z164">
            <v>0</v>
          </cell>
          <cell r="AA164" t="str">
            <v>SB1162</v>
          </cell>
          <cell r="AB164">
            <v>0</v>
          </cell>
          <cell r="AC164">
            <v>0</v>
          </cell>
          <cell r="AD164">
            <v>0</v>
          </cell>
          <cell r="AE164">
            <v>0</v>
          </cell>
          <cell r="AF164">
            <v>0</v>
          </cell>
          <cell r="AG164">
            <v>0</v>
          </cell>
          <cell r="AH164">
            <v>0</v>
          </cell>
          <cell r="AI164" t="str">
            <v>SB1162</v>
          </cell>
          <cell r="AJ164">
            <v>0</v>
          </cell>
          <cell r="AK164">
            <v>0</v>
          </cell>
          <cell r="AL164">
            <v>0</v>
          </cell>
          <cell r="AM164">
            <v>0</v>
          </cell>
          <cell r="AN164">
            <v>0</v>
          </cell>
          <cell r="AO164">
            <v>0</v>
          </cell>
          <cell r="AP164">
            <v>0</v>
          </cell>
          <cell r="AQ164" t="str">
            <v>BL SM2016</v>
          </cell>
          <cell r="AR164">
            <v>0</v>
          </cell>
          <cell r="AS164">
            <v>0</v>
          </cell>
          <cell r="AT164">
            <v>0</v>
          </cell>
          <cell r="AU164">
            <v>0</v>
          </cell>
          <cell r="AV164">
            <v>0</v>
          </cell>
          <cell r="AW164">
            <v>0</v>
          </cell>
          <cell r="AX164">
            <v>0</v>
          </cell>
          <cell r="AY164">
            <v>0</v>
          </cell>
          <cell r="AZ164" t="str">
            <v>CN2</v>
          </cell>
          <cell r="BA164">
            <v>0</v>
          </cell>
          <cell r="BB164">
            <v>0</v>
          </cell>
          <cell r="BC164">
            <v>25300000</v>
          </cell>
          <cell r="BD164">
            <v>42605</v>
          </cell>
          <cell r="BE164">
            <v>25300000</v>
          </cell>
          <cell r="BF164">
            <v>0</v>
          </cell>
          <cell r="BG164" t="str">
            <v>SB1163</v>
          </cell>
          <cell r="BH164">
            <v>0</v>
          </cell>
          <cell r="BI164">
            <v>0</v>
          </cell>
          <cell r="BJ164">
            <v>0</v>
          </cell>
          <cell r="BK164">
            <v>0</v>
          </cell>
          <cell r="BL164">
            <v>0</v>
          </cell>
          <cell r="BM164" t="str">
            <v>CN3</v>
          </cell>
          <cell r="BN164">
            <v>0</v>
          </cell>
          <cell r="BO164">
            <v>25300000</v>
          </cell>
          <cell r="BP164" t="str">
            <v>10/01/2017</v>
          </cell>
          <cell r="BQ164">
            <v>25300000</v>
          </cell>
          <cell r="BR164">
            <v>0</v>
          </cell>
          <cell r="BS164" t="str">
            <v>SB1163</v>
          </cell>
          <cell r="BT164" t="str">
            <v>CN4</v>
          </cell>
          <cell r="BU164">
            <v>25300000</v>
          </cell>
          <cell r="BV164" t="str">
            <v>25/04/2017</v>
          </cell>
          <cell r="BW164">
            <v>25300000</v>
          </cell>
          <cell r="BX164">
            <v>0</v>
          </cell>
          <cell r="BY164" t="str">
            <v>SB1163</v>
          </cell>
          <cell r="BZ164">
            <v>0</v>
          </cell>
          <cell r="CA164">
            <v>4</v>
          </cell>
          <cell r="CB164" t="str">
            <v>CN5</v>
          </cell>
          <cell r="CC164">
            <v>25300000</v>
          </cell>
        </row>
        <row r="165">
          <cell r="B165" t="str">
            <v>SB61173</v>
          </cell>
          <cell r="C165" t="str">
            <v>Ngô Huệ San</v>
          </cell>
          <cell r="D165" t="str">
            <v>KTPM-&gt;QTKD</v>
          </cell>
          <cell r="E165">
            <v>10</v>
          </cell>
          <cell r="F165">
            <v>0</v>
          </cell>
          <cell r="G165" t="str">
            <v>PC1063</v>
          </cell>
          <cell r="H165" t="str">
            <v>ENG6</v>
          </cell>
          <cell r="I165">
            <v>0</v>
          </cell>
          <cell r="J165">
            <v>0</v>
          </cell>
          <cell r="K165" t="str">
            <v>HD</v>
          </cell>
          <cell r="L165" t="str">
            <v>Eng 6, SE1063:CN1,2,3,4
Chuyển ngành kỳ SM2016 từ KTPM-&gt;QTKD. SV đóng đến CN4 (KTPM). SM16:QTKD đóng lại CN1
SE61987=&gt;SB61173</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t="str">
            <v>CN1+Phí chuyển ngành</v>
          </cell>
          <cell r="AK165">
            <v>0</v>
          </cell>
          <cell r="AL165">
            <v>0</v>
          </cell>
          <cell r="AM165">
            <v>26500000</v>
          </cell>
          <cell r="AN165" t="str">
            <v>26/04/2016</v>
          </cell>
          <cell r="AO165">
            <v>26500000</v>
          </cell>
          <cell r="AP165">
            <v>0</v>
          </cell>
          <cell r="AQ165" t="str">
            <v>SB1163</v>
          </cell>
          <cell r="AR165">
            <v>0</v>
          </cell>
          <cell r="AS165">
            <v>0</v>
          </cell>
          <cell r="AT165">
            <v>0</v>
          </cell>
          <cell r="AU165">
            <v>0</v>
          </cell>
          <cell r="AV165">
            <v>0</v>
          </cell>
          <cell r="AW165">
            <v>0</v>
          </cell>
          <cell r="AX165">
            <v>0</v>
          </cell>
          <cell r="AY165">
            <v>0</v>
          </cell>
          <cell r="AZ165" t="str">
            <v>CN2</v>
          </cell>
          <cell r="BA165">
            <v>0</v>
          </cell>
          <cell r="BB165">
            <v>0</v>
          </cell>
          <cell r="BC165">
            <v>25300000</v>
          </cell>
          <cell r="BD165" t="str">
            <v>24/08/2016</v>
          </cell>
          <cell r="BE165">
            <v>25300000</v>
          </cell>
          <cell r="BF165">
            <v>0</v>
          </cell>
          <cell r="BG165" t="str">
            <v>SB1163</v>
          </cell>
          <cell r="BH165">
            <v>0</v>
          </cell>
          <cell r="BI165">
            <v>0</v>
          </cell>
          <cell r="BJ165">
            <v>0</v>
          </cell>
          <cell r="BK165">
            <v>0</v>
          </cell>
          <cell r="BL165">
            <v>0</v>
          </cell>
          <cell r="BM165" t="str">
            <v>CN3</v>
          </cell>
          <cell r="BN165">
            <v>0</v>
          </cell>
          <cell r="BO165">
            <v>25300000</v>
          </cell>
          <cell r="BP165" t="str">
            <v>28/12/2016</v>
          </cell>
          <cell r="BQ165">
            <v>25300000</v>
          </cell>
          <cell r="BR165">
            <v>0</v>
          </cell>
          <cell r="BS165" t="str">
            <v>SB1163</v>
          </cell>
          <cell r="BT165" t="str">
            <v>CN4</v>
          </cell>
          <cell r="BU165">
            <v>25300000</v>
          </cell>
          <cell r="BV165" t="str">
            <v>24/04/2017</v>
          </cell>
          <cell r="BW165">
            <v>25300000</v>
          </cell>
          <cell r="BX165">
            <v>0</v>
          </cell>
          <cell r="BY165" t="str">
            <v>SB1163</v>
          </cell>
          <cell r="BZ165">
            <v>0</v>
          </cell>
          <cell r="CA165">
            <v>4</v>
          </cell>
          <cell r="CB165" t="str">
            <v>CN5</v>
          </cell>
          <cell r="CC165">
            <v>25300000</v>
          </cell>
        </row>
        <row r="166">
          <cell r="B166" t="str">
            <v>SB60945</v>
          </cell>
          <cell r="C166" t="str">
            <v>Trần Nguyễn Hồng Thy</v>
          </cell>
          <cell r="D166" t="str">
            <v>QTKD</v>
          </cell>
          <cell r="E166">
            <v>10</v>
          </cell>
          <cell r="F166">
            <v>0</v>
          </cell>
          <cell r="G166" t="str">
            <v>PC1078</v>
          </cell>
          <cell r="H166" t="str">
            <v>ENG2</v>
          </cell>
          <cell r="I166">
            <v>0</v>
          </cell>
          <cell r="J166">
            <v>0</v>
          </cell>
          <cell r="K166" t="str">
            <v>HD</v>
          </cell>
          <cell r="L166" t="str">
            <v>PC1078: Eng2,3,4,5 - LT4.
PC1084: HL Eng 5, dư 4,882,000đ;6
Sp2016-K11:CN1
Bảo lưu SM2016 theo mail HaNQS</v>
          </cell>
          <cell r="M166">
            <v>0</v>
          </cell>
          <cell r="N166">
            <v>0</v>
          </cell>
          <cell r="O166">
            <v>0</v>
          </cell>
          <cell r="P166">
            <v>0</v>
          </cell>
          <cell r="Q166">
            <v>0</v>
          </cell>
          <cell r="R166">
            <v>0</v>
          </cell>
          <cell r="S166">
            <v>0</v>
          </cell>
          <cell r="T166" t="str">
            <v>CN1</v>
          </cell>
          <cell r="U166">
            <v>0</v>
          </cell>
          <cell r="V166">
            <v>0</v>
          </cell>
          <cell r="W166">
            <v>19318000</v>
          </cell>
          <cell r="X166">
            <v>42363</v>
          </cell>
          <cell r="Y166">
            <v>19318000</v>
          </cell>
          <cell r="Z166">
            <v>0</v>
          </cell>
          <cell r="AA166" t="str">
            <v>SB1162</v>
          </cell>
          <cell r="AB166">
            <v>0</v>
          </cell>
          <cell r="AC166">
            <v>0</v>
          </cell>
          <cell r="AD166">
            <v>0</v>
          </cell>
          <cell r="AE166">
            <v>0</v>
          </cell>
          <cell r="AF166">
            <v>0</v>
          </cell>
          <cell r="AG166">
            <v>0</v>
          </cell>
          <cell r="AH166">
            <v>0</v>
          </cell>
          <cell r="AI166" t="str">
            <v>SB1162</v>
          </cell>
          <cell r="AJ166" t="str">
            <v>BL SM2016</v>
          </cell>
          <cell r="AK166">
            <v>0</v>
          </cell>
          <cell r="AL166">
            <v>0</v>
          </cell>
          <cell r="AM166">
            <v>0</v>
          </cell>
          <cell r="AN166" t="str">
            <v>28/04/2016</v>
          </cell>
          <cell r="AO166">
            <v>24200000</v>
          </cell>
          <cell r="AP166">
            <v>24200000</v>
          </cell>
          <cell r="AQ166" t="str">
            <v>BL SM2016</v>
          </cell>
          <cell r="AR166">
            <v>0</v>
          </cell>
          <cell r="AS166">
            <v>0</v>
          </cell>
          <cell r="AT166">
            <v>0</v>
          </cell>
          <cell r="AU166">
            <v>0</v>
          </cell>
          <cell r="AV166">
            <v>0</v>
          </cell>
          <cell r="AW166">
            <v>0</v>
          </cell>
          <cell r="AX166">
            <v>0</v>
          </cell>
          <cell r="AY166">
            <v>0</v>
          </cell>
          <cell r="AZ166" t="str">
            <v>CN2</v>
          </cell>
          <cell r="BA166">
            <v>0</v>
          </cell>
          <cell r="BB166">
            <v>0</v>
          </cell>
          <cell r="BC166">
            <v>1100000</v>
          </cell>
          <cell r="BD166" t="str">
            <v>22/08/2016</v>
          </cell>
          <cell r="BE166">
            <v>1100000</v>
          </cell>
          <cell r="BF166">
            <v>0</v>
          </cell>
          <cell r="BG166" t="str">
            <v>SB1164</v>
          </cell>
          <cell r="BH166">
            <v>0</v>
          </cell>
          <cell r="BI166">
            <v>0</v>
          </cell>
          <cell r="BJ166">
            <v>0</v>
          </cell>
          <cell r="BK166">
            <v>0</v>
          </cell>
          <cell r="BL166">
            <v>0</v>
          </cell>
          <cell r="BM166" t="str">
            <v>CN3</v>
          </cell>
          <cell r="BN166">
            <v>0</v>
          </cell>
          <cell r="BO166">
            <v>25300000</v>
          </cell>
          <cell r="BP166" t="str">
            <v>23/12/2016</v>
          </cell>
          <cell r="BQ166">
            <v>25300000</v>
          </cell>
          <cell r="BR166">
            <v>0</v>
          </cell>
          <cell r="BS166" t="str">
            <v>SB1163</v>
          </cell>
          <cell r="BT166" t="str">
            <v>CN4</v>
          </cell>
          <cell r="BU166">
            <v>25300000</v>
          </cell>
          <cell r="BV166" t="str">
            <v>28/04/2017</v>
          </cell>
          <cell r="BW166">
            <v>25300000</v>
          </cell>
          <cell r="BX166">
            <v>0</v>
          </cell>
          <cell r="BY166" t="str">
            <v>SB1163</v>
          </cell>
          <cell r="BZ166">
            <v>0</v>
          </cell>
          <cell r="CA166">
            <v>4</v>
          </cell>
          <cell r="CB166" t="str">
            <v>CN5</v>
          </cell>
          <cell r="CC166">
            <v>25300000</v>
          </cell>
        </row>
        <row r="167">
          <cell r="B167" t="str">
            <v>SB60903</v>
          </cell>
          <cell r="C167" t="str">
            <v>Vũ Thành An</v>
          </cell>
          <cell r="D167" t="str">
            <v>QTKD</v>
          </cell>
          <cell r="E167">
            <v>10</v>
          </cell>
          <cell r="F167">
            <v>0</v>
          </cell>
          <cell r="G167" t="str">
            <v>PC1073</v>
          </cell>
          <cell r="H167" t="str">
            <v>ENG3</v>
          </cell>
          <cell r="I167">
            <v>0</v>
          </cell>
          <cell r="J167">
            <v>0</v>
          </cell>
          <cell r="K167" t="str">
            <v>HD</v>
          </cell>
          <cell r="L167" t="str">
            <v>PC1073: Eng3, Eng4 - LT2
Rớt Eng4 lần 1, ngày 5/3/2015 đóng 7.525.000đ. HL Eng5: 4.838.000đ -&gt; dư 2.687.000đ=&gt;hết dư
PC1076: HL Eng4
PC1080: Eng5 H1 SM2015.
PC1083: HL Eng5 H2 SM2015, dư 2,712,000đ=&gt; hết dư.
PC1083: Eng 6, hết trừ LT
SP2016-K11:CN1
Bảo lưu kỳ Fall 2016 theo mail HNQS ngày 06/08/2016</v>
          </cell>
          <cell r="M167">
            <v>0</v>
          </cell>
          <cell r="N167">
            <v>0</v>
          </cell>
          <cell r="O167">
            <v>0</v>
          </cell>
          <cell r="P167">
            <v>0</v>
          </cell>
          <cell r="Q167">
            <v>0</v>
          </cell>
          <cell r="R167">
            <v>0</v>
          </cell>
          <cell r="S167">
            <v>0</v>
          </cell>
          <cell r="T167" t="str">
            <v>CN1</v>
          </cell>
          <cell r="U167">
            <v>0</v>
          </cell>
          <cell r="V167">
            <v>0</v>
          </cell>
          <cell r="W167">
            <v>24200000</v>
          </cell>
          <cell r="X167">
            <v>42363</v>
          </cell>
          <cell r="Y167">
            <v>24200000</v>
          </cell>
          <cell r="Z167">
            <v>0</v>
          </cell>
          <cell r="AA167" t="str">
            <v>SB1162</v>
          </cell>
          <cell r="AB167">
            <v>0</v>
          </cell>
          <cell r="AC167">
            <v>0</v>
          </cell>
          <cell r="AD167">
            <v>0</v>
          </cell>
          <cell r="AE167">
            <v>0</v>
          </cell>
          <cell r="AF167">
            <v>0</v>
          </cell>
          <cell r="AG167">
            <v>0</v>
          </cell>
          <cell r="AH167">
            <v>0</v>
          </cell>
          <cell r="AI167" t="str">
            <v>SB1162</v>
          </cell>
          <cell r="AJ167" t="str">
            <v>CN2</v>
          </cell>
          <cell r="AK167">
            <v>0</v>
          </cell>
          <cell r="AL167">
            <v>0</v>
          </cell>
          <cell r="AM167">
            <v>24200000</v>
          </cell>
          <cell r="AN167" t="str">
            <v>29/04/2016</v>
          </cell>
          <cell r="AO167">
            <v>24200000</v>
          </cell>
          <cell r="AP167">
            <v>0</v>
          </cell>
          <cell r="AQ167">
            <v>0</v>
          </cell>
          <cell r="AR167">
            <v>0</v>
          </cell>
          <cell r="AS167">
            <v>0</v>
          </cell>
          <cell r="AT167">
            <v>0</v>
          </cell>
          <cell r="AU167">
            <v>0</v>
          </cell>
          <cell r="AV167">
            <v>0</v>
          </cell>
          <cell r="AW167">
            <v>0</v>
          </cell>
          <cell r="AX167">
            <v>0</v>
          </cell>
          <cell r="AY167">
            <v>0</v>
          </cell>
          <cell r="AZ167" t="str">
            <v>CN3</v>
          </cell>
          <cell r="BA167">
            <v>0</v>
          </cell>
          <cell r="BB167">
            <v>0</v>
          </cell>
          <cell r="BC167">
            <v>25300000</v>
          </cell>
          <cell r="BD167">
            <v>0</v>
          </cell>
          <cell r="BE167">
            <v>0</v>
          </cell>
          <cell r="BF167">
            <v>0</v>
          </cell>
          <cell r="BG167" t="str">
            <v>BL Fa16</v>
          </cell>
          <cell r="BH167">
            <v>0</v>
          </cell>
          <cell r="BI167">
            <v>0</v>
          </cell>
          <cell r="BJ167">
            <v>0</v>
          </cell>
          <cell r="BK167">
            <v>0</v>
          </cell>
          <cell r="BL167">
            <v>0</v>
          </cell>
          <cell r="BM167" t="str">
            <v>CN3</v>
          </cell>
          <cell r="BN167">
            <v>0</v>
          </cell>
          <cell r="BO167">
            <v>15350000</v>
          </cell>
          <cell r="BP167" t="str">
            <v>20/12/2016</v>
          </cell>
          <cell r="BQ167">
            <v>15350000</v>
          </cell>
          <cell r="BR167">
            <v>0</v>
          </cell>
          <cell r="BS167" t="str">
            <v>SB1163</v>
          </cell>
          <cell r="BT167" t="str">
            <v>CN4</v>
          </cell>
          <cell r="BU167">
            <v>25300000</v>
          </cell>
          <cell r="BV167" t="str">
            <v>28/04/2017</v>
          </cell>
          <cell r="BW167">
            <v>25830000</v>
          </cell>
          <cell r="BX167">
            <v>0</v>
          </cell>
          <cell r="BY167" t="str">
            <v>SB1163</v>
          </cell>
          <cell r="BZ167">
            <v>0</v>
          </cell>
          <cell r="CA167">
            <v>4</v>
          </cell>
          <cell r="CB167" t="str">
            <v>CN5</v>
          </cell>
          <cell r="CC167">
            <v>25300000</v>
          </cell>
        </row>
        <row r="168">
          <cell r="B168" t="str">
            <v>SB61255</v>
          </cell>
          <cell r="C168" t="str">
            <v>Vũ Lương Đình Châu</v>
          </cell>
          <cell r="D168" t="str">
            <v>KTPM-&gt;QTKD</v>
          </cell>
          <cell r="E168">
            <v>11</v>
          </cell>
          <cell r="F168">
            <v>0</v>
          </cell>
          <cell r="G168" t="str">
            <v>PC1166</v>
          </cell>
          <cell r="H168" t="str">
            <v>ENG4</v>
          </cell>
          <cell r="I168">
            <v>0</v>
          </cell>
          <cell r="J168" t="str">
            <v>HB 10M</v>
          </cell>
          <cell r="K168" t="str">
            <v>HD</v>
          </cell>
          <cell r="L168" t="str">
            <v>Dự thính Chuyển ngành kỳ SM2016 từ KTPM-&gt;QTKD theo mail QuyenVMH ngày 13/05/2016. SM16:QTKD đóng CN1
Chuyển ngàh chính thức từ  từ KTPM-&gt;QTKD theo mail QuyenVMH ngày 13/05/2016 (SE62175-&gt;SB61255)</v>
          </cell>
          <cell r="M168" t="str">
            <v>ENG4-LT1-HB1</v>
          </cell>
          <cell r="N168">
            <v>2170000</v>
          </cell>
          <cell r="O168">
            <v>9435000</v>
          </cell>
          <cell r="P168" t="str">
            <v>08/7/2015</v>
          </cell>
          <cell r="Q168">
            <v>11935000</v>
          </cell>
          <cell r="R168">
            <v>2500000</v>
          </cell>
          <cell r="S168" t="str">
            <v>PC1166</v>
          </cell>
          <cell r="T168" t="str">
            <v>Eng 5-LT2-HB2</v>
          </cell>
          <cell r="U168">
            <v>2200000</v>
          </cell>
          <cell r="V168">
            <v>2500000</v>
          </cell>
          <cell r="W168">
            <v>2700000</v>
          </cell>
          <cell r="X168" t="str">
            <v>18/12/2015</v>
          </cell>
          <cell r="Y168">
            <v>4830000</v>
          </cell>
          <cell r="Z168">
            <v>0</v>
          </cell>
          <cell r="AA168" t="str">
            <v>PC1166</v>
          </cell>
          <cell r="AB168" t="str">
            <v>Eng 6-LT3-HB3</v>
          </cell>
          <cell r="AC168">
            <v>2200000</v>
          </cell>
          <cell r="AD168">
            <v>2500000</v>
          </cell>
          <cell r="AE168">
            <v>5200000</v>
          </cell>
          <cell r="AF168" t="str">
            <v>29/02/2016</v>
          </cell>
          <cell r="AG168">
            <v>5200000</v>
          </cell>
          <cell r="AH168">
            <v>0</v>
          </cell>
          <cell r="AI168" t="str">
            <v>PC1166</v>
          </cell>
          <cell r="AJ168" t="str">
            <v>CN1-LT4-HB4</v>
          </cell>
          <cell r="AK168">
            <v>2200000</v>
          </cell>
          <cell r="AL168">
            <v>2500000</v>
          </cell>
          <cell r="AM168">
            <v>19500000</v>
          </cell>
          <cell r="AN168" t="str">
            <v>28/04/2016</v>
          </cell>
          <cell r="AO168">
            <v>19500000</v>
          </cell>
          <cell r="AP168">
            <v>0</v>
          </cell>
          <cell r="AQ168" t="str">
            <v>SB1164</v>
          </cell>
          <cell r="AR168">
            <v>0</v>
          </cell>
          <cell r="AS168">
            <v>0</v>
          </cell>
          <cell r="AT168">
            <v>0</v>
          </cell>
          <cell r="AU168">
            <v>0</v>
          </cell>
          <cell r="AV168">
            <v>0</v>
          </cell>
          <cell r="AW168">
            <v>0</v>
          </cell>
          <cell r="AX168">
            <v>0</v>
          </cell>
          <cell r="AY168">
            <v>0</v>
          </cell>
          <cell r="AZ168" t="str">
            <v>CN2</v>
          </cell>
          <cell r="BA168">
            <v>0</v>
          </cell>
          <cell r="BB168">
            <v>0</v>
          </cell>
          <cell r="BC168">
            <v>25300000</v>
          </cell>
          <cell r="BD168" t="str">
            <v>26/08/2016</v>
          </cell>
          <cell r="BE168">
            <v>25300000</v>
          </cell>
          <cell r="BF168">
            <v>0</v>
          </cell>
          <cell r="BG168" t="str">
            <v>SB1164</v>
          </cell>
          <cell r="BH168">
            <v>0</v>
          </cell>
          <cell r="BI168">
            <v>0</v>
          </cell>
          <cell r="BJ168">
            <v>0</v>
          </cell>
          <cell r="BK168">
            <v>0</v>
          </cell>
          <cell r="BL168">
            <v>0</v>
          </cell>
          <cell r="BM168" t="str">
            <v>CN3</v>
          </cell>
          <cell r="BN168">
            <v>0</v>
          </cell>
          <cell r="BO168">
            <v>25300000</v>
          </cell>
          <cell r="BP168" t="str">
            <v>08/12/2016</v>
          </cell>
          <cell r="BQ168">
            <v>25300000</v>
          </cell>
          <cell r="BR168">
            <v>0</v>
          </cell>
          <cell r="BS168" t="str">
            <v>SB1164</v>
          </cell>
          <cell r="BT168" t="str">
            <v>CN4</v>
          </cell>
          <cell r="BU168">
            <v>25300000</v>
          </cell>
          <cell r="BV168" t="str">
            <v>24/04/2017</v>
          </cell>
          <cell r="BW168">
            <v>25300000</v>
          </cell>
          <cell r="BX168">
            <v>0</v>
          </cell>
          <cell r="BY168" t="str">
            <v>SB1164</v>
          </cell>
          <cell r="BZ168">
            <v>0</v>
          </cell>
          <cell r="CA168">
            <v>4</v>
          </cell>
          <cell r="CB168" t="str">
            <v>CN5</v>
          </cell>
          <cell r="CC168">
            <v>25300000</v>
          </cell>
        </row>
        <row r="169">
          <cell r="B169" t="str">
            <v>SB61181</v>
          </cell>
          <cell r="C169" t="str">
            <v>Bùi Quốc Việt</v>
          </cell>
          <cell r="D169" t="str">
            <v>KTPM-&gt;QTKD</v>
          </cell>
          <cell r="E169">
            <v>11</v>
          </cell>
          <cell r="F169">
            <v>0</v>
          </cell>
          <cell r="G169" t="str">
            <v>PC1167</v>
          </cell>
          <cell r="H169" t="str">
            <v>ENG4</v>
          </cell>
          <cell r="I169">
            <v>0</v>
          </cell>
          <cell r="J169" t="str">
            <v>HB 10M</v>
          </cell>
          <cell r="K169" t="str">
            <v>HD</v>
          </cell>
          <cell r="L169" t="str">
            <v>Chuyển ngành kỳ SM2016 từ KTPM-&gt;QTKD theo mail QuyenVMH ngày 13/05/2016. SM16:QTKD đóng CN1
SU16:KTPM-&gt;QTKD
SE62311-&gt;SB61181</v>
          </cell>
          <cell r="M169" t="str">
            <v>ENG4-LT1-HB1</v>
          </cell>
          <cell r="N169">
            <v>2170000</v>
          </cell>
          <cell r="O169">
            <v>9435000</v>
          </cell>
          <cell r="P169" t="str">
            <v>31/7/2015</v>
          </cell>
          <cell r="Q169">
            <v>11935000</v>
          </cell>
          <cell r="R169">
            <v>2500000</v>
          </cell>
          <cell r="S169" t="str">
            <v>PC1167</v>
          </cell>
          <cell r="T169" t="str">
            <v>Eng 5-LT2-HB2</v>
          </cell>
          <cell r="U169">
            <v>2200000</v>
          </cell>
          <cell r="V169">
            <v>2500000</v>
          </cell>
          <cell r="W169">
            <v>2700000</v>
          </cell>
          <cell r="X169">
            <v>42353</v>
          </cell>
          <cell r="Y169">
            <v>7700000</v>
          </cell>
          <cell r="Z169">
            <v>5000000</v>
          </cell>
          <cell r="AA169" t="str">
            <v>PC1167</v>
          </cell>
          <cell r="AB169" t="str">
            <v>Eng 6-LT3-HB3</v>
          </cell>
          <cell r="AC169">
            <v>2200000</v>
          </cell>
          <cell r="AD169">
            <v>2500000</v>
          </cell>
          <cell r="AE169">
            <v>200000</v>
          </cell>
          <cell r="AF169" t="str">
            <v>03/03/2016</v>
          </cell>
          <cell r="AG169">
            <v>200000</v>
          </cell>
          <cell r="AH169">
            <v>0</v>
          </cell>
          <cell r="AI169" t="str">
            <v>PC1167</v>
          </cell>
          <cell r="AJ169" t="str">
            <v>CN1-LT4-HB4</v>
          </cell>
          <cell r="AK169">
            <v>2200000</v>
          </cell>
          <cell r="AL169">
            <v>2500000</v>
          </cell>
          <cell r="AM169">
            <v>19500000</v>
          </cell>
          <cell r="AN169" t="str">
            <v>25/04/2016</v>
          </cell>
          <cell r="AO169">
            <v>19500000</v>
          </cell>
          <cell r="AP169">
            <v>0</v>
          </cell>
          <cell r="AQ169" t="str">
            <v>SB1164</v>
          </cell>
          <cell r="AR169">
            <v>0</v>
          </cell>
          <cell r="AS169">
            <v>0</v>
          </cell>
          <cell r="AT169">
            <v>0</v>
          </cell>
          <cell r="AU169">
            <v>0</v>
          </cell>
          <cell r="AV169">
            <v>0</v>
          </cell>
          <cell r="AW169">
            <v>0</v>
          </cell>
          <cell r="AX169">
            <v>0</v>
          </cell>
          <cell r="AY169">
            <v>0</v>
          </cell>
          <cell r="AZ169" t="str">
            <v>CN2</v>
          </cell>
          <cell r="BA169">
            <v>0</v>
          </cell>
          <cell r="BB169">
            <v>0</v>
          </cell>
          <cell r="BC169">
            <v>25300000</v>
          </cell>
          <cell r="BD169" t="str">
            <v>23/08/2016</v>
          </cell>
          <cell r="BE169">
            <v>25300000</v>
          </cell>
          <cell r="BF169">
            <v>0</v>
          </cell>
          <cell r="BG169" t="str">
            <v>SB1164</v>
          </cell>
          <cell r="BH169">
            <v>0</v>
          </cell>
          <cell r="BI169">
            <v>0</v>
          </cell>
          <cell r="BJ169">
            <v>0</v>
          </cell>
          <cell r="BK169">
            <v>0</v>
          </cell>
          <cell r="BL169">
            <v>0</v>
          </cell>
          <cell r="BM169" t="str">
            <v>CN3</v>
          </cell>
          <cell r="BN169">
            <v>0</v>
          </cell>
          <cell r="BO169">
            <v>25300000</v>
          </cell>
          <cell r="BP169" t="str">
            <v>19/12/2016</v>
          </cell>
          <cell r="BQ169">
            <v>25300000</v>
          </cell>
          <cell r="BR169">
            <v>0</v>
          </cell>
          <cell r="BS169" t="str">
            <v>SB1164</v>
          </cell>
          <cell r="BT169" t="str">
            <v>CN4</v>
          </cell>
          <cell r="BU169">
            <v>25300000</v>
          </cell>
          <cell r="BV169" t="str">
            <v>17/04/2017</v>
          </cell>
          <cell r="BW169">
            <v>25300000</v>
          </cell>
          <cell r="BX169">
            <v>0</v>
          </cell>
          <cell r="BY169" t="str">
            <v>SB1164</v>
          </cell>
          <cell r="BZ169">
            <v>0</v>
          </cell>
          <cell r="CA169">
            <v>4</v>
          </cell>
          <cell r="CB169" t="str">
            <v>CN5</v>
          </cell>
          <cell r="CC169">
            <v>25300000</v>
          </cell>
        </row>
        <row r="170">
          <cell r="B170" t="str">
            <v>SB61036</v>
          </cell>
          <cell r="C170" t="str">
            <v>Nguyễn Hoàng Thông</v>
          </cell>
          <cell r="D170" t="str">
            <v>QTKD</v>
          </cell>
          <cell r="E170">
            <v>11</v>
          </cell>
          <cell r="F170">
            <v>0</v>
          </cell>
          <cell r="G170" t="str">
            <v>PC1171</v>
          </cell>
          <cell r="H170" t="str">
            <v>ENG4</v>
          </cell>
          <cell r="I170">
            <v>0</v>
          </cell>
          <cell r="J170" t="str">
            <v>HB 20M</v>
          </cell>
          <cell r="K170" t="str">
            <v>HD</v>
          </cell>
          <cell r="L170">
            <v>0</v>
          </cell>
          <cell r="M170" t="str">
            <v>ENG4-LT1-HB1</v>
          </cell>
          <cell r="N170">
            <v>2170000</v>
          </cell>
          <cell r="O170">
            <v>6935000</v>
          </cell>
          <cell r="P170" t="str">
            <v>08/7/2015</v>
          </cell>
          <cell r="Q170">
            <v>11935000</v>
          </cell>
          <cell r="R170">
            <v>5000000</v>
          </cell>
          <cell r="S170" t="str">
            <v>PC1171</v>
          </cell>
          <cell r="T170" t="str">
            <v>Eng 5-LT2-HB2</v>
          </cell>
          <cell r="U170">
            <v>2200000</v>
          </cell>
          <cell r="V170">
            <v>5000000</v>
          </cell>
          <cell r="W170">
            <v>-2300000</v>
          </cell>
          <cell r="X170" t="str">
            <v>Đã nộp</v>
          </cell>
          <cell r="Y170">
            <v>0</v>
          </cell>
          <cell r="Z170">
            <v>2300000</v>
          </cell>
          <cell r="AA170" t="str">
            <v>PC1171</v>
          </cell>
          <cell r="AB170" t="str">
            <v>Eng 6-LT3-HB3</v>
          </cell>
          <cell r="AC170">
            <v>2200000</v>
          </cell>
          <cell r="AD170">
            <v>5000000</v>
          </cell>
          <cell r="AE170">
            <v>400000</v>
          </cell>
          <cell r="AF170" t="str">
            <v>29/02/2016</v>
          </cell>
          <cell r="AG170">
            <v>7700000</v>
          </cell>
          <cell r="AH170">
            <v>7300000</v>
          </cell>
          <cell r="AI170" t="str">
            <v>PC1171</v>
          </cell>
          <cell r="AJ170" t="str">
            <v>CN1-LT4-HB4</v>
          </cell>
          <cell r="AK170">
            <v>2200000</v>
          </cell>
          <cell r="AL170">
            <v>5000000</v>
          </cell>
          <cell r="AM170">
            <v>9700000</v>
          </cell>
          <cell r="AN170" t="str">
            <v>26/04/2016</v>
          </cell>
          <cell r="AO170">
            <v>9700000</v>
          </cell>
          <cell r="AP170">
            <v>0</v>
          </cell>
          <cell r="AQ170" t="str">
            <v>SB1164</v>
          </cell>
          <cell r="AR170">
            <v>0</v>
          </cell>
          <cell r="AS170">
            <v>0</v>
          </cell>
          <cell r="AT170" t="str">
            <v>Hết</v>
          </cell>
          <cell r="AU170">
            <v>0</v>
          </cell>
          <cell r="AV170">
            <v>0</v>
          </cell>
          <cell r="AW170">
            <v>0</v>
          </cell>
          <cell r="AX170">
            <v>0</v>
          </cell>
          <cell r="AY170">
            <v>0</v>
          </cell>
          <cell r="AZ170" t="str">
            <v>CN2</v>
          </cell>
          <cell r="BA170">
            <v>0</v>
          </cell>
          <cell r="BB170" t="str">
            <v>Hết</v>
          </cell>
          <cell r="BC170">
            <v>25300000</v>
          </cell>
          <cell r="BD170" t="str">
            <v>23/08/2016</v>
          </cell>
          <cell r="BE170">
            <v>25300000</v>
          </cell>
          <cell r="BF170">
            <v>0</v>
          </cell>
          <cell r="BG170" t="str">
            <v>SB1164</v>
          </cell>
          <cell r="BH170">
            <v>0</v>
          </cell>
          <cell r="BI170">
            <v>0</v>
          </cell>
          <cell r="BJ170">
            <v>0</v>
          </cell>
          <cell r="BK170">
            <v>0</v>
          </cell>
          <cell r="BL170">
            <v>0</v>
          </cell>
          <cell r="BM170" t="str">
            <v>CN3</v>
          </cell>
          <cell r="BN170">
            <v>0</v>
          </cell>
          <cell r="BO170">
            <v>25300000</v>
          </cell>
          <cell r="BP170" t="str">
            <v>16/12/2016</v>
          </cell>
          <cell r="BQ170">
            <v>25300000</v>
          </cell>
          <cell r="BR170">
            <v>0</v>
          </cell>
          <cell r="BS170" t="str">
            <v>SB1164</v>
          </cell>
          <cell r="BT170" t="str">
            <v>CN4</v>
          </cell>
          <cell r="BU170">
            <v>25300000</v>
          </cell>
          <cell r="BV170" t="str">
            <v>21/04/2017</v>
          </cell>
          <cell r="BW170">
            <v>25300000</v>
          </cell>
          <cell r="BX170">
            <v>0</v>
          </cell>
          <cell r="BY170" t="str">
            <v>SB1164</v>
          </cell>
          <cell r="BZ170">
            <v>0</v>
          </cell>
          <cell r="CA170">
            <v>4</v>
          </cell>
          <cell r="CB170" t="str">
            <v>CN5</v>
          </cell>
          <cell r="CC170">
            <v>25300000</v>
          </cell>
        </row>
        <row r="171">
          <cell r="B171" t="str">
            <v>SB61072</v>
          </cell>
          <cell r="C171" t="str">
            <v>Trương Trọng Nghĩa</v>
          </cell>
          <cell r="D171" t="str">
            <v>QTKD</v>
          </cell>
          <cell r="E171">
            <v>11</v>
          </cell>
          <cell r="F171">
            <v>0</v>
          </cell>
          <cell r="G171" t="str">
            <v>PC1171</v>
          </cell>
          <cell r="H171" t="str">
            <v>ENG4</v>
          </cell>
          <cell r="I171">
            <v>0</v>
          </cell>
          <cell r="J171" t="str">
            <v xml:space="preserve"> </v>
          </cell>
          <cell r="K171" t="str">
            <v>HD</v>
          </cell>
          <cell r="L171">
            <v>0</v>
          </cell>
          <cell r="M171" t="str">
            <v>ENG4-LT1</v>
          </cell>
          <cell r="N171">
            <v>2170000</v>
          </cell>
          <cell r="O171">
            <v>11935000</v>
          </cell>
          <cell r="P171" t="str">
            <v>03/8/2015</v>
          </cell>
          <cell r="Q171">
            <v>11935000</v>
          </cell>
          <cell r="R171">
            <v>0</v>
          </cell>
          <cell r="S171" t="str">
            <v>PC1171</v>
          </cell>
          <cell r="T171" t="str">
            <v>Eng 5-LT2</v>
          </cell>
          <cell r="U171">
            <v>2200000</v>
          </cell>
          <cell r="V171">
            <v>0</v>
          </cell>
          <cell r="W171">
            <v>7700000</v>
          </cell>
          <cell r="X171">
            <v>42362</v>
          </cell>
          <cell r="Y171">
            <v>7700000</v>
          </cell>
          <cell r="Z171">
            <v>0</v>
          </cell>
          <cell r="AA171" t="str">
            <v>PC1171</v>
          </cell>
          <cell r="AB171" t="str">
            <v>Eng 6-LT3</v>
          </cell>
          <cell r="AC171">
            <v>2200000</v>
          </cell>
          <cell r="AD171">
            <v>0</v>
          </cell>
          <cell r="AE171">
            <v>7700000</v>
          </cell>
          <cell r="AF171" t="str">
            <v>04/03/2016</v>
          </cell>
          <cell r="AG171">
            <v>7700000</v>
          </cell>
          <cell r="AH171">
            <v>0</v>
          </cell>
          <cell r="AI171" t="str">
            <v>PC1171</v>
          </cell>
          <cell r="AJ171" t="str">
            <v>CN1-LT4</v>
          </cell>
          <cell r="AK171">
            <v>2200000</v>
          </cell>
          <cell r="AL171">
            <v>0</v>
          </cell>
          <cell r="AM171">
            <v>22000000</v>
          </cell>
          <cell r="AN171" t="str">
            <v>28/04/2016</v>
          </cell>
          <cell r="AO171">
            <v>22000000</v>
          </cell>
          <cell r="AP171">
            <v>0</v>
          </cell>
          <cell r="AQ171" t="str">
            <v>SB1164</v>
          </cell>
          <cell r="AR171">
            <v>0</v>
          </cell>
          <cell r="AS171">
            <v>0</v>
          </cell>
          <cell r="AT171">
            <v>0</v>
          </cell>
          <cell r="AU171">
            <v>0</v>
          </cell>
          <cell r="AV171">
            <v>0</v>
          </cell>
          <cell r="AW171">
            <v>0</v>
          </cell>
          <cell r="AX171">
            <v>0</v>
          </cell>
          <cell r="AY171">
            <v>0</v>
          </cell>
          <cell r="AZ171" t="str">
            <v>CN2</v>
          </cell>
          <cell r="BA171">
            <v>0</v>
          </cell>
          <cell r="BB171" t="str">
            <v xml:space="preserve"> </v>
          </cell>
          <cell r="BC171">
            <v>25300000</v>
          </cell>
          <cell r="BD171" t="str">
            <v>25/08/2016</v>
          </cell>
          <cell r="BE171">
            <v>25300000</v>
          </cell>
          <cell r="BF171">
            <v>0</v>
          </cell>
          <cell r="BG171" t="str">
            <v>SB1164</v>
          </cell>
          <cell r="BH171">
            <v>0</v>
          </cell>
          <cell r="BI171">
            <v>0</v>
          </cell>
          <cell r="BJ171">
            <v>0</v>
          </cell>
          <cell r="BK171">
            <v>0</v>
          </cell>
          <cell r="BL171">
            <v>0</v>
          </cell>
          <cell r="BM171" t="str">
            <v>CN3</v>
          </cell>
          <cell r="BN171">
            <v>0</v>
          </cell>
          <cell r="BO171">
            <v>25300000</v>
          </cell>
          <cell r="BP171" t="str">
            <v>21/12/2016</v>
          </cell>
          <cell r="BQ171">
            <v>25300000</v>
          </cell>
          <cell r="BR171">
            <v>0</v>
          </cell>
          <cell r="BS171" t="str">
            <v>SB1164</v>
          </cell>
          <cell r="BT171" t="str">
            <v>CN4</v>
          </cell>
          <cell r="BU171">
            <v>25300000</v>
          </cell>
          <cell r="BV171" t="str">
            <v>24/04/2017</v>
          </cell>
          <cell r="BW171">
            <v>25300000</v>
          </cell>
          <cell r="BX171">
            <v>0</v>
          </cell>
          <cell r="BY171" t="str">
            <v>SB1164</v>
          </cell>
          <cell r="BZ171">
            <v>0</v>
          </cell>
          <cell r="CA171">
            <v>4</v>
          </cell>
          <cell r="CB171" t="str">
            <v>CN5</v>
          </cell>
          <cell r="CC171">
            <v>25300000</v>
          </cell>
        </row>
        <row r="172">
          <cell r="B172" t="str">
            <v>SB61080</v>
          </cell>
          <cell r="C172" t="str">
            <v>Nguyễn Tiến Nam</v>
          </cell>
          <cell r="D172" t="str">
            <v>QTKD</v>
          </cell>
          <cell r="E172">
            <v>11</v>
          </cell>
          <cell r="F172">
            <v>0</v>
          </cell>
          <cell r="G172" t="str">
            <v>PC1172</v>
          </cell>
          <cell r="H172" t="str">
            <v>ENG4</v>
          </cell>
          <cell r="I172">
            <v>0</v>
          </cell>
          <cell r="J172" t="str">
            <v xml:space="preserve"> </v>
          </cell>
          <cell r="K172" t="str">
            <v>HD</v>
          </cell>
          <cell r="L172">
            <v>0</v>
          </cell>
          <cell r="M172" t="str">
            <v>ENG4-LT1</v>
          </cell>
          <cell r="N172">
            <v>2170000</v>
          </cell>
          <cell r="O172">
            <v>11935000</v>
          </cell>
          <cell r="P172">
            <v>42226</v>
          </cell>
          <cell r="Q172">
            <v>11935000</v>
          </cell>
          <cell r="R172">
            <v>0</v>
          </cell>
          <cell r="S172" t="str">
            <v>PC1172</v>
          </cell>
          <cell r="T172" t="str">
            <v>Eng 5-LT2</v>
          </cell>
          <cell r="U172">
            <v>2200000</v>
          </cell>
          <cell r="V172">
            <v>0</v>
          </cell>
          <cell r="W172">
            <v>7700000</v>
          </cell>
          <cell r="X172">
            <v>42361</v>
          </cell>
          <cell r="Y172">
            <v>7700000</v>
          </cell>
          <cell r="Z172">
            <v>0</v>
          </cell>
          <cell r="AA172" t="str">
            <v>PC1172</v>
          </cell>
          <cell r="AB172" t="str">
            <v>Eng 6-LT3</v>
          </cell>
          <cell r="AC172">
            <v>2200000</v>
          </cell>
          <cell r="AD172">
            <v>0</v>
          </cell>
          <cell r="AE172">
            <v>7700000</v>
          </cell>
          <cell r="AF172" t="str">
            <v>02/03/2016</v>
          </cell>
          <cell r="AG172">
            <v>7700000</v>
          </cell>
          <cell r="AH172">
            <v>0</v>
          </cell>
          <cell r="AI172" t="str">
            <v>PC1172</v>
          </cell>
          <cell r="AJ172" t="str">
            <v>CN1-LT4</v>
          </cell>
          <cell r="AK172">
            <v>2200000</v>
          </cell>
          <cell r="AL172">
            <v>0</v>
          </cell>
          <cell r="AM172">
            <v>22000000</v>
          </cell>
          <cell r="AN172" t="str">
            <v>27/04/2016</v>
          </cell>
          <cell r="AO172">
            <v>22000000</v>
          </cell>
          <cell r="AP172">
            <v>0</v>
          </cell>
          <cell r="AQ172" t="str">
            <v>SB1164</v>
          </cell>
          <cell r="AR172">
            <v>0</v>
          </cell>
          <cell r="AS172">
            <v>0</v>
          </cell>
          <cell r="AT172">
            <v>0</v>
          </cell>
          <cell r="AU172">
            <v>0</v>
          </cell>
          <cell r="AV172">
            <v>0</v>
          </cell>
          <cell r="AW172">
            <v>0</v>
          </cell>
          <cell r="AX172">
            <v>0</v>
          </cell>
          <cell r="AY172">
            <v>0</v>
          </cell>
          <cell r="AZ172" t="str">
            <v>CN2</v>
          </cell>
          <cell r="BA172">
            <v>0</v>
          </cell>
          <cell r="BB172" t="str">
            <v xml:space="preserve"> </v>
          </cell>
          <cell r="BC172">
            <v>25300000</v>
          </cell>
          <cell r="BD172" t="str">
            <v>26/08/2016</v>
          </cell>
          <cell r="BE172">
            <v>25300000</v>
          </cell>
          <cell r="BF172">
            <v>0</v>
          </cell>
          <cell r="BG172" t="str">
            <v>SB1164</v>
          </cell>
          <cell r="BH172">
            <v>0</v>
          </cell>
          <cell r="BI172">
            <v>0</v>
          </cell>
          <cell r="BJ172">
            <v>0</v>
          </cell>
          <cell r="BK172">
            <v>0</v>
          </cell>
          <cell r="BL172">
            <v>0</v>
          </cell>
          <cell r="BM172" t="str">
            <v>CN3</v>
          </cell>
          <cell r="BN172">
            <v>0</v>
          </cell>
          <cell r="BO172">
            <v>25300000</v>
          </cell>
          <cell r="BP172" t="str">
            <v>21/12/2016</v>
          </cell>
          <cell r="BQ172">
            <v>25300000</v>
          </cell>
          <cell r="BR172">
            <v>0</v>
          </cell>
          <cell r="BS172" t="str">
            <v>SB1164</v>
          </cell>
          <cell r="BT172" t="str">
            <v>CN4</v>
          </cell>
          <cell r="BU172">
            <v>25300000</v>
          </cell>
          <cell r="BV172" t="str">
            <v>28/04/2017</v>
          </cell>
          <cell r="BW172">
            <v>25300000</v>
          </cell>
          <cell r="BX172">
            <v>0</v>
          </cell>
          <cell r="BY172" t="str">
            <v>SB1164</v>
          </cell>
          <cell r="BZ172">
            <v>0</v>
          </cell>
          <cell r="CA172">
            <v>4</v>
          </cell>
          <cell r="CB172" t="str">
            <v>CN5</v>
          </cell>
          <cell r="CC172">
            <v>25300000</v>
          </cell>
        </row>
        <row r="173">
          <cell r="B173" t="str">
            <v>SB61102</v>
          </cell>
          <cell r="C173" t="str">
            <v>Nguyễn Tuấn Anh</v>
          </cell>
          <cell r="D173" t="str">
            <v>QTKD</v>
          </cell>
          <cell r="E173">
            <v>11</v>
          </cell>
          <cell r="F173">
            <v>0</v>
          </cell>
          <cell r="G173" t="str">
            <v>PC1172</v>
          </cell>
          <cell r="H173" t="str">
            <v>ENG4</v>
          </cell>
          <cell r="I173">
            <v>0</v>
          </cell>
          <cell r="J173" t="str">
            <v>HB 30M</v>
          </cell>
          <cell r="K173" t="str">
            <v>HD</v>
          </cell>
          <cell r="L173">
            <v>0</v>
          </cell>
          <cell r="M173" t="str">
            <v>ENG4-LT1-HB1</v>
          </cell>
          <cell r="N173">
            <v>2170000</v>
          </cell>
          <cell r="O173">
            <v>4435000</v>
          </cell>
          <cell r="P173" t="str">
            <v>25/07/2015</v>
          </cell>
          <cell r="Q173">
            <v>6605000</v>
          </cell>
          <cell r="R173">
            <v>2170000</v>
          </cell>
          <cell r="S173" t="str">
            <v>PC1172</v>
          </cell>
          <cell r="T173" t="str">
            <v>Eng 5-LT2-HB2</v>
          </cell>
          <cell r="U173">
            <v>2200000</v>
          </cell>
          <cell r="V173">
            <v>7500000</v>
          </cell>
          <cell r="W173">
            <v>-1970000</v>
          </cell>
          <cell r="X173" t="str">
            <v>Đã nộp</v>
          </cell>
          <cell r="Y173">
            <v>0</v>
          </cell>
          <cell r="Z173">
            <v>1970000</v>
          </cell>
          <cell r="AA173" t="str">
            <v>PC1172</v>
          </cell>
          <cell r="AB173" t="str">
            <v>Eng 6-LT3-HB3</v>
          </cell>
          <cell r="AC173">
            <v>2200000</v>
          </cell>
          <cell r="AD173">
            <v>7500000</v>
          </cell>
          <cell r="AE173">
            <v>-1770000</v>
          </cell>
          <cell r="AF173" t="str">
            <v xml:space="preserve">Đã nộp </v>
          </cell>
          <cell r="AG173">
            <v>0</v>
          </cell>
          <cell r="AH173">
            <v>1770000</v>
          </cell>
          <cell r="AI173" t="str">
            <v>PC1172</v>
          </cell>
          <cell r="AJ173" t="str">
            <v>CN1-LT4-HB4</v>
          </cell>
          <cell r="AK173">
            <v>2200000</v>
          </cell>
          <cell r="AL173">
            <v>7500000</v>
          </cell>
          <cell r="AM173">
            <v>12730000</v>
          </cell>
          <cell r="AN173" t="str">
            <v>26/04/2016</v>
          </cell>
          <cell r="AO173">
            <v>12730000</v>
          </cell>
          <cell r="AP173">
            <v>0</v>
          </cell>
          <cell r="AQ173" t="str">
            <v>SB1164</v>
          </cell>
          <cell r="AR173">
            <v>0</v>
          </cell>
          <cell r="AS173">
            <v>0</v>
          </cell>
          <cell r="AT173" t="str">
            <v>Hết</v>
          </cell>
          <cell r="AU173">
            <v>0</v>
          </cell>
          <cell r="AV173">
            <v>0</v>
          </cell>
          <cell r="AW173">
            <v>0</v>
          </cell>
          <cell r="AX173">
            <v>0</v>
          </cell>
          <cell r="AY173">
            <v>0</v>
          </cell>
          <cell r="AZ173" t="str">
            <v>CN2</v>
          </cell>
          <cell r="BA173">
            <v>0</v>
          </cell>
          <cell r="BB173" t="str">
            <v>Hết</v>
          </cell>
          <cell r="BC173">
            <v>25300000</v>
          </cell>
          <cell r="BD173" t="str">
            <v>05/09/2016</v>
          </cell>
          <cell r="BE173">
            <v>2300000</v>
          </cell>
          <cell r="BF173">
            <v>0</v>
          </cell>
          <cell r="BG173" t="str">
            <v>SB1164</v>
          </cell>
          <cell r="BH173">
            <v>0</v>
          </cell>
          <cell r="BI173">
            <v>0</v>
          </cell>
          <cell r="BJ173">
            <v>0</v>
          </cell>
          <cell r="BK173">
            <v>0</v>
          </cell>
          <cell r="BL173">
            <v>0</v>
          </cell>
          <cell r="BM173" t="str">
            <v>CN3</v>
          </cell>
          <cell r="BN173">
            <v>0</v>
          </cell>
          <cell r="BO173">
            <v>25300000</v>
          </cell>
          <cell r="BP173" t="str">
            <v>19/12/2016</v>
          </cell>
          <cell r="BQ173">
            <v>25300000</v>
          </cell>
          <cell r="BR173">
            <v>0</v>
          </cell>
          <cell r="BS173" t="str">
            <v>SB1164</v>
          </cell>
          <cell r="BT173" t="str">
            <v>CN4</v>
          </cell>
          <cell r="BU173">
            <v>25300000</v>
          </cell>
          <cell r="BV173" t="str">
            <v>27/04/2017</v>
          </cell>
          <cell r="BW173">
            <v>25300000</v>
          </cell>
          <cell r="BX173">
            <v>0</v>
          </cell>
          <cell r="BY173" t="str">
            <v>SB1164</v>
          </cell>
          <cell r="BZ173">
            <v>0</v>
          </cell>
          <cell r="CA173">
            <v>4</v>
          </cell>
          <cell r="CB173" t="str">
            <v>CN5</v>
          </cell>
          <cell r="CC173">
            <v>25300000</v>
          </cell>
        </row>
        <row r="174">
          <cell r="B174" t="str">
            <v>SB61115</v>
          </cell>
          <cell r="C174" t="str">
            <v>Thái Gia Bảo</v>
          </cell>
          <cell r="D174" t="str">
            <v>QTKD</v>
          </cell>
          <cell r="E174">
            <v>11</v>
          </cell>
          <cell r="F174">
            <v>0</v>
          </cell>
          <cell r="G174" t="str">
            <v>PC1172</v>
          </cell>
          <cell r="H174" t="str">
            <v>ENG4</v>
          </cell>
          <cell r="I174">
            <v>0</v>
          </cell>
          <cell r="J174" t="str">
            <v xml:space="preserve"> </v>
          </cell>
          <cell r="K174" t="str">
            <v>HD</v>
          </cell>
          <cell r="L174">
            <v>0</v>
          </cell>
          <cell r="M174" t="str">
            <v>ENG4-LT1</v>
          </cell>
          <cell r="N174">
            <v>2170000</v>
          </cell>
          <cell r="O174">
            <v>11935000</v>
          </cell>
          <cell r="P174">
            <v>42244</v>
          </cell>
          <cell r="Q174">
            <v>11935000</v>
          </cell>
          <cell r="R174">
            <v>0</v>
          </cell>
          <cell r="S174" t="str">
            <v>PC1172</v>
          </cell>
          <cell r="T174" t="str">
            <v>Eng 5-LT2</v>
          </cell>
          <cell r="U174">
            <v>2200000</v>
          </cell>
          <cell r="V174">
            <v>0</v>
          </cell>
          <cell r="W174">
            <v>7700000</v>
          </cell>
          <cell r="X174">
            <v>42363</v>
          </cell>
          <cell r="Y174">
            <v>7700000</v>
          </cell>
          <cell r="Z174">
            <v>0</v>
          </cell>
          <cell r="AA174" t="str">
            <v>PC1172</v>
          </cell>
          <cell r="AB174" t="str">
            <v>Eng 6-LT3</v>
          </cell>
          <cell r="AC174">
            <v>2200000</v>
          </cell>
          <cell r="AD174">
            <v>0</v>
          </cell>
          <cell r="AE174">
            <v>7700000</v>
          </cell>
          <cell r="AF174" t="str">
            <v>04/03/2016</v>
          </cell>
          <cell r="AG174">
            <v>7700000</v>
          </cell>
          <cell r="AH174">
            <v>0</v>
          </cell>
          <cell r="AI174" t="str">
            <v>PC1172</v>
          </cell>
          <cell r="AJ174" t="str">
            <v>CN1-LT4</v>
          </cell>
          <cell r="AK174">
            <v>2200000</v>
          </cell>
          <cell r="AL174">
            <v>0</v>
          </cell>
          <cell r="AM174">
            <v>22000000</v>
          </cell>
          <cell r="AN174" t="str">
            <v>25/04/2016</v>
          </cell>
          <cell r="AO174">
            <v>22000000</v>
          </cell>
          <cell r="AP174">
            <v>0</v>
          </cell>
          <cell r="AQ174" t="str">
            <v>SB1164</v>
          </cell>
          <cell r="AR174">
            <v>0</v>
          </cell>
          <cell r="AS174">
            <v>0</v>
          </cell>
          <cell r="AT174">
            <v>0</v>
          </cell>
          <cell r="AU174">
            <v>0</v>
          </cell>
          <cell r="AV174">
            <v>0</v>
          </cell>
          <cell r="AW174">
            <v>0</v>
          </cell>
          <cell r="AX174">
            <v>0</v>
          </cell>
          <cell r="AY174">
            <v>0</v>
          </cell>
          <cell r="AZ174" t="str">
            <v>CN2</v>
          </cell>
          <cell r="BA174">
            <v>0</v>
          </cell>
          <cell r="BB174" t="str">
            <v xml:space="preserve"> </v>
          </cell>
          <cell r="BC174">
            <v>25300000</v>
          </cell>
          <cell r="BD174" t="str">
            <v>22/08/2016</v>
          </cell>
          <cell r="BE174">
            <v>25300000</v>
          </cell>
          <cell r="BF174">
            <v>0</v>
          </cell>
          <cell r="BG174" t="str">
            <v>SB1164</v>
          </cell>
          <cell r="BH174">
            <v>0</v>
          </cell>
          <cell r="BI174">
            <v>0</v>
          </cell>
          <cell r="BJ174">
            <v>0</v>
          </cell>
          <cell r="BK174">
            <v>0</v>
          </cell>
          <cell r="BL174">
            <v>0</v>
          </cell>
          <cell r="BM174" t="str">
            <v>CN3</v>
          </cell>
          <cell r="BN174">
            <v>0</v>
          </cell>
          <cell r="BO174">
            <v>25300000</v>
          </cell>
          <cell r="BP174" t="str">
            <v>23/12/2016</v>
          </cell>
          <cell r="BQ174">
            <v>25300000</v>
          </cell>
          <cell r="BR174">
            <v>0</v>
          </cell>
          <cell r="BS174" t="str">
            <v>SB1164</v>
          </cell>
          <cell r="BT174" t="str">
            <v>CN4</v>
          </cell>
          <cell r="BU174">
            <v>25300000</v>
          </cell>
          <cell r="BV174" t="str">
            <v>19/04/2017</v>
          </cell>
          <cell r="BW174">
            <v>25300000</v>
          </cell>
          <cell r="BX174">
            <v>0</v>
          </cell>
          <cell r="BY174" t="str">
            <v>SB1164</v>
          </cell>
          <cell r="BZ174">
            <v>0</v>
          </cell>
          <cell r="CA174">
            <v>4</v>
          </cell>
          <cell r="CB174" t="str">
            <v>CN5</v>
          </cell>
          <cell r="CC174">
            <v>25300000</v>
          </cell>
        </row>
        <row r="175">
          <cell r="B175" t="str">
            <v>SB61119</v>
          </cell>
          <cell r="C175" t="str">
            <v>Phạm Thị Trà My</v>
          </cell>
          <cell r="D175" t="str">
            <v>QTKD</v>
          </cell>
          <cell r="E175">
            <v>11</v>
          </cell>
          <cell r="F175">
            <v>0</v>
          </cell>
          <cell r="G175" t="str">
            <v>PC1172</v>
          </cell>
          <cell r="H175" t="str">
            <v>ENG4</v>
          </cell>
          <cell r="I175">
            <v>0</v>
          </cell>
          <cell r="J175" t="str">
            <v xml:space="preserve"> </v>
          </cell>
          <cell r="K175" t="str">
            <v>HD</v>
          </cell>
          <cell r="L175">
            <v>0</v>
          </cell>
          <cell r="M175" t="str">
            <v>ENG4-LT1</v>
          </cell>
          <cell r="N175">
            <v>2170000</v>
          </cell>
          <cell r="O175">
            <v>11935000</v>
          </cell>
          <cell r="P175">
            <v>42248</v>
          </cell>
          <cell r="Q175">
            <v>11935000</v>
          </cell>
          <cell r="R175">
            <v>0</v>
          </cell>
          <cell r="S175" t="str">
            <v>PC1172</v>
          </cell>
          <cell r="T175" t="str">
            <v>Eng 5-LT2</v>
          </cell>
          <cell r="U175">
            <v>2200000</v>
          </cell>
          <cell r="V175">
            <v>0</v>
          </cell>
          <cell r="W175">
            <v>7700000</v>
          </cell>
          <cell r="X175">
            <v>42349</v>
          </cell>
          <cell r="Y175">
            <v>7700000</v>
          </cell>
          <cell r="Z175">
            <v>0</v>
          </cell>
          <cell r="AA175" t="str">
            <v>PC1172</v>
          </cell>
          <cell r="AB175" t="str">
            <v>Eng 6-LT3</v>
          </cell>
          <cell r="AC175">
            <v>2200000</v>
          </cell>
          <cell r="AD175">
            <v>0</v>
          </cell>
          <cell r="AE175">
            <v>7700000</v>
          </cell>
          <cell r="AF175" t="str">
            <v>29/02/2016</v>
          </cell>
          <cell r="AG175">
            <v>7700000</v>
          </cell>
          <cell r="AH175">
            <v>0</v>
          </cell>
          <cell r="AI175" t="str">
            <v>PC1172</v>
          </cell>
          <cell r="AJ175" t="str">
            <v>CN1-LT4</v>
          </cell>
          <cell r="AK175">
            <v>2200000</v>
          </cell>
          <cell r="AL175">
            <v>0</v>
          </cell>
          <cell r="AM175">
            <v>22000000</v>
          </cell>
          <cell r="AN175" t="str">
            <v>25/04/2016</v>
          </cell>
          <cell r="AO175">
            <v>22000000</v>
          </cell>
          <cell r="AP175">
            <v>0</v>
          </cell>
          <cell r="AQ175" t="str">
            <v>SB1164</v>
          </cell>
          <cell r="AR175">
            <v>0</v>
          </cell>
          <cell r="AS175">
            <v>0</v>
          </cell>
          <cell r="AT175">
            <v>0</v>
          </cell>
          <cell r="AU175">
            <v>0</v>
          </cell>
          <cell r="AV175">
            <v>0</v>
          </cell>
          <cell r="AW175">
            <v>0</v>
          </cell>
          <cell r="AX175">
            <v>0</v>
          </cell>
          <cell r="AY175">
            <v>0</v>
          </cell>
          <cell r="AZ175" t="str">
            <v>CN2</v>
          </cell>
          <cell r="BA175">
            <v>0</v>
          </cell>
          <cell r="BB175" t="str">
            <v xml:space="preserve"> </v>
          </cell>
          <cell r="BC175">
            <v>25300000</v>
          </cell>
          <cell r="BD175" t="str">
            <v>11/08/2016</v>
          </cell>
          <cell r="BE175">
            <v>25300000</v>
          </cell>
          <cell r="BF175">
            <v>0</v>
          </cell>
          <cell r="BG175" t="str">
            <v>SB1164</v>
          </cell>
          <cell r="BH175">
            <v>0</v>
          </cell>
          <cell r="BI175">
            <v>0</v>
          </cell>
          <cell r="BJ175">
            <v>0</v>
          </cell>
          <cell r="BK175">
            <v>0</v>
          </cell>
          <cell r="BL175">
            <v>0</v>
          </cell>
          <cell r="BM175" t="str">
            <v>CN3</v>
          </cell>
          <cell r="BN175">
            <v>0</v>
          </cell>
          <cell r="BO175">
            <v>25300000</v>
          </cell>
          <cell r="BP175" t="str">
            <v>20/12/2016</v>
          </cell>
          <cell r="BQ175">
            <v>25300000</v>
          </cell>
          <cell r="BR175">
            <v>0</v>
          </cell>
          <cell r="BS175" t="str">
            <v>SB1164</v>
          </cell>
          <cell r="BT175" t="str">
            <v>CN4</v>
          </cell>
          <cell r="BU175">
            <v>25300000</v>
          </cell>
          <cell r="BV175" t="str">
            <v>21/04/2017</v>
          </cell>
          <cell r="BW175">
            <v>25300000</v>
          </cell>
          <cell r="BX175">
            <v>0</v>
          </cell>
          <cell r="BY175" t="str">
            <v>SB1164</v>
          </cell>
          <cell r="BZ175">
            <v>0</v>
          </cell>
          <cell r="CA175">
            <v>4</v>
          </cell>
          <cell r="CB175" t="str">
            <v>CN5</v>
          </cell>
          <cell r="CC175">
            <v>25300000</v>
          </cell>
        </row>
        <row r="176">
          <cell r="B176" t="str">
            <v>SB61129</v>
          </cell>
          <cell r="C176" t="str">
            <v>Vũ Hoài Thu</v>
          </cell>
          <cell r="D176" t="str">
            <v>QTKD</v>
          </cell>
          <cell r="E176">
            <v>11</v>
          </cell>
          <cell r="F176">
            <v>0</v>
          </cell>
          <cell r="G176" t="str">
            <v>PC1172</v>
          </cell>
          <cell r="H176" t="str">
            <v>ENG4</v>
          </cell>
          <cell r="I176">
            <v>0</v>
          </cell>
          <cell r="J176" t="str">
            <v xml:space="preserve"> </v>
          </cell>
          <cell r="K176" t="str">
            <v>HD</v>
          </cell>
          <cell r="L176">
            <v>0</v>
          </cell>
          <cell r="M176" t="str">
            <v>ENG4-LT1</v>
          </cell>
          <cell r="N176">
            <v>2170000</v>
          </cell>
          <cell r="O176">
            <v>11935000</v>
          </cell>
          <cell r="P176">
            <v>42251</v>
          </cell>
          <cell r="Q176">
            <v>11935000</v>
          </cell>
          <cell r="R176">
            <v>0</v>
          </cell>
          <cell r="S176" t="str">
            <v>PC1172</v>
          </cell>
          <cell r="T176" t="str">
            <v>Eng 5-LT2</v>
          </cell>
          <cell r="U176">
            <v>2200000</v>
          </cell>
          <cell r="V176">
            <v>0</v>
          </cell>
          <cell r="W176">
            <v>7700000</v>
          </cell>
          <cell r="X176">
            <v>42374</v>
          </cell>
          <cell r="Y176">
            <v>7700000</v>
          </cell>
          <cell r="Z176">
            <v>0</v>
          </cell>
          <cell r="AA176" t="str">
            <v>PC1172</v>
          </cell>
          <cell r="AB176" t="str">
            <v>Eng 6-LT3</v>
          </cell>
          <cell r="AC176">
            <v>2200000</v>
          </cell>
          <cell r="AD176">
            <v>0</v>
          </cell>
          <cell r="AE176">
            <v>7700000</v>
          </cell>
          <cell r="AF176">
            <v>42438</v>
          </cell>
          <cell r="AG176">
            <v>7700000</v>
          </cell>
          <cell r="AH176">
            <v>0</v>
          </cell>
          <cell r="AI176" t="str">
            <v>PC1172</v>
          </cell>
          <cell r="AJ176" t="str">
            <v>CN1-LT4</v>
          </cell>
          <cell r="AK176">
            <v>2200000</v>
          </cell>
          <cell r="AL176">
            <v>0</v>
          </cell>
          <cell r="AM176">
            <v>22000000</v>
          </cell>
          <cell r="AN176" t="str">
            <v>26/04/2016</v>
          </cell>
          <cell r="AO176">
            <v>22000000</v>
          </cell>
          <cell r="AP176">
            <v>0</v>
          </cell>
          <cell r="AQ176" t="str">
            <v>SB1164</v>
          </cell>
          <cell r="AR176">
            <v>0</v>
          </cell>
          <cell r="AS176">
            <v>0</v>
          </cell>
          <cell r="AT176">
            <v>0</v>
          </cell>
          <cell r="AU176">
            <v>0</v>
          </cell>
          <cell r="AV176">
            <v>0</v>
          </cell>
          <cell r="AW176">
            <v>0</v>
          </cell>
          <cell r="AX176">
            <v>0</v>
          </cell>
          <cell r="AY176">
            <v>0</v>
          </cell>
          <cell r="AZ176" t="str">
            <v>CN2</v>
          </cell>
          <cell r="BA176">
            <v>0</v>
          </cell>
          <cell r="BB176" t="str">
            <v xml:space="preserve"> </v>
          </cell>
          <cell r="BC176">
            <v>25300000</v>
          </cell>
          <cell r="BD176" t="str">
            <v>01/09/2016</v>
          </cell>
          <cell r="BE176">
            <v>25300000</v>
          </cell>
          <cell r="BF176">
            <v>0</v>
          </cell>
          <cell r="BG176" t="str">
            <v>SB1164</v>
          </cell>
          <cell r="BH176">
            <v>0</v>
          </cell>
          <cell r="BI176">
            <v>0</v>
          </cell>
          <cell r="BJ176">
            <v>0</v>
          </cell>
          <cell r="BK176">
            <v>0</v>
          </cell>
          <cell r="BL176">
            <v>0</v>
          </cell>
          <cell r="BM176" t="str">
            <v>CN3</v>
          </cell>
          <cell r="BN176">
            <v>0</v>
          </cell>
          <cell r="BO176">
            <v>25300000</v>
          </cell>
          <cell r="BP176" t="str">
            <v>19/12/2016</v>
          </cell>
          <cell r="BQ176">
            <v>25300000</v>
          </cell>
          <cell r="BR176">
            <v>0</v>
          </cell>
          <cell r="BS176" t="str">
            <v>SB1164</v>
          </cell>
          <cell r="BT176" t="str">
            <v>CN4</v>
          </cell>
          <cell r="BU176">
            <v>25300000</v>
          </cell>
          <cell r="BV176" t="str">
            <v>19/04/2017</v>
          </cell>
          <cell r="BW176">
            <v>25300000</v>
          </cell>
          <cell r="BX176">
            <v>0</v>
          </cell>
          <cell r="BY176" t="str">
            <v>SB1164</v>
          </cell>
          <cell r="BZ176">
            <v>0</v>
          </cell>
          <cell r="CA176">
            <v>4</v>
          </cell>
          <cell r="CB176" t="str">
            <v>CN5</v>
          </cell>
          <cell r="CC176">
            <v>25300000</v>
          </cell>
        </row>
        <row r="177">
          <cell r="B177" t="str">
            <v>SB61133</v>
          </cell>
          <cell r="C177" t="str">
            <v>Nguyễn Thị Khánh Huyền</v>
          </cell>
          <cell r="D177" t="str">
            <v>QTKD</v>
          </cell>
          <cell r="E177">
            <v>11</v>
          </cell>
          <cell r="F177">
            <v>0</v>
          </cell>
          <cell r="G177" t="str">
            <v>PC1172</v>
          </cell>
          <cell r="H177" t="str">
            <v>ENG4</v>
          </cell>
          <cell r="I177">
            <v>0</v>
          </cell>
          <cell r="J177" t="str">
            <v xml:space="preserve"> </v>
          </cell>
          <cell r="K177" t="str">
            <v>HD</v>
          </cell>
          <cell r="L177">
            <v>0</v>
          </cell>
          <cell r="M177" t="str">
            <v>ENG4-LT1</v>
          </cell>
          <cell r="N177">
            <v>2170000</v>
          </cell>
          <cell r="O177">
            <v>11935000</v>
          </cell>
          <cell r="P177">
            <v>42244</v>
          </cell>
          <cell r="Q177">
            <v>11935000</v>
          </cell>
          <cell r="R177">
            <v>0</v>
          </cell>
          <cell r="S177" t="str">
            <v>PC1172</v>
          </cell>
          <cell r="T177" t="str">
            <v>Eng 5-LT2</v>
          </cell>
          <cell r="U177">
            <v>2200000</v>
          </cell>
          <cell r="V177">
            <v>0</v>
          </cell>
          <cell r="W177">
            <v>7700000</v>
          </cell>
          <cell r="X177" t="str">
            <v>23/12/2015</v>
          </cell>
          <cell r="Y177">
            <v>7700000</v>
          </cell>
          <cell r="Z177">
            <v>0</v>
          </cell>
          <cell r="AA177" t="str">
            <v>PC1172</v>
          </cell>
          <cell r="AB177" t="str">
            <v>Eng 6-LT3</v>
          </cell>
          <cell r="AC177">
            <v>2200000</v>
          </cell>
          <cell r="AD177">
            <v>0</v>
          </cell>
          <cell r="AE177">
            <v>7700000</v>
          </cell>
          <cell r="AF177" t="str">
            <v>02/03/2016</v>
          </cell>
          <cell r="AG177">
            <v>7700000</v>
          </cell>
          <cell r="AH177">
            <v>0</v>
          </cell>
          <cell r="AI177" t="str">
            <v>PC1174</v>
          </cell>
          <cell r="AJ177" t="str">
            <v>CN1-LT4</v>
          </cell>
          <cell r="AK177">
            <v>2200000</v>
          </cell>
          <cell r="AL177">
            <v>0</v>
          </cell>
          <cell r="AM177">
            <v>22000000</v>
          </cell>
          <cell r="AN177" t="str">
            <v>21/04/2016</v>
          </cell>
          <cell r="AO177">
            <v>22000000</v>
          </cell>
          <cell r="AP177">
            <v>0</v>
          </cell>
          <cell r="AQ177" t="str">
            <v>SB1164</v>
          </cell>
          <cell r="AR177">
            <v>0</v>
          </cell>
          <cell r="AS177">
            <v>0</v>
          </cell>
          <cell r="AT177">
            <v>0</v>
          </cell>
          <cell r="AU177">
            <v>0</v>
          </cell>
          <cell r="AV177">
            <v>0</v>
          </cell>
          <cell r="AW177">
            <v>0</v>
          </cell>
          <cell r="AX177">
            <v>0</v>
          </cell>
          <cell r="AY177">
            <v>0</v>
          </cell>
          <cell r="AZ177" t="str">
            <v>CN2</v>
          </cell>
          <cell r="BA177">
            <v>0</v>
          </cell>
          <cell r="BB177" t="str">
            <v xml:space="preserve"> </v>
          </cell>
          <cell r="BC177">
            <v>25300000</v>
          </cell>
          <cell r="BD177" t="str">
            <v>19/08/2016</v>
          </cell>
          <cell r="BE177">
            <v>25300000</v>
          </cell>
          <cell r="BF177">
            <v>0</v>
          </cell>
          <cell r="BG177" t="str">
            <v>SB1164</v>
          </cell>
          <cell r="BH177">
            <v>0</v>
          </cell>
          <cell r="BI177">
            <v>0</v>
          </cell>
          <cell r="BJ177">
            <v>0</v>
          </cell>
          <cell r="BK177">
            <v>0</v>
          </cell>
          <cell r="BL177">
            <v>0</v>
          </cell>
          <cell r="BM177" t="str">
            <v>CN3</v>
          </cell>
          <cell r="BN177">
            <v>0</v>
          </cell>
          <cell r="BO177">
            <v>25300000</v>
          </cell>
          <cell r="BP177" t="str">
            <v>15/12/2016</v>
          </cell>
          <cell r="BQ177">
            <v>25300000</v>
          </cell>
          <cell r="BR177">
            <v>0</v>
          </cell>
          <cell r="BS177" t="str">
            <v>SB1164</v>
          </cell>
          <cell r="BT177" t="str">
            <v>CN4</v>
          </cell>
          <cell r="BU177">
            <v>25300000</v>
          </cell>
          <cell r="BV177" t="str">
            <v>21/04/2017</v>
          </cell>
          <cell r="BW177">
            <v>25300000</v>
          </cell>
          <cell r="BX177">
            <v>0</v>
          </cell>
          <cell r="BY177" t="str">
            <v>SB1164</v>
          </cell>
          <cell r="BZ177">
            <v>0</v>
          </cell>
          <cell r="CA177">
            <v>4</v>
          </cell>
          <cell r="CB177" t="str">
            <v>CN5</v>
          </cell>
          <cell r="CC177">
            <v>25300000</v>
          </cell>
        </row>
        <row r="178">
          <cell r="B178" t="str">
            <v>SB61114</v>
          </cell>
          <cell r="C178" t="str">
            <v>Trịnh Thục Dinh</v>
          </cell>
          <cell r="D178" t="str">
            <v>QTKD</v>
          </cell>
          <cell r="E178">
            <v>11</v>
          </cell>
          <cell r="F178">
            <v>0</v>
          </cell>
          <cell r="G178" t="str">
            <v>PC1174</v>
          </cell>
          <cell r="H178" t="str">
            <v>ENG4</v>
          </cell>
          <cell r="I178">
            <v>0</v>
          </cell>
          <cell r="J178" t="str">
            <v xml:space="preserve"> </v>
          </cell>
          <cell r="K178" t="str">
            <v>HD</v>
          </cell>
          <cell r="L178">
            <v>0</v>
          </cell>
          <cell r="M178" t="str">
            <v>ENG4-LT1</v>
          </cell>
          <cell r="N178">
            <v>2200000</v>
          </cell>
          <cell r="O178">
            <v>12100000</v>
          </cell>
          <cell r="P178">
            <v>42271</v>
          </cell>
          <cell r="Q178">
            <v>12100000</v>
          </cell>
          <cell r="R178">
            <v>0</v>
          </cell>
          <cell r="S178" t="str">
            <v>PC1174</v>
          </cell>
          <cell r="T178" t="str">
            <v>Eng 5-LT2</v>
          </cell>
          <cell r="U178">
            <v>2200000</v>
          </cell>
          <cell r="V178">
            <v>0</v>
          </cell>
          <cell r="W178">
            <v>7700000</v>
          </cell>
          <cell r="X178">
            <v>42346</v>
          </cell>
          <cell r="Y178">
            <v>7700000</v>
          </cell>
          <cell r="Z178">
            <v>0</v>
          </cell>
          <cell r="AA178" t="str">
            <v>PC1174</v>
          </cell>
          <cell r="AB178" t="str">
            <v>Eng 6-LT3</v>
          </cell>
          <cell r="AC178">
            <v>2200000</v>
          </cell>
          <cell r="AD178">
            <v>0</v>
          </cell>
          <cell r="AE178">
            <v>7700000</v>
          </cell>
          <cell r="AF178" t="str">
            <v>04/03/2016</v>
          </cell>
          <cell r="AG178">
            <v>7700000</v>
          </cell>
          <cell r="AH178">
            <v>0</v>
          </cell>
          <cell r="AI178" t="str">
            <v>PC1174</v>
          </cell>
          <cell r="AJ178" t="str">
            <v>CN1-LT4</v>
          </cell>
          <cell r="AK178">
            <v>2200000</v>
          </cell>
          <cell r="AL178">
            <v>0</v>
          </cell>
          <cell r="AM178">
            <v>22000000</v>
          </cell>
          <cell r="AN178" t="str">
            <v>28/04/2016</v>
          </cell>
          <cell r="AO178">
            <v>22000000</v>
          </cell>
          <cell r="AP178">
            <v>0</v>
          </cell>
          <cell r="AQ178" t="str">
            <v>SB1164</v>
          </cell>
          <cell r="AR178">
            <v>0</v>
          </cell>
          <cell r="AS178">
            <v>0</v>
          </cell>
          <cell r="AT178">
            <v>0</v>
          </cell>
          <cell r="AU178">
            <v>0</v>
          </cell>
          <cell r="AV178">
            <v>0</v>
          </cell>
          <cell r="AW178">
            <v>0</v>
          </cell>
          <cell r="AX178">
            <v>0</v>
          </cell>
          <cell r="AY178">
            <v>0</v>
          </cell>
          <cell r="AZ178" t="str">
            <v>CN2</v>
          </cell>
          <cell r="BA178">
            <v>0</v>
          </cell>
          <cell r="BB178" t="str">
            <v xml:space="preserve"> </v>
          </cell>
          <cell r="BC178">
            <v>25300000</v>
          </cell>
          <cell r="BD178" t="str">
            <v>26/08/2016</v>
          </cell>
          <cell r="BE178">
            <v>25300000</v>
          </cell>
          <cell r="BF178">
            <v>0</v>
          </cell>
          <cell r="BG178" t="str">
            <v>SB1164</v>
          </cell>
          <cell r="BH178">
            <v>0</v>
          </cell>
          <cell r="BI178">
            <v>0</v>
          </cell>
          <cell r="BJ178">
            <v>0</v>
          </cell>
          <cell r="BK178">
            <v>0</v>
          </cell>
          <cell r="BL178">
            <v>0</v>
          </cell>
          <cell r="BM178" t="str">
            <v>CN3</v>
          </cell>
          <cell r="BN178">
            <v>0</v>
          </cell>
          <cell r="BO178">
            <v>25300000</v>
          </cell>
          <cell r="BP178" t="str">
            <v>19/12/2016</v>
          </cell>
          <cell r="BQ178">
            <v>25300000</v>
          </cell>
          <cell r="BR178">
            <v>0</v>
          </cell>
          <cell r="BS178" t="str">
            <v>SB1164</v>
          </cell>
          <cell r="BT178" t="str">
            <v>CN4</v>
          </cell>
          <cell r="BU178">
            <v>25300000</v>
          </cell>
          <cell r="BV178" t="str">
            <v>20/04/2017</v>
          </cell>
          <cell r="BW178">
            <v>25300000</v>
          </cell>
          <cell r="BX178">
            <v>0</v>
          </cell>
          <cell r="BY178" t="str">
            <v>SB1164</v>
          </cell>
          <cell r="BZ178">
            <v>0</v>
          </cell>
          <cell r="CA178">
            <v>4</v>
          </cell>
          <cell r="CB178" t="str">
            <v>CN5</v>
          </cell>
          <cell r="CC178">
            <v>25300000</v>
          </cell>
        </row>
        <row r="179">
          <cell r="B179" t="str">
            <v>SB60955</v>
          </cell>
          <cell r="C179" t="str">
            <v>Phan Ngọc Bảo</v>
          </cell>
          <cell r="D179" t="str">
            <v>QTKD</v>
          </cell>
          <cell r="E179">
            <v>10</v>
          </cell>
          <cell r="F179">
            <v>0</v>
          </cell>
          <cell r="G179" t="str">
            <v>PC1078</v>
          </cell>
          <cell r="H179" t="str">
            <v>ENG2</v>
          </cell>
          <cell r="I179">
            <v>0</v>
          </cell>
          <cell r="J179">
            <v>0</v>
          </cell>
          <cell r="K179" t="str">
            <v>HD</v>
          </cell>
          <cell r="L179" t="str">
            <v>PC1078:Eng 2
SP15-PC1082:Eng 3, 4.
PC1083: HL Eng4 H1 SM2015
PC1085: HL Eng4 H2 SM2015;5;6
SVDB chuyển lên CT theo QĐ726/QĐ-DHFPT ngày 01/9/2015</v>
          </cell>
          <cell r="M179">
            <v>0</v>
          </cell>
          <cell r="N179">
            <v>0</v>
          </cell>
          <cell r="O179">
            <v>0</v>
          </cell>
          <cell r="P179">
            <v>0</v>
          </cell>
          <cell r="Q179">
            <v>0</v>
          </cell>
          <cell r="R179">
            <v>0</v>
          </cell>
          <cell r="S179">
            <v>0</v>
          </cell>
          <cell r="T179" t="str">
            <v>HL Eng 6</v>
          </cell>
          <cell r="U179">
            <v>0</v>
          </cell>
          <cell r="V179">
            <v>0</v>
          </cell>
          <cell r="W179">
            <v>4950000</v>
          </cell>
          <cell r="X179">
            <v>42362</v>
          </cell>
          <cell r="Y179">
            <v>24200000</v>
          </cell>
          <cell r="Z179">
            <v>19250000</v>
          </cell>
          <cell r="AA179" t="str">
            <v>PC1162</v>
          </cell>
          <cell r="AB179">
            <v>0</v>
          </cell>
          <cell r="AC179">
            <v>0</v>
          </cell>
          <cell r="AD179">
            <v>0</v>
          </cell>
          <cell r="AE179">
            <v>0</v>
          </cell>
          <cell r="AF179">
            <v>0</v>
          </cell>
          <cell r="AG179">
            <v>0</v>
          </cell>
          <cell r="AH179">
            <v>19250000</v>
          </cell>
          <cell r="AI179" t="str">
            <v>Chờ lớp SU16</v>
          </cell>
          <cell r="AJ179" t="str">
            <v>CN1</v>
          </cell>
          <cell r="AK179">
            <v>0</v>
          </cell>
          <cell r="AL179">
            <v>0</v>
          </cell>
          <cell r="AM179">
            <v>4950000</v>
          </cell>
          <cell r="AN179" t="str">
            <v>27/04/2016</v>
          </cell>
          <cell r="AO179">
            <v>4950000</v>
          </cell>
          <cell r="AP179">
            <v>0</v>
          </cell>
          <cell r="AQ179" t="str">
            <v>SB1164</v>
          </cell>
          <cell r="AR179">
            <v>0</v>
          </cell>
          <cell r="AS179">
            <v>0</v>
          </cell>
          <cell r="AT179">
            <v>0</v>
          </cell>
          <cell r="AU179">
            <v>0</v>
          </cell>
          <cell r="AV179">
            <v>0</v>
          </cell>
          <cell r="AW179">
            <v>0</v>
          </cell>
          <cell r="AX179">
            <v>0</v>
          </cell>
          <cell r="AY179">
            <v>0</v>
          </cell>
          <cell r="AZ179" t="str">
            <v>CN2</v>
          </cell>
          <cell r="BA179">
            <v>0</v>
          </cell>
          <cell r="BB179">
            <v>0</v>
          </cell>
          <cell r="BC179">
            <v>25300000</v>
          </cell>
          <cell r="BD179" t="str">
            <v>25/08/2016</v>
          </cell>
          <cell r="BE179">
            <v>25300000</v>
          </cell>
          <cell r="BF179">
            <v>0</v>
          </cell>
          <cell r="BG179" t="str">
            <v>SB1164</v>
          </cell>
          <cell r="BH179">
            <v>0</v>
          </cell>
          <cell r="BI179">
            <v>0</v>
          </cell>
          <cell r="BJ179">
            <v>0</v>
          </cell>
          <cell r="BK179">
            <v>0</v>
          </cell>
          <cell r="BL179">
            <v>0</v>
          </cell>
          <cell r="BM179" t="str">
            <v>CN3</v>
          </cell>
          <cell r="BN179">
            <v>0</v>
          </cell>
          <cell r="BO179">
            <v>25300000</v>
          </cell>
          <cell r="BP179" t="str">
            <v>09/01/2016</v>
          </cell>
          <cell r="BQ179">
            <v>25300000</v>
          </cell>
          <cell r="BR179">
            <v>0</v>
          </cell>
          <cell r="BS179" t="str">
            <v>SB1164</v>
          </cell>
          <cell r="BT179" t="str">
            <v>CN4</v>
          </cell>
          <cell r="BU179">
            <v>25300000</v>
          </cell>
          <cell r="BV179" t="str">
            <v>24/04/2017</v>
          </cell>
          <cell r="BW179">
            <v>25300000</v>
          </cell>
          <cell r="BX179">
            <v>0</v>
          </cell>
          <cell r="BY179" t="str">
            <v>SB1164</v>
          </cell>
          <cell r="BZ179">
            <v>0</v>
          </cell>
          <cell r="CA179">
            <v>4</v>
          </cell>
          <cell r="CB179" t="str">
            <v>CN5</v>
          </cell>
          <cell r="CC179">
            <v>25300000</v>
          </cell>
        </row>
        <row r="180">
          <cell r="B180" t="str">
            <v>SB61003</v>
          </cell>
          <cell r="C180" t="str">
            <v>Nguyễn Hoàng Nam</v>
          </cell>
          <cell r="D180" t="str">
            <v>QTKD</v>
          </cell>
          <cell r="E180">
            <v>10</v>
          </cell>
          <cell r="F180">
            <v>0</v>
          </cell>
          <cell r="G180" t="str">
            <v>PC1078</v>
          </cell>
          <cell r="H180" t="str">
            <v>ENG2</v>
          </cell>
          <cell r="I180" t="str">
            <v>DB-&gt;CT</v>
          </cell>
          <cell r="J180">
            <v>0</v>
          </cell>
          <cell r="K180" t="str">
            <v>HD</v>
          </cell>
          <cell r="L180" t="str">
            <v>PC1078:Eng 2,3,4,5
Thôi học do chưa hoàn thành NVTC kỳ SM15-h2 theo QĐ 113/QD-TTCNPM ngày 27/07/2015
PC1085:HL Eng 5, đã thôi học nhưng xin học dự thính kỳ Fall 2015(khi lên chính thức phải đóng phí nhâp học lại)
Nhập học lại từ kỳ Fall 2015 theo QĐ 76/QĐ-VĐTQTFPT ngày 29/9/2015
SV đóng Eng 6 vào ngày 22/10/2015.
SV học dự thính Eng 6 theo QĐ số 101/QĐ-VĐTQTFPT ngày 9/11/2015
Kì SP2016 sv không đóng tiền nhưng đã bị thôi học kì trước nên không thôi học kì này.
SV đã thôi học xin học dự thính. Khi nào lên chính thức thu PHÍ NHẬP HỌC LẠI_đã đóng phí nhập học lại ngày 29/4/2016
SV nhập học lại kỳ SM2016 theo QĐ93/QD-VTVDTQTFPT ngày 24/05/2016
SV K11 đã chuyển lên Chính quy theo QD 728/QD-DHFPT ngày 08/09/2016</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t="e">
            <v>#REF!</v>
          </cell>
          <cell r="AC180" t="e">
            <v>#REF!</v>
          </cell>
          <cell r="AD180" t="e">
            <v>#REF!</v>
          </cell>
          <cell r="AE180" t="e">
            <v>#REF!</v>
          </cell>
          <cell r="AF180" t="e">
            <v>#REF!</v>
          </cell>
          <cell r="AG180" t="e">
            <v>#REF!</v>
          </cell>
          <cell r="AH180">
            <v>0</v>
          </cell>
          <cell r="AI180">
            <v>0</v>
          </cell>
          <cell r="AJ180" t="str">
            <v>CN1+Phí quay lại</v>
          </cell>
          <cell r="AK180">
            <v>0</v>
          </cell>
          <cell r="AL180">
            <v>0</v>
          </cell>
          <cell r="AM180">
            <v>26500000</v>
          </cell>
          <cell r="AN180">
            <v>42489</v>
          </cell>
          <cell r="AO180">
            <v>26500000</v>
          </cell>
          <cell r="AP180">
            <v>0</v>
          </cell>
          <cell r="AQ180" t="str">
            <v>SB1164</v>
          </cell>
          <cell r="AR180">
            <v>0</v>
          </cell>
          <cell r="AS180">
            <v>0</v>
          </cell>
          <cell r="AT180">
            <v>0</v>
          </cell>
          <cell r="AU180">
            <v>0</v>
          </cell>
          <cell r="AV180">
            <v>0</v>
          </cell>
          <cell r="AW180">
            <v>0</v>
          </cell>
          <cell r="AX180">
            <v>0</v>
          </cell>
          <cell r="AY180">
            <v>0</v>
          </cell>
          <cell r="AZ180" t="str">
            <v>CN2+Phí quay lại</v>
          </cell>
          <cell r="BA180">
            <v>0</v>
          </cell>
          <cell r="BB180">
            <v>0</v>
          </cell>
          <cell r="BC180">
            <v>27600000</v>
          </cell>
          <cell r="BD180">
            <v>42625</v>
          </cell>
          <cell r="BE180">
            <v>27600000</v>
          </cell>
          <cell r="BF180">
            <v>0</v>
          </cell>
          <cell r="BG180" t="str">
            <v>SB1164</v>
          </cell>
          <cell r="BH180">
            <v>0</v>
          </cell>
          <cell r="BI180">
            <v>0</v>
          </cell>
          <cell r="BJ180">
            <v>0</v>
          </cell>
          <cell r="BK180">
            <v>0</v>
          </cell>
          <cell r="BL180">
            <v>0</v>
          </cell>
          <cell r="BM180" t="str">
            <v>CN3</v>
          </cell>
          <cell r="BN180">
            <v>0</v>
          </cell>
          <cell r="BO180">
            <v>25300000</v>
          </cell>
          <cell r="BP180" t="str">
            <v>09/01/2017</v>
          </cell>
          <cell r="BQ180">
            <v>25300000</v>
          </cell>
          <cell r="BR180">
            <v>0</v>
          </cell>
          <cell r="BS180" t="str">
            <v>SB1164</v>
          </cell>
          <cell r="BT180" t="str">
            <v>CN4</v>
          </cell>
          <cell r="BU180">
            <v>25300000</v>
          </cell>
          <cell r="BV180" t="str">
            <v>12/05/2017</v>
          </cell>
          <cell r="BW180">
            <v>25300000</v>
          </cell>
          <cell r="BX180">
            <v>0</v>
          </cell>
          <cell r="BY180" t="str">
            <v>SB1164</v>
          </cell>
          <cell r="BZ180">
            <v>0</v>
          </cell>
          <cell r="CA180">
            <v>4</v>
          </cell>
          <cell r="CB180" t="str">
            <v>CN5</v>
          </cell>
          <cell r="CC180">
            <v>25300000</v>
          </cell>
        </row>
        <row r="181">
          <cell r="B181" t="str">
            <v>SB61151</v>
          </cell>
          <cell r="C181" t="str">
            <v>Nguyễn Thị Cửu</v>
          </cell>
          <cell r="D181" t="str">
            <v>QTKD</v>
          </cell>
          <cell r="E181">
            <v>11</v>
          </cell>
          <cell r="F181">
            <v>0</v>
          </cell>
          <cell r="G181" t="str">
            <v>PC1172</v>
          </cell>
          <cell r="H181" t="str">
            <v>ENG4</v>
          </cell>
          <cell r="I181">
            <v>0</v>
          </cell>
          <cell r="J181" t="str">
            <v>TD50</v>
          </cell>
          <cell r="K181" t="str">
            <v>HD</v>
          </cell>
          <cell r="L181" t="str">
            <v>Chuyển cơ sở theo mail QuyenVMH ngày 23/12/2015</v>
          </cell>
          <cell r="M181" t="str">
            <v>ENG4-LT1</v>
          </cell>
          <cell r="N181">
            <v>2170000</v>
          </cell>
          <cell r="O181">
            <v>7052500</v>
          </cell>
          <cell r="P181" t="str">
            <v>01/09/2015</v>
          </cell>
          <cell r="Q181">
            <v>7055000</v>
          </cell>
          <cell r="R181">
            <v>0</v>
          </cell>
          <cell r="S181" t="str">
            <v>PC1172</v>
          </cell>
          <cell r="T181" t="str">
            <v>Eng 5-LT2</v>
          </cell>
          <cell r="U181">
            <v>2200000</v>
          </cell>
          <cell r="V181">
            <v>0</v>
          </cell>
          <cell r="W181">
            <v>2750000</v>
          </cell>
          <cell r="X181">
            <v>42361</v>
          </cell>
          <cell r="Y181">
            <v>2750000</v>
          </cell>
          <cell r="Z181">
            <v>0</v>
          </cell>
          <cell r="AA181" t="str">
            <v>Chuyển CS</v>
          </cell>
          <cell r="AB181">
            <v>0</v>
          </cell>
          <cell r="AC181">
            <v>0</v>
          </cell>
          <cell r="AD181">
            <v>0</v>
          </cell>
          <cell r="AE181">
            <v>0</v>
          </cell>
          <cell r="AF181">
            <v>0</v>
          </cell>
          <cell r="AG181">
            <v>0</v>
          </cell>
          <cell r="AH181">
            <v>0</v>
          </cell>
          <cell r="AI181">
            <v>0</v>
          </cell>
          <cell r="AJ181" t="str">
            <v>CN1-LT4</v>
          </cell>
          <cell r="AK181">
            <v>2200000</v>
          </cell>
          <cell r="AL181">
            <v>0</v>
          </cell>
          <cell r="AM181">
            <v>9900000</v>
          </cell>
          <cell r="AN181" t="str">
            <v>29/04/2016</v>
          </cell>
          <cell r="AO181">
            <v>9900000</v>
          </cell>
          <cell r="AP181">
            <v>0</v>
          </cell>
          <cell r="AQ181" t="str">
            <v>SB1164</v>
          </cell>
          <cell r="AR181">
            <v>0</v>
          </cell>
          <cell r="AS181">
            <v>0</v>
          </cell>
          <cell r="AT181">
            <v>0</v>
          </cell>
          <cell r="AU181">
            <v>0</v>
          </cell>
          <cell r="AV181">
            <v>0</v>
          </cell>
          <cell r="AW181">
            <v>0</v>
          </cell>
          <cell r="AX181">
            <v>0</v>
          </cell>
          <cell r="AY181">
            <v>0</v>
          </cell>
          <cell r="AZ181" t="str">
            <v>CN2</v>
          </cell>
          <cell r="BA181">
            <v>0</v>
          </cell>
          <cell r="BB181">
            <v>0</v>
          </cell>
          <cell r="BC181" t="e">
            <v>#REF!</v>
          </cell>
          <cell r="BD181" t="str">
            <v>26/08/2016</v>
          </cell>
          <cell r="BE181">
            <v>12650000</v>
          </cell>
          <cell r="BF181">
            <v>0</v>
          </cell>
          <cell r="BG181" t="str">
            <v>SB1164</v>
          </cell>
          <cell r="BH181">
            <v>0</v>
          </cell>
          <cell r="BI181">
            <v>0</v>
          </cell>
          <cell r="BJ181">
            <v>0</v>
          </cell>
          <cell r="BK181">
            <v>0</v>
          </cell>
          <cell r="BL181">
            <v>0</v>
          </cell>
          <cell r="BM181" t="str">
            <v>CN3</v>
          </cell>
          <cell r="BN181">
            <v>0</v>
          </cell>
          <cell r="BO181">
            <v>12650000</v>
          </cell>
          <cell r="BP181" t="str">
            <v>22/12/2016</v>
          </cell>
          <cell r="BQ181">
            <v>12650000</v>
          </cell>
          <cell r="BR181">
            <v>0</v>
          </cell>
          <cell r="BS181" t="str">
            <v>SB1164</v>
          </cell>
          <cell r="BT181" t="str">
            <v>CN4</v>
          </cell>
          <cell r="BU181">
            <v>12650000</v>
          </cell>
          <cell r="BV181" t="str">
            <v>20/04/2017</v>
          </cell>
          <cell r="BW181">
            <v>12650000</v>
          </cell>
          <cell r="BX181">
            <v>0</v>
          </cell>
          <cell r="BY181" t="str">
            <v>SB1164</v>
          </cell>
          <cell r="BZ181">
            <v>0</v>
          </cell>
          <cell r="CA181">
            <v>4</v>
          </cell>
          <cell r="CB181" t="str">
            <v>CN5</v>
          </cell>
          <cell r="CC181">
            <v>12650000</v>
          </cell>
        </row>
        <row r="182">
          <cell r="B182" t="str">
            <v>SB61106</v>
          </cell>
          <cell r="C182" t="str">
            <v>Hoàng Thị Thanh Nhi</v>
          </cell>
          <cell r="D182" t="str">
            <v>QTKD</v>
          </cell>
          <cell r="E182">
            <v>11</v>
          </cell>
          <cell r="F182" t="str">
            <v>Fall 2020</v>
          </cell>
          <cell r="G182" t="str">
            <v>PC1172</v>
          </cell>
          <cell r="H182" t="str">
            <v>ENG4</v>
          </cell>
          <cell r="I182">
            <v>0</v>
          </cell>
          <cell r="J182" t="str">
            <v>HB70</v>
          </cell>
          <cell r="K182" t="str">
            <v>HD</v>
          </cell>
          <cell r="L182" t="str">
            <v>Chuyển cơ sở theo mail QuyenVMH ngày 23/12/2015</v>
          </cell>
          <cell r="M182" t="str">
            <v>ENG4</v>
          </cell>
          <cell r="N182">
            <v>0</v>
          </cell>
          <cell r="O182">
            <v>7269500</v>
          </cell>
          <cell r="P182" t="str">
            <v>07/08/2015</v>
          </cell>
          <cell r="Q182">
            <v>7270000</v>
          </cell>
          <cell r="R182">
            <v>0</v>
          </cell>
          <cell r="S182" t="str">
            <v>PC1172</v>
          </cell>
          <cell r="T182" t="str">
            <v>Eng 5</v>
          </cell>
          <cell r="U182">
            <v>0</v>
          </cell>
          <cell r="V182">
            <v>0</v>
          </cell>
          <cell r="W182">
            <v>2970000</v>
          </cell>
          <cell r="X182" t="e">
            <v>#N/A</v>
          </cell>
          <cell r="Y182" t="e">
            <v>#N/A</v>
          </cell>
          <cell r="Z182" t="e">
            <v>#N/A</v>
          </cell>
          <cell r="AA182" t="str">
            <v>Chuyển CS</v>
          </cell>
          <cell r="AB182">
            <v>0</v>
          </cell>
          <cell r="AC182">
            <v>0</v>
          </cell>
          <cell r="AD182">
            <v>0</v>
          </cell>
          <cell r="AE182">
            <v>0</v>
          </cell>
          <cell r="AF182">
            <v>0</v>
          </cell>
          <cell r="AG182">
            <v>0</v>
          </cell>
          <cell r="AH182">
            <v>0</v>
          </cell>
          <cell r="AI182">
            <v>0</v>
          </cell>
          <cell r="AJ182" t="str">
            <v>CN1</v>
          </cell>
          <cell r="AK182">
            <v>0</v>
          </cell>
          <cell r="AL182">
            <v>0</v>
          </cell>
          <cell r="AM182">
            <v>7260000</v>
          </cell>
          <cell r="AN182" t="str">
            <v>28/04/2016</v>
          </cell>
          <cell r="AO182">
            <v>7260000</v>
          </cell>
          <cell r="AP182">
            <v>0</v>
          </cell>
          <cell r="AQ182" t="str">
            <v>SB1164</v>
          </cell>
          <cell r="AR182">
            <v>0</v>
          </cell>
          <cell r="AS182">
            <v>0</v>
          </cell>
          <cell r="AT182">
            <v>0</v>
          </cell>
          <cell r="AU182">
            <v>0</v>
          </cell>
          <cell r="AV182">
            <v>0</v>
          </cell>
          <cell r="AW182">
            <v>0</v>
          </cell>
          <cell r="AX182">
            <v>0</v>
          </cell>
          <cell r="AY182">
            <v>0</v>
          </cell>
          <cell r="AZ182" t="str">
            <v>CN2</v>
          </cell>
          <cell r="BA182">
            <v>0</v>
          </cell>
          <cell r="BB182">
            <v>0</v>
          </cell>
          <cell r="BC182">
            <v>7590000</v>
          </cell>
          <cell r="BD182" t="str">
            <v>18/08/2016</v>
          </cell>
          <cell r="BE182">
            <v>7590000</v>
          </cell>
          <cell r="BF182">
            <v>0</v>
          </cell>
          <cell r="BG182" t="str">
            <v>SB1164</v>
          </cell>
          <cell r="BH182">
            <v>0</v>
          </cell>
          <cell r="BI182">
            <v>0</v>
          </cell>
          <cell r="BJ182">
            <v>0</v>
          </cell>
          <cell r="BK182">
            <v>0</v>
          </cell>
          <cell r="BL182">
            <v>0</v>
          </cell>
          <cell r="BM182" t="str">
            <v>CN3</v>
          </cell>
          <cell r="BN182">
            <v>0</v>
          </cell>
          <cell r="BO182">
            <v>7590000</v>
          </cell>
          <cell r="BP182" t="str">
            <v>12/12/2016</v>
          </cell>
          <cell r="BQ182">
            <v>7590000</v>
          </cell>
          <cell r="BR182">
            <v>0</v>
          </cell>
          <cell r="BS182" t="str">
            <v>SB1164</v>
          </cell>
          <cell r="BT182" t="str">
            <v>CN4</v>
          </cell>
          <cell r="BU182">
            <v>7590000</v>
          </cell>
          <cell r="BV182" t="str">
            <v>18/04/2017</v>
          </cell>
          <cell r="BW182">
            <v>7590000</v>
          </cell>
          <cell r="BX182">
            <v>0</v>
          </cell>
          <cell r="BY182" t="str">
            <v>SB1164</v>
          </cell>
          <cell r="BZ182">
            <v>0</v>
          </cell>
          <cell r="CA182">
            <v>4</v>
          </cell>
          <cell r="CB182" t="str">
            <v>CN5</v>
          </cell>
          <cell r="CC182">
            <v>7590000</v>
          </cell>
        </row>
        <row r="183">
          <cell r="B183" t="str">
            <v>SB61067</v>
          </cell>
          <cell r="C183" t="str">
            <v>Nguyễn Thái Nguyên</v>
          </cell>
          <cell r="D183" t="str">
            <v>QTKD</v>
          </cell>
          <cell r="E183">
            <v>11</v>
          </cell>
          <cell r="F183">
            <v>0</v>
          </cell>
          <cell r="G183" t="str">
            <v>PC1184</v>
          </cell>
          <cell r="H183" t="str">
            <v>ENG3</v>
          </cell>
          <cell r="I183">
            <v>0</v>
          </cell>
          <cell r="J183" t="str">
            <v xml:space="preserve"> </v>
          </cell>
          <cell r="K183" t="str">
            <v>HD</v>
          </cell>
          <cell r="L183">
            <v>0</v>
          </cell>
          <cell r="M183" t="str">
            <v>ENG3-LT1</v>
          </cell>
          <cell r="N183">
            <v>2170000</v>
          </cell>
          <cell r="O183">
            <v>11935000</v>
          </cell>
          <cell r="P183" t="str">
            <v>04/8/2015</v>
          </cell>
          <cell r="Q183">
            <v>11935000</v>
          </cell>
          <cell r="R183">
            <v>0</v>
          </cell>
          <cell r="S183" t="str">
            <v>PC1184</v>
          </cell>
          <cell r="T183" t="str">
            <v>Eng 4-LT2</v>
          </cell>
          <cell r="U183">
            <v>2200000</v>
          </cell>
          <cell r="V183">
            <v>0</v>
          </cell>
          <cell r="W183">
            <v>7700000</v>
          </cell>
          <cell r="X183">
            <v>42362</v>
          </cell>
          <cell r="Y183">
            <v>7700000</v>
          </cell>
          <cell r="Z183">
            <v>0</v>
          </cell>
          <cell r="AA183" t="str">
            <v>PC1184</v>
          </cell>
          <cell r="AB183" t="str">
            <v>Eng 5-LT3</v>
          </cell>
          <cell r="AC183">
            <v>2200000</v>
          </cell>
          <cell r="AD183">
            <v>0</v>
          </cell>
          <cell r="AE183">
            <v>7700000</v>
          </cell>
          <cell r="AF183" t="str">
            <v>02/03/2016</v>
          </cell>
          <cell r="AG183">
            <v>7700000</v>
          </cell>
          <cell r="AH183">
            <v>0</v>
          </cell>
          <cell r="AI183" t="str">
            <v>PC1184</v>
          </cell>
          <cell r="AJ183" t="str">
            <v>Eng 6-LT4</v>
          </cell>
          <cell r="AK183">
            <v>2200000</v>
          </cell>
          <cell r="AL183">
            <v>0</v>
          </cell>
          <cell r="AM183">
            <v>7700000</v>
          </cell>
          <cell r="AN183" t="str">
            <v>29/04/2016</v>
          </cell>
          <cell r="AO183">
            <v>7700000</v>
          </cell>
          <cell r="AP183">
            <v>0</v>
          </cell>
          <cell r="AQ183" t="str">
            <v>PC1182</v>
          </cell>
          <cell r="AR183">
            <v>0</v>
          </cell>
          <cell r="AS183">
            <v>0</v>
          </cell>
          <cell r="AT183">
            <v>0</v>
          </cell>
          <cell r="AU183">
            <v>0</v>
          </cell>
          <cell r="AV183">
            <v>0</v>
          </cell>
          <cell r="AW183">
            <v>0</v>
          </cell>
          <cell r="AX183">
            <v>0</v>
          </cell>
          <cell r="AY183">
            <v>0</v>
          </cell>
          <cell r="AZ183" t="str">
            <v>CN1</v>
          </cell>
          <cell r="BA183">
            <v>0</v>
          </cell>
          <cell r="BB183" t="str">
            <v xml:space="preserve"> </v>
          </cell>
          <cell r="BC183">
            <v>25300000</v>
          </cell>
          <cell r="BD183" t="str">
            <v>22/08/2016</v>
          </cell>
          <cell r="BE183">
            <v>25300000</v>
          </cell>
          <cell r="BF183">
            <v>0</v>
          </cell>
          <cell r="BG183" t="str">
            <v>SB1165</v>
          </cell>
          <cell r="BH183">
            <v>0</v>
          </cell>
          <cell r="BI183">
            <v>0</v>
          </cell>
          <cell r="BJ183">
            <v>0</v>
          </cell>
          <cell r="BK183">
            <v>0</v>
          </cell>
          <cell r="BL183">
            <v>0</v>
          </cell>
          <cell r="BM183" t="str">
            <v>CN2</v>
          </cell>
          <cell r="BN183">
            <v>0</v>
          </cell>
          <cell r="BO183">
            <v>25300000</v>
          </cell>
          <cell r="BP183" t="str">
            <v>23/12/2016</v>
          </cell>
          <cell r="BQ183">
            <v>25300000</v>
          </cell>
          <cell r="BR183">
            <v>0</v>
          </cell>
          <cell r="BS183" t="str">
            <v>SB1165</v>
          </cell>
          <cell r="BT183" t="str">
            <v>CN3</v>
          </cell>
          <cell r="BU183">
            <v>25300000</v>
          </cell>
          <cell r="BV183" t="str">
            <v>27/04/2017</v>
          </cell>
          <cell r="BW183">
            <v>25300000</v>
          </cell>
          <cell r="BX183">
            <v>0</v>
          </cell>
          <cell r="BY183" t="str">
            <v>SB1165</v>
          </cell>
          <cell r="BZ183">
            <v>0</v>
          </cell>
          <cell r="CA183">
            <v>3</v>
          </cell>
          <cell r="CB183" t="str">
            <v>CN4</v>
          </cell>
          <cell r="CC183">
            <v>25300000</v>
          </cell>
        </row>
        <row r="184">
          <cell r="B184" t="str">
            <v>SB61069</v>
          </cell>
          <cell r="C184" t="str">
            <v>Sẩm Tường Quang</v>
          </cell>
          <cell r="D184" t="str">
            <v>QTKD</v>
          </cell>
          <cell r="E184">
            <v>11</v>
          </cell>
          <cell r="F184">
            <v>0</v>
          </cell>
          <cell r="G184" t="str">
            <v>PC1184</v>
          </cell>
          <cell r="H184" t="str">
            <v>ENG3</v>
          </cell>
          <cell r="I184">
            <v>0</v>
          </cell>
          <cell r="J184" t="str">
            <v xml:space="preserve"> </v>
          </cell>
          <cell r="K184" t="str">
            <v>HD</v>
          </cell>
          <cell r="L184">
            <v>0</v>
          </cell>
          <cell r="M184" t="str">
            <v>ENG3-LT1</v>
          </cell>
          <cell r="N184">
            <v>2170000</v>
          </cell>
          <cell r="O184">
            <v>11935000</v>
          </cell>
          <cell r="P184" t="str">
            <v>03/8/2015</v>
          </cell>
          <cell r="Q184">
            <v>11935000</v>
          </cell>
          <cell r="R184">
            <v>0</v>
          </cell>
          <cell r="S184" t="str">
            <v>PC1184</v>
          </cell>
          <cell r="T184" t="str">
            <v>Eng 4-LT2</v>
          </cell>
          <cell r="U184">
            <v>2200000</v>
          </cell>
          <cell r="V184">
            <v>0</v>
          </cell>
          <cell r="W184">
            <v>7700000</v>
          </cell>
          <cell r="X184">
            <v>42349</v>
          </cell>
          <cell r="Y184">
            <v>7700000</v>
          </cell>
          <cell r="Z184">
            <v>0</v>
          </cell>
          <cell r="AA184" t="str">
            <v>PC1184</v>
          </cell>
          <cell r="AB184" t="str">
            <v>Eng 5-LT3</v>
          </cell>
          <cell r="AC184">
            <v>2200000</v>
          </cell>
          <cell r="AD184">
            <v>0</v>
          </cell>
          <cell r="AE184">
            <v>7700000</v>
          </cell>
          <cell r="AF184" t="str">
            <v>25/02/2016</v>
          </cell>
          <cell r="AG184">
            <v>7700000</v>
          </cell>
          <cell r="AH184">
            <v>0</v>
          </cell>
          <cell r="AI184" t="str">
            <v>PC1184</v>
          </cell>
          <cell r="AJ184" t="str">
            <v>Eng 6-LT4</v>
          </cell>
          <cell r="AK184">
            <v>2200000</v>
          </cell>
          <cell r="AL184">
            <v>0</v>
          </cell>
          <cell r="AM184">
            <v>7700000</v>
          </cell>
          <cell r="AN184" t="str">
            <v>22/04/2016</v>
          </cell>
          <cell r="AO184">
            <v>7700000</v>
          </cell>
          <cell r="AP184">
            <v>0</v>
          </cell>
          <cell r="AQ184" t="str">
            <v>PC1182</v>
          </cell>
          <cell r="AR184">
            <v>0</v>
          </cell>
          <cell r="AS184">
            <v>0</v>
          </cell>
          <cell r="AT184">
            <v>0</v>
          </cell>
          <cell r="AU184">
            <v>0</v>
          </cell>
          <cell r="AV184">
            <v>0</v>
          </cell>
          <cell r="AW184">
            <v>0</v>
          </cell>
          <cell r="AX184">
            <v>0</v>
          </cell>
          <cell r="AY184">
            <v>0</v>
          </cell>
          <cell r="AZ184" t="str">
            <v>CN1</v>
          </cell>
          <cell r="BA184">
            <v>0</v>
          </cell>
          <cell r="BB184" t="str">
            <v xml:space="preserve"> </v>
          </cell>
          <cell r="BC184">
            <v>25300000</v>
          </cell>
          <cell r="BD184" t="str">
            <v>16/08/2016</v>
          </cell>
          <cell r="BE184">
            <v>25300000</v>
          </cell>
          <cell r="BF184">
            <v>0</v>
          </cell>
          <cell r="BG184" t="str">
            <v>SB1165</v>
          </cell>
          <cell r="BH184">
            <v>0</v>
          </cell>
          <cell r="BI184">
            <v>0</v>
          </cell>
          <cell r="BJ184">
            <v>0</v>
          </cell>
          <cell r="BK184">
            <v>0</v>
          </cell>
          <cell r="BL184">
            <v>0</v>
          </cell>
          <cell r="BM184" t="str">
            <v>CN2</v>
          </cell>
          <cell r="BN184">
            <v>0</v>
          </cell>
          <cell r="BO184">
            <v>25300000</v>
          </cell>
          <cell r="BP184" t="str">
            <v>13/12/2016</v>
          </cell>
          <cell r="BQ184">
            <v>25300000</v>
          </cell>
          <cell r="BR184">
            <v>0</v>
          </cell>
          <cell r="BS184" t="str">
            <v>SB1165</v>
          </cell>
          <cell r="BT184" t="str">
            <v>CN3</v>
          </cell>
          <cell r="BU184">
            <v>25300000</v>
          </cell>
          <cell r="BV184" t="str">
            <v>04/04/2017</v>
          </cell>
          <cell r="BW184">
            <v>25300000</v>
          </cell>
          <cell r="BX184">
            <v>0</v>
          </cell>
          <cell r="BY184" t="str">
            <v>SB1165</v>
          </cell>
          <cell r="BZ184">
            <v>0</v>
          </cell>
          <cell r="CA184">
            <v>3</v>
          </cell>
          <cell r="CB184" t="str">
            <v>CN4</v>
          </cell>
          <cell r="CC184">
            <v>25300000</v>
          </cell>
        </row>
        <row r="185">
          <cell r="B185" t="str">
            <v>SB61179</v>
          </cell>
          <cell r="C185" t="str">
            <v>Nguyễn Duy Hải</v>
          </cell>
          <cell r="D185" t="str">
            <v>KTPM-&gt;QTKD</v>
          </cell>
          <cell r="E185">
            <v>11</v>
          </cell>
          <cell r="F185">
            <v>0</v>
          </cell>
          <cell r="G185" t="str">
            <v>PC1179</v>
          </cell>
          <cell r="H185" t="str">
            <v>ENG3</v>
          </cell>
          <cell r="I185">
            <v>0</v>
          </cell>
          <cell r="J185" t="str">
            <v>HB 30M</v>
          </cell>
          <cell r="K185" t="str">
            <v>HD</v>
          </cell>
          <cell r="L185" t="str">
            <v>Kỳ Sp2016 chuyển từ KTPM sang QTKD theo mailQuyênVMH ngày 23/12/2015
SE62553-&gt;SB61179
SP2016: Eng 4</v>
          </cell>
          <cell r="M185" t="str">
            <v>ENG3-LT1</v>
          </cell>
          <cell r="N185">
            <v>2170000</v>
          </cell>
          <cell r="O185">
            <v>4435000</v>
          </cell>
          <cell r="P185" t="str">
            <v>17/08/2015</v>
          </cell>
          <cell r="Q185">
            <v>6605000</v>
          </cell>
          <cell r="R185">
            <v>2170000</v>
          </cell>
          <cell r="S185" t="str">
            <v>PC1179</v>
          </cell>
          <cell r="T185" t="str">
            <v>Eng 4-LT2</v>
          </cell>
          <cell r="U185">
            <v>2200000</v>
          </cell>
          <cell r="V185">
            <v>7500000</v>
          </cell>
          <cell r="W185">
            <v>-1970000</v>
          </cell>
          <cell r="X185" t="str">
            <v>Đã nộp</v>
          </cell>
          <cell r="Y185">
            <v>0</v>
          </cell>
          <cell r="Z185">
            <v>1970000</v>
          </cell>
          <cell r="AA185" t="str">
            <v>PC1179</v>
          </cell>
          <cell r="AB185" t="str">
            <v>Eng 5-LT3</v>
          </cell>
          <cell r="AC185">
            <v>2200000</v>
          </cell>
          <cell r="AD185">
            <v>7500000</v>
          </cell>
          <cell r="AE185">
            <v>-1770000</v>
          </cell>
          <cell r="AF185" t="str">
            <v xml:space="preserve">Đã nộp </v>
          </cell>
          <cell r="AG185">
            <v>0</v>
          </cell>
          <cell r="AH185">
            <v>1770000</v>
          </cell>
          <cell r="AI185" t="str">
            <v>PC1179</v>
          </cell>
          <cell r="AJ185" t="str">
            <v>Eng 6-LT4</v>
          </cell>
          <cell r="AK185">
            <v>2200000</v>
          </cell>
          <cell r="AL185">
            <v>7500000</v>
          </cell>
          <cell r="AM185">
            <v>-1570000</v>
          </cell>
          <cell r="AN185" t="str">
            <v>Đã nộp</v>
          </cell>
          <cell r="AO185">
            <v>0</v>
          </cell>
          <cell r="AP185">
            <v>1570000</v>
          </cell>
          <cell r="AQ185" t="str">
            <v>PC1179</v>
          </cell>
          <cell r="AR185">
            <v>0</v>
          </cell>
          <cell r="AS185">
            <v>0</v>
          </cell>
          <cell r="AT185">
            <v>0</v>
          </cell>
          <cell r="AU185">
            <v>0</v>
          </cell>
          <cell r="AV185">
            <v>0</v>
          </cell>
          <cell r="AW185">
            <v>0</v>
          </cell>
          <cell r="AX185">
            <v>0</v>
          </cell>
          <cell r="AY185">
            <v>0</v>
          </cell>
          <cell r="AZ185" t="str">
            <v>CN1</v>
          </cell>
          <cell r="BA185">
            <v>0</v>
          </cell>
          <cell r="BB185" t="str">
            <v>Hết</v>
          </cell>
          <cell r="BC185">
            <v>23730000</v>
          </cell>
          <cell r="BD185" t="str">
            <v>15/08/2016</v>
          </cell>
          <cell r="BE185">
            <v>23730000</v>
          </cell>
          <cell r="BF185">
            <v>0</v>
          </cell>
          <cell r="BG185" t="str">
            <v>SB1165</v>
          </cell>
          <cell r="BH185">
            <v>0</v>
          </cell>
          <cell r="BI185">
            <v>0</v>
          </cell>
          <cell r="BJ185">
            <v>0</v>
          </cell>
          <cell r="BK185">
            <v>0</v>
          </cell>
          <cell r="BL185">
            <v>0</v>
          </cell>
          <cell r="BM185" t="str">
            <v>CN2</v>
          </cell>
          <cell r="BN185">
            <v>0</v>
          </cell>
          <cell r="BO185">
            <v>25300000</v>
          </cell>
          <cell r="BP185" t="str">
            <v>14/12/2016</v>
          </cell>
          <cell r="BQ185">
            <v>25300000</v>
          </cell>
          <cell r="BR185">
            <v>0</v>
          </cell>
          <cell r="BS185" t="str">
            <v>SB1165</v>
          </cell>
          <cell r="BT185" t="str">
            <v>CN3</v>
          </cell>
          <cell r="BU185">
            <v>25300000</v>
          </cell>
          <cell r="BV185" t="str">
            <v>24/04/2017</v>
          </cell>
          <cell r="BW185">
            <v>25300000</v>
          </cell>
          <cell r="BX185">
            <v>0</v>
          </cell>
          <cell r="BY185" t="str">
            <v>SB1165</v>
          </cell>
          <cell r="BZ185">
            <v>0</v>
          </cell>
          <cell r="CA185">
            <v>3</v>
          </cell>
          <cell r="CB185" t="str">
            <v>CN4</v>
          </cell>
          <cell r="CC185">
            <v>25300000</v>
          </cell>
        </row>
        <row r="186">
          <cell r="B186" t="str">
            <v>SB61096</v>
          </cell>
          <cell r="C186" t="str">
            <v>Lê Thịnh Phát</v>
          </cell>
          <cell r="D186" t="str">
            <v>QTKD</v>
          </cell>
          <cell r="E186">
            <v>11</v>
          </cell>
          <cell r="F186">
            <v>0</v>
          </cell>
          <cell r="G186" t="str">
            <v>PC1185</v>
          </cell>
          <cell r="H186" t="str">
            <v>ENG3</v>
          </cell>
          <cell r="I186">
            <v>0</v>
          </cell>
          <cell r="J186" t="str">
            <v>HB 10M</v>
          </cell>
          <cell r="K186" t="str">
            <v>HD</v>
          </cell>
          <cell r="L186">
            <v>0</v>
          </cell>
          <cell r="M186" t="str">
            <v>ENG3-LT1</v>
          </cell>
          <cell r="N186">
            <v>2170000</v>
          </cell>
          <cell r="O186">
            <v>9435000</v>
          </cell>
          <cell r="P186">
            <v>42235</v>
          </cell>
          <cell r="Q186">
            <v>11935000</v>
          </cell>
          <cell r="R186">
            <v>2500000</v>
          </cell>
          <cell r="S186" t="str">
            <v>PC1185</v>
          </cell>
          <cell r="T186" t="str">
            <v>Eng 4-LT2</v>
          </cell>
          <cell r="U186">
            <v>2200000</v>
          </cell>
          <cell r="V186">
            <v>2500000</v>
          </cell>
          <cell r="W186">
            <v>2700000</v>
          </cell>
          <cell r="X186">
            <v>42348</v>
          </cell>
          <cell r="Y186">
            <v>2700000</v>
          </cell>
          <cell r="Z186">
            <v>0</v>
          </cell>
          <cell r="AA186" t="str">
            <v>PC1177</v>
          </cell>
          <cell r="AB186" t="str">
            <v>Eng 5-LT3</v>
          </cell>
          <cell r="AC186">
            <v>2200000</v>
          </cell>
          <cell r="AD186">
            <v>2500000</v>
          </cell>
          <cell r="AE186">
            <v>5200000</v>
          </cell>
          <cell r="AF186" t="str">
            <v>18/02/2016</v>
          </cell>
          <cell r="AG186">
            <v>5200000</v>
          </cell>
          <cell r="AH186">
            <v>0</v>
          </cell>
          <cell r="AI186" t="str">
            <v>PC1177</v>
          </cell>
          <cell r="AJ186" t="str">
            <v>Eng 6-LT4</v>
          </cell>
          <cell r="AK186">
            <v>2200000</v>
          </cell>
          <cell r="AL186">
            <v>2500000</v>
          </cell>
          <cell r="AM186">
            <v>5200000</v>
          </cell>
          <cell r="AN186" t="str">
            <v>26/04/2016</v>
          </cell>
          <cell r="AO186">
            <v>5200000</v>
          </cell>
          <cell r="AP186">
            <v>0</v>
          </cell>
          <cell r="AQ186" t="str">
            <v>PC1179</v>
          </cell>
          <cell r="AR186">
            <v>0</v>
          </cell>
          <cell r="AS186">
            <v>0</v>
          </cell>
          <cell r="AT186">
            <v>0</v>
          </cell>
          <cell r="AU186">
            <v>0</v>
          </cell>
          <cell r="AV186">
            <v>0</v>
          </cell>
          <cell r="AW186">
            <v>0</v>
          </cell>
          <cell r="AX186">
            <v>0</v>
          </cell>
          <cell r="AY186">
            <v>0</v>
          </cell>
          <cell r="AZ186" t="str">
            <v>CN1</v>
          </cell>
          <cell r="BA186">
            <v>0</v>
          </cell>
          <cell r="BB186" t="str">
            <v>Hết</v>
          </cell>
          <cell r="BC186">
            <v>25300000</v>
          </cell>
          <cell r="BD186" t="str">
            <v>22/08/2016</v>
          </cell>
          <cell r="BE186">
            <v>25300000</v>
          </cell>
          <cell r="BF186">
            <v>0</v>
          </cell>
          <cell r="BG186" t="str">
            <v>SB1165</v>
          </cell>
          <cell r="BH186">
            <v>0</v>
          </cell>
          <cell r="BI186">
            <v>0</v>
          </cell>
          <cell r="BJ186">
            <v>0</v>
          </cell>
          <cell r="BK186">
            <v>0</v>
          </cell>
          <cell r="BL186">
            <v>0</v>
          </cell>
          <cell r="BM186" t="str">
            <v>CN2+HL</v>
          </cell>
          <cell r="BN186">
            <v>0</v>
          </cell>
          <cell r="BO186">
            <v>25300000</v>
          </cell>
          <cell r="BP186" t="str">
            <v>16/12/2016</v>
          </cell>
          <cell r="BQ186">
            <v>27475000</v>
          </cell>
          <cell r="BR186">
            <v>0</v>
          </cell>
          <cell r="BS186" t="str">
            <v>SB1165</v>
          </cell>
          <cell r="BT186" t="str">
            <v>CN3</v>
          </cell>
          <cell r="BU186">
            <v>25300000</v>
          </cell>
          <cell r="BV186" t="str">
            <v>13/04/2017</v>
          </cell>
          <cell r="BW186">
            <v>25300000</v>
          </cell>
          <cell r="BX186">
            <v>0</v>
          </cell>
          <cell r="BY186" t="str">
            <v>SB1165</v>
          </cell>
          <cell r="BZ186">
            <v>0</v>
          </cell>
          <cell r="CA186">
            <v>3</v>
          </cell>
          <cell r="CB186" t="str">
            <v>CN4</v>
          </cell>
          <cell r="CC186">
            <v>25300000</v>
          </cell>
        </row>
        <row r="187">
          <cell r="B187" t="str">
            <v>SB61100</v>
          </cell>
          <cell r="C187" t="str">
            <v>Đinh Mai Phương Duyên</v>
          </cell>
          <cell r="D187" t="str">
            <v>QTKD</v>
          </cell>
          <cell r="E187">
            <v>11</v>
          </cell>
          <cell r="F187" t="str">
            <v>Fall 2020</v>
          </cell>
          <cell r="G187" t="str">
            <v>PC1185</v>
          </cell>
          <cell r="H187" t="str">
            <v>ENG3</v>
          </cell>
          <cell r="I187">
            <v>0</v>
          </cell>
          <cell r="J187" t="str">
            <v>HB50</v>
          </cell>
          <cell r="K187" t="str">
            <v>HD</v>
          </cell>
          <cell r="L187">
            <v>0</v>
          </cell>
          <cell r="M187" t="str">
            <v>ENG3</v>
          </cell>
          <cell r="N187">
            <v>0</v>
          </cell>
          <cell r="O187">
            <v>9222500</v>
          </cell>
          <cell r="P187">
            <v>42236</v>
          </cell>
          <cell r="Q187">
            <v>9223000</v>
          </cell>
          <cell r="R187">
            <v>0</v>
          </cell>
          <cell r="S187" t="str">
            <v>PC1185</v>
          </cell>
          <cell r="T187" t="str">
            <v>Eng 4</v>
          </cell>
          <cell r="U187">
            <v>0</v>
          </cell>
          <cell r="V187">
            <v>0</v>
          </cell>
          <cell r="W187">
            <v>4950000</v>
          </cell>
          <cell r="X187">
            <v>42354</v>
          </cell>
          <cell r="Y187">
            <v>4950000</v>
          </cell>
          <cell r="Z187">
            <v>0</v>
          </cell>
          <cell r="AA187" t="str">
            <v>PC1177</v>
          </cell>
          <cell r="AB187" t="str">
            <v>Eng 5</v>
          </cell>
          <cell r="AC187">
            <v>0</v>
          </cell>
          <cell r="AD187">
            <v>0</v>
          </cell>
          <cell r="AE187">
            <v>4950000</v>
          </cell>
          <cell r="AF187" t="str">
            <v>29/02/2016</v>
          </cell>
          <cell r="AG187">
            <v>4950000</v>
          </cell>
          <cell r="AH187">
            <v>0</v>
          </cell>
          <cell r="AI187" t="str">
            <v>PC1177</v>
          </cell>
          <cell r="AJ187" t="str">
            <v>Eng 6</v>
          </cell>
          <cell r="AK187">
            <v>0</v>
          </cell>
          <cell r="AL187">
            <v>0</v>
          </cell>
          <cell r="AM187">
            <v>4950000</v>
          </cell>
          <cell r="AN187" t="str">
            <v>28/04/2016</v>
          </cell>
          <cell r="AO187">
            <v>4950000</v>
          </cell>
          <cell r="AP187">
            <v>0</v>
          </cell>
          <cell r="AQ187" t="str">
            <v>PC1179</v>
          </cell>
          <cell r="AR187">
            <v>0</v>
          </cell>
          <cell r="AS187">
            <v>0</v>
          </cell>
          <cell r="AT187">
            <v>0</v>
          </cell>
          <cell r="AU187">
            <v>0</v>
          </cell>
          <cell r="AV187">
            <v>0</v>
          </cell>
          <cell r="AW187">
            <v>0</v>
          </cell>
          <cell r="AX187">
            <v>0</v>
          </cell>
          <cell r="AY187">
            <v>0</v>
          </cell>
          <cell r="AZ187" t="str">
            <v>CN1</v>
          </cell>
          <cell r="BA187">
            <v>0</v>
          </cell>
          <cell r="BB187">
            <v>0</v>
          </cell>
          <cell r="BC187">
            <v>12650000</v>
          </cell>
          <cell r="BD187" t="str">
            <v>24/08/2016</v>
          </cell>
          <cell r="BE187">
            <v>12650000</v>
          </cell>
          <cell r="BF187">
            <v>569000</v>
          </cell>
          <cell r="BG187" t="str">
            <v>SB1165</v>
          </cell>
          <cell r="BH187">
            <v>0</v>
          </cell>
          <cell r="BI187">
            <v>0</v>
          </cell>
          <cell r="BJ187">
            <v>0</v>
          </cell>
          <cell r="BK187">
            <v>0</v>
          </cell>
          <cell r="BL187">
            <v>0</v>
          </cell>
          <cell r="BM187" t="str">
            <v>CN2</v>
          </cell>
          <cell r="BN187">
            <v>0</v>
          </cell>
          <cell r="BO187">
            <v>12081000</v>
          </cell>
          <cell r="BP187" t="str">
            <v>23/12/2016</v>
          </cell>
          <cell r="BQ187">
            <v>12081000</v>
          </cell>
          <cell r="BR187">
            <v>0</v>
          </cell>
          <cell r="BS187" t="str">
            <v>SB1165</v>
          </cell>
          <cell r="BT187" t="str">
            <v>CN3</v>
          </cell>
          <cell r="BU187">
            <v>12650000</v>
          </cell>
          <cell r="BV187" t="str">
            <v>18/04/2017</v>
          </cell>
          <cell r="BW187">
            <v>12650000</v>
          </cell>
          <cell r="BX187">
            <v>0</v>
          </cell>
          <cell r="BY187" t="str">
            <v>SB1165</v>
          </cell>
          <cell r="BZ187">
            <v>0</v>
          </cell>
          <cell r="CA187">
            <v>3</v>
          </cell>
          <cell r="CB187" t="str">
            <v>CN4</v>
          </cell>
          <cell r="CC187">
            <v>12650000</v>
          </cell>
        </row>
        <row r="188">
          <cell r="B188" t="str">
            <v>SB61127</v>
          </cell>
          <cell r="C188" t="str">
            <v>Nguyễn Phúc Sang</v>
          </cell>
          <cell r="D188" t="str">
            <v>QTKD</v>
          </cell>
          <cell r="E188">
            <v>11</v>
          </cell>
          <cell r="F188">
            <v>0</v>
          </cell>
          <cell r="G188" t="str">
            <v>PC1185</v>
          </cell>
          <cell r="H188" t="str">
            <v>ENG3</v>
          </cell>
          <cell r="I188">
            <v>0</v>
          </cell>
          <cell r="J188" t="str">
            <v xml:space="preserve"> </v>
          </cell>
          <cell r="K188" t="str">
            <v>HD</v>
          </cell>
          <cell r="L188">
            <v>0</v>
          </cell>
          <cell r="M188" t="str">
            <v>ENG3-LT1</v>
          </cell>
          <cell r="N188">
            <v>2170000</v>
          </cell>
          <cell r="O188">
            <v>11935000</v>
          </cell>
          <cell r="P188">
            <v>42250</v>
          </cell>
          <cell r="Q188">
            <v>11935000</v>
          </cell>
          <cell r="R188">
            <v>0</v>
          </cell>
          <cell r="S188" t="str">
            <v>PC1185</v>
          </cell>
          <cell r="T188" t="str">
            <v>Eng 4-LT2</v>
          </cell>
          <cell r="U188">
            <v>2200000</v>
          </cell>
          <cell r="V188">
            <v>0</v>
          </cell>
          <cell r="W188">
            <v>7700000</v>
          </cell>
          <cell r="X188">
            <v>42361</v>
          </cell>
          <cell r="Y188">
            <v>7700000</v>
          </cell>
          <cell r="Z188">
            <v>0</v>
          </cell>
          <cell r="AA188" t="str">
            <v>PC1178</v>
          </cell>
          <cell r="AB188" t="str">
            <v>Eng 5-LT3</v>
          </cell>
          <cell r="AC188">
            <v>2200000</v>
          </cell>
          <cell r="AD188">
            <v>0</v>
          </cell>
          <cell r="AE188">
            <v>7700000</v>
          </cell>
          <cell r="AF188" t="str">
            <v>04/03/2016</v>
          </cell>
          <cell r="AG188">
            <v>7700000</v>
          </cell>
          <cell r="AH188">
            <v>0</v>
          </cell>
          <cell r="AI188" t="str">
            <v>PC1178</v>
          </cell>
          <cell r="AJ188" t="str">
            <v>Eng 6-LT4+Phí quay lại</v>
          </cell>
          <cell r="AK188">
            <v>2200000</v>
          </cell>
          <cell r="AL188">
            <v>0</v>
          </cell>
          <cell r="AM188">
            <v>10000000</v>
          </cell>
          <cell r="AN188" t="str">
            <v>06/05/2016</v>
          </cell>
          <cell r="AO188">
            <v>10000000</v>
          </cell>
          <cell r="AP188">
            <v>0</v>
          </cell>
          <cell r="AQ188" t="str">
            <v>PC1179</v>
          </cell>
          <cell r="AR188">
            <v>0</v>
          </cell>
          <cell r="AS188">
            <v>0</v>
          </cell>
          <cell r="AT188">
            <v>0</v>
          </cell>
          <cell r="AU188">
            <v>0</v>
          </cell>
          <cell r="AV188">
            <v>0</v>
          </cell>
          <cell r="AW188">
            <v>0</v>
          </cell>
          <cell r="AX188">
            <v>0</v>
          </cell>
          <cell r="AY188">
            <v>0</v>
          </cell>
          <cell r="AZ188" t="str">
            <v>CN1</v>
          </cell>
          <cell r="BA188">
            <v>0</v>
          </cell>
          <cell r="BB188" t="str">
            <v xml:space="preserve"> </v>
          </cell>
          <cell r="BC188">
            <v>25300000</v>
          </cell>
          <cell r="BD188" t="str">
            <v>22/08/2016</v>
          </cell>
          <cell r="BE188">
            <v>25300000</v>
          </cell>
          <cell r="BF188">
            <v>0</v>
          </cell>
          <cell r="BG188" t="str">
            <v>SB1165</v>
          </cell>
          <cell r="BH188">
            <v>0</v>
          </cell>
          <cell r="BI188">
            <v>0</v>
          </cell>
          <cell r="BJ188">
            <v>0</v>
          </cell>
          <cell r="BK188">
            <v>0</v>
          </cell>
          <cell r="BL188">
            <v>0</v>
          </cell>
          <cell r="BM188" t="str">
            <v>CN2</v>
          </cell>
          <cell r="BN188">
            <v>0</v>
          </cell>
          <cell r="BO188">
            <v>25300000</v>
          </cell>
          <cell r="BP188" t="str">
            <v>20/12/2016</v>
          </cell>
          <cell r="BQ188">
            <v>25300000</v>
          </cell>
          <cell r="BR188">
            <v>0</v>
          </cell>
          <cell r="BS188" t="str">
            <v>SB1165</v>
          </cell>
          <cell r="BT188" t="str">
            <v>CN3</v>
          </cell>
          <cell r="BU188">
            <v>25300000</v>
          </cell>
          <cell r="BV188" t="str">
            <v>25/04/2017</v>
          </cell>
          <cell r="BW188">
            <v>25300000</v>
          </cell>
          <cell r="BX188">
            <v>0</v>
          </cell>
          <cell r="BY188" t="str">
            <v>SB1165</v>
          </cell>
          <cell r="BZ188">
            <v>0</v>
          </cell>
          <cell r="CA188">
            <v>3</v>
          </cell>
          <cell r="CB188" t="str">
            <v>CN4</v>
          </cell>
          <cell r="CC188">
            <v>25300000</v>
          </cell>
        </row>
        <row r="189">
          <cell r="B189" t="str">
            <v>SB61136</v>
          </cell>
          <cell r="C189" t="str">
            <v>Trần Nguyễn Thảo Yến</v>
          </cell>
          <cell r="D189" t="str">
            <v>QTKD</v>
          </cell>
          <cell r="E189">
            <v>11</v>
          </cell>
          <cell r="F189">
            <v>0</v>
          </cell>
          <cell r="G189" t="str">
            <v>PC1185</v>
          </cell>
          <cell r="H189" t="str">
            <v>ENG3</v>
          </cell>
          <cell r="I189">
            <v>0</v>
          </cell>
          <cell r="J189" t="str">
            <v xml:space="preserve"> </v>
          </cell>
          <cell r="K189" t="str">
            <v>HD</v>
          </cell>
          <cell r="L189">
            <v>0</v>
          </cell>
          <cell r="M189" t="str">
            <v>ENG3-LT1</v>
          </cell>
          <cell r="N189">
            <v>2170000</v>
          </cell>
          <cell r="O189">
            <v>11935000</v>
          </cell>
          <cell r="P189">
            <v>42256</v>
          </cell>
          <cell r="Q189">
            <v>11935000</v>
          </cell>
          <cell r="R189">
            <v>0</v>
          </cell>
          <cell r="S189" t="str">
            <v>PC1185</v>
          </cell>
          <cell r="T189" t="str">
            <v>Eng 4-LT2</v>
          </cell>
          <cell r="U189">
            <v>2200000</v>
          </cell>
          <cell r="V189">
            <v>0</v>
          </cell>
          <cell r="W189">
            <v>7700000</v>
          </cell>
          <cell r="X189">
            <v>42354</v>
          </cell>
          <cell r="Y189">
            <v>7700000</v>
          </cell>
          <cell r="Z189">
            <v>0</v>
          </cell>
          <cell r="AA189" t="str">
            <v>PC1178</v>
          </cell>
          <cell r="AB189" t="str">
            <v>Eng 5-LT3</v>
          </cell>
          <cell r="AC189">
            <v>2200000</v>
          </cell>
          <cell r="AD189">
            <v>0</v>
          </cell>
          <cell r="AE189">
            <v>7700000</v>
          </cell>
          <cell r="AF189" t="str">
            <v>02/03/2016</v>
          </cell>
          <cell r="AG189">
            <v>7700000</v>
          </cell>
          <cell r="AH189">
            <v>0</v>
          </cell>
          <cell r="AI189" t="str">
            <v>PC1178</v>
          </cell>
          <cell r="AJ189" t="str">
            <v>Eng 6-LT4</v>
          </cell>
          <cell r="AK189">
            <v>2200000</v>
          </cell>
          <cell r="AL189">
            <v>0</v>
          </cell>
          <cell r="AM189">
            <v>7700000</v>
          </cell>
          <cell r="AN189" t="str">
            <v>25/04/2016</v>
          </cell>
          <cell r="AO189">
            <v>7700000</v>
          </cell>
          <cell r="AP189">
            <v>0</v>
          </cell>
          <cell r="AQ189" t="str">
            <v>PC1182</v>
          </cell>
          <cell r="AR189">
            <v>0</v>
          </cell>
          <cell r="AS189">
            <v>0</v>
          </cell>
          <cell r="AT189">
            <v>0</v>
          </cell>
          <cell r="AU189">
            <v>0</v>
          </cell>
          <cell r="AV189">
            <v>0</v>
          </cell>
          <cell r="AW189">
            <v>0</v>
          </cell>
          <cell r="AX189">
            <v>0</v>
          </cell>
          <cell r="AY189">
            <v>0</v>
          </cell>
          <cell r="AZ189" t="str">
            <v>CN1</v>
          </cell>
          <cell r="BA189">
            <v>0</v>
          </cell>
          <cell r="BB189" t="str">
            <v xml:space="preserve"> </v>
          </cell>
          <cell r="BC189">
            <v>25300000</v>
          </cell>
          <cell r="BD189" t="str">
            <v>24/08/2016</v>
          </cell>
          <cell r="BE189">
            <v>25300000</v>
          </cell>
          <cell r="BF189">
            <v>0</v>
          </cell>
          <cell r="BG189" t="str">
            <v>SB1165</v>
          </cell>
          <cell r="BH189">
            <v>0</v>
          </cell>
          <cell r="BI189">
            <v>0</v>
          </cell>
          <cell r="BJ189">
            <v>0</v>
          </cell>
          <cell r="BK189">
            <v>0</v>
          </cell>
          <cell r="BL189">
            <v>0</v>
          </cell>
          <cell r="BM189" t="str">
            <v>CN2</v>
          </cell>
          <cell r="BN189">
            <v>0</v>
          </cell>
          <cell r="BO189">
            <v>25300000</v>
          </cell>
          <cell r="BP189" t="str">
            <v>23/12/2016</v>
          </cell>
          <cell r="BQ189">
            <v>25300000</v>
          </cell>
          <cell r="BR189">
            <v>0</v>
          </cell>
          <cell r="BS189" t="str">
            <v>SB1165</v>
          </cell>
          <cell r="BT189" t="str">
            <v>CN3</v>
          </cell>
          <cell r="BU189">
            <v>25300000</v>
          </cell>
          <cell r="BV189" t="str">
            <v>27/04/2017</v>
          </cell>
          <cell r="BW189">
            <v>25300000</v>
          </cell>
          <cell r="BX189">
            <v>0</v>
          </cell>
          <cell r="BY189" t="str">
            <v>SB1165</v>
          </cell>
          <cell r="BZ189">
            <v>0</v>
          </cell>
          <cell r="CA189">
            <v>3</v>
          </cell>
          <cell r="CB189" t="str">
            <v>CN4</v>
          </cell>
          <cell r="CC189">
            <v>25300000</v>
          </cell>
        </row>
        <row r="190">
          <cell r="B190" t="str">
            <v>SB61152</v>
          </cell>
          <cell r="C190" t="str">
            <v>Phạm Hương Giang</v>
          </cell>
          <cell r="D190" t="str">
            <v>QTKD</v>
          </cell>
          <cell r="E190">
            <v>11</v>
          </cell>
          <cell r="F190">
            <v>0</v>
          </cell>
          <cell r="G190" t="str">
            <v>PC1185</v>
          </cell>
          <cell r="H190" t="str">
            <v>ENG3</v>
          </cell>
          <cell r="I190">
            <v>0</v>
          </cell>
          <cell r="J190" t="str">
            <v>TD70</v>
          </cell>
          <cell r="K190" t="str">
            <v>HD</v>
          </cell>
          <cell r="L190">
            <v>0</v>
          </cell>
          <cell r="M190" t="str">
            <v>ENG3-LT1</v>
          </cell>
          <cell r="N190">
            <v>2170000</v>
          </cell>
          <cell r="O190">
            <v>5099500</v>
          </cell>
          <cell r="P190" t="str">
            <v>01/09/2015</v>
          </cell>
          <cell r="Q190">
            <v>5100000</v>
          </cell>
          <cell r="R190">
            <v>0</v>
          </cell>
          <cell r="S190" t="str">
            <v>PC1185</v>
          </cell>
          <cell r="T190" t="str">
            <v>Eng 4-LT2</v>
          </cell>
          <cell r="U190">
            <v>2200000</v>
          </cell>
          <cell r="V190">
            <v>0</v>
          </cell>
          <cell r="W190">
            <v>770000</v>
          </cell>
          <cell r="X190" t="str">
            <v>15/12/2015</v>
          </cell>
          <cell r="Y190">
            <v>770000</v>
          </cell>
          <cell r="Z190">
            <v>0</v>
          </cell>
          <cell r="AA190" t="str">
            <v>PC1175</v>
          </cell>
          <cell r="AB190" t="str">
            <v>Eng 5-LT3</v>
          </cell>
          <cell r="AC190">
            <v>2200000</v>
          </cell>
          <cell r="AD190">
            <v>0</v>
          </cell>
          <cell r="AE190">
            <v>770000</v>
          </cell>
          <cell r="AF190" t="str">
            <v>03/03/2016</v>
          </cell>
          <cell r="AG190">
            <v>770000</v>
          </cell>
          <cell r="AH190">
            <v>0</v>
          </cell>
          <cell r="AI190" t="str">
            <v>PC1175</v>
          </cell>
          <cell r="AJ190" t="str">
            <v>Eng 6-LT4</v>
          </cell>
          <cell r="AK190">
            <v>2200000</v>
          </cell>
          <cell r="AL190">
            <v>0</v>
          </cell>
          <cell r="AM190">
            <v>770000</v>
          </cell>
          <cell r="AN190" t="str">
            <v>26/04/2016</v>
          </cell>
          <cell r="AO190">
            <v>770000</v>
          </cell>
          <cell r="AP190">
            <v>0</v>
          </cell>
          <cell r="AQ190" t="str">
            <v>PC1179</v>
          </cell>
          <cell r="AR190">
            <v>0</v>
          </cell>
          <cell r="AS190">
            <v>0</v>
          </cell>
          <cell r="AT190">
            <v>0</v>
          </cell>
          <cell r="AU190">
            <v>0</v>
          </cell>
          <cell r="AV190">
            <v>0</v>
          </cell>
          <cell r="AW190">
            <v>0</v>
          </cell>
          <cell r="AX190">
            <v>0</v>
          </cell>
          <cell r="AY190">
            <v>0</v>
          </cell>
          <cell r="AZ190" t="str">
            <v>CN1</v>
          </cell>
          <cell r="BA190">
            <v>0</v>
          </cell>
          <cell r="BB190">
            <v>0</v>
          </cell>
          <cell r="BC190">
            <v>7590000</v>
          </cell>
          <cell r="BD190" t="str">
            <v>24/08/2016</v>
          </cell>
          <cell r="BE190">
            <v>7590000</v>
          </cell>
          <cell r="BF190">
            <v>0</v>
          </cell>
          <cell r="BG190" t="str">
            <v>SB1165</v>
          </cell>
          <cell r="BH190">
            <v>0</v>
          </cell>
          <cell r="BI190">
            <v>0</v>
          </cell>
          <cell r="BJ190">
            <v>0</v>
          </cell>
          <cell r="BK190">
            <v>0</v>
          </cell>
          <cell r="BL190">
            <v>0</v>
          </cell>
          <cell r="BM190" t="str">
            <v>CN2</v>
          </cell>
          <cell r="BN190">
            <v>0</v>
          </cell>
          <cell r="BO190">
            <v>7590000</v>
          </cell>
          <cell r="BP190" t="str">
            <v>20/12/2016</v>
          </cell>
          <cell r="BQ190">
            <v>7890000</v>
          </cell>
          <cell r="BR190">
            <v>300000</v>
          </cell>
          <cell r="BS190" t="str">
            <v>SB1165</v>
          </cell>
          <cell r="BT190" t="str">
            <v>CN3</v>
          </cell>
          <cell r="BU190">
            <v>7290000</v>
          </cell>
          <cell r="BV190" t="str">
            <v>24/04/2017</v>
          </cell>
          <cell r="BW190">
            <v>7890000</v>
          </cell>
          <cell r="BX190">
            <v>600000</v>
          </cell>
          <cell r="BY190" t="str">
            <v>SB1165</v>
          </cell>
          <cell r="BZ190">
            <v>600000</v>
          </cell>
          <cell r="CA190">
            <v>3</v>
          </cell>
          <cell r="CB190" t="str">
            <v>CN4</v>
          </cell>
          <cell r="CC190">
            <v>7590000</v>
          </cell>
        </row>
        <row r="191">
          <cell r="B191" t="str">
            <v>SB61101</v>
          </cell>
          <cell r="C191" t="str">
            <v>Nguyễn Hữu Nguyệt Vy</v>
          </cell>
          <cell r="D191" t="str">
            <v>QTKD</v>
          </cell>
          <cell r="E191">
            <v>11</v>
          </cell>
          <cell r="F191">
            <v>0</v>
          </cell>
          <cell r="G191" t="str">
            <v>PC1172</v>
          </cell>
          <cell r="H191" t="str">
            <v>ENG4</v>
          </cell>
          <cell r="I191">
            <v>0</v>
          </cell>
          <cell r="J191" t="str">
            <v xml:space="preserve"> </v>
          </cell>
          <cell r="K191" t="str">
            <v>HD</v>
          </cell>
          <cell r="L191">
            <v>0</v>
          </cell>
          <cell r="M191" t="str">
            <v>ENG4-LT1</v>
          </cell>
          <cell r="N191">
            <v>2170000</v>
          </cell>
          <cell r="O191">
            <v>11935000</v>
          </cell>
          <cell r="P191">
            <v>42237</v>
          </cell>
          <cell r="Q191">
            <v>11935000</v>
          </cell>
          <cell r="R191">
            <v>0</v>
          </cell>
          <cell r="S191" t="str">
            <v>PC1172</v>
          </cell>
          <cell r="T191" t="str">
            <v>HL Eng 4</v>
          </cell>
          <cell r="U191">
            <v>0</v>
          </cell>
          <cell r="V191">
            <v>0</v>
          </cell>
          <cell r="W191">
            <v>4950000</v>
          </cell>
          <cell r="X191">
            <v>42359</v>
          </cell>
          <cell r="Y191">
            <v>7700000</v>
          </cell>
          <cell r="Z191">
            <v>2750000</v>
          </cell>
          <cell r="AA191" t="str">
            <v>PC1181</v>
          </cell>
          <cell r="AB191" t="str">
            <v>Eng 5-LT2</v>
          </cell>
          <cell r="AC191">
            <v>2200000</v>
          </cell>
          <cell r="AD191">
            <v>0</v>
          </cell>
          <cell r="AE191">
            <v>4950000</v>
          </cell>
          <cell r="AF191" t="str">
            <v>26/02/2016</v>
          </cell>
          <cell r="AG191">
            <v>7700000</v>
          </cell>
          <cell r="AH191">
            <v>2750000</v>
          </cell>
          <cell r="AI191" t="str">
            <v>PC1181</v>
          </cell>
          <cell r="AJ191" t="str">
            <v>Eng 6-LT3</v>
          </cell>
          <cell r="AK191">
            <v>2200000</v>
          </cell>
          <cell r="AL191">
            <v>0</v>
          </cell>
          <cell r="AM191">
            <v>4950000</v>
          </cell>
          <cell r="AN191" t="str">
            <v>19/04/2016</v>
          </cell>
          <cell r="AO191">
            <v>7700000</v>
          </cell>
          <cell r="AP191">
            <v>2750000</v>
          </cell>
          <cell r="AQ191" t="str">
            <v>PC1179</v>
          </cell>
          <cell r="AR191">
            <v>0</v>
          </cell>
          <cell r="AS191">
            <v>0</v>
          </cell>
          <cell r="AT191">
            <v>0</v>
          </cell>
          <cell r="AU191">
            <v>0</v>
          </cell>
          <cell r="AV191">
            <v>0</v>
          </cell>
          <cell r="AW191">
            <v>0</v>
          </cell>
          <cell r="AX191">
            <v>0</v>
          </cell>
          <cell r="AY191">
            <v>0</v>
          </cell>
          <cell r="AZ191" t="str">
            <v>CN1-LT4</v>
          </cell>
          <cell r="BA191">
            <v>2250000</v>
          </cell>
          <cell r="BB191" t="str">
            <v xml:space="preserve"> </v>
          </cell>
          <cell r="BC191">
            <v>20300000</v>
          </cell>
          <cell r="BD191" t="str">
            <v>25/08/2016</v>
          </cell>
          <cell r="BE191">
            <v>23050000</v>
          </cell>
          <cell r="BF191">
            <v>2750000</v>
          </cell>
          <cell r="BG191" t="str">
            <v>SB1165</v>
          </cell>
          <cell r="BH191">
            <v>0</v>
          </cell>
          <cell r="BI191">
            <v>0</v>
          </cell>
          <cell r="BJ191">
            <v>0</v>
          </cell>
          <cell r="BK191">
            <v>0</v>
          </cell>
          <cell r="BL191">
            <v>0</v>
          </cell>
          <cell r="BM191" t="str">
            <v>CN2+HL</v>
          </cell>
          <cell r="BN191">
            <v>0</v>
          </cell>
          <cell r="BO191">
            <v>22550000</v>
          </cell>
          <cell r="BP191" t="str">
            <v>19/12/2016</v>
          </cell>
          <cell r="BQ191">
            <v>24725000</v>
          </cell>
          <cell r="BR191">
            <v>0</v>
          </cell>
          <cell r="BS191" t="str">
            <v>SB1165</v>
          </cell>
          <cell r="BT191" t="str">
            <v>CN3</v>
          </cell>
          <cell r="BU191">
            <v>25300000</v>
          </cell>
          <cell r="BV191" t="str">
            <v>27/04/2017</v>
          </cell>
          <cell r="BW191">
            <v>25300000</v>
          </cell>
          <cell r="BX191">
            <v>0</v>
          </cell>
          <cell r="BY191" t="str">
            <v>SB1165</v>
          </cell>
          <cell r="BZ191">
            <v>0</v>
          </cell>
          <cell r="CA191">
            <v>3</v>
          </cell>
          <cell r="CB191" t="str">
            <v>CN4</v>
          </cell>
          <cell r="CC191">
            <v>25300000</v>
          </cell>
        </row>
        <row r="192">
          <cell r="B192" t="str">
            <v>SB61052</v>
          </cell>
          <cell r="C192" t="str">
            <v>Bùi Ngọc Hiển</v>
          </cell>
          <cell r="D192" t="str">
            <v>QTKD</v>
          </cell>
          <cell r="E192">
            <v>11</v>
          </cell>
          <cell r="F192">
            <v>0</v>
          </cell>
          <cell r="G192" t="str">
            <v>PC1184</v>
          </cell>
          <cell r="H192" t="str">
            <v>ENG3</v>
          </cell>
          <cell r="I192" t="str">
            <v>DB-&gt;CT</v>
          </cell>
          <cell r="J192" t="str">
            <v xml:space="preserve"> </v>
          </cell>
          <cell r="K192" t="str">
            <v>HD</v>
          </cell>
          <cell r="L192" t="str">
            <v>Thôi học kỳ Spring 2016 do chưa hoàn thành NVTC theo quyết định số 12/QĐ-VĐTQTFPT ngày 16/01/2016
Nhập học lại kỳ Sp2016-H2 theo QĐ 41/QĐ-VĐTQTFPT ngày 24/03/2016
SV K11 đã chuyển lên Chính quy theo QD 728/QD-DHFPT ngày 08/09/2016</v>
          </cell>
          <cell r="M192" t="str">
            <v>ENG3-LT1</v>
          </cell>
          <cell r="N192">
            <v>2170000</v>
          </cell>
          <cell r="O192">
            <v>11935000</v>
          </cell>
          <cell r="P192" t="str">
            <v>27/7/2015</v>
          </cell>
          <cell r="Q192">
            <v>11935000</v>
          </cell>
          <cell r="R192">
            <v>0</v>
          </cell>
          <cell r="S192" t="str">
            <v>PC1184</v>
          </cell>
          <cell r="T192">
            <v>0</v>
          </cell>
          <cell r="U192">
            <v>0</v>
          </cell>
          <cell r="V192">
            <v>0</v>
          </cell>
          <cell r="W192">
            <v>0</v>
          </cell>
          <cell r="X192">
            <v>0</v>
          </cell>
          <cell r="Y192">
            <v>0</v>
          </cell>
          <cell r="Z192">
            <v>0</v>
          </cell>
          <cell r="AA192" t="str">
            <v>Thôi học</v>
          </cell>
          <cell r="AB192" t="str">
            <v>Eng 4-LT2+Phí quay lại</v>
          </cell>
          <cell r="AC192">
            <v>2200000</v>
          </cell>
          <cell r="AD192">
            <v>0</v>
          </cell>
          <cell r="AE192">
            <v>9900000</v>
          </cell>
          <cell r="AF192" t="str">
            <v>17/02/2016</v>
          </cell>
          <cell r="AG192">
            <v>9900000</v>
          </cell>
          <cell r="AH192">
            <v>0</v>
          </cell>
          <cell r="AI192" t="str">
            <v>PC1186</v>
          </cell>
          <cell r="AJ192" t="str">
            <v>Eng 5-LT3</v>
          </cell>
          <cell r="AK192">
            <v>2200000</v>
          </cell>
          <cell r="AL192">
            <v>0</v>
          </cell>
          <cell r="AM192">
            <v>7700000</v>
          </cell>
          <cell r="AN192" t="str">
            <v>29/04/2016</v>
          </cell>
          <cell r="AO192">
            <v>9900000</v>
          </cell>
          <cell r="AP192">
            <v>2200000</v>
          </cell>
          <cell r="AQ192" t="str">
            <v>PC1186</v>
          </cell>
          <cell r="AR192" t="str">
            <v>Eng 6-LT4</v>
          </cell>
          <cell r="AS192">
            <v>2200000</v>
          </cell>
          <cell r="AT192">
            <v>0</v>
          </cell>
          <cell r="AU192">
            <v>5500000</v>
          </cell>
          <cell r="AV192" t="str">
            <v>07/07/2016</v>
          </cell>
          <cell r="AW192">
            <v>5500000</v>
          </cell>
          <cell r="AX192">
            <v>0</v>
          </cell>
          <cell r="AY192">
            <v>0</v>
          </cell>
          <cell r="AZ192" t="str">
            <v>CN1</v>
          </cell>
          <cell r="BA192">
            <v>0</v>
          </cell>
          <cell r="BB192" t="str">
            <v xml:space="preserve"> </v>
          </cell>
          <cell r="BC192">
            <v>25300000</v>
          </cell>
          <cell r="BD192">
            <v>42619</v>
          </cell>
          <cell r="BE192">
            <v>25300000</v>
          </cell>
          <cell r="BF192">
            <v>0</v>
          </cell>
          <cell r="BG192" t="str">
            <v>SB1165</v>
          </cell>
          <cell r="BH192">
            <v>0</v>
          </cell>
          <cell r="BI192">
            <v>0</v>
          </cell>
          <cell r="BJ192">
            <v>0</v>
          </cell>
          <cell r="BK192">
            <v>0</v>
          </cell>
          <cell r="BL192">
            <v>0</v>
          </cell>
          <cell r="BM192" t="str">
            <v>CN2</v>
          </cell>
          <cell r="BN192">
            <v>0</v>
          </cell>
          <cell r="BO192">
            <v>25300000</v>
          </cell>
          <cell r="BP192" t="str">
            <v>28/12/2016</v>
          </cell>
          <cell r="BQ192">
            <v>25300000</v>
          </cell>
          <cell r="BR192">
            <v>0</v>
          </cell>
          <cell r="BS192" t="str">
            <v>SB1165</v>
          </cell>
          <cell r="BT192" t="str">
            <v>CN3</v>
          </cell>
          <cell r="BU192">
            <v>25300000</v>
          </cell>
          <cell r="BV192" t="str">
            <v>05/05/2017</v>
          </cell>
          <cell r="BW192">
            <v>27500000</v>
          </cell>
          <cell r="BX192">
            <v>2200000</v>
          </cell>
          <cell r="BY192" t="str">
            <v>SB1165</v>
          </cell>
          <cell r="BZ192">
            <v>2200000</v>
          </cell>
          <cell r="CA192">
            <v>3</v>
          </cell>
          <cell r="CB192" t="str">
            <v>CN4</v>
          </cell>
          <cell r="CC192">
            <v>23100000</v>
          </cell>
        </row>
        <row r="193">
          <cell r="B193" t="str">
            <v>SB61033</v>
          </cell>
          <cell r="C193" t="str">
            <v>Đoàn Mạnh Tuấn</v>
          </cell>
          <cell r="D193" t="str">
            <v>QTKD</v>
          </cell>
          <cell r="E193">
            <v>11</v>
          </cell>
          <cell r="F193">
            <v>0</v>
          </cell>
          <cell r="G193" t="str">
            <v>PC1184</v>
          </cell>
          <cell r="H193" t="str">
            <v>ENG3</v>
          </cell>
          <cell r="I193">
            <v>0</v>
          </cell>
          <cell r="J193" t="str">
            <v xml:space="preserve"> </v>
          </cell>
          <cell r="K193" t="str">
            <v>HD</v>
          </cell>
          <cell r="L193">
            <v>0</v>
          </cell>
          <cell r="M193" t="str">
            <v>ENG3-LT1</v>
          </cell>
          <cell r="N193">
            <v>2170000</v>
          </cell>
          <cell r="O193">
            <v>11935000</v>
          </cell>
          <cell r="P193" t="str">
            <v>29/6/2015</v>
          </cell>
          <cell r="Q193">
            <v>11935000</v>
          </cell>
          <cell r="R193">
            <v>0</v>
          </cell>
          <cell r="S193" t="str">
            <v>PC1184</v>
          </cell>
          <cell r="T193" t="str">
            <v>Eng 4-LT2</v>
          </cell>
          <cell r="U193">
            <v>2200000</v>
          </cell>
          <cell r="V193">
            <v>0</v>
          </cell>
          <cell r="W193">
            <v>7700000</v>
          </cell>
          <cell r="X193" t="str">
            <v>15/12/2015</v>
          </cell>
          <cell r="Y193">
            <v>7700000</v>
          </cell>
          <cell r="Z193">
            <v>0</v>
          </cell>
          <cell r="AA193" t="str">
            <v>PC1184</v>
          </cell>
          <cell r="AB193" t="str">
            <v>Eng 5-LT3</v>
          </cell>
          <cell r="AC193">
            <v>2200000</v>
          </cell>
          <cell r="AD193">
            <v>0</v>
          </cell>
          <cell r="AE193">
            <v>7700000</v>
          </cell>
          <cell r="AF193" t="str">
            <v>2/3/2016</v>
          </cell>
          <cell r="AG193">
            <v>7700000</v>
          </cell>
          <cell r="AH193">
            <v>0</v>
          </cell>
          <cell r="AI193" t="str">
            <v>PC1184</v>
          </cell>
          <cell r="AJ193" t="str">
            <v>Eng 6-LT4</v>
          </cell>
          <cell r="AK193">
            <v>2200000</v>
          </cell>
          <cell r="AL193">
            <v>0</v>
          </cell>
          <cell r="AM193">
            <v>7700000</v>
          </cell>
          <cell r="AN193" t="str">
            <v>29/04/2016</v>
          </cell>
          <cell r="AO193">
            <v>24200000</v>
          </cell>
          <cell r="AP193">
            <v>16500000</v>
          </cell>
          <cell r="AQ193" t="str">
            <v>PC1182</v>
          </cell>
          <cell r="AR193" t="str">
            <v>HL Eng 6</v>
          </cell>
          <cell r="AS193">
            <v>0</v>
          </cell>
          <cell r="AT193">
            <v>0</v>
          </cell>
          <cell r="AU193">
            <v>4950000</v>
          </cell>
          <cell r="AV193" t="str">
            <v>08/07/2016</v>
          </cell>
          <cell r="AW193">
            <v>4950000</v>
          </cell>
          <cell r="AX193">
            <v>0</v>
          </cell>
          <cell r="AY193">
            <v>0</v>
          </cell>
          <cell r="AZ193" t="str">
            <v>CN1</v>
          </cell>
          <cell r="BA193">
            <v>0</v>
          </cell>
          <cell r="BB193" t="str">
            <v xml:space="preserve"> </v>
          </cell>
          <cell r="BC193">
            <v>25300000</v>
          </cell>
          <cell r="BD193">
            <v>42622</v>
          </cell>
          <cell r="BE193">
            <v>25300000</v>
          </cell>
          <cell r="BF193">
            <v>0</v>
          </cell>
          <cell r="BG193" t="str">
            <v>SB1165</v>
          </cell>
          <cell r="BH193">
            <v>0</v>
          </cell>
          <cell r="BI193">
            <v>0</v>
          </cell>
          <cell r="BJ193">
            <v>0</v>
          </cell>
          <cell r="BK193">
            <v>0</v>
          </cell>
          <cell r="BL193">
            <v>0</v>
          </cell>
          <cell r="BM193" t="str">
            <v>CN2</v>
          </cell>
          <cell r="BN193">
            <v>0</v>
          </cell>
          <cell r="BO193">
            <v>25300000</v>
          </cell>
          <cell r="BP193" t="str">
            <v>06/01/2017</v>
          </cell>
          <cell r="BQ193">
            <v>25300000</v>
          </cell>
          <cell r="BR193">
            <v>0</v>
          </cell>
          <cell r="BS193" t="str">
            <v>SB1165</v>
          </cell>
          <cell r="BT193" t="str">
            <v>CN3</v>
          </cell>
          <cell r="BU193">
            <v>25300000</v>
          </cell>
          <cell r="BV193" t="str">
            <v>17/04/2017</v>
          </cell>
          <cell r="BW193">
            <v>25300000</v>
          </cell>
          <cell r="BX193">
            <v>0</v>
          </cell>
          <cell r="BY193" t="str">
            <v>SB1165</v>
          </cell>
          <cell r="BZ193">
            <v>0</v>
          </cell>
          <cell r="CA193">
            <v>3</v>
          </cell>
          <cell r="CB193" t="str">
            <v>CN4</v>
          </cell>
          <cell r="CC193">
            <v>25300000</v>
          </cell>
        </row>
        <row r="194">
          <cell r="B194" t="str">
            <v>SB61431</v>
          </cell>
          <cell r="C194" t="str">
            <v>Lê Duy An Khang</v>
          </cell>
          <cell r="D194" t="str">
            <v>KTPM-&gt;QTKD</v>
          </cell>
          <cell r="E194">
            <v>11</v>
          </cell>
          <cell r="F194">
            <v>0</v>
          </cell>
          <cell r="G194" t="str">
            <v>PC1168</v>
          </cell>
          <cell r="H194" t="str">
            <v>ENG4</v>
          </cell>
          <cell r="I194">
            <v>0</v>
          </cell>
          <cell r="J194" t="str">
            <v xml:space="preserve"> </v>
          </cell>
          <cell r="K194" t="str">
            <v>HD</v>
          </cell>
          <cell r="L194" t="str">
            <v>Fall 2016 tranfer ngành theo mail QuyenVMH ngày 31/08/2016 từ KTPM-&gt;QTKD
KTPM-&gt;QTKD:SE62405-&gt;SB61431. Ngành KTPM thu đến CN1. Ngành mới QTKD thu lại CN1</v>
          </cell>
          <cell r="M194" t="str">
            <v>ENG4-LT1</v>
          </cell>
          <cell r="N194">
            <v>2170000</v>
          </cell>
          <cell r="O194">
            <v>11935000</v>
          </cell>
          <cell r="P194">
            <v>42226</v>
          </cell>
          <cell r="Q194">
            <v>11935000</v>
          </cell>
          <cell r="R194">
            <v>0</v>
          </cell>
          <cell r="S194" t="str">
            <v>PC1168</v>
          </cell>
          <cell r="T194" t="str">
            <v>Eng 5-LT2</v>
          </cell>
          <cell r="U194">
            <v>2200000</v>
          </cell>
          <cell r="V194">
            <v>0</v>
          </cell>
          <cell r="W194">
            <v>7700000</v>
          </cell>
          <cell r="X194">
            <v>42363</v>
          </cell>
          <cell r="Y194">
            <v>7700000</v>
          </cell>
          <cell r="Z194">
            <v>0</v>
          </cell>
          <cell r="AA194" t="str">
            <v>PC1168</v>
          </cell>
          <cell r="AB194" t="str">
            <v>Eng 6-LT3</v>
          </cell>
          <cell r="AC194">
            <v>2200000</v>
          </cell>
          <cell r="AD194">
            <v>0</v>
          </cell>
          <cell r="AE194">
            <v>7700000</v>
          </cell>
          <cell r="AF194" t="str">
            <v>04/03/2016</v>
          </cell>
          <cell r="AG194">
            <v>7700000</v>
          </cell>
          <cell r="AH194">
            <v>0</v>
          </cell>
          <cell r="AI194" t="str">
            <v>PC1168</v>
          </cell>
          <cell r="AJ194" t="str">
            <v>CN1-LT4</v>
          </cell>
          <cell r="AK194">
            <v>2200000</v>
          </cell>
          <cell r="AL194">
            <v>0</v>
          </cell>
          <cell r="AM194">
            <v>22000000</v>
          </cell>
          <cell r="AN194" t="str">
            <v>28/04/2016</v>
          </cell>
          <cell r="AO194">
            <v>22000000</v>
          </cell>
          <cell r="AP194">
            <v>0</v>
          </cell>
          <cell r="AQ194" t="str">
            <v>SE1168</v>
          </cell>
          <cell r="AR194">
            <v>0</v>
          </cell>
          <cell r="AS194">
            <v>0</v>
          </cell>
          <cell r="AT194">
            <v>0</v>
          </cell>
          <cell r="AU194">
            <v>0</v>
          </cell>
          <cell r="AV194">
            <v>0</v>
          </cell>
          <cell r="AW194">
            <v>0</v>
          </cell>
          <cell r="AX194">
            <v>0</v>
          </cell>
          <cell r="AY194">
            <v>0</v>
          </cell>
          <cell r="AZ194" t="str">
            <v>CN1</v>
          </cell>
          <cell r="BA194">
            <v>0</v>
          </cell>
          <cell r="BB194" t="str">
            <v xml:space="preserve"> </v>
          </cell>
          <cell r="BC194">
            <v>25300000</v>
          </cell>
          <cell r="BD194" t="str">
            <v>22/08/2016</v>
          </cell>
          <cell r="BE194">
            <v>25300000</v>
          </cell>
          <cell r="BF194">
            <v>0</v>
          </cell>
          <cell r="BG194" t="str">
            <v>SB1165</v>
          </cell>
          <cell r="BH194">
            <v>0</v>
          </cell>
          <cell r="BI194">
            <v>0</v>
          </cell>
          <cell r="BJ194">
            <v>0</v>
          </cell>
          <cell r="BK194">
            <v>0</v>
          </cell>
          <cell r="BL194">
            <v>0</v>
          </cell>
          <cell r="BM194" t="str">
            <v>CN2</v>
          </cell>
          <cell r="BN194">
            <v>0</v>
          </cell>
          <cell r="BO194">
            <v>25300000</v>
          </cell>
          <cell r="BP194" t="str">
            <v>23/12/2016</v>
          </cell>
          <cell r="BQ194">
            <v>25300000</v>
          </cell>
          <cell r="BR194">
            <v>0</v>
          </cell>
          <cell r="BS194" t="str">
            <v>SB1165</v>
          </cell>
          <cell r="BT194" t="str">
            <v>CN3</v>
          </cell>
          <cell r="BU194">
            <v>25300000</v>
          </cell>
          <cell r="BV194" t="str">
            <v>28/04/2017</v>
          </cell>
          <cell r="BW194">
            <v>25300000</v>
          </cell>
          <cell r="BX194">
            <v>0</v>
          </cell>
          <cell r="BY194" t="str">
            <v>SB1165</v>
          </cell>
          <cell r="BZ194">
            <v>0</v>
          </cell>
          <cell r="CA194">
            <v>3</v>
          </cell>
          <cell r="CB194" t="str">
            <v>CN4</v>
          </cell>
          <cell r="CC194">
            <v>25300000</v>
          </cell>
        </row>
        <row r="195">
          <cell r="B195" t="str">
            <v>SB61428</v>
          </cell>
          <cell r="C195" t="str">
            <v>Tạ Văn Mạnh</v>
          </cell>
          <cell r="D195" t="str">
            <v>KTPM-&gt;QTKD</v>
          </cell>
          <cell r="E195">
            <v>11</v>
          </cell>
          <cell r="F195">
            <v>0</v>
          </cell>
          <cell r="G195" t="str">
            <v>PC1175</v>
          </cell>
          <cell r="H195" t="str">
            <v>ENG3</v>
          </cell>
          <cell r="I195" t="str">
            <v>DB-&gt;CT</v>
          </cell>
          <cell r="J195" t="str">
            <v xml:space="preserve"> </v>
          </cell>
          <cell r="K195" t="str">
            <v>HD</v>
          </cell>
          <cell r="L195" t="str">
            <v>Kỳ Fall 2016 chuyển ngành từ KTPM sang QTKD theo mail QuyenVMH ngày 12/08/2016
KTPM-&gt;QTKD:SE62166-&gt;SB61428
SV K11 đã chuyển lên Chính quy theo QD 728/QD-DHFPT ngày 08/09/2016</v>
          </cell>
          <cell r="M195" t="str">
            <v>ENG3-LT1</v>
          </cell>
          <cell r="N195">
            <v>2170000</v>
          </cell>
          <cell r="O195">
            <v>11935000</v>
          </cell>
          <cell r="P195">
            <v>42175</v>
          </cell>
          <cell r="Q195">
            <v>11935000</v>
          </cell>
          <cell r="R195">
            <v>0</v>
          </cell>
          <cell r="S195" t="str">
            <v>PC1175</v>
          </cell>
          <cell r="T195" t="str">
            <v>Eng 4-LT2</v>
          </cell>
          <cell r="U195">
            <v>2200000</v>
          </cell>
          <cell r="V195">
            <v>0</v>
          </cell>
          <cell r="W195">
            <v>7700000</v>
          </cell>
          <cell r="X195">
            <v>42352</v>
          </cell>
          <cell r="Y195">
            <v>7700000</v>
          </cell>
          <cell r="Z195">
            <v>0</v>
          </cell>
          <cell r="AA195" t="str">
            <v>PC1175</v>
          </cell>
          <cell r="AB195" t="str">
            <v>Eng 5-LT3</v>
          </cell>
          <cell r="AC195">
            <v>2200000</v>
          </cell>
          <cell r="AD195">
            <v>0</v>
          </cell>
          <cell r="AE195">
            <v>7700000</v>
          </cell>
          <cell r="AF195" t="str">
            <v>29/02/2016</v>
          </cell>
          <cell r="AG195">
            <v>7700000</v>
          </cell>
          <cell r="AH195">
            <v>0</v>
          </cell>
          <cell r="AI195" t="str">
            <v>PC1175</v>
          </cell>
          <cell r="AJ195" t="str">
            <v>Eng 6-LT4+phí chuyển ngành</v>
          </cell>
          <cell r="AK195">
            <v>2200000</v>
          </cell>
          <cell r="AL195">
            <v>0</v>
          </cell>
          <cell r="AM195">
            <v>10000000</v>
          </cell>
          <cell r="AN195" t="str">
            <v>19/04/2016</v>
          </cell>
          <cell r="AO195">
            <v>10000000</v>
          </cell>
          <cell r="AP195">
            <v>0</v>
          </cell>
          <cell r="AQ195" t="str">
            <v>PC1175</v>
          </cell>
          <cell r="AR195">
            <v>0</v>
          </cell>
          <cell r="AS195">
            <v>0</v>
          </cell>
          <cell r="AT195">
            <v>0</v>
          </cell>
          <cell r="AU195">
            <v>0</v>
          </cell>
          <cell r="AV195" t="str">
            <v xml:space="preserve"> </v>
          </cell>
          <cell r="AW195">
            <v>0</v>
          </cell>
          <cell r="AX195">
            <v>0</v>
          </cell>
          <cell r="AY195">
            <v>0</v>
          </cell>
          <cell r="AZ195" t="str">
            <v>CN1</v>
          </cell>
          <cell r="BA195">
            <v>0</v>
          </cell>
          <cell r="BB195" t="str">
            <v xml:space="preserve"> </v>
          </cell>
          <cell r="BC195">
            <v>25300000</v>
          </cell>
          <cell r="BD195" t="str">
            <v>19/08/2016</v>
          </cell>
          <cell r="BE195">
            <v>25300000</v>
          </cell>
          <cell r="BF195">
            <v>0</v>
          </cell>
          <cell r="BG195" t="str">
            <v>SB1165</v>
          </cell>
          <cell r="BH195">
            <v>0</v>
          </cell>
          <cell r="BI195">
            <v>0</v>
          </cell>
          <cell r="BJ195">
            <v>0</v>
          </cell>
          <cell r="BK195">
            <v>0</v>
          </cell>
          <cell r="BL195">
            <v>0</v>
          </cell>
          <cell r="BM195" t="str">
            <v>CN2</v>
          </cell>
          <cell r="BN195">
            <v>0</v>
          </cell>
          <cell r="BO195">
            <v>25300000</v>
          </cell>
          <cell r="BP195" t="str">
            <v>19/12/2016</v>
          </cell>
          <cell r="BQ195">
            <v>25300000</v>
          </cell>
          <cell r="BR195">
            <v>0</v>
          </cell>
          <cell r="BS195" t="str">
            <v>SB1165</v>
          </cell>
          <cell r="BT195" t="str">
            <v>CN3</v>
          </cell>
          <cell r="BU195">
            <v>25300000</v>
          </cell>
          <cell r="BV195" t="str">
            <v>17/04/2017</v>
          </cell>
          <cell r="BW195">
            <v>25300000</v>
          </cell>
          <cell r="BX195">
            <v>0</v>
          </cell>
          <cell r="BY195" t="str">
            <v>SB1165</v>
          </cell>
          <cell r="BZ195">
            <v>0</v>
          </cell>
          <cell r="CA195">
            <v>3</v>
          </cell>
          <cell r="CB195" t="str">
            <v>CN4</v>
          </cell>
          <cell r="CC195">
            <v>25300000</v>
          </cell>
        </row>
        <row r="196">
          <cell r="B196" t="str">
            <v>SB61040</v>
          </cell>
          <cell r="C196" t="str">
            <v>Lê Văn Nam</v>
          </cell>
          <cell r="D196" t="str">
            <v>QTKD</v>
          </cell>
          <cell r="E196">
            <v>11</v>
          </cell>
          <cell r="F196">
            <v>0</v>
          </cell>
          <cell r="G196" t="str">
            <v>PC1184</v>
          </cell>
          <cell r="H196" t="str">
            <v>ENG3</v>
          </cell>
          <cell r="I196">
            <v>0</v>
          </cell>
          <cell r="J196" t="str">
            <v xml:space="preserve"> </v>
          </cell>
          <cell r="K196" t="str">
            <v>HD</v>
          </cell>
          <cell r="L196" t="str">
            <v>Tranfer đi FUĐN kỳ SM2016 theo mail QuyenVMH ngày 13/05/2016
Fall 2016 trafer đến theo mail QuyenVMH ngày 31/08/2016(FU-DN)
FUDN:29/04/2016:7.700.000-Eng 6</v>
          </cell>
          <cell r="M196" t="str">
            <v>ENG3-LT1</v>
          </cell>
          <cell r="N196">
            <v>2170000</v>
          </cell>
          <cell r="O196">
            <v>11935000</v>
          </cell>
          <cell r="P196" t="str">
            <v>17/7/2015</v>
          </cell>
          <cell r="Q196">
            <v>11935000</v>
          </cell>
          <cell r="R196">
            <v>0</v>
          </cell>
          <cell r="S196" t="str">
            <v>PC1184</v>
          </cell>
          <cell r="T196" t="str">
            <v>Eng 4-LT2</v>
          </cell>
          <cell r="U196">
            <v>2200000</v>
          </cell>
          <cell r="V196">
            <v>0</v>
          </cell>
          <cell r="W196">
            <v>7700000</v>
          </cell>
          <cell r="X196" t="str">
            <v>18/12/2015</v>
          </cell>
          <cell r="Y196">
            <v>7700000</v>
          </cell>
          <cell r="Z196">
            <v>0</v>
          </cell>
          <cell r="AA196" t="str">
            <v>PC1184</v>
          </cell>
          <cell r="AB196" t="str">
            <v>Eng 5-LT3</v>
          </cell>
          <cell r="AC196">
            <v>2200000</v>
          </cell>
          <cell r="AD196">
            <v>0</v>
          </cell>
          <cell r="AE196">
            <v>7700000</v>
          </cell>
          <cell r="AF196" t="str">
            <v>04/03/2016</v>
          </cell>
          <cell r="AG196">
            <v>7700000</v>
          </cell>
          <cell r="AH196">
            <v>0</v>
          </cell>
          <cell r="AI196" t="str">
            <v>PC1184</v>
          </cell>
          <cell r="AJ196" t="str">
            <v>Eng 6-LT4</v>
          </cell>
          <cell r="AK196">
            <v>2200000</v>
          </cell>
          <cell r="AL196">
            <v>0</v>
          </cell>
          <cell r="AM196">
            <v>7700000</v>
          </cell>
          <cell r="AN196" t="str">
            <v>FUDN</v>
          </cell>
          <cell r="AO196">
            <v>0</v>
          </cell>
          <cell r="AP196">
            <v>0</v>
          </cell>
          <cell r="AQ196">
            <v>0</v>
          </cell>
          <cell r="AR196">
            <v>0</v>
          </cell>
          <cell r="AS196">
            <v>0</v>
          </cell>
          <cell r="AT196">
            <v>0</v>
          </cell>
          <cell r="AU196">
            <v>0</v>
          </cell>
          <cell r="AV196">
            <v>0</v>
          </cell>
          <cell r="AW196">
            <v>0</v>
          </cell>
          <cell r="AX196">
            <v>0</v>
          </cell>
          <cell r="AY196">
            <v>0</v>
          </cell>
          <cell r="AZ196" t="str">
            <v>CN1</v>
          </cell>
          <cell r="BA196">
            <v>0</v>
          </cell>
          <cell r="BB196">
            <v>0</v>
          </cell>
          <cell r="BC196">
            <v>25300000</v>
          </cell>
          <cell r="BD196">
            <v>42605</v>
          </cell>
          <cell r="BE196">
            <v>25300000</v>
          </cell>
          <cell r="BF196">
            <v>0</v>
          </cell>
          <cell r="BG196" t="str">
            <v>SB1165</v>
          </cell>
          <cell r="BH196">
            <v>0</v>
          </cell>
          <cell r="BI196">
            <v>0</v>
          </cell>
          <cell r="BJ196">
            <v>0</v>
          </cell>
          <cell r="BK196">
            <v>0</v>
          </cell>
          <cell r="BL196">
            <v>0</v>
          </cell>
          <cell r="BM196" t="str">
            <v>CN2</v>
          </cell>
          <cell r="BN196">
            <v>0</v>
          </cell>
          <cell r="BO196">
            <v>25300000</v>
          </cell>
          <cell r="BP196" t="str">
            <v>20/12/2016</v>
          </cell>
          <cell r="BQ196">
            <v>25300000</v>
          </cell>
          <cell r="BR196">
            <v>0</v>
          </cell>
          <cell r="BS196" t="str">
            <v>SB1165</v>
          </cell>
          <cell r="BT196" t="str">
            <v>CN3</v>
          </cell>
          <cell r="BU196">
            <v>25300000</v>
          </cell>
          <cell r="BV196" t="str">
            <v>03/05/2017</v>
          </cell>
          <cell r="BW196">
            <v>25300000</v>
          </cell>
          <cell r="BX196">
            <v>0</v>
          </cell>
          <cell r="BY196" t="str">
            <v>SB1165</v>
          </cell>
          <cell r="BZ196">
            <v>0</v>
          </cell>
          <cell r="CA196">
            <v>3</v>
          </cell>
          <cell r="CB196" t="str">
            <v>CN4</v>
          </cell>
          <cell r="CC196">
            <v>25300000</v>
          </cell>
        </row>
        <row r="197">
          <cell r="B197" t="str">
            <v>SB61430</v>
          </cell>
          <cell r="C197" t="str">
            <v>Nguyễn Trung Nghĩa</v>
          </cell>
          <cell r="D197" t="str">
            <v>KTPM-&gt;QTKD</v>
          </cell>
          <cell r="E197">
            <v>10</v>
          </cell>
          <cell r="F197">
            <v>0</v>
          </cell>
          <cell r="G197" t="str">
            <v>PC1066</v>
          </cell>
          <cell r="H197" t="str">
            <v>ENG5</v>
          </cell>
          <cell r="I197">
            <v>0</v>
          </cell>
          <cell r="J197">
            <v>0</v>
          </cell>
          <cell r="K197" t="str">
            <v>HD</v>
          </cell>
          <cell r="L197" t="str">
            <v>PC1066: Eng5,6.
SE1065: CN1 SM2015
Kỳ Fall 2016 chuyển ngành từ KTPM sang QTKD theo mail QuyenVMH ngày 12/08/2016: học lại từ CN1
KTPM:nộp đến CN4. Ngành QTKD nộp CN1
KTPM-&gt;QTKD:SE61826-&gt;SB61430</v>
          </cell>
          <cell r="M197" t="str">
            <v>450-LT2</v>
          </cell>
          <cell r="N197" t="str">
            <v>1100-LT3</v>
          </cell>
          <cell r="O197" t="str">
            <v>1100-LT4</v>
          </cell>
          <cell r="P197">
            <v>1100</v>
          </cell>
          <cell r="Q197">
            <v>1100</v>
          </cell>
          <cell r="R197" t="str">
            <v>1100-24/8/16: CN1</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t="str">
            <v>CN1</v>
          </cell>
          <cell r="BA197">
            <v>0</v>
          </cell>
          <cell r="BB197">
            <v>0</v>
          </cell>
          <cell r="BC197">
            <v>25300000</v>
          </cell>
          <cell r="BD197" t="str">
            <v>24/08/2016</v>
          </cell>
          <cell r="BE197">
            <v>25300000</v>
          </cell>
          <cell r="BF197">
            <v>0</v>
          </cell>
          <cell r="BG197" t="str">
            <v>SB1165</v>
          </cell>
          <cell r="BH197">
            <v>0</v>
          </cell>
          <cell r="BI197">
            <v>0</v>
          </cell>
          <cell r="BJ197">
            <v>0</v>
          </cell>
          <cell r="BK197">
            <v>0</v>
          </cell>
          <cell r="BL197">
            <v>0</v>
          </cell>
          <cell r="BM197" t="str">
            <v>CN2</v>
          </cell>
          <cell r="BN197">
            <v>0</v>
          </cell>
          <cell r="BO197">
            <v>25300000</v>
          </cell>
          <cell r="BP197" t="str">
            <v>20/12/2016</v>
          </cell>
          <cell r="BQ197">
            <v>25300000</v>
          </cell>
          <cell r="BR197">
            <v>0</v>
          </cell>
          <cell r="BS197" t="str">
            <v>SB1165</v>
          </cell>
          <cell r="BT197" t="str">
            <v>CN3</v>
          </cell>
          <cell r="BU197">
            <v>25300000</v>
          </cell>
          <cell r="BV197" t="str">
            <v>26/04/2017</v>
          </cell>
          <cell r="BW197">
            <v>25300000</v>
          </cell>
          <cell r="BX197">
            <v>0</v>
          </cell>
          <cell r="BY197" t="str">
            <v>SB1165</v>
          </cell>
          <cell r="BZ197">
            <v>0</v>
          </cell>
          <cell r="CA197">
            <v>3</v>
          </cell>
          <cell r="CB197" t="str">
            <v>CN4</v>
          </cell>
          <cell r="CC197">
            <v>25300000</v>
          </cell>
        </row>
        <row r="198">
          <cell r="B198" t="str">
            <v>SB60916</v>
          </cell>
          <cell r="C198" t="str">
            <v>Nguyễn Quốc Bình</v>
          </cell>
          <cell r="D198" t="str">
            <v>QTKD</v>
          </cell>
          <cell r="E198">
            <v>10</v>
          </cell>
          <cell r="F198">
            <v>0</v>
          </cell>
          <cell r="G198" t="str">
            <v>PC1073</v>
          </cell>
          <cell r="H198" t="str">
            <v>ENG3</v>
          </cell>
          <cell r="I198" t="str">
            <v>DB</v>
          </cell>
          <cell r="J198">
            <v>0</v>
          </cell>
          <cell r="K198" t="str">
            <v>HD</v>
          </cell>
          <cell r="L198" t="str">
            <v xml:space="preserve">PC1073:Eng 3
Sp15-PC1081:HL Eng 3,4,5.
PC1083: HL Eng5 H2 SM2015, dư 7,534,000đ-&gt;hết dư
PC1084:Eng 6-FAll2015=&gt;hết trừ LT
Sp2016-K11:CN1
Bảo lưu SM17 theo mail HaNQS ngày 28/04/2017:Tự nguyện
</v>
          </cell>
          <cell r="M198">
            <v>0</v>
          </cell>
          <cell r="N198">
            <v>0</v>
          </cell>
          <cell r="O198">
            <v>0</v>
          </cell>
          <cell r="P198">
            <v>0</v>
          </cell>
          <cell r="Q198">
            <v>0</v>
          </cell>
          <cell r="R198">
            <v>0</v>
          </cell>
          <cell r="S198">
            <v>0</v>
          </cell>
          <cell r="T198" t="str">
            <v>CN1</v>
          </cell>
          <cell r="U198">
            <v>0</v>
          </cell>
          <cell r="V198">
            <v>0</v>
          </cell>
          <cell r="W198">
            <v>24200000</v>
          </cell>
          <cell r="X198" t="str">
            <v>23/12/2015</v>
          </cell>
          <cell r="Y198">
            <v>24200000</v>
          </cell>
          <cell r="Z198">
            <v>0</v>
          </cell>
          <cell r="AA198" t="str">
            <v>SB1162</v>
          </cell>
          <cell r="AB198">
            <v>0</v>
          </cell>
          <cell r="AC198">
            <v>0</v>
          </cell>
          <cell r="AD198">
            <v>0</v>
          </cell>
          <cell r="AE198">
            <v>0</v>
          </cell>
          <cell r="AF198">
            <v>0</v>
          </cell>
          <cell r="AG198">
            <v>0</v>
          </cell>
          <cell r="AH198">
            <v>0</v>
          </cell>
          <cell r="AI198" t="str">
            <v>SB1162</v>
          </cell>
          <cell r="AJ198">
            <v>0</v>
          </cell>
          <cell r="AK198">
            <v>0</v>
          </cell>
          <cell r="AL198">
            <v>0</v>
          </cell>
          <cell r="AM198">
            <v>0</v>
          </cell>
          <cell r="AN198">
            <v>0</v>
          </cell>
          <cell r="AO198">
            <v>0</v>
          </cell>
          <cell r="AP198">
            <v>0</v>
          </cell>
          <cell r="AQ198" t="str">
            <v>BL SM2016</v>
          </cell>
          <cell r="AR198">
            <v>0</v>
          </cell>
          <cell r="AS198">
            <v>0</v>
          </cell>
          <cell r="AT198">
            <v>0</v>
          </cell>
          <cell r="AU198">
            <v>0</v>
          </cell>
          <cell r="AV198">
            <v>0</v>
          </cell>
          <cell r="AW198">
            <v>0</v>
          </cell>
          <cell r="AX198">
            <v>0</v>
          </cell>
          <cell r="AY198">
            <v>0</v>
          </cell>
          <cell r="AZ198" t="str">
            <v>CN2</v>
          </cell>
          <cell r="BA198">
            <v>0</v>
          </cell>
          <cell r="BB198">
            <v>0</v>
          </cell>
          <cell r="BC198">
            <v>25300000</v>
          </cell>
          <cell r="BD198">
            <v>0</v>
          </cell>
          <cell r="BE198">
            <v>0</v>
          </cell>
          <cell r="BF198">
            <v>0</v>
          </cell>
          <cell r="BG198" t="str">
            <v>BL FA16</v>
          </cell>
          <cell r="BH198">
            <v>0</v>
          </cell>
          <cell r="BI198">
            <v>0</v>
          </cell>
          <cell r="BJ198">
            <v>0</v>
          </cell>
          <cell r="BK198">
            <v>0</v>
          </cell>
          <cell r="BL198">
            <v>0</v>
          </cell>
          <cell r="BM198" t="str">
            <v>CN2</v>
          </cell>
          <cell r="BN198">
            <v>0</v>
          </cell>
          <cell r="BO198">
            <v>25300000</v>
          </cell>
          <cell r="BP198" t="str">
            <v>21/12/2016</v>
          </cell>
          <cell r="BQ198">
            <v>25300000</v>
          </cell>
          <cell r="BR198">
            <v>0</v>
          </cell>
          <cell r="BS198" t="str">
            <v>SB1165</v>
          </cell>
          <cell r="BT198" t="str">
            <v>CN3</v>
          </cell>
          <cell r="BU198">
            <v>25300000</v>
          </cell>
          <cell r="BV198">
            <v>0</v>
          </cell>
          <cell r="BW198" t="str">
            <v>Ko nộp</v>
          </cell>
          <cell r="BX198">
            <v>0</v>
          </cell>
          <cell r="BY198" t="str">
            <v>BLSM17</v>
          </cell>
          <cell r="BZ198">
            <v>0</v>
          </cell>
          <cell r="CA198">
            <v>2</v>
          </cell>
          <cell r="CB198" t="str">
            <v>CN3</v>
          </cell>
          <cell r="CC198">
            <v>25300000</v>
          </cell>
        </row>
        <row r="199">
          <cell r="B199" t="str">
            <v>SB60506</v>
          </cell>
          <cell r="C199" t="str">
            <v>Nguyễn Trung Hiếu</v>
          </cell>
          <cell r="D199" t="str">
            <v>TCNH</v>
          </cell>
          <cell r="E199">
            <v>7</v>
          </cell>
          <cell r="F199">
            <v>0</v>
          </cell>
          <cell r="G199" t="str">
            <v>PC0868</v>
          </cell>
          <cell r="H199" t="str">
            <v>ENG3</v>
          </cell>
          <cell r="I199">
            <v>0</v>
          </cell>
          <cell r="J199">
            <v>0</v>
          </cell>
          <cell r="K199" t="str">
            <v>HD</v>
          </cell>
          <cell r="L199" t="str">
            <v>Khóa 7
0771: Eng 3, 4 Rớt Eng 4
0779: HL Eng 4
Chuyển lên chính thức T8/2012
Đóng HL Eng 4 lần 2 ngày 31/8/2012 nhưng chưa có lớp
Dự bị chuyển lên chính thức theo QĐ 123/QĐ-TTCNPM ngày 15/9/2012
PC0868: HL Eng4 lần 2
Kỳ spring chuyển PC0879: HL Eng 4 lần 3
Thôi học kỳ spring 2013-hafl 2 theo QĐ 48/QĐ-TTCNPM ngày 27/03/2013--&gt; nộp đến Eng 4
Kỳ Fall 2013-H2 nhập học lại (theo QĐ 198/QĐ-TTCNPM ngày 13/11/2013),PC0969: HL Eng 4,5
Sp2014-H2-PC0973:HL Eng 5
Ngày 29/04/2014 nộp Eng 6:7.427.000 (450$-LT) nhưng rớt Eng 5. Chuyển 4.775.000 qua HL Eng 5--&gt; dư:2.652.000
SM2014-PC0978:HLEng 5 (đã trừ dư 2.652.000)=&gt;hết dư
Fall 2014-PC0982:HL Eng 5
PC0983:HLEng 5
PC1069: HL Eng5 - SP 2015 
PC1073: HL Eng5 - SP 2015 half 2.
PC1079: HL Eng5 H1 SM2015
PC1085:HL Eng 5;6</v>
          </cell>
          <cell r="M199">
            <v>0</v>
          </cell>
          <cell r="N199">
            <v>0</v>
          </cell>
          <cell r="O199">
            <v>0</v>
          </cell>
          <cell r="P199">
            <v>0</v>
          </cell>
          <cell r="Q199">
            <v>0</v>
          </cell>
          <cell r="R199">
            <v>0</v>
          </cell>
          <cell r="S199">
            <v>0</v>
          </cell>
          <cell r="T199" t="str">
            <v>HL Eng 6</v>
          </cell>
          <cell r="U199">
            <v>0</v>
          </cell>
          <cell r="V199">
            <v>0</v>
          </cell>
          <cell r="W199">
            <v>4950000</v>
          </cell>
          <cell r="X199">
            <v>42012</v>
          </cell>
          <cell r="Y199">
            <v>4950000</v>
          </cell>
          <cell r="Z199">
            <v>0</v>
          </cell>
          <cell r="AA199" t="str">
            <v>PC1162</v>
          </cell>
          <cell r="AB199" t="str">
            <v>HL Eng 6</v>
          </cell>
          <cell r="AC199">
            <v>0</v>
          </cell>
          <cell r="AD199">
            <v>0</v>
          </cell>
          <cell r="AE199">
            <v>4950000</v>
          </cell>
          <cell r="AF199">
            <v>42447</v>
          </cell>
          <cell r="AG199">
            <v>4950000</v>
          </cell>
          <cell r="AH199">
            <v>0</v>
          </cell>
          <cell r="AI199" t="str">
            <v>PC1173</v>
          </cell>
          <cell r="AJ199" t="str">
            <v>HL Eng 6</v>
          </cell>
          <cell r="AK199">
            <v>0</v>
          </cell>
          <cell r="AL199">
            <v>0</v>
          </cell>
          <cell r="AM199">
            <v>4950000</v>
          </cell>
          <cell r="AN199" t="str">
            <v>13/05/2016</v>
          </cell>
          <cell r="AO199">
            <v>4950000</v>
          </cell>
          <cell r="AP199">
            <v>0</v>
          </cell>
          <cell r="AQ199" t="str">
            <v>PC1182</v>
          </cell>
          <cell r="AR199" t="str">
            <v>HL Eng 6</v>
          </cell>
          <cell r="AS199">
            <v>0</v>
          </cell>
          <cell r="AT199">
            <v>0</v>
          </cell>
          <cell r="AU199">
            <v>4950000</v>
          </cell>
          <cell r="AV199" t="str">
            <v>12/07/2016</v>
          </cell>
          <cell r="AW199">
            <v>5000000</v>
          </cell>
          <cell r="AX199">
            <v>50000</v>
          </cell>
          <cell r="AY199">
            <v>0</v>
          </cell>
          <cell r="AZ199" t="str">
            <v>CN1</v>
          </cell>
          <cell r="BA199">
            <v>0</v>
          </cell>
          <cell r="BB199">
            <v>0</v>
          </cell>
          <cell r="BC199">
            <v>25250000</v>
          </cell>
          <cell r="BD199">
            <v>42622</v>
          </cell>
          <cell r="BE199">
            <v>25300000</v>
          </cell>
          <cell r="BF199">
            <v>50000</v>
          </cell>
          <cell r="BG199" t="str">
            <v>SB1165</v>
          </cell>
          <cell r="BH199">
            <v>0</v>
          </cell>
          <cell r="BI199">
            <v>0</v>
          </cell>
          <cell r="BJ199">
            <v>0</v>
          </cell>
          <cell r="BK199">
            <v>0</v>
          </cell>
          <cell r="BL199">
            <v>0</v>
          </cell>
          <cell r="BM199" t="str">
            <v>CN2+HL</v>
          </cell>
          <cell r="BN199">
            <v>0</v>
          </cell>
          <cell r="BO199">
            <v>25250000</v>
          </cell>
          <cell r="BP199" t="str">
            <v>06/01/2017</v>
          </cell>
          <cell r="BQ199">
            <v>25875000</v>
          </cell>
          <cell r="BR199">
            <v>50000</v>
          </cell>
          <cell r="BS199" t="str">
            <v>SB1165</v>
          </cell>
          <cell r="BT199" t="str">
            <v>CN3</v>
          </cell>
          <cell r="BU199">
            <v>25250000</v>
          </cell>
          <cell r="BV199" t="str">
            <v xml:space="preserve">12/05/2017 </v>
          </cell>
          <cell r="BW199">
            <v>25300000</v>
          </cell>
          <cell r="BX199">
            <v>50000</v>
          </cell>
          <cell r="BY199" t="str">
            <v>SB1165</v>
          </cell>
          <cell r="BZ199">
            <v>50000</v>
          </cell>
          <cell r="CA199">
            <v>3</v>
          </cell>
          <cell r="CB199" t="str">
            <v>CN4</v>
          </cell>
          <cell r="CC199">
            <v>25250000</v>
          </cell>
        </row>
        <row r="200">
          <cell r="B200" t="str">
            <v>SB61058</v>
          </cell>
          <cell r="C200" t="str">
            <v>Lương Thị Như Quỳnh</v>
          </cell>
          <cell r="D200" t="str">
            <v>QTKD</v>
          </cell>
          <cell r="E200">
            <v>11</v>
          </cell>
          <cell r="F200">
            <v>0</v>
          </cell>
          <cell r="G200" t="str">
            <v>PC1184</v>
          </cell>
          <cell r="H200" t="str">
            <v>ENG3</v>
          </cell>
          <cell r="I200">
            <v>0</v>
          </cell>
          <cell r="J200" t="str">
            <v>HB 20M</v>
          </cell>
          <cell r="K200" t="str">
            <v>HD</v>
          </cell>
          <cell r="L200">
            <v>0</v>
          </cell>
          <cell r="M200" t="str">
            <v>ENG3-LT1-HB1</v>
          </cell>
          <cell r="N200">
            <v>2170000</v>
          </cell>
          <cell r="O200">
            <v>6935000</v>
          </cell>
          <cell r="P200" t="str">
            <v>30/7/2015</v>
          </cell>
          <cell r="Q200">
            <v>11935000</v>
          </cell>
          <cell r="R200">
            <v>5000000</v>
          </cell>
          <cell r="S200" t="str">
            <v>PC1184</v>
          </cell>
          <cell r="T200" t="str">
            <v>Eng 4-LT2-HB2</v>
          </cell>
          <cell r="U200">
            <v>2200000</v>
          </cell>
          <cell r="V200">
            <v>5000000</v>
          </cell>
          <cell r="W200">
            <v>-2300000</v>
          </cell>
          <cell r="X200" t="str">
            <v>Đã nộp</v>
          </cell>
          <cell r="Y200">
            <v>0</v>
          </cell>
          <cell r="Z200">
            <v>2300000</v>
          </cell>
          <cell r="AA200" t="str">
            <v>PC1184</v>
          </cell>
          <cell r="AB200" t="str">
            <v>Eng 5-LT3-HB3</v>
          </cell>
          <cell r="AC200">
            <v>2200000</v>
          </cell>
          <cell r="AD200">
            <v>5000000</v>
          </cell>
          <cell r="AE200">
            <v>400000</v>
          </cell>
          <cell r="AF200" t="str">
            <v>23/02/2016</v>
          </cell>
          <cell r="AG200">
            <v>400000</v>
          </cell>
          <cell r="AH200">
            <v>0</v>
          </cell>
          <cell r="AI200" t="str">
            <v>PC1184</v>
          </cell>
          <cell r="AJ200" t="str">
            <v>Eng 6-LT4-HB4</v>
          </cell>
          <cell r="AK200">
            <v>2200000</v>
          </cell>
          <cell r="AL200">
            <v>5000000</v>
          </cell>
          <cell r="AM200">
            <v>2700000</v>
          </cell>
          <cell r="AN200" t="str">
            <v>20/04/2016</v>
          </cell>
          <cell r="AO200">
            <v>2700000</v>
          </cell>
          <cell r="AP200">
            <v>0</v>
          </cell>
          <cell r="AQ200" t="str">
            <v>PC1182</v>
          </cell>
          <cell r="AR200">
            <v>0</v>
          </cell>
          <cell r="AS200">
            <v>0</v>
          </cell>
          <cell r="AT200">
            <v>0</v>
          </cell>
          <cell r="AU200">
            <v>0</v>
          </cell>
          <cell r="AV200">
            <v>0</v>
          </cell>
          <cell r="AW200">
            <v>0</v>
          </cell>
          <cell r="AX200">
            <v>0</v>
          </cell>
          <cell r="AY200">
            <v>0</v>
          </cell>
          <cell r="AZ200" t="str">
            <v>CN1</v>
          </cell>
          <cell r="BA200">
            <v>0</v>
          </cell>
          <cell r="BB200" t="str">
            <v>Hết</v>
          </cell>
          <cell r="BC200">
            <v>25300000</v>
          </cell>
          <cell r="BD200" t="str">
            <v>18/08/2016</v>
          </cell>
          <cell r="BE200">
            <v>25875000</v>
          </cell>
          <cell r="BF200">
            <v>0</v>
          </cell>
          <cell r="BG200" t="str">
            <v>SB1166</v>
          </cell>
          <cell r="BH200">
            <v>0</v>
          </cell>
          <cell r="BI200">
            <v>0</v>
          </cell>
          <cell r="BJ200">
            <v>0</v>
          </cell>
          <cell r="BK200">
            <v>0</v>
          </cell>
          <cell r="BL200">
            <v>0</v>
          </cell>
          <cell r="BM200" t="str">
            <v>CN2</v>
          </cell>
          <cell r="BN200">
            <v>0</v>
          </cell>
          <cell r="BO200">
            <v>25300000</v>
          </cell>
          <cell r="BP200" t="str">
            <v>19/12/2016</v>
          </cell>
          <cell r="BQ200">
            <v>25300000</v>
          </cell>
          <cell r="BR200">
            <v>0</v>
          </cell>
          <cell r="BS200" t="str">
            <v>SB1166</v>
          </cell>
          <cell r="BT200" t="str">
            <v>CN3</v>
          </cell>
          <cell r="BU200">
            <v>25300000</v>
          </cell>
          <cell r="BV200" t="str">
            <v>20/04/2017</v>
          </cell>
          <cell r="BW200">
            <v>25300000</v>
          </cell>
          <cell r="BX200">
            <v>0</v>
          </cell>
          <cell r="BY200" t="str">
            <v>SB1166</v>
          </cell>
          <cell r="BZ200">
            <v>0</v>
          </cell>
          <cell r="CA200">
            <v>3</v>
          </cell>
          <cell r="CB200" t="str">
            <v>CN4</v>
          </cell>
          <cell r="CC200">
            <v>25300000</v>
          </cell>
        </row>
        <row r="201">
          <cell r="B201" t="str">
            <v>SB61078</v>
          </cell>
          <cell r="C201" t="str">
            <v>Trần Thị Phương Linh</v>
          </cell>
          <cell r="D201" t="str">
            <v>QTKD</v>
          </cell>
          <cell r="E201">
            <v>11</v>
          </cell>
          <cell r="F201">
            <v>0</v>
          </cell>
          <cell r="G201" t="str">
            <v>PC1184</v>
          </cell>
          <cell r="H201" t="str">
            <v>ENG3</v>
          </cell>
          <cell r="I201">
            <v>0</v>
          </cell>
          <cell r="J201" t="str">
            <v>TD50</v>
          </cell>
          <cell r="K201" t="str">
            <v>HD</v>
          </cell>
          <cell r="L201">
            <v>0</v>
          </cell>
          <cell r="M201" t="str">
            <v>ENG3-LT1</v>
          </cell>
          <cell r="N201">
            <v>2170000</v>
          </cell>
          <cell r="O201">
            <v>11935000</v>
          </cell>
          <cell r="P201">
            <v>42223</v>
          </cell>
          <cell r="Q201">
            <v>11935000</v>
          </cell>
          <cell r="R201">
            <v>0</v>
          </cell>
          <cell r="S201" t="str">
            <v>PC1184</v>
          </cell>
          <cell r="T201" t="str">
            <v>Eng 4-LT2</v>
          </cell>
          <cell r="U201">
            <v>2200000</v>
          </cell>
          <cell r="V201">
            <v>0</v>
          </cell>
          <cell r="W201">
            <v>2750000</v>
          </cell>
          <cell r="X201">
            <v>42360</v>
          </cell>
          <cell r="Y201">
            <v>2750000</v>
          </cell>
          <cell r="Z201">
            <v>0</v>
          </cell>
          <cell r="AA201" t="str">
            <v>PC1184</v>
          </cell>
          <cell r="AB201" t="str">
            <v>Eng 5-LT3</v>
          </cell>
          <cell r="AC201">
            <v>2200000</v>
          </cell>
          <cell r="AD201">
            <v>0</v>
          </cell>
          <cell r="AE201">
            <v>2750000</v>
          </cell>
          <cell r="AF201" t="str">
            <v>29/02/2016</v>
          </cell>
          <cell r="AG201">
            <v>2750000</v>
          </cell>
          <cell r="AH201">
            <v>0</v>
          </cell>
          <cell r="AI201" t="str">
            <v>PC1184</v>
          </cell>
          <cell r="AJ201" t="str">
            <v>Eng 6-LT4</v>
          </cell>
          <cell r="AK201">
            <v>2200000</v>
          </cell>
          <cell r="AL201">
            <v>0</v>
          </cell>
          <cell r="AM201">
            <v>2750000</v>
          </cell>
          <cell r="AN201" t="str">
            <v>25/04/2016</v>
          </cell>
          <cell r="AO201">
            <v>2750000</v>
          </cell>
          <cell r="AP201">
            <v>0</v>
          </cell>
          <cell r="AQ201" t="str">
            <v>PC1182</v>
          </cell>
          <cell r="AR201">
            <v>0</v>
          </cell>
          <cell r="AS201">
            <v>0</v>
          </cell>
          <cell r="AT201">
            <v>0</v>
          </cell>
          <cell r="AU201">
            <v>0</v>
          </cell>
          <cell r="AV201">
            <v>0</v>
          </cell>
          <cell r="AW201">
            <v>0</v>
          </cell>
          <cell r="AX201">
            <v>0</v>
          </cell>
          <cell r="AY201">
            <v>0</v>
          </cell>
          <cell r="AZ201" t="str">
            <v>CN1</v>
          </cell>
          <cell r="BA201">
            <v>0</v>
          </cell>
          <cell r="BB201">
            <v>0</v>
          </cell>
          <cell r="BC201">
            <v>12650000</v>
          </cell>
          <cell r="BD201" t="str">
            <v>31/08/2016</v>
          </cell>
          <cell r="BE201">
            <v>12650000</v>
          </cell>
          <cell r="BF201">
            <v>0</v>
          </cell>
          <cell r="BG201" t="str">
            <v>SB1166</v>
          </cell>
          <cell r="BH201">
            <v>0</v>
          </cell>
          <cell r="BI201">
            <v>0</v>
          </cell>
          <cell r="BJ201">
            <v>0</v>
          </cell>
          <cell r="BK201">
            <v>0</v>
          </cell>
          <cell r="BL201">
            <v>0</v>
          </cell>
          <cell r="BM201" t="str">
            <v>CN2</v>
          </cell>
          <cell r="BN201">
            <v>0</v>
          </cell>
          <cell r="BO201">
            <v>12650000</v>
          </cell>
          <cell r="BP201" t="str">
            <v>19/12/2016</v>
          </cell>
          <cell r="BQ201">
            <v>12650000</v>
          </cell>
          <cell r="BR201">
            <v>0</v>
          </cell>
          <cell r="BS201" t="str">
            <v>SB1166</v>
          </cell>
          <cell r="BT201" t="str">
            <v>CN3</v>
          </cell>
          <cell r="BU201">
            <v>12650000</v>
          </cell>
          <cell r="BV201" t="str">
            <v>21/04/2017</v>
          </cell>
          <cell r="BW201">
            <v>12650000</v>
          </cell>
          <cell r="BX201">
            <v>0</v>
          </cell>
          <cell r="BY201" t="str">
            <v>SB1166</v>
          </cell>
          <cell r="BZ201">
            <v>0</v>
          </cell>
          <cell r="CA201">
            <v>3</v>
          </cell>
          <cell r="CB201" t="str">
            <v>CN4</v>
          </cell>
          <cell r="CC201">
            <v>12650000</v>
          </cell>
        </row>
        <row r="202">
          <cell r="B202" t="str">
            <v>SB61105</v>
          </cell>
          <cell r="C202" t="str">
            <v>Đặng Duy Quốc Thắng</v>
          </cell>
          <cell r="D202" t="str">
            <v>QTKD</v>
          </cell>
          <cell r="E202">
            <v>11</v>
          </cell>
          <cell r="F202">
            <v>0</v>
          </cell>
          <cell r="G202" t="str">
            <v>PC1185</v>
          </cell>
          <cell r="H202" t="str">
            <v>ENG3</v>
          </cell>
          <cell r="I202">
            <v>0</v>
          </cell>
          <cell r="J202" t="str">
            <v>TD70</v>
          </cell>
          <cell r="K202" t="str">
            <v>HD</v>
          </cell>
          <cell r="L202">
            <v>0</v>
          </cell>
          <cell r="M202" t="str">
            <v>ENG3-LT1</v>
          </cell>
          <cell r="N202">
            <v>2170000</v>
          </cell>
          <cell r="O202">
            <v>5099500</v>
          </cell>
          <cell r="P202" t="str">
            <v>30/07/2015</v>
          </cell>
          <cell r="Q202">
            <v>5099500</v>
          </cell>
          <cell r="R202">
            <v>0</v>
          </cell>
          <cell r="S202" t="str">
            <v>PC1185</v>
          </cell>
          <cell r="T202" t="str">
            <v>Eng 4-LT2</v>
          </cell>
          <cell r="U202">
            <v>2200000</v>
          </cell>
          <cell r="V202">
            <v>0</v>
          </cell>
          <cell r="W202">
            <v>770000</v>
          </cell>
          <cell r="X202">
            <v>42356</v>
          </cell>
          <cell r="Y202">
            <v>770000</v>
          </cell>
          <cell r="Z202">
            <v>0</v>
          </cell>
          <cell r="AA202" t="str">
            <v>PC1177</v>
          </cell>
          <cell r="AB202" t="str">
            <v>Eng 5-LT3</v>
          </cell>
          <cell r="AC202">
            <v>2200000</v>
          </cell>
          <cell r="AD202">
            <v>0</v>
          </cell>
          <cell r="AE202">
            <v>770000</v>
          </cell>
          <cell r="AF202" t="str">
            <v>03/03/2016</v>
          </cell>
          <cell r="AG202">
            <v>770000</v>
          </cell>
          <cell r="AH202">
            <v>0</v>
          </cell>
          <cell r="AI202" t="str">
            <v>PC1177</v>
          </cell>
          <cell r="AJ202" t="str">
            <v>Eng 6-LT4</v>
          </cell>
          <cell r="AK202">
            <v>2200000</v>
          </cell>
          <cell r="AL202">
            <v>0</v>
          </cell>
          <cell r="AM202">
            <v>770000</v>
          </cell>
          <cell r="AN202" t="str">
            <v>29/04/2016</v>
          </cell>
          <cell r="AO202">
            <v>770000</v>
          </cell>
          <cell r="AP202">
            <v>0</v>
          </cell>
          <cell r="AQ202" t="str">
            <v>PC1179</v>
          </cell>
          <cell r="AR202">
            <v>0</v>
          </cell>
          <cell r="AS202">
            <v>0</v>
          </cell>
          <cell r="AT202">
            <v>0</v>
          </cell>
          <cell r="AU202">
            <v>0</v>
          </cell>
          <cell r="AV202">
            <v>0</v>
          </cell>
          <cell r="AW202">
            <v>0</v>
          </cell>
          <cell r="AX202">
            <v>0</v>
          </cell>
          <cell r="AY202">
            <v>0</v>
          </cell>
          <cell r="AZ202" t="str">
            <v>CN1</v>
          </cell>
          <cell r="BA202">
            <v>0</v>
          </cell>
          <cell r="BB202">
            <v>0</v>
          </cell>
          <cell r="BC202">
            <v>7590000</v>
          </cell>
          <cell r="BD202" t="str">
            <v>19/08/2016</v>
          </cell>
          <cell r="BE202">
            <v>7590000</v>
          </cell>
          <cell r="BF202">
            <v>0</v>
          </cell>
          <cell r="BG202" t="str">
            <v>SB1166</v>
          </cell>
          <cell r="BH202">
            <v>0</v>
          </cell>
          <cell r="BI202">
            <v>0</v>
          </cell>
          <cell r="BJ202">
            <v>0</v>
          </cell>
          <cell r="BK202">
            <v>0</v>
          </cell>
          <cell r="BL202">
            <v>0</v>
          </cell>
          <cell r="BM202" t="str">
            <v>CN2</v>
          </cell>
          <cell r="BN202">
            <v>0</v>
          </cell>
          <cell r="BO202">
            <v>7590000</v>
          </cell>
          <cell r="BP202" t="str">
            <v>20/12/2016</v>
          </cell>
          <cell r="BQ202">
            <v>7590000</v>
          </cell>
          <cell r="BR202">
            <v>0</v>
          </cell>
          <cell r="BS202" t="str">
            <v>SB1166</v>
          </cell>
          <cell r="BT202" t="str">
            <v>CN3</v>
          </cell>
          <cell r="BU202">
            <v>7590000</v>
          </cell>
          <cell r="BV202" t="str">
            <v>11/04/2017</v>
          </cell>
          <cell r="BW202">
            <v>7590000</v>
          </cell>
          <cell r="BX202">
            <v>0</v>
          </cell>
          <cell r="BY202" t="str">
            <v>SB1166</v>
          </cell>
          <cell r="BZ202">
            <v>0</v>
          </cell>
          <cell r="CA202">
            <v>3</v>
          </cell>
          <cell r="CB202" t="str">
            <v>CN4</v>
          </cell>
          <cell r="CC202">
            <v>7590000</v>
          </cell>
        </row>
        <row r="203">
          <cell r="B203" t="str">
            <v>SB61137</v>
          </cell>
          <cell r="C203" t="str">
            <v>Lê Ngọc Đan Thư</v>
          </cell>
          <cell r="D203" t="str">
            <v>QTKD</v>
          </cell>
          <cell r="E203">
            <v>11</v>
          </cell>
          <cell r="F203">
            <v>0</v>
          </cell>
          <cell r="G203" t="str">
            <v>PC1185</v>
          </cell>
          <cell r="H203" t="str">
            <v>ENG3</v>
          </cell>
          <cell r="I203" t="str">
            <v>DB-&gt;CT</v>
          </cell>
          <cell r="J203" t="str">
            <v xml:space="preserve"> </v>
          </cell>
          <cell r="K203" t="str">
            <v>HD</v>
          </cell>
          <cell r="L203" t="str">
            <v>SV K11 đã chuyển lên Chính quy theo QD 728/QD-DHFPT ngày 08/09/2016</v>
          </cell>
          <cell r="M203" t="str">
            <v>ENG3-LT1</v>
          </cell>
          <cell r="N203">
            <v>2170000</v>
          </cell>
          <cell r="O203">
            <v>11935000</v>
          </cell>
          <cell r="P203">
            <v>42256</v>
          </cell>
          <cell r="Q203">
            <v>11935000</v>
          </cell>
          <cell r="R203">
            <v>0</v>
          </cell>
          <cell r="S203" t="str">
            <v>PC1185</v>
          </cell>
          <cell r="T203" t="str">
            <v>Eng 4-LT2</v>
          </cell>
          <cell r="U203">
            <v>2200000</v>
          </cell>
          <cell r="V203">
            <v>0</v>
          </cell>
          <cell r="W203">
            <v>7700000</v>
          </cell>
          <cell r="X203">
            <v>42360</v>
          </cell>
          <cell r="Y203">
            <v>7700000</v>
          </cell>
          <cell r="Z203">
            <v>0</v>
          </cell>
          <cell r="AA203" t="str">
            <v>PC1178</v>
          </cell>
          <cell r="AB203" t="str">
            <v>Eng 5-LT3</v>
          </cell>
          <cell r="AC203">
            <v>2200000</v>
          </cell>
          <cell r="AD203">
            <v>0</v>
          </cell>
          <cell r="AE203">
            <v>7700000</v>
          </cell>
          <cell r="AF203" t="str">
            <v>29/02/2016</v>
          </cell>
          <cell r="AG203">
            <v>7700000</v>
          </cell>
          <cell r="AH203">
            <v>0</v>
          </cell>
          <cell r="AI203" t="str">
            <v>PC1178</v>
          </cell>
          <cell r="AJ203" t="str">
            <v>Eng 6-LT4</v>
          </cell>
          <cell r="AK203">
            <v>2200000</v>
          </cell>
          <cell r="AL203">
            <v>0</v>
          </cell>
          <cell r="AM203">
            <v>7700000</v>
          </cell>
          <cell r="AN203" t="str">
            <v>11/04/2016</v>
          </cell>
          <cell r="AO203">
            <v>7700000</v>
          </cell>
          <cell r="AP203">
            <v>0</v>
          </cell>
          <cell r="AQ203" t="str">
            <v>PC1182</v>
          </cell>
          <cell r="AR203">
            <v>0</v>
          </cell>
          <cell r="AS203">
            <v>0</v>
          </cell>
          <cell r="AT203">
            <v>0</v>
          </cell>
          <cell r="AU203">
            <v>0</v>
          </cell>
          <cell r="AV203">
            <v>0</v>
          </cell>
          <cell r="AW203">
            <v>0</v>
          </cell>
          <cell r="AX203">
            <v>0</v>
          </cell>
          <cell r="AY203">
            <v>0</v>
          </cell>
          <cell r="AZ203" t="str">
            <v>CN1</v>
          </cell>
          <cell r="BA203">
            <v>0</v>
          </cell>
          <cell r="BB203" t="str">
            <v xml:space="preserve"> </v>
          </cell>
          <cell r="BC203">
            <v>25300000</v>
          </cell>
          <cell r="BD203" t="str">
            <v>24/08/2016</v>
          </cell>
          <cell r="BE203">
            <v>25300000</v>
          </cell>
          <cell r="BF203">
            <v>0</v>
          </cell>
          <cell r="BG203" t="str">
            <v>SB1166</v>
          </cell>
          <cell r="BH203">
            <v>0</v>
          </cell>
          <cell r="BI203">
            <v>0</v>
          </cell>
          <cell r="BJ203">
            <v>0</v>
          </cell>
          <cell r="BK203">
            <v>0</v>
          </cell>
          <cell r="BL203">
            <v>0</v>
          </cell>
          <cell r="BM203" t="str">
            <v>CN2</v>
          </cell>
          <cell r="BN203">
            <v>0</v>
          </cell>
          <cell r="BO203">
            <v>25300000</v>
          </cell>
          <cell r="BP203" t="str">
            <v>20/12/2016</v>
          </cell>
          <cell r="BQ203">
            <v>25300000</v>
          </cell>
          <cell r="BR203">
            <v>0</v>
          </cell>
          <cell r="BS203" t="str">
            <v>SB1166</v>
          </cell>
          <cell r="BT203" t="str">
            <v>CN3</v>
          </cell>
          <cell r="BU203">
            <v>25300000</v>
          </cell>
          <cell r="BV203" t="str">
            <v>07/04/2017</v>
          </cell>
          <cell r="BW203">
            <v>25300000</v>
          </cell>
          <cell r="BX203">
            <v>0</v>
          </cell>
          <cell r="BY203" t="str">
            <v>SB1166</v>
          </cell>
          <cell r="BZ203">
            <v>0</v>
          </cell>
          <cell r="CA203">
            <v>3</v>
          </cell>
          <cell r="CB203" t="str">
            <v>CN4</v>
          </cell>
          <cell r="CC203">
            <v>25300000</v>
          </cell>
        </row>
        <row r="204">
          <cell r="B204" t="str">
            <v>SB61039</v>
          </cell>
          <cell r="C204" t="str">
            <v>Đặng Ngọc Mai</v>
          </cell>
          <cell r="D204" t="str">
            <v>QTKD</v>
          </cell>
          <cell r="E204">
            <v>11</v>
          </cell>
          <cell r="F204">
            <v>0</v>
          </cell>
          <cell r="G204" t="str">
            <v>PC1184</v>
          </cell>
          <cell r="H204" t="str">
            <v>ENG3</v>
          </cell>
          <cell r="I204">
            <v>0</v>
          </cell>
          <cell r="J204" t="str">
            <v>HB 10M</v>
          </cell>
          <cell r="K204" t="str">
            <v>HD</v>
          </cell>
          <cell r="L204" t="str">
            <v>Bảo lưu SM2016-H2 theo mail HaNQS (đi học Brunei SM2016)</v>
          </cell>
          <cell r="M204" t="str">
            <v>ENG3-LT1-HB1</v>
          </cell>
          <cell r="N204">
            <v>2170000</v>
          </cell>
          <cell r="O204">
            <v>9435000</v>
          </cell>
          <cell r="P204" t="str">
            <v>13/7/2015</v>
          </cell>
          <cell r="Q204">
            <v>11935000</v>
          </cell>
          <cell r="R204">
            <v>2500000</v>
          </cell>
          <cell r="S204" t="str">
            <v>PC1184</v>
          </cell>
          <cell r="T204" t="str">
            <v>Eng 4-LT2-HB2</v>
          </cell>
          <cell r="U204">
            <v>2200000</v>
          </cell>
          <cell r="V204">
            <v>2500000</v>
          </cell>
          <cell r="W204">
            <v>2700000</v>
          </cell>
          <cell r="X204" t="str">
            <v>15/12/2015</v>
          </cell>
          <cell r="Y204">
            <v>2700000</v>
          </cell>
          <cell r="Z204">
            <v>0</v>
          </cell>
          <cell r="AA204" t="str">
            <v>PC1184</v>
          </cell>
          <cell r="AB204" t="str">
            <v>Eng 5-LT3-HB3</v>
          </cell>
          <cell r="AC204">
            <v>2200000</v>
          </cell>
          <cell r="AD204">
            <v>2500000</v>
          </cell>
          <cell r="AE204">
            <v>5200000</v>
          </cell>
          <cell r="AF204" t="str">
            <v>01/03/2016</v>
          </cell>
          <cell r="AG204">
            <v>5200000</v>
          </cell>
          <cell r="AH204">
            <v>0</v>
          </cell>
          <cell r="AI204" t="str">
            <v>PC1184</v>
          </cell>
          <cell r="AJ204" t="str">
            <v>Eng 6</v>
          </cell>
          <cell r="AK204">
            <v>0</v>
          </cell>
          <cell r="AL204">
            <v>0</v>
          </cell>
          <cell r="AM204">
            <v>5200000</v>
          </cell>
          <cell r="AN204">
            <v>0</v>
          </cell>
          <cell r="AO204">
            <v>0</v>
          </cell>
          <cell r="AP204">
            <v>0</v>
          </cell>
          <cell r="AQ204" t="str">
            <v>BL SM16-H1(đi học Burunei)</v>
          </cell>
          <cell r="AR204">
            <v>0</v>
          </cell>
          <cell r="AS204">
            <v>0</v>
          </cell>
          <cell r="AT204">
            <v>0</v>
          </cell>
          <cell r="AU204">
            <v>0</v>
          </cell>
          <cell r="AV204">
            <v>0</v>
          </cell>
          <cell r="AW204">
            <v>0</v>
          </cell>
          <cell r="AX204">
            <v>0</v>
          </cell>
          <cell r="AY204">
            <v>0</v>
          </cell>
          <cell r="AZ204" t="str">
            <v>CN1-LT4-HB4</v>
          </cell>
          <cell r="BA204">
            <v>2250000</v>
          </cell>
          <cell r="BB204">
            <v>2500000</v>
          </cell>
          <cell r="BC204">
            <v>20550000</v>
          </cell>
          <cell r="BD204" t="str">
            <v>26/08/2016</v>
          </cell>
          <cell r="BE204">
            <v>20550000</v>
          </cell>
          <cell r="BF204">
            <v>0</v>
          </cell>
          <cell r="BG204" t="str">
            <v>SB1166</v>
          </cell>
          <cell r="BH204">
            <v>0</v>
          </cell>
          <cell r="BI204">
            <v>0</v>
          </cell>
          <cell r="BJ204">
            <v>0</v>
          </cell>
          <cell r="BK204">
            <v>0</v>
          </cell>
          <cell r="BL204">
            <v>0</v>
          </cell>
          <cell r="BM204" t="str">
            <v>CN2</v>
          </cell>
          <cell r="BN204">
            <v>0</v>
          </cell>
          <cell r="BO204">
            <v>25300000</v>
          </cell>
          <cell r="BP204" t="str">
            <v>20/12/2016</v>
          </cell>
          <cell r="BQ204">
            <v>25300000</v>
          </cell>
          <cell r="BR204">
            <v>0</v>
          </cell>
          <cell r="BS204" t="str">
            <v>SB1166</v>
          </cell>
          <cell r="BT204" t="str">
            <v>CN3</v>
          </cell>
          <cell r="BU204">
            <v>25300000</v>
          </cell>
          <cell r="BV204" t="str">
            <v>26/04/2017</v>
          </cell>
          <cell r="BW204">
            <v>25300000</v>
          </cell>
          <cell r="BX204">
            <v>0</v>
          </cell>
          <cell r="BY204" t="str">
            <v>SB1166</v>
          </cell>
          <cell r="BZ204">
            <v>0</v>
          </cell>
          <cell r="CA204">
            <v>3</v>
          </cell>
          <cell r="CB204" t="str">
            <v>CN4</v>
          </cell>
          <cell r="CC204">
            <v>25300000</v>
          </cell>
        </row>
        <row r="205">
          <cell r="B205" t="str">
            <v>SB61048</v>
          </cell>
          <cell r="C205" t="str">
            <v>Nguyễn Thành Duy</v>
          </cell>
          <cell r="D205" t="str">
            <v>QTKD</v>
          </cell>
          <cell r="E205">
            <v>11</v>
          </cell>
          <cell r="F205">
            <v>0</v>
          </cell>
          <cell r="G205" t="str">
            <v>PC1171</v>
          </cell>
          <cell r="H205" t="str">
            <v>ENG4</v>
          </cell>
          <cell r="I205">
            <v>0</v>
          </cell>
          <cell r="J205" t="str">
            <v>HB 10M</v>
          </cell>
          <cell r="K205" t="str">
            <v>HD</v>
          </cell>
          <cell r="L205" t="str">
            <v>Bảo lưu SM17 theo mail HaNQS ngày 28/04/2017:Tự nguyện</v>
          </cell>
          <cell r="M205" t="str">
            <v>ENG4-LT1-HB1</v>
          </cell>
          <cell r="N205">
            <v>2170000</v>
          </cell>
          <cell r="O205">
            <v>9435000</v>
          </cell>
          <cell r="P205" t="str">
            <v>24/7/2015</v>
          </cell>
          <cell r="Q205">
            <v>11935000</v>
          </cell>
          <cell r="R205">
            <v>2500000</v>
          </cell>
          <cell r="S205" t="str">
            <v>PC1171</v>
          </cell>
          <cell r="T205" t="str">
            <v>Eng 5-LT2-HB2</v>
          </cell>
          <cell r="U205">
            <v>2200000</v>
          </cell>
          <cell r="V205">
            <v>2500000</v>
          </cell>
          <cell r="W205">
            <v>2700000</v>
          </cell>
          <cell r="X205">
            <v>42356</v>
          </cell>
          <cell r="Y205">
            <v>2700000</v>
          </cell>
          <cell r="Z205">
            <v>0</v>
          </cell>
          <cell r="AA205" t="str">
            <v>PC1171</v>
          </cell>
          <cell r="AB205" t="str">
            <v>HL Eng 5-HB3</v>
          </cell>
          <cell r="AC205">
            <v>0</v>
          </cell>
          <cell r="AD205">
            <v>2500000</v>
          </cell>
          <cell r="AE205">
            <v>2450000</v>
          </cell>
          <cell r="AF205" t="str">
            <v>01/03/2016</v>
          </cell>
          <cell r="AG205">
            <v>5200000</v>
          </cell>
          <cell r="AH205">
            <v>2750000</v>
          </cell>
          <cell r="AI205" t="str">
            <v>PC1175</v>
          </cell>
          <cell r="AJ205" t="str">
            <v>Eng 6-LT3-HB4</v>
          </cell>
          <cell r="AK205">
            <v>2200000</v>
          </cell>
          <cell r="AL205">
            <v>2500000</v>
          </cell>
          <cell r="AM205">
            <v>2450000</v>
          </cell>
          <cell r="AN205" t="str">
            <v>26/04/2016</v>
          </cell>
          <cell r="AO205">
            <v>2450000</v>
          </cell>
          <cell r="AP205">
            <v>0</v>
          </cell>
          <cell r="AQ205" t="str">
            <v>PC1179</v>
          </cell>
          <cell r="AR205">
            <v>0</v>
          </cell>
          <cell r="AS205">
            <v>0</v>
          </cell>
          <cell r="AT205">
            <v>0</v>
          </cell>
          <cell r="AU205">
            <v>0</v>
          </cell>
          <cell r="AV205">
            <v>0</v>
          </cell>
          <cell r="AW205">
            <v>0</v>
          </cell>
          <cell r="AX205">
            <v>0</v>
          </cell>
          <cell r="AY205">
            <v>0</v>
          </cell>
          <cell r="AZ205" t="str">
            <v>CN1-LT4</v>
          </cell>
          <cell r="BA205">
            <v>2250000</v>
          </cell>
          <cell r="BB205" t="str">
            <v>Hết</v>
          </cell>
          <cell r="BC205">
            <v>23050000</v>
          </cell>
          <cell r="BD205" t="str">
            <v>23/08/2016</v>
          </cell>
          <cell r="BE205">
            <v>23050000</v>
          </cell>
          <cell r="BF205">
            <v>0</v>
          </cell>
          <cell r="BG205" t="str">
            <v>SB1166</v>
          </cell>
          <cell r="BH205">
            <v>0</v>
          </cell>
          <cell r="BI205">
            <v>0</v>
          </cell>
          <cell r="BJ205">
            <v>0</v>
          </cell>
          <cell r="BK205">
            <v>0</v>
          </cell>
          <cell r="BL205">
            <v>0</v>
          </cell>
          <cell r="BM205" t="str">
            <v>CN2</v>
          </cell>
          <cell r="BN205">
            <v>0</v>
          </cell>
          <cell r="BO205">
            <v>25300000</v>
          </cell>
          <cell r="BP205" t="str">
            <v>21/12/2016</v>
          </cell>
          <cell r="BQ205">
            <v>25300000</v>
          </cell>
          <cell r="BR205">
            <v>0</v>
          </cell>
          <cell r="BS205" t="str">
            <v>SB1166</v>
          </cell>
          <cell r="BT205" t="str">
            <v>CN3</v>
          </cell>
          <cell r="BU205">
            <v>25300000</v>
          </cell>
          <cell r="BV205">
            <v>0</v>
          </cell>
          <cell r="BW205" t="str">
            <v>Ko nộp</v>
          </cell>
          <cell r="BX205">
            <v>0</v>
          </cell>
          <cell r="BY205" t="str">
            <v>BLSM17</v>
          </cell>
          <cell r="BZ205">
            <v>0</v>
          </cell>
          <cell r="CA205">
            <v>2</v>
          </cell>
          <cell r="CB205" t="str">
            <v>CN3</v>
          </cell>
          <cell r="CC205">
            <v>25300000</v>
          </cell>
        </row>
        <row r="206">
          <cell r="B206" t="str">
            <v>SB61147</v>
          </cell>
          <cell r="C206" t="str">
            <v>Lý Kiều Linh</v>
          </cell>
          <cell r="D206" t="str">
            <v>QTKD</v>
          </cell>
          <cell r="E206">
            <v>11</v>
          </cell>
          <cell r="F206">
            <v>0</v>
          </cell>
          <cell r="G206" t="str">
            <v>PC1185</v>
          </cell>
          <cell r="H206" t="str">
            <v>ENG3</v>
          </cell>
          <cell r="I206">
            <v>0</v>
          </cell>
          <cell r="J206" t="str">
            <v xml:space="preserve"> </v>
          </cell>
          <cell r="K206" t="str">
            <v>HD</v>
          </cell>
          <cell r="L206">
            <v>0</v>
          </cell>
          <cell r="M206" t="str">
            <v>ENG3-LT1</v>
          </cell>
          <cell r="N206">
            <v>2200000</v>
          </cell>
          <cell r="O206">
            <v>12100000</v>
          </cell>
          <cell r="P206">
            <v>42261</v>
          </cell>
          <cell r="Q206">
            <v>12100000</v>
          </cell>
          <cell r="R206">
            <v>0</v>
          </cell>
          <cell r="S206" t="str">
            <v>PC1185</v>
          </cell>
          <cell r="T206" t="str">
            <v>Eng 4-LT2</v>
          </cell>
          <cell r="U206">
            <v>2200000</v>
          </cell>
          <cell r="V206">
            <v>0</v>
          </cell>
          <cell r="W206">
            <v>7700000</v>
          </cell>
          <cell r="X206">
            <v>42359</v>
          </cell>
          <cell r="Y206">
            <v>7700000</v>
          </cell>
          <cell r="Z206">
            <v>0</v>
          </cell>
          <cell r="AA206" t="str">
            <v>PC1178</v>
          </cell>
          <cell r="AB206" t="str">
            <v>Eng 5-LT3</v>
          </cell>
          <cell r="AC206">
            <v>2200000</v>
          </cell>
          <cell r="AD206">
            <v>0</v>
          </cell>
          <cell r="AE206">
            <v>7700000</v>
          </cell>
          <cell r="AF206" t="str">
            <v>29/02/2016</v>
          </cell>
          <cell r="AG206">
            <v>7700000</v>
          </cell>
          <cell r="AH206">
            <v>0</v>
          </cell>
          <cell r="AI206" t="str">
            <v>PC1178</v>
          </cell>
          <cell r="AJ206" t="str">
            <v>HL Eng 5</v>
          </cell>
          <cell r="AK206">
            <v>0</v>
          </cell>
          <cell r="AL206">
            <v>0</v>
          </cell>
          <cell r="AM206">
            <v>4950000</v>
          </cell>
          <cell r="AN206" t="str">
            <v>29/04/2016</v>
          </cell>
          <cell r="AO206">
            <v>7700000</v>
          </cell>
          <cell r="AP206">
            <v>2750000</v>
          </cell>
          <cell r="AQ206" t="str">
            <v>PC1187</v>
          </cell>
          <cell r="AR206" t="str">
            <v>Eng 6-LT4</v>
          </cell>
          <cell r="AS206">
            <v>2200000</v>
          </cell>
          <cell r="AT206">
            <v>0</v>
          </cell>
          <cell r="AU206">
            <v>4950000</v>
          </cell>
          <cell r="AV206" t="str">
            <v>30/06/2016</v>
          </cell>
          <cell r="AW206">
            <v>4950000</v>
          </cell>
          <cell r="AX206">
            <v>0</v>
          </cell>
          <cell r="AY206">
            <v>0</v>
          </cell>
          <cell r="AZ206" t="str">
            <v>CN1</v>
          </cell>
          <cell r="BA206">
            <v>0</v>
          </cell>
          <cell r="BB206" t="str">
            <v xml:space="preserve"> </v>
          </cell>
          <cell r="BC206">
            <v>25300000</v>
          </cell>
          <cell r="BD206" t="str">
            <v>12/09/2016</v>
          </cell>
          <cell r="BE206">
            <v>25300000</v>
          </cell>
          <cell r="BF206">
            <v>0</v>
          </cell>
          <cell r="BG206" t="str">
            <v>SB1166</v>
          </cell>
          <cell r="BH206">
            <v>0</v>
          </cell>
          <cell r="BI206">
            <v>0</v>
          </cell>
          <cell r="BJ206">
            <v>0</v>
          </cell>
          <cell r="BK206">
            <v>0</v>
          </cell>
          <cell r="BL206">
            <v>0</v>
          </cell>
          <cell r="BM206" t="str">
            <v>CN2</v>
          </cell>
          <cell r="BN206">
            <v>0</v>
          </cell>
          <cell r="BO206">
            <v>25300000</v>
          </cell>
          <cell r="BP206">
            <v>42745</v>
          </cell>
          <cell r="BQ206">
            <v>25300000</v>
          </cell>
          <cell r="BR206">
            <v>0</v>
          </cell>
          <cell r="BS206" t="str">
            <v>SB1166</v>
          </cell>
          <cell r="BT206" t="str">
            <v>CN3</v>
          </cell>
          <cell r="BU206">
            <v>25300000</v>
          </cell>
          <cell r="BV206" t="str">
            <v>16/05/2017</v>
          </cell>
          <cell r="BW206">
            <v>25300000</v>
          </cell>
          <cell r="BX206">
            <v>0</v>
          </cell>
          <cell r="BY206" t="str">
            <v>SB1166</v>
          </cell>
          <cell r="BZ206">
            <v>0</v>
          </cell>
          <cell r="CA206">
            <v>3</v>
          </cell>
          <cell r="CB206" t="str">
            <v>CN4</v>
          </cell>
          <cell r="CC206">
            <v>25300000</v>
          </cell>
        </row>
        <row r="207">
          <cell r="B207" t="str">
            <v>SB61092</v>
          </cell>
          <cell r="C207" t="str">
            <v>Hà Thị Thúy</v>
          </cell>
          <cell r="D207" t="str">
            <v>QTKD</v>
          </cell>
          <cell r="E207">
            <v>11</v>
          </cell>
          <cell r="F207">
            <v>0</v>
          </cell>
          <cell r="G207" t="str">
            <v>PC1184</v>
          </cell>
          <cell r="H207" t="str">
            <v>ENG3</v>
          </cell>
          <cell r="I207">
            <v>0</v>
          </cell>
          <cell r="J207" t="str">
            <v xml:space="preserve"> </v>
          </cell>
          <cell r="K207" t="str">
            <v>HD</v>
          </cell>
          <cell r="L207">
            <v>0</v>
          </cell>
          <cell r="M207" t="str">
            <v>ENG3-LT1</v>
          </cell>
          <cell r="N207">
            <v>2170000</v>
          </cell>
          <cell r="O207">
            <v>11935000</v>
          </cell>
          <cell r="P207">
            <v>42234</v>
          </cell>
          <cell r="Q207">
            <v>11935000</v>
          </cell>
          <cell r="R207">
            <v>0</v>
          </cell>
          <cell r="S207" t="str">
            <v>PC1184</v>
          </cell>
          <cell r="T207" t="str">
            <v>Eng 4-LT2</v>
          </cell>
          <cell r="U207">
            <v>2200000</v>
          </cell>
          <cell r="V207">
            <v>0</v>
          </cell>
          <cell r="W207">
            <v>7700000</v>
          </cell>
          <cell r="X207">
            <v>42359</v>
          </cell>
          <cell r="Y207">
            <v>7700000</v>
          </cell>
          <cell r="Z207">
            <v>0</v>
          </cell>
          <cell r="AA207" t="str">
            <v>PC1184</v>
          </cell>
          <cell r="AB207" t="str">
            <v>HL Eng 4</v>
          </cell>
          <cell r="AC207">
            <v>0</v>
          </cell>
          <cell r="AD207">
            <v>0</v>
          </cell>
          <cell r="AE207">
            <v>4950000</v>
          </cell>
          <cell r="AF207" t="str">
            <v>01/03/2016</v>
          </cell>
          <cell r="AG207">
            <v>7700000</v>
          </cell>
          <cell r="AH207">
            <v>2750000</v>
          </cell>
          <cell r="AI207" t="str">
            <v>PC1189</v>
          </cell>
          <cell r="AJ207" t="str">
            <v>Eng 5-LT3</v>
          </cell>
          <cell r="AK207">
            <v>2200000</v>
          </cell>
          <cell r="AL207">
            <v>0</v>
          </cell>
          <cell r="AM207">
            <v>4950000</v>
          </cell>
          <cell r="AN207" t="str">
            <v>26/04/2016</v>
          </cell>
          <cell r="AO207">
            <v>4950000</v>
          </cell>
          <cell r="AP207">
            <v>0</v>
          </cell>
          <cell r="AQ207" t="str">
            <v>PC1189</v>
          </cell>
          <cell r="AR207" t="str">
            <v>Eng 6-LT4</v>
          </cell>
          <cell r="AS207">
            <v>2200000</v>
          </cell>
          <cell r="AT207">
            <v>0</v>
          </cell>
          <cell r="AU207">
            <v>7700000</v>
          </cell>
          <cell r="AV207" t="str">
            <v>01/07/2016</v>
          </cell>
          <cell r="AW207">
            <v>7700000</v>
          </cell>
          <cell r="AX207">
            <v>0</v>
          </cell>
          <cell r="AY207">
            <v>0</v>
          </cell>
          <cell r="AZ207" t="str">
            <v>CN1</v>
          </cell>
          <cell r="BA207">
            <v>0</v>
          </cell>
          <cell r="BB207" t="str">
            <v xml:space="preserve"> </v>
          </cell>
          <cell r="BC207">
            <v>25300000</v>
          </cell>
          <cell r="BD207">
            <v>42618</v>
          </cell>
          <cell r="BE207">
            <v>25300000</v>
          </cell>
          <cell r="BF207">
            <v>0</v>
          </cell>
          <cell r="BG207" t="str">
            <v>SB1166</v>
          </cell>
          <cell r="BH207">
            <v>0</v>
          </cell>
          <cell r="BI207">
            <v>0</v>
          </cell>
          <cell r="BJ207">
            <v>0</v>
          </cell>
          <cell r="BK207">
            <v>0</v>
          </cell>
          <cell r="BL207">
            <v>0</v>
          </cell>
          <cell r="BM207" t="str">
            <v>CN2</v>
          </cell>
          <cell r="BN207">
            <v>0</v>
          </cell>
          <cell r="BO207">
            <v>25300000</v>
          </cell>
          <cell r="BP207" t="str">
            <v>26/12/2016</v>
          </cell>
          <cell r="BQ207">
            <v>25300000</v>
          </cell>
          <cell r="BR207">
            <v>0</v>
          </cell>
          <cell r="BS207" t="str">
            <v>SB1166</v>
          </cell>
          <cell r="BT207" t="str">
            <v>CN3</v>
          </cell>
          <cell r="BU207">
            <v>25300000</v>
          </cell>
          <cell r="BV207" t="str">
            <v>24/04/2017</v>
          </cell>
          <cell r="BW207">
            <v>25300000</v>
          </cell>
          <cell r="BX207">
            <v>0</v>
          </cell>
          <cell r="BY207" t="str">
            <v>SB1166</v>
          </cell>
          <cell r="BZ207">
            <v>0</v>
          </cell>
          <cell r="CA207">
            <v>3</v>
          </cell>
          <cell r="CB207" t="str">
            <v>CN4</v>
          </cell>
          <cell r="CC207">
            <v>25300000</v>
          </cell>
        </row>
        <row r="208">
          <cell r="B208" t="str">
            <v>SB61075</v>
          </cell>
          <cell r="C208" t="str">
            <v>Nguyễn Thị Kim Anh</v>
          </cell>
          <cell r="D208" t="str">
            <v>QTKD</v>
          </cell>
          <cell r="E208">
            <v>11</v>
          </cell>
          <cell r="F208">
            <v>0</v>
          </cell>
          <cell r="G208" t="str">
            <v>PC1171</v>
          </cell>
          <cell r="H208" t="str">
            <v>ENG4</v>
          </cell>
          <cell r="I208">
            <v>0</v>
          </cell>
          <cell r="J208" t="str">
            <v xml:space="preserve"> </v>
          </cell>
          <cell r="K208" t="str">
            <v>HD</v>
          </cell>
          <cell r="L208" t="str">
            <v>Bảo lưu SM2016 theo mail HaNQS</v>
          </cell>
          <cell r="M208" t="str">
            <v>ENG4-LT1</v>
          </cell>
          <cell r="N208">
            <v>2170000</v>
          </cell>
          <cell r="O208">
            <v>11935000</v>
          </cell>
          <cell r="P208">
            <v>42221</v>
          </cell>
          <cell r="Q208">
            <v>11935000</v>
          </cell>
          <cell r="R208">
            <v>0</v>
          </cell>
          <cell r="S208" t="str">
            <v>PC1171</v>
          </cell>
          <cell r="T208" t="str">
            <v>Eng 5-LT2</v>
          </cell>
          <cell r="U208">
            <v>2200000</v>
          </cell>
          <cell r="V208">
            <v>0</v>
          </cell>
          <cell r="W208">
            <v>7700000</v>
          </cell>
          <cell r="X208">
            <v>42355</v>
          </cell>
          <cell r="Y208">
            <v>7700000</v>
          </cell>
          <cell r="Z208">
            <v>0</v>
          </cell>
          <cell r="AA208" t="str">
            <v>PC1171</v>
          </cell>
          <cell r="AB208" t="str">
            <v>Eng 6-LT3</v>
          </cell>
          <cell r="AC208">
            <v>2200000</v>
          </cell>
          <cell r="AD208">
            <v>0</v>
          </cell>
          <cell r="AE208">
            <v>7700000</v>
          </cell>
          <cell r="AF208" t="str">
            <v>03/03/2016</v>
          </cell>
          <cell r="AG208">
            <v>7700000</v>
          </cell>
          <cell r="AH208">
            <v>0</v>
          </cell>
          <cell r="AI208" t="str">
            <v>PC1171</v>
          </cell>
          <cell r="AJ208">
            <v>0</v>
          </cell>
          <cell r="AK208">
            <v>0</v>
          </cell>
          <cell r="AL208">
            <v>0</v>
          </cell>
          <cell r="AM208">
            <v>0</v>
          </cell>
          <cell r="AN208">
            <v>0</v>
          </cell>
          <cell r="AO208">
            <v>0</v>
          </cell>
          <cell r="AP208">
            <v>0</v>
          </cell>
          <cell r="AQ208" t="str">
            <v>BL SM2016</v>
          </cell>
          <cell r="AR208">
            <v>0</v>
          </cell>
          <cell r="AS208">
            <v>0</v>
          </cell>
          <cell r="AT208">
            <v>0</v>
          </cell>
          <cell r="AU208">
            <v>0</v>
          </cell>
          <cell r="AV208">
            <v>0</v>
          </cell>
          <cell r="AW208">
            <v>0</v>
          </cell>
          <cell r="AX208">
            <v>0</v>
          </cell>
          <cell r="AY208">
            <v>0</v>
          </cell>
          <cell r="AZ208" t="str">
            <v>CN1-LT4</v>
          </cell>
          <cell r="BA208">
            <v>2250000</v>
          </cell>
          <cell r="BB208" t="str">
            <v xml:space="preserve"> </v>
          </cell>
          <cell r="BC208">
            <v>23050000</v>
          </cell>
          <cell r="BD208" t="str">
            <v>23/08/2016</v>
          </cell>
          <cell r="BE208">
            <v>23050000</v>
          </cell>
          <cell r="BF208">
            <v>0</v>
          </cell>
          <cell r="BG208" t="str">
            <v>SB1166</v>
          </cell>
          <cell r="BH208">
            <v>0</v>
          </cell>
          <cell r="BI208">
            <v>0</v>
          </cell>
          <cell r="BJ208">
            <v>0</v>
          </cell>
          <cell r="BK208">
            <v>0</v>
          </cell>
          <cell r="BL208">
            <v>0</v>
          </cell>
          <cell r="BM208" t="str">
            <v>CN2</v>
          </cell>
          <cell r="BN208">
            <v>0</v>
          </cell>
          <cell r="BO208">
            <v>25300000</v>
          </cell>
          <cell r="BP208" t="str">
            <v>22/12/2016</v>
          </cell>
          <cell r="BQ208">
            <v>25300000</v>
          </cell>
          <cell r="BR208">
            <v>0</v>
          </cell>
          <cell r="BS208" t="str">
            <v>SB1166</v>
          </cell>
          <cell r="BT208" t="str">
            <v>CN3</v>
          </cell>
          <cell r="BU208">
            <v>25300000</v>
          </cell>
          <cell r="BV208" t="str">
            <v>24/04/2017</v>
          </cell>
          <cell r="BW208">
            <v>25300000</v>
          </cell>
          <cell r="BX208">
            <v>0</v>
          </cell>
          <cell r="BY208" t="str">
            <v>SB1166</v>
          </cell>
          <cell r="BZ208">
            <v>0</v>
          </cell>
          <cell r="CA208">
            <v>3</v>
          </cell>
          <cell r="CB208" t="str">
            <v>CN4</v>
          </cell>
          <cell r="CC208">
            <v>25300000</v>
          </cell>
        </row>
        <row r="209">
          <cell r="B209" t="str">
            <v>SB61086</v>
          </cell>
          <cell r="C209" t="str">
            <v>Đặng Nguyễn Xuân Hương</v>
          </cell>
          <cell r="D209" t="str">
            <v>QTKD</v>
          </cell>
          <cell r="E209">
            <v>11</v>
          </cell>
          <cell r="F209">
            <v>0</v>
          </cell>
          <cell r="G209" t="str">
            <v>PC1184</v>
          </cell>
          <cell r="H209" t="str">
            <v>ENG3</v>
          </cell>
          <cell r="I209">
            <v>0</v>
          </cell>
          <cell r="J209" t="str">
            <v>HB 30M</v>
          </cell>
          <cell r="K209" t="str">
            <v>HD</v>
          </cell>
          <cell r="L209" t="str">
            <v>Bảo lưu SM2016-H1 theo mail HaNQS (đi học Brunei SM2016)
Bảo lưu SM17 theo mail HaNQS ngày 28/04/2017:Tự nguyện</v>
          </cell>
          <cell r="M209" t="str">
            <v>ENG3-LT1-HB1</v>
          </cell>
          <cell r="N209">
            <v>2170000</v>
          </cell>
          <cell r="O209">
            <v>4435000</v>
          </cell>
          <cell r="P209">
            <v>42233</v>
          </cell>
          <cell r="Q209">
            <v>11935000</v>
          </cell>
          <cell r="R209">
            <v>7500000</v>
          </cell>
          <cell r="S209" t="str">
            <v>PC1184</v>
          </cell>
          <cell r="T209" t="str">
            <v>Eng 4-LT2-HB2</v>
          </cell>
          <cell r="U209">
            <v>2200000</v>
          </cell>
          <cell r="V209">
            <v>7500000</v>
          </cell>
          <cell r="W209">
            <v>-7300000</v>
          </cell>
          <cell r="X209" t="str">
            <v>Đã nộp</v>
          </cell>
          <cell r="Y209">
            <v>0</v>
          </cell>
          <cell r="Z209">
            <v>7300000</v>
          </cell>
          <cell r="AA209" t="str">
            <v>PC1184</v>
          </cell>
          <cell r="AB209" t="str">
            <v>Eng 5-LT3-HB3</v>
          </cell>
          <cell r="AC209">
            <v>2200000</v>
          </cell>
          <cell r="AD209">
            <v>7500000</v>
          </cell>
          <cell r="AE209">
            <v>-7100000</v>
          </cell>
          <cell r="AF209" t="str">
            <v xml:space="preserve">Đã nộp </v>
          </cell>
          <cell r="AG209">
            <v>0</v>
          </cell>
          <cell r="AH209">
            <v>7100000</v>
          </cell>
          <cell r="AI209" t="str">
            <v>PC1184</v>
          </cell>
          <cell r="AJ209" t="str">
            <v>Eng 6</v>
          </cell>
          <cell r="AK209">
            <v>0</v>
          </cell>
          <cell r="AL209">
            <v>0</v>
          </cell>
          <cell r="AM209">
            <v>0</v>
          </cell>
          <cell r="AN209">
            <v>0</v>
          </cell>
          <cell r="AO209">
            <v>0</v>
          </cell>
          <cell r="AP209">
            <v>0</v>
          </cell>
          <cell r="AQ209" t="str">
            <v>BL H1-SM2016-đi Malai</v>
          </cell>
          <cell r="AR209">
            <v>0</v>
          </cell>
          <cell r="AS209">
            <v>0</v>
          </cell>
          <cell r="AT209">
            <v>0</v>
          </cell>
          <cell r="AU209">
            <v>0</v>
          </cell>
          <cell r="AV209">
            <v>0</v>
          </cell>
          <cell r="AW209">
            <v>0</v>
          </cell>
          <cell r="AX209" t="str">
            <v>Chờ vào CN</v>
          </cell>
          <cell r="AY209">
            <v>0</v>
          </cell>
          <cell r="AZ209" t="str">
            <v>CN1-LT4-HB4</v>
          </cell>
          <cell r="BA209">
            <v>2250000</v>
          </cell>
          <cell r="BB209">
            <v>7500000</v>
          </cell>
          <cell r="BC209">
            <v>8450000</v>
          </cell>
          <cell r="BD209" t="str">
            <v>22/08/2016</v>
          </cell>
          <cell r="BE209">
            <v>8450000</v>
          </cell>
          <cell r="BF209">
            <v>0</v>
          </cell>
          <cell r="BG209" t="str">
            <v>SB1166</v>
          </cell>
          <cell r="BH209">
            <v>0</v>
          </cell>
          <cell r="BI209">
            <v>0</v>
          </cell>
          <cell r="BJ209">
            <v>0</v>
          </cell>
          <cell r="BK209">
            <v>0</v>
          </cell>
          <cell r="BL209">
            <v>0</v>
          </cell>
          <cell r="BM209" t="str">
            <v>CN2</v>
          </cell>
          <cell r="BN209">
            <v>0</v>
          </cell>
          <cell r="BO209">
            <v>25300000</v>
          </cell>
          <cell r="BP209" t="str">
            <v>19/12/2016</v>
          </cell>
          <cell r="BQ209">
            <v>25300000</v>
          </cell>
          <cell r="BR209">
            <v>0</v>
          </cell>
          <cell r="BS209" t="str">
            <v>SB1166</v>
          </cell>
          <cell r="BT209" t="str">
            <v>CN3</v>
          </cell>
          <cell r="BU209">
            <v>25300000</v>
          </cell>
          <cell r="BV209">
            <v>0</v>
          </cell>
          <cell r="BW209" t="str">
            <v>Ko nộp</v>
          </cell>
          <cell r="BX209">
            <v>0</v>
          </cell>
          <cell r="BY209" t="str">
            <v>BLSM17</v>
          </cell>
          <cell r="BZ209">
            <v>0</v>
          </cell>
          <cell r="CA209">
            <v>2</v>
          </cell>
          <cell r="CB209" t="str">
            <v>CN3</v>
          </cell>
          <cell r="CC209">
            <v>25300000</v>
          </cell>
        </row>
        <row r="210">
          <cell r="B210" t="str">
            <v>SB61074</v>
          </cell>
          <cell r="C210" t="str">
            <v xml:space="preserve"> Nguyễn Hoàng Hùng Anh</v>
          </cell>
          <cell r="D210" t="str">
            <v>QTKD</v>
          </cell>
          <cell r="E210">
            <v>11</v>
          </cell>
          <cell r="F210">
            <v>0</v>
          </cell>
          <cell r="G210" t="str">
            <v>PC1184</v>
          </cell>
          <cell r="H210" t="str">
            <v>ENG3</v>
          </cell>
          <cell r="I210" t="str">
            <v>DB-&gt;CT</v>
          </cell>
          <cell r="J210" t="str">
            <v xml:space="preserve"> </v>
          </cell>
          <cell r="K210" t="str">
            <v>HD</v>
          </cell>
          <cell r="L210" t="str">
            <v>SV K11 đã chuyển lên Chính quy theo QD 728/QD-DHFPT ngày 08/09/2016</v>
          </cell>
          <cell r="M210" t="str">
            <v>ENG3-LT1</v>
          </cell>
          <cell r="N210">
            <v>2170000</v>
          </cell>
          <cell r="O210">
            <v>11935000</v>
          </cell>
          <cell r="P210" t="str">
            <v>17/7/2015</v>
          </cell>
          <cell r="Q210">
            <v>11935000</v>
          </cell>
          <cell r="R210">
            <v>0</v>
          </cell>
          <cell r="S210" t="str">
            <v>PC1184</v>
          </cell>
          <cell r="T210" t="str">
            <v>HL Eng 3</v>
          </cell>
          <cell r="U210">
            <v>0</v>
          </cell>
          <cell r="V210">
            <v>0</v>
          </cell>
          <cell r="W210">
            <v>4950000</v>
          </cell>
          <cell r="X210" t="str">
            <v>25/12/2015</v>
          </cell>
          <cell r="Y210">
            <v>4950000</v>
          </cell>
          <cell r="Z210">
            <v>0</v>
          </cell>
          <cell r="AA210" t="str">
            <v>PC1189</v>
          </cell>
          <cell r="AB210" t="str">
            <v>Eng 4-LT2</v>
          </cell>
          <cell r="AC210">
            <v>2200000</v>
          </cell>
          <cell r="AD210">
            <v>0</v>
          </cell>
          <cell r="AE210">
            <v>7700000</v>
          </cell>
          <cell r="AF210" t="str">
            <v>03/03/2016</v>
          </cell>
          <cell r="AG210">
            <v>7700000</v>
          </cell>
          <cell r="AH210">
            <v>0</v>
          </cell>
          <cell r="AI210" t="str">
            <v>PC1189</v>
          </cell>
          <cell r="AJ210" t="str">
            <v>Eng 5-LT3</v>
          </cell>
          <cell r="AK210">
            <v>2200000</v>
          </cell>
          <cell r="AL210">
            <v>0</v>
          </cell>
          <cell r="AM210">
            <v>7700000</v>
          </cell>
          <cell r="AN210" t="str">
            <v>25/04/2016</v>
          </cell>
          <cell r="AO210">
            <v>7700000</v>
          </cell>
          <cell r="AP210">
            <v>0</v>
          </cell>
          <cell r="AQ210" t="str">
            <v>PC1189</v>
          </cell>
          <cell r="AR210" t="str">
            <v>Eng 6-LT4</v>
          </cell>
          <cell r="AS210">
            <v>2200000</v>
          </cell>
          <cell r="AT210">
            <v>0</v>
          </cell>
          <cell r="AU210">
            <v>7700000</v>
          </cell>
          <cell r="AV210" t="str">
            <v>01/07/2016</v>
          </cell>
          <cell r="AW210">
            <v>7700000</v>
          </cell>
          <cell r="AX210">
            <v>0</v>
          </cell>
          <cell r="AY210">
            <v>0</v>
          </cell>
          <cell r="AZ210" t="str">
            <v>CN1</v>
          </cell>
          <cell r="BA210">
            <v>0</v>
          </cell>
          <cell r="BB210" t="str">
            <v xml:space="preserve"> </v>
          </cell>
          <cell r="BC210">
            <v>25300000</v>
          </cell>
          <cell r="BD210" t="str">
            <v>26/08/2016</v>
          </cell>
          <cell r="BE210">
            <v>25300000</v>
          </cell>
          <cell r="BF210">
            <v>0</v>
          </cell>
          <cell r="BG210" t="str">
            <v>SB1166</v>
          </cell>
          <cell r="BH210">
            <v>0</v>
          </cell>
          <cell r="BI210">
            <v>0</v>
          </cell>
          <cell r="BJ210">
            <v>0</v>
          </cell>
          <cell r="BK210">
            <v>0</v>
          </cell>
          <cell r="BL210">
            <v>0</v>
          </cell>
          <cell r="BM210" t="str">
            <v>CN2</v>
          </cell>
          <cell r="BN210">
            <v>0</v>
          </cell>
          <cell r="BO210">
            <v>25300000</v>
          </cell>
          <cell r="BP210" t="str">
            <v>22/12/2016</v>
          </cell>
          <cell r="BQ210">
            <v>25300000</v>
          </cell>
          <cell r="BR210">
            <v>0</v>
          </cell>
          <cell r="BS210" t="str">
            <v>SB1166</v>
          </cell>
          <cell r="BT210" t="str">
            <v>CN3</v>
          </cell>
          <cell r="BU210">
            <v>25300000</v>
          </cell>
          <cell r="BV210" t="str">
            <v>27/04/2017</v>
          </cell>
          <cell r="BW210">
            <v>25300000</v>
          </cell>
          <cell r="BX210">
            <v>0</v>
          </cell>
          <cell r="BY210" t="str">
            <v>SB1166</v>
          </cell>
          <cell r="BZ210">
            <v>0</v>
          </cell>
          <cell r="CA210">
            <v>3</v>
          </cell>
          <cell r="CB210" t="str">
            <v>CN4</v>
          </cell>
          <cell r="CC210">
            <v>25300000</v>
          </cell>
        </row>
        <row r="211">
          <cell r="B211" t="str">
            <v>SB61059</v>
          </cell>
          <cell r="C211" t="str">
            <v>Nguyễn Thanh Lộc</v>
          </cell>
          <cell r="D211" t="str">
            <v>QTKD</v>
          </cell>
          <cell r="E211">
            <v>11</v>
          </cell>
          <cell r="F211">
            <v>0</v>
          </cell>
          <cell r="G211" t="str">
            <v>PC1171</v>
          </cell>
          <cell r="H211" t="str">
            <v>ENG4</v>
          </cell>
          <cell r="I211">
            <v>0</v>
          </cell>
          <cell r="J211" t="str">
            <v xml:space="preserve"> </v>
          </cell>
          <cell r="K211" t="str">
            <v>HD</v>
          </cell>
          <cell r="L211" t="str">
            <v>Bảo lưu SM2016-H2 theo mail HaNQS</v>
          </cell>
          <cell r="M211" t="str">
            <v>ENG4-LT1</v>
          </cell>
          <cell r="N211">
            <v>2170000</v>
          </cell>
          <cell r="O211">
            <v>11935000</v>
          </cell>
          <cell r="P211">
            <v>42241</v>
          </cell>
          <cell r="Q211">
            <v>11935000</v>
          </cell>
          <cell r="R211">
            <v>0</v>
          </cell>
          <cell r="S211" t="str">
            <v>PC1171</v>
          </cell>
          <cell r="T211" t="str">
            <v>Eng 5-LT2</v>
          </cell>
          <cell r="U211">
            <v>2200000</v>
          </cell>
          <cell r="V211">
            <v>0</v>
          </cell>
          <cell r="W211">
            <v>7700000</v>
          </cell>
          <cell r="X211">
            <v>42354</v>
          </cell>
          <cell r="Y211">
            <v>7700000</v>
          </cell>
          <cell r="Z211">
            <v>0</v>
          </cell>
          <cell r="AA211" t="str">
            <v>PC1171</v>
          </cell>
          <cell r="AB211" t="str">
            <v>Eng 6-LT3</v>
          </cell>
          <cell r="AC211">
            <v>2200000</v>
          </cell>
          <cell r="AD211">
            <v>0</v>
          </cell>
          <cell r="AE211">
            <v>7700000</v>
          </cell>
          <cell r="AF211" t="str">
            <v>04/03/2016</v>
          </cell>
          <cell r="AG211">
            <v>7700000</v>
          </cell>
          <cell r="AH211">
            <v>0</v>
          </cell>
          <cell r="AI211" t="str">
            <v>PC1171</v>
          </cell>
          <cell r="AJ211" t="str">
            <v>HL Eng 6</v>
          </cell>
          <cell r="AK211">
            <v>0</v>
          </cell>
          <cell r="AL211">
            <v>0</v>
          </cell>
          <cell r="AM211">
            <v>4950000</v>
          </cell>
          <cell r="AN211" t="str">
            <v>29/04/2016</v>
          </cell>
          <cell r="AO211">
            <v>4950000</v>
          </cell>
          <cell r="AP211" t="str">
            <v>BL SM16-H1-Đóng tiền chưa học</v>
          </cell>
          <cell r="AQ211" t="str">
            <v>BL H1-SM2016</v>
          </cell>
          <cell r="AR211" t="str">
            <v>HL Eng 6</v>
          </cell>
          <cell r="AS211">
            <v>0</v>
          </cell>
          <cell r="AT211">
            <v>0</v>
          </cell>
          <cell r="AU211">
            <v>4950000</v>
          </cell>
          <cell r="AV211" t="str">
            <v>29/04/2016</v>
          </cell>
          <cell r="AW211">
            <v>4950000</v>
          </cell>
          <cell r="AX211">
            <v>0</v>
          </cell>
          <cell r="AY211">
            <v>0</v>
          </cell>
          <cell r="AZ211" t="str">
            <v>CN1-LT4</v>
          </cell>
          <cell r="BA211">
            <v>2250000</v>
          </cell>
          <cell r="BB211" t="str">
            <v xml:space="preserve"> </v>
          </cell>
          <cell r="BC211">
            <v>23050000</v>
          </cell>
          <cell r="BD211" t="str">
            <v>26/08/2016</v>
          </cell>
          <cell r="BE211">
            <v>23050000</v>
          </cell>
          <cell r="BF211">
            <v>0</v>
          </cell>
          <cell r="BG211" t="str">
            <v>SB1166</v>
          </cell>
          <cell r="BH211">
            <v>0</v>
          </cell>
          <cell r="BI211">
            <v>0</v>
          </cell>
          <cell r="BJ211">
            <v>0</v>
          </cell>
          <cell r="BK211">
            <v>0</v>
          </cell>
          <cell r="BL211">
            <v>0</v>
          </cell>
          <cell r="BM211" t="str">
            <v>CN2</v>
          </cell>
          <cell r="BN211">
            <v>0</v>
          </cell>
          <cell r="BO211">
            <v>25300000</v>
          </cell>
          <cell r="BP211" t="str">
            <v>22/12/2016</v>
          </cell>
          <cell r="BQ211">
            <v>25300000</v>
          </cell>
          <cell r="BR211">
            <v>0</v>
          </cell>
          <cell r="BS211" t="str">
            <v>SB1166</v>
          </cell>
          <cell r="BT211" t="str">
            <v>CN3</v>
          </cell>
          <cell r="BU211">
            <v>25300000</v>
          </cell>
          <cell r="BV211" t="str">
            <v>30/03/2017</v>
          </cell>
          <cell r="BW211">
            <v>25300000</v>
          </cell>
          <cell r="BX211">
            <v>0</v>
          </cell>
          <cell r="BY211" t="str">
            <v>SB1166</v>
          </cell>
          <cell r="BZ211">
            <v>0</v>
          </cell>
          <cell r="CA211">
            <v>3</v>
          </cell>
          <cell r="CB211" t="str">
            <v>CN4</v>
          </cell>
          <cell r="CC211">
            <v>25300000</v>
          </cell>
        </row>
        <row r="212">
          <cell r="B212" t="str">
            <v>SB61057</v>
          </cell>
          <cell r="C212" t="str">
            <v>Hoàng Minh Thắng</v>
          </cell>
          <cell r="D212" t="str">
            <v>QTKD</v>
          </cell>
          <cell r="E212">
            <v>11</v>
          </cell>
          <cell r="F212">
            <v>0</v>
          </cell>
          <cell r="G212" t="str">
            <v>PC1184</v>
          </cell>
          <cell r="H212" t="str">
            <v>ENG3</v>
          </cell>
          <cell r="I212">
            <v>0</v>
          </cell>
          <cell r="J212" t="str">
            <v>HB 10M</v>
          </cell>
          <cell r="K212" t="str">
            <v>HD</v>
          </cell>
          <cell r="L212" t="str">
            <v>Tranfer đi FUĐN kỳ SM2016 theo mail QuyenVMH ngày 13/05/2016
Fall 2016 trafer đến theo mail QuyenVMH ngày 31/08/2016(FU-DN)
FUDN:ngày 29/04/2016:7.700.000 theo mail ThuPTH ngày 19/08/2016</v>
          </cell>
          <cell r="M212" t="str">
            <v>ENG3-LT1-HB1</v>
          </cell>
          <cell r="N212">
            <v>2170000</v>
          </cell>
          <cell r="O212">
            <v>9435000</v>
          </cell>
          <cell r="P212" t="str">
            <v>29/7/2015</v>
          </cell>
          <cell r="Q212">
            <v>11935000</v>
          </cell>
          <cell r="R212">
            <v>2500000</v>
          </cell>
          <cell r="S212" t="str">
            <v>PC1184</v>
          </cell>
          <cell r="T212" t="str">
            <v>Eng 4-LT2-HB2</v>
          </cell>
          <cell r="U212">
            <v>2200000</v>
          </cell>
          <cell r="V212">
            <v>2500000</v>
          </cell>
          <cell r="W212">
            <v>2700000</v>
          </cell>
          <cell r="X212" t="str">
            <v>22/12/2015</v>
          </cell>
          <cell r="Y212">
            <v>2700000</v>
          </cell>
          <cell r="Z212">
            <v>0</v>
          </cell>
          <cell r="AA212" t="str">
            <v>PC1184</v>
          </cell>
          <cell r="AB212" t="str">
            <v>Eng 5-LT3-HB3</v>
          </cell>
          <cell r="AC212">
            <v>2200000</v>
          </cell>
          <cell r="AD212">
            <v>2500000</v>
          </cell>
          <cell r="AE212">
            <v>5200000</v>
          </cell>
          <cell r="AF212" t="str">
            <v>03/03/2016</v>
          </cell>
          <cell r="AG212">
            <v>5200000</v>
          </cell>
          <cell r="AH212">
            <v>0</v>
          </cell>
          <cell r="AI212" t="str">
            <v>PC1184</v>
          </cell>
          <cell r="AJ212" t="str">
            <v>Eng 6-LT4</v>
          </cell>
          <cell r="AK212">
            <v>2200000</v>
          </cell>
          <cell r="AL212">
            <v>0</v>
          </cell>
          <cell r="AM212">
            <v>7700000</v>
          </cell>
          <cell r="AN212" t="str">
            <v>FUDN</v>
          </cell>
          <cell r="AO212">
            <v>7700000</v>
          </cell>
          <cell r="AP212">
            <v>0</v>
          </cell>
          <cell r="AQ212">
            <v>0</v>
          </cell>
          <cell r="AR212">
            <v>0</v>
          </cell>
          <cell r="AS212">
            <v>0</v>
          </cell>
          <cell r="AT212">
            <v>0</v>
          </cell>
          <cell r="AU212">
            <v>0</v>
          </cell>
          <cell r="AV212">
            <v>0</v>
          </cell>
          <cell r="AW212">
            <v>0</v>
          </cell>
          <cell r="AX212">
            <v>0</v>
          </cell>
          <cell r="AY212">
            <v>0</v>
          </cell>
          <cell r="AZ212" t="str">
            <v>CN1-HB4</v>
          </cell>
          <cell r="BA212">
            <v>0</v>
          </cell>
          <cell r="BB212">
            <v>2500000</v>
          </cell>
          <cell r="BC212">
            <v>22800000</v>
          </cell>
          <cell r="BD212">
            <v>42643</v>
          </cell>
          <cell r="BE212">
            <v>22800000</v>
          </cell>
          <cell r="BF212">
            <v>0</v>
          </cell>
          <cell r="BG212" t="str">
            <v>SB1166</v>
          </cell>
          <cell r="BH212">
            <v>0</v>
          </cell>
          <cell r="BI212">
            <v>0</v>
          </cell>
          <cell r="BJ212">
            <v>0</v>
          </cell>
          <cell r="BK212">
            <v>0</v>
          </cell>
          <cell r="BL212">
            <v>0</v>
          </cell>
          <cell r="BM212" t="str">
            <v>CN2</v>
          </cell>
          <cell r="BN212">
            <v>0</v>
          </cell>
          <cell r="BO212">
            <v>25300000</v>
          </cell>
          <cell r="BP212" t="str">
            <v>10/01/2017</v>
          </cell>
          <cell r="BQ212">
            <v>25300000</v>
          </cell>
          <cell r="BR212">
            <v>0</v>
          </cell>
          <cell r="BS212" t="str">
            <v>SB1166</v>
          </cell>
          <cell r="BT212" t="str">
            <v>CN3</v>
          </cell>
          <cell r="BU212">
            <v>25300000</v>
          </cell>
          <cell r="BV212" t="str">
            <v>11/05/2017</v>
          </cell>
          <cell r="BW212">
            <v>25300000</v>
          </cell>
          <cell r="BX212">
            <v>0</v>
          </cell>
          <cell r="BY212" t="str">
            <v>SB1166</v>
          </cell>
          <cell r="BZ212">
            <v>0</v>
          </cell>
          <cell r="CA212">
            <v>3</v>
          </cell>
          <cell r="CB212" t="str">
            <v>CN4</v>
          </cell>
          <cell r="CC212">
            <v>25300000</v>
          </cell>
        </row>
        <row r="213">
          <cell r="B213" t="str">
            <v>SB61171</v>
          </cell>
          <cell r="C213" t="str">
            <v>Nguyễn Thị Diễm My</v>
          </cell>
          <cell r="D213" t="str">
            <v>QTKD</v>
          </cell>
          <cell r="E213" t="str">
            <v>11-BS</v>
          </cell>
          <cell r="F213">
            <v>0</v>
          </cell>
          <cell r="G213" t="str">
            <v>PC1184</v>
          </cell>
          <cell r="H213" t="str">
            <v>ENG4</v>
          </cell>
          <cell r="I213">
            <v>0</v>
          </cell>
          <cell r="J213">
            <v>0</v>
          </cell>
          <cell r="K213" t="str">
            <v>HD</v>
          </cell>
          <cell r="L213" t="str">
            <v>Tranfer đi FUĐN kỳ SM2016 theo mail QuyenVMH ngày 13/05/2016
Fall 2016 trafer đến theo mail QuyenVMH ngày 31/08/2016(FU-DN)
FUDN:ngày 29/04/2016:7.700.000 theo mail ThuPTH ngày 19/08/2016
Bảo lưu SM17 theo mail HaNQS ngày 28/04/2017:Tự nguyện</v>
          </cell>
          <cell r="M213">
            <v>0</v>
          </cell>
          <cell r="N213">
            <v>0</v>
          </cell>
          <cell r="O213">
            <v>0</v>
          </cell>
          <cell r="P213">
            <v>0</v>
          </cell>
          <cell r="Q213">
            <v>0</v>
          </cell>
          <cell r="R213">
            <v>0</v>
          </cell>
          <cell r="S213">
            <v>0</v>
          </cell>
          <cell r="T213" t="str">
            <v>Phí NH + Eng 4-LT1</v>
          </cell>
          <cell r="U213">
            <v>2200000</v>
          </cell>
          <cell r="V213">
            <v>0</v>
          </cell>
          <cell r="W213">
            <v>12100000</v>
          </cell>
          <cell r="X213">
            <v>42338</v>
          </cell>
          <cell r="Y213">
            <v>12100000</v>
          </cell>
          <cell r="Z213">
            <v>0</v>
          </cell>
          <cell r="AA213" t="str">
            <v>PC1184</v>
          </cell>
          <cell r="AB213" t="str">
            <v>Eng 5-LT2</v>
          </cell>
          <cell r="AC213">
            <v>2200000</v>
          </cell>
          <cell r="AD213">
            <v>0</v>
          </cell>
          <cell r="AE213">
            <v>7700000</v>
          </cell>
          <cell r="AF213" t="str">
            <v>01/03/2016</v>
          </cell>
          <cell r="AG213">
            <v>7700000</v>
          </cell>
          <cell r="AH213">
            <v>0</v>
          </cell>
          <cell r="AI213" t="str">
            <v>PC1184</v>
          </cell>
          <cell r="AJ213" t="str">
            <v>Eng 6-LT3</v>
          </cell>
          <cell r="AK213">
            <v>2200000</v>
          </cell>
          <cell r="AL213">
            <v>0</v>
          </cell>
          <cell r="AM213">
            <v>7700000</v>
          </cell>
          <cell r="AN213" t="str">
            <v>FUDN</v>
          </cell>
          <cell r="AO213">
            <v>0</v>
          </cell>
          <cell r="AP213">
            <v>0</v>
          </cell>
          <cell r="AQ213">
            <v>0</v>
          </cell>
          <cell r="AR213">
            <v>0</v>
          </cell>
          <cell r="AS213">
            <v>0</v>
          </cell>
          <cell r="AT213">
            <v>0</v>
          </cell>
          <cell r="AU213">
            <v>0</v>
          </cell>
          <cell r="AV213">
            <v>0</v>
          </cell>
          <cell r="AW213">
            <v>0</v>
          </cell>
          <cell r="AX213">
            <v>0</v>
          </cell>
          <cell r="AY213">
            <v>0</v>
          </cell>
          <cell r="AZ213" t="str">
            <v>CN1-LT4</v>
          </cell>
          <cell r="BA213">
            <v>2250000</v>
          </cell>
          <cell r="BB213">
            <v>0</v>
          </cell>
          <cell r="BC213">
            <v>23050000</v>
          </cell>
          <cell r="BD213">
            <v>42607</v>
          </cell>
          <cell r="BE213">
            <v>23050000</v>
          </cell>
          <cell r="BF213">
            <v>0</v>
          </cell>
          <cell r="BG213" t="str">
            <v>SB1166</v>
          </cell>
          <cell r="BH213">
            <v>0</v>
          </cell>
          <cell r="BI213">
            <v>0</v>
          </cell>
          <cell r="BJ213">
            <v>0</v>
          </cell>
          <cell r="BK213">
            <v>0</v>
          </cell>
          <cell r="BL213">
            <v>0</v>
          </cell>
          <cell r="BM213" t="str">
            <v>CN2</v>
          </cell>
          <cell r="BN213">
            <v>0</v>
          </cell>
          <cell r="BO213">
            <v>25300000</v>
          </cell>
          <cell r="BP213" t="str">
            <v>16/12/2016</v>
          </cell>
          <cell r="BQ213">
            <v>25300000</v>
          </cell>
          <cell r="BR213">
            <v>0</v>
          </cell>
          <cell r="BS213" t="str">
            <v>SB1166</v>
          </cell>
          <cell r="BT213" t="str">
            <v>CN3</v>
          </cell>
          <cell r="BU213">
            <v>25300000</v>
          </cell>
          <cell r="BV213">
            <v>0</v>
          </cell>
          <cell r="BW213" t="str">
            <v>Ko nộp</v>
          </cell>
          <cell r="BX213">
            <v>0</v>
          </cell>
          <cell r="BY213" t="str">
            <v>BLSM17</v>
          </cell>
          <cell r="BZ213">
            <v>0</v>
          </cell>
          <cell r="CA213">
            <v>2</v>
          </cell>
          <cell r="CB213" t="str">
            <v>CN3</v>
          </cell>
          <cell r="CC213">
            <v>25300000</v>
          </cell>
        </row>
        <row r="214">
          <cell r="B214" t="str">
            <v>SB61169</v>
          </cell>
          <cell r="C214" t="str">
            <v>Cao Thạch Thảo Uyên</v>
          </cell>
          <cell r="D214" t="str">
            <v>QTKD</v>
          </cell>
          <cell r="E214" t="str">
            <v>11-BS</v>
          </cell>
          <cell r="F214">
            <v>0</v>
          </cell>
          <cell r="G214" t="str">
            <v>PC1184</v>
          </cell>
          <cell r="H214" t="str">
            <v>ENG4</v>
          </cell>
          <cell r="I214">
            <v>0</v>
          </cell>
          <cell r="J214">
            <v>0</v>
          </cell>
          <cell r="K214" t="str">
            <v>HD</v>
          </cell>
          <cell r="L214" t="str">
            <v>Tranfer đi FUĐN kỳ SM2016 theo mail QuyenVMH ngày 13/05/2016
Fall 2016 trafer đến theo mail QuyenVMH ngày 31/08/2016(FU-DN)
FUDN:Theo mail ThuPTH ngày 19/08/2016 (SM2016) SV đóng số tiền:7700000 ngày 29/04/2016
Bảo lưu H1-Fall 2016 theo mail HaNQS ngày 23/09/2016 (CN1)</v>
          </cell>
          <cell r="M214">
            <v>0</v>
          </cell>
          <cell r="N214">
            <v>0</v>
          </cell>
          <cell r="O214">
            <v>0</v>
          </cell>
          <cell r="P214">
            <v>0</v>
          </cell>
          <cell r="Q214">
            <v>0</v>
          </cell>
          <cell r="R214">
            <v>0</v>
          </cell>
          <cell r="S214">
            <v>0</v>
          </cell>
          <cell r="T214" t="str">
            <v>Phí NH + Eng 4-LT1</v>
          </cell>
          <cell r="U214">
            <v>2200000</v>
          </cell>
          <cell r="V214">
            <v>0</v>
          </cell>
          <cell r="W214">
            <v>12100000</v>
          </cell>
          <cell r="X214">
            <v>42324</v>
          </cell>
          <cell r="Y214">
            <v>12100000</v>
          </cell>
          <cell r="Z214">
            <v>0</v>
          </cell>
          <cell r="AA214" t="str">
            <v>PC1184</v>
          </cell>
          <cell r="AB214" t="str">
            <v>Eng 5-LT2</v>
          </cell>
          <cell r="AC214">
            <v>2200000</v>
          </cell>
          <cell r="AD214">
            <v>0</v>
          </cell>
          <cell r="AE214">
            <v>7700000</v>
          </cell>
          <cell r="AF214" t="str">
            <v>03/03/2016</v>
          </cell>
          <cell r="AG214">
            <v>7700000</v>
          </cell>
          <cell r="AH214">
            <v>0</v>
          </cell>
          <cell r="AI214" t="str">
            <v>PC1184</v>
          </cell>
          <cell r="AJ214" t="str">
            <v>Eng 6-LT3</v>
          </cell>
          <cell r="AK214">
            <v>2200000</v>
          </cell>
          <cell r="AL214">
            <v>0</v>
          </cell>
          <cell r="AM214">
            <v>7700000</v>
          </cell>
          <cell r="AN214">
            <v>0</v>
          </cell>
          <cell r="AO214">
            <v>0</v>
          </cell>
          <cell r="AP214">
            <v>0</v>
          </cell>
          <cell r="AQ214">
            <v>0</v>
          </cell>
          <cell r="AR214">
            <v>0</v>
          </cell>
          <cell r="AS214">
            <v>0</v>
          </cell>
          <cell r="AT214">
            <v>0</v>
          </cell>
          <cell r="AU214">
            <v>0</v>
          </cell>
          <cell r="AV214">
            <v>0</v>
          </cell>
          <cell r="AW214">
            <v>0</v>
          </cell>
          <cell r="AX214">
            <v>0</v>
          </cell>
          <cell r="AZ214" t="str">
            <v>CN1-LT4</v>
          </cell>
          <cell r="BA214">
            <v>2250000</v>
          </cell>
          <cell r="BB214">
            <v>0</v>
          </cell>
          <cell r="BC214">
            <v>23050000</v>
          </cell>
          <cell r="BD214">
            <v>42605</v>
          </cell>
          <cell r="BE214">
            <v>23050000</v>
          </cell>
          <cell r="BF214">
            <v>0</v>
          </cell>
          <cell r="BG214" t="str">
            <v>BL H1 không có lớp</v>
          </cell>
          <cell r="BH214">
            <v>0</v>
          </cell>
          <cell r="BI214">
            <v>0</v>
          </cell>
          <cell r="BJ214">
            <v>0</v>
          </cell>
          <cell r="BK214">
            <v>0</v>
          </cell>
          <cell r="BL214">
            <v>0</v>
          </cell>
          <cell r="BM214" t="str">
            <v>CN2</v>
          </cell>
          <cell r="BN214">
            <v>0</v>
          </cell>
          <cell r="BO214">
            <v>25300000</v>
          </cell>
          <cell r="BP214" t="str">
            <v>10/01/2016</v>
          </cell>
          <cell r="BQ214">
            <v>25300000</v>
          </cell>
          <cell r="BR214">
            <v>0</v>
          </cell>
          <cell r="BS214" t="str">
            <v>SB1166</v>
          </cell>
          <cell r="BT214" t="str">
            <v>CN3</v>
          </cell>
          <cell r="BU214">
            <v>25300000</v>
          </cell>
          <cell r="BV214" t="str">
            <v>27/04/2017</v>
          </cell>
          <cell r="BW214">
            <v>25300000</v>
          </cell>
          <cell r="BX214">
            <v>0</v>
          </cell>
          <cell r="BY214" t="str">
            <v>SB1166</v>
          </cell>
          <cell r="BZ214">
            <v>0</v>
          </cell>
          <cell r="CA214">
            <v>3</v>
          </cell>
          <cell r="CB214" t="str">
            <v>CN4</v>
          </cell>
          <cell r="CC214">
            <v>25300000</v>
          </cell>
        </row>
        <row r="215">
          <cell r="B215" t="str">
            <v>SE62300</v>
          </cell>
          <cell r="C215" t="str">
            <v>Trần Quang Phúc</v>
          </cell>
          <cell r="D215" t="str">
            <v>KTPM</v>
          </cell>
          <cell r="E215">
            <v>11</v>
          </cell>
          <cell r="F215">
            <v>0</v>
          </cell>
          <cell r="G215" t="str">
            <v>PC1161</v>
          </cell>
          <cell r="H215" t="str">
            <v>ENG6</v>
          </cell>
          <cell r="I215">
            <v>0</v>
          </cell>
          <cell r="J215" t="str">
            <v xml:space="preserve"> </v>
          </cell>
          <cell r="K215" t="str">
            <v>HD</v>
          </cell>
          <cell r="L215">
            <v>0</v>
          </cell>
          <cell r="M215" t="str">
            <v>ENG6-LT1</v>
          </cell>
          <cell r="N215">
            <v>2170000</v>
          </cell>
          <cell r="O215">
            <v>11935000</v>
          </cell>
          <cell r="P215" t="str">
            <v>23/7/2015</v>
          </cell>
          <cell r="Q215">
            <v>14105000</v>
          </cell>
          <cell r="R215">
            <v>2170000</v>
          </cell>
          <cell r="S215" t="str">
            <v>PC1161</v>
          </cell>
          <cell r="T215" t="str">
            <v>CN1-LT2+Phí NH</v>
          </cell>
          <cell r="U215">
            <v>2200000</v>
          </cell>
          <cell r="V215">
            <v>0</v>
          </cell>
          <cell r="W215">
            <v>22030000</v>
          </cell>
          <cell r="X215" t="str">
            <v>28/12/2015</v>
          </cell>
          <cell r="Y215">
            <v>22030000</v>
          </cell>
          <cell r="Z215">
            <v>0</v>
          </cell>
          <cell r="AA215" t="str">
            <v>SE1161</v>
          </cell>
          <cell r="AB215">
            <v>0</v>
          </cell>
          <cell r="AC215">
            <v>0</v>
          </cell>
          <cell r="AD215">
            <v>0</v>
          </cell>
          <cell r="AE215">
            <v>0</v>
          </cell>
          <cell r="AF215">
            <v>0</v>
          </cell>
          <cell r="AG215">
            <v>0</v>
          </cell>
          <cell r="AH215">
            <v>0</v>
          </cell>
          <cell r="AI215" t="str">
            <v>SE1161</v>
          </cell>
          <cell r="AJ215" t="str">
            <v>CN2-LT3</v>
          </cell>
          <cell r="AK215">
            <v>2200000</v>
          </cell>
          <cell r="AL215">
            <v>0</v>
          </cell>
          <cell r="AM215">
            <v>22000000</v>
          </cell>
          <cell r="AN215" t="str">
            <v>07/04/2016</v>
          </cell>
          <cell r="AO215">
            <v>22000000</v>
          </cell>
          <cell r="AP215">
            <v>0</v>
          </cell>
          <cell r="AQ215" t="str">
            <v>SE1161</v>
          </cell>
          <cell r="AR215">
            <v>0</v>
          </cell>
          <cell r="AS215">
            <v>0</v>
          </cell>
          <cell r="AT215">
            <v>0</v>
          </cell>
          <cell r="AU215">
            <v>0</v>
          </cell>
          <cell r="AV215">
            <v>0</v>
          </cell>
          <cell r="AW215">
            <v>0</v>
          </cell>
          <cell r="AX215">
            <v>0</v>
          </cell>
          <cell r="AY215">
            <v>0</v>
          </cell>
          <cell r="AZ215" t="str">
            <v>CN3-LT4</v>
          </cell>
          <cell r="BA215">
            <v>2250000</v>
          </cell>
          <cell r="BB215" t="str">
            <v xml:space="preserve"> </v>
          </cell>
          <cell r="BC215">
            <v>23050000</v>
          </cell>
          <cell r="BD215" t="str">
            <v>16/08/2016</v>
          </cell>
          <cell r="BE215">
            <v>23050000</v>
          </cell>
          <cell r="BF215">
            <v>0</v>
          </cell>
          <cell r="BG215" t="str">
            <v>SE1161</v>
          </cell>
          <cell r="BH215">
            <v>0</v>
          </cell>
          <cell r="BI215">
            <v>0</v>
          </cell>
          <cell r="BJ215">
            <v>0</v>
          </cell>
          <cell r="BK215">
            <v>0</v>
          </cell>
          <cell r="BL215">
            <v>0</v>
          </cell>
          <cell r="BM215" t="str">
            <v>CN4</v>
          </cell>
          <cell r="BN215">
            <v>0</v>
          </cell>
          <cell r="BO215">
            <v>25300000</v>
          </cell>
          <cell r="BP215" t="str">
            <v>16/12/2016</v>
          </cell>
          <cell r="BQ215">
            <v>25300000</v>
          </cell>
          <cell r="BR215">
            <v>0</v>
          </cell>
          <cell r="BS215" t="str">
            <v>SE1161</v>
          </cell>
          <cell r="BT215" t="str">
            <v>CN5</v>
          </cell>
          <cell r="BU215">
            <v>25300000</v>
          </cell>
          <cell r="BV215" t="str">
            <v>03/04/2017</v>
          </cell>
          <cell r="BW215">
            <v>25300000</v>
          </cell>
          <cell r="BX215">
            <v>0</v>
          </cell>
          <cell r="BY215" t="str">
            <v>SE1161</v>
          </cell>
          <cell r="BZ215">
            <v>0</v>
          </cell>
          <cell r="CA215">
            <v>5</v>
          </cell>
          <cell r="CB215" t="str">
            <v>CN6</v>
          </cell>
          <cell r="CC215">
            <v>25300000</v>
          </cell>
        </row>
        <row r="216">
          <cell r="B216" t="str">
            <v>SE62447</v>
          </cell>
          <cell r="C216" t="str">
            <v>Nguyễn Hữu Thắng</v>
          </cell>
          <cell r="D216" t="str">
            <v>KTPM</v>
          </cell>
          <cell r="E216">
            <v>11</v>
          </cell>
          <cell r="F216">
            <v>0</v>
          </cell>
          <cell r="G216" t="str">
            <v>PC1161</v>
          </cell>
          <cell r="H216" t="str">
            <v>ENG6</v>
          </cell>
          <cell r="I216">
            <v>0</v>
          </cell>
          <cell r="J216" t="str">
            <v xml:space="preserve"> </v>
          </cell>
          <cell r="K216" t="str">
            <v>HD</v>
          </cell>
          <cell r="L216">
            <v>0</v>
          </cell>
          <cell r="M216" t="str">
            <v>ENG6-LT1</v>
          </cell>
          <cell r="N216">
            <v>2170000</v>
          </cell>
          <cell r="O216">
            <v>11935000</v>
          </cell>
          <cell r="P216">
            <v>42233</v>
          </cell>
          <cell r="Q216">
            <v>11935000</v>
          </cell>
          <cell r="R216">
            <v>0</v>
          </cell>
          <cell r="S216" t="str">
            <v>PC1161</v>
          </cell>
          <cell r="T216" t="str">
            <v>CN1-LT2+Phí NH</v>
          </cell>
          <cell r="U216">
            <v>2200000</v>
          </cell>
          <cell r="V216">
            <v>0</v>
          </cell>
          <cell r="W216">
            <v>24200000</v>
          </cell>
          <cell r="X216" t="str">
            <v>29/12/2015</v>
          </cell>
          <cell r="Y216">
            <v>24200000</v>
          </cell>
          <cell r="Z216">
            <v>0</v>
          </cell>
          <cell r="AA216" t="str">
            <v>SE1161</v>
          </cell>
          <cell r="AB216">
            <v>0</v>
          </cell>
          <cell r="AC216">
            <v>0</v>
          </cell>
          <cell r="AD216">
            <v>0</v>
          </cell>
          <cell r="AE216">
            <v>0</v>
          </cell>
          <cell r="AF216">
            <v>0</v>
          </cell>
          <cell r="AG216">
            <v>0</v>
          </cell>
          <cell r="AH216">
            <v>0</v>
          </cell>
          <cell r="AI216" t="str">
            <v>SE1161</v>
          </cell>
          <cell r="AJ216" t="str">
            <v>CN2-LT3</v>
          </cell>
          <cell r="AK216">
            <v>2200000</v>
          </cell>
          <cell r="AL216">
            <v>0</v>
          </cell>
          <cell r="AM216">
            <v>22000000</v>
          </cell>
          <cell r="AN216" t="str">
            <v>25/04/2016</v>
          </cell>
          <cell r="AO216">
            <v>22000000</v>
          </cell>
          <cell r="AP216">
            <v>0</v>
          </cell>
          <cell r="AQ216" t="str">
            <v>SE1161</v>
          </cell>
          <cell r="AR216">
            <v>0</v>
          </cell>
          <cell r="AS216">
            <v>0</v>
          </cell>
          <cell r="AT216">
            <v>0</v>
          </cell>
          <cell r="AU216">
            <v>0</v>
          </cell>
          <cell r="AV216">
            <v>0</v>
          </cell>
          <cell r="AW216">
            <v>0</v>
          </cell>
          <cell r="AX216">
            <v>0</v>
          </cell>
          <cell r="AY216">
            <v>0</v>
          </cell>
          <cell r="AZ216" t="str">
            <v>CN3-LT4</v>
          </cell>
          <cell r="BA216">
            <v>2250000</v>
          </cell>
          <cell r="BB216" t="str">
            <v xml:space="preserve"> </v>
          </cell>
          <cell r="BC216">
            <v>23050000</v>
          </cell>
          <cell r="BD216" t="str">
            <v>22/08/2016</v>
          </cell>
          <cell r="BE216">
            <v>23050000</v>
          </cell>
          <cell r="BF216">
            <v>0</v>
          </cell>
          <cell r="BG216" t="str">
            <v>SE1161</v>
          </cell>
          <cell r="BH216">
            <v>0</v>
          </cell>
          <cell r="BI216">
            <v>0</v>
          </cell>
          <cell r="BJ216">
            <v>0</v>
          </cell>
          <cell r="BK216">
            <v>0</v>
          </cell>
          <cell r="BL216">
            <v>0</v>
          </cell>
          <cell r="BM216" t="str">
            <v>CN4</v>
          </cell>
          <cell r="BN216">
            <v>0</v>
          </cell>
          <cell r="BO216">
            <v>25300000</v>
          </cell>
          <cell r="BP216" t="str">
            <v>19/12/2016</v>
          </cell>
          <cell r="BQ216">
            <v>25300000</v>
          </cell>
          <cell r="BR216">
            <v>0</v>
          </cell>
          <cell r="BS216" t="str">
            <v>SE1161</v>
          </cell>
          <cell r="BT216" t="str">
            <v>CN5</v>
          </cell>
          <cell r="BU216">
            <v>25300000</v>
          </cell>
          <cell r="BV216" t="str">
            <v>25/04/2017</v>
          </cell>
          <cell r="BW216">
            <v>25300000</v>
          </cell>
          <cell r="BX216">
            <v>0</v>
          </cell>
          <cell r="BY216" t="str">
            <v>SE1161</v>
          </cell>
          <cell r="BZ216">
            <v>0</v>
          </cell>
          <cell r="CA216">
            <v>5</v>
          </cell>
          <cell r="CB216" t="str">
            <v>CN6</v>
          </cell>
          <cell r="CC216">
            <v>25300000</v>
          </cell>
        </row>
        <row r="217">
          <cell r="B217" t="str">
            <v>SE61646</v>
          </cell>
          <cell r="C217" t="str">
            <v>Lê Tuấn Anh</v>
          </cell>
          <cell r="D217" t="str">
            <v>KTPM</v>
          </cell>
          <cell r="E217">
            <v>9</v>
          </cell>
          <cell r="F217">
            <v>0</v>
          </cell>
          <cell r="G217" t="str">
            <v>PC0977</v>
          </cell>
          <cell r="H217" t="str">
            <v>ENG2</v>
          </cell>
          <cell r="I217">
            <v>0</v>
          </cell>
          <cell r="J217">
            <v>0</v>
          </cell>
          <cell r="K217" t="str">
            <v>HD</v>
          </cell>
          <cell r="L217" t="str">
            <v>Bắt đầu PC0977:Eng 2
Ngày 26/12/2013 nộp Eng 3 nhưng rớt Eng 2, chuyển 225$ (4.775.000) qua HL Eng 2--&gt; lên Eng 3 sẽ đóng Bs
Kỳ Spring 2014 học PC0979:HL Eng 2,3
Ngày 06/03/2014 nộp BS Eng 3:7.427.000-&gt;dư:2.652.000
SM2014-PC0982: HL Eng 3 (đã trừ dư 2.652.000)
Ngày 03/07/2014 nộp HL Eng 3 nhưng SM2014-H2 không có lớp HL Eng 3
Fall2014-PC1075: HL Eng 3, Eng4.
Rớt Eng4 lần 1, ngày 5/3/2015 đóng 7.500.000đ, HL Eng4: 4.838.000đ -&gt; dư 2.662.000đ
PC1076: HL Eng4 SP 2015 H2.
PC1084: HL Eng4 H1SM2015 -&gt; tổng dư: 2.699.000đ (đã trừ)
PC1084: Eng5 H2 SM2015, dư 104,000đ
PC1084:Eng 6</v>
          </cell>
          <cell r="M217">
            <v>0</v>
          </cell>
          <cell r="N217">
            <v>0</v>
          </cell>
          <cell r="O217">
            <v>0</v>
          </cell>
          <cell r="P217">
            <v>0</v>
          </cell>
          <cell r="Q217">
            <v>0</v>
          </cell>
          <cell r="R217">
            <v>0</v>
          </cell>
          <cell r="S217">
            <v>0</v>
          </cell>
          <cell r="T217" t="str">
            <v>CN1</v>
          </cell>
          <cell r="U217">
            <v>0</v>
          </cell>
          <cell r="V217">
            <v>0</v>
          </cell>
          <cell r="W217">
            <v>24200000</v>
          </cell>
          <cell r="X217">
            <v>42363</v>
          </cell>
          <cell r="Y217">
            <v>24200000</v>
          </cell>
          <cell r="Z217">
            <v>0</v>
          </cell>
          <cell r="AA217" t="str">
            <v>SE1161</v>
          </cell>
          <cell r="AB217">
            <v>0</v>
          </cell>
          <cell r="AC217">
            <v>0</v>
          </cell>
          <cell r="AD217">
            <v>0</v>
          </cell>
          <cell r="AE217">
            <v>0</v>
          </cell>
          <cell r="AF217">
            <v>0</v>
          </cell>
          <cell r="AG217">
            <v>0</v>
          </cell>
          <cell r="AH217">
            <v>0</v>
          </cell>
          <cell r="AI217" t="str">
            <v>SE1161</v>
          </cell>
          <cell r="AJ217" t="str">
            <v>CN2</v>
          </cell>
          <cell r="AK217">
            <v>0</v>
          </cell>
          <cell r="AL217">
            <v>0</v>
          </cell>
          <cell r="AM217">
            <v>24200000</v>
          </cell>
          <cell r="AN217" t="str">
            <v>06/05/2016</v>
          </cell>
          <cell r="AO217">
            <v>24200000</v>
          </cell>
          <cell r="AP217">
            <v>0</v>
          </cell>
          <cell r="AQ217" t="str">
            <v>SE1161</v>
          </cell>
          <cell r="AR217">
            <v>0</v>
          </cell>
          <cell r="AS217">
            <v>0</v>
          </cell>
          <cell r="AT217">
            <v>0</v>
          </cell>
          <cell r="AU217">
            <v>0</v>
          </cell>
          <cell r="AV217">
            <v>0</v>
          </cell>
          <cell r="AW217">
            <v>0</v>
          </cell>
          <cell r="AX217">
            <v>0</v>
          </cell>
          <cell r="AY217">
            <v>0</v>
          </cell>
          <cell r="AZ217" t="str">
            <v>CN3</v>
          </cell>
          <cell r="BA217">
            <v>0</v>
          </cell>
          <cell r="BB217">
            <v>0</v>
          </cell>
          <cell r="BC217">
            <v>25300000</v>
          </cell>
          <cell r="BD217" t="str">
            <v>31/08/2016</v>
          </cell>
          <cell r="BE217">
            <v>25600000</v>
          </cell>
          <cell r="BF217">
            <v>328000</v>
          </cell>
          <cell r="BG217" t="str">
            <v>SE1161</v>
          </cell>
          <cell r="BH217">
            <v>0</v>
          </cell>
          <cell r="BI217">
            <v>0</v>
          </cell>
          <cell r="BJ217">
            <v>0</v>
          </cell>
          <cell r="BK217">
            <v>0</v>
          </cell>
          <cell r="BL217">
            <v>0</v>
          </cell>
          <cell r="BM217" t="str">
            <v>CN4</v>
          </cell>
          <cell r="BN217">
            <v>0</v>
          </cell>
          <cell r="BO217">
            <v>24972000</v>
          </cell>
          <cell r="BP217" t="str">
            <v>22/12/2016</v>
          </cell>
          <cell r="BQ217">
            <v>25300000</v>
          </cell>
          <cell r="BR217">
            <v>328000</v>
          </cell>
          <cell r="BS217" t="str">
            <v>SE1161</v>
          </cell>
          <cell r="BT217" t="str">
            <v>CN5</v>
          </cell>
          <cell r="BU217">
            <v>24972000</v>
          </cell>
          <cell r="BV217" t="str">
            <v>27/04/2017</v>
          </cell>
          <cell r="BW217">
            <v>24972000</v>
          </cell>
          <cell r="BX217">
            <v>0</v>
          </cell>
          <cell r="BY217" t="str">
            <v>SE1161</v>
          </cell>
          <cell r="BZ217">
            <v>0</v>
          </cell>
          <cell r="CA217">
            <v>5</v>
          </cell>
          <cell r="CB217" t="str">
            <v>CN6</v>
          </cell>
          <cell r="CC217">
            <v>25300000</v>
          </cell>
        </row>
        <row r="218">
          <cell r="B218" t="str">
            <v>SE61926</v>
          </cell>
          <cell r="C218" t="str">
            <v>Trương Tấn Sang</v>
          </cell>
          <cell r="D218" t="str">
            <v>KTPM</v>
          </cell>
          <cell r="E218">
            <v>10</v>
          </cell>
          <cell r="F218">
            <v>0</v>
          </cell>
          <cell r="G218" t="str">
            <v>PC1080</v>
          </cell>
          <cell r="H218" t="str">
            <v>ENG2</v>
          </cell>
          <cell r="I218">
            <v>0</v>
          </cell>
          <cell r="J218">
            <v>0</v>
          </cell>
          <cell r="K218" t="str">
            <v>HD</v>
          </cell>
          <cell r="L218" t="str">
            <v>PC1080: Eng2
Local exchange kỳ Sp15 theo mail C.ThuyNTT ngày 30/12/2014. Chuyển từ HCM đến ĐN từ Sp15 theo 330/QĐ-TTCNPM 26/12/2014
-&gt; học Eng3 tại FU ĐN, đóng Eng3 ngày 15/12/2014: 31.830.000đ -&gt; dư 24.403.000đ
Local exchange từ ĐN về HCM kỳ Sp15 half 2 theo mail C.ThuyNTT ngày 09/3/2015
PC1078: Eng4 (24.403.000đ - 7.525.000đ = 16.878.000đ) -&gt; dư 16.878.000đ
PC1084: HL Eng4 H1 SM2015, chuyển tiền dư qua HL (4.838.000đ) -&gt; dư 12.040.000đ
PC1084:Eng 6</v>
          </cell>
          <cell r="M218">
            <v>0</v>
          </cell>
          <cell r="N218">
            <v>0</v>
          </cell>
          <cell r="O218">
            <v>0</v>
          </cell>
          <cell r="P218">
            <v>0</v>
          </cell>
          <cell r="Q218">
            <v>0</v>
          </cell>
          <cell r="R218">
            <v>0</v>
          </cell>
          <cell r="S218">
            <v>0</v>
          </cell>
          <cell r="T218" t="str">
            <v>CN1</v>
          </cell>
          <cell r="U218">
            <v>0</v>
          </cell>
          <cell r="V218">
            <v>0</v>
          </cell>
          <cell r="W218">
            <v>24200000</v>
          </cell>
          <cell r="X218">
            <v>42356</v>
          </cell>
          <cell r="Y218">
            <v>24200000</v>
          </cell>
          <cell r="Z218">
            <v>0</v>
          </cell>
          <cell r="AA218" t="str">
            <v>SE1161</v>
          </cell>
          <cell r="AB218">
            <v>0</v>
          </cell>
          <cell r="AC218">
            <v>0</v>
          </cell>
          <cell r="AD218">
            <v>0</v>
          </cell>
          <cell r="AE218">
            <v>0</v>
          </cell>
          <cell r="AF218">
            <v>0</v>
          </cell>
          <cell r="AG218">
            <v>0</v>
          </cell>
          <cell r="AH218">
            <v>0</v>
          </cell>
          <cell r="AI218" t="str">
            <v>SE1161</v>
          </cell>
          <cell r="AJ218" t="str">
            <v>CN2</v>
          </cell>
          <cell r="AK218">
            <v>0</v>
          </cell>
          <cell r="AL218">
            <v>0</v>
          </cell>
          <cell r="AM218">
            <v>24200000</v>
          </cell>
          <cell r="AN218" t="str">
            <v>28/3/2016</v>
          </cell>
          <cell r="AO218">
            <v>48400000</v>
          </cell>
          <cell r="AP218">
            <v>24200000</v>
          </cell>
          <cell r="AQ218" t="str">
            <v>SE1161</v>
          </cell>
          <cell r="AR218">
            <v>0</v>
          </cell>
          <cell r="AS218">
            <v>0</v>
          </cell>
          <cell r="AT218">
            <v>0</v>
          </cell>
          <cell r="AU218">
            <v>0</v>
          </cell>
          <cell r="AV218">
            <v>0</v>
          </cell>
          <cell r="AW218">
            <v>0</v>
          </cell>
          <cell r="AX218">
            <v>0</v>
          </cell>
          <cell r="AY218">
            <v>0</v>
          </cell>
          <cell r="AZ218" t="str">
            <v>CN3</v>
          </cell>
          <cell r="BA218">
            <v>0</v>
          </cell>
          <cell r="BB218">
            <v>0</v>
          </cell>
          <cell r="BC218">
            <v>1100000</v>
          </cell>
          <cell r="BD218" t="str">
            <v>18/08/2016</v>
          </cell>
          <cell r="BE218">
            <v>1100000</v>
          </cell>
          <cell r="BF218">
            <v>0</v>
          </cell>
          <cell r="BG218" t="str">
            <v>SE1161</v>
          </cell>
          <cell r="BH218">
            <v>0</v>
          </cell>
          <cell r="BI218">
            <v>0</v>
          </cell>
          <cell r="BJ218">
            <v>0</v>
          </cell>
          <cell r="BK218">
            <v>0</v>
          </cell>
          <cell r="BL218">
            <v>0</v>
          </cell>
          <cell r="BM218" t="str">
            <v>CN4</v>
          </cell>
          <cell r="BN218">
            <v>0</v>
          </cell>
          <cell r="BO218">
            <v>25300000</v>
          </cell>
          <cell r="BP218">
            <v>42727</v>
          </cell>
          <cell r="BQ218">
            <v>65000000</v>
          </cell>
          <cell r="BR218">
            <v>39700000</v>
          </cell>
          <cell r="BS218" t="str">
            <v>SE1161</v>
          </cell>
          <cell r="BT218" t="str">
            <v>CN5</v>
          </cell>
          <cell r="BU218">
            <v>-14400000</v>
          </cell>
          <cell r="BV218" t="str">
            <v>17/03/2017</v>
          </cell>
          <cell r="BW218">
            <v>50000000</v>
          </cell>
          <cell r="BX218">
            <v>64400000</v>
          </cell>
          <cell r="BY218" t="str">
            <v>SE1161</v>
          </cell>
          <cell r="BZ218">
            <v>64400000</v>
          </cell>
          <cell r="CA218">
            <v>5</v>
          </cell>
          <cell r="CB218" t="str">
            <v>CN6</v>
          </cell>
          <cell r="CC218">
            <v>-39100000</v>
          </cell>
        </row>
        <row r="219">
          <cell r="B219" t="str">
            <v>SE61801</v>
          </cell>
          <cell r="C219" t="str">
            <v>Cao Trung Hiếu</v>
          </cell>
          <cell r="D219" t="str">
            <v>KTPM</v>
          </cell>
          <cell r="E219">
            <v>10</v>
          </cell>
          <cell r="F219">
            <v>0</v>
          </cell>
          <cell r="G219" t="str">
            <v>PC1079</v>
          </cell>
          <cell r="H219" t="str">
            <v>ENG2</v>
          </cell>
          <cell r="I219">
            <v>0</v>
          </cell>
          <cell r="J219">
            <v>0</v>
          </cell>
          <cell r="K219" t="str">
            <v>HD</v>
          </cell>
          <cell r="L219" t="str">
            <v>PC1079: Eng2,3,4,5, hết LT.
PC1084: HL Eng5 H2 SM2015, dư 4,882,000đ
PC1084:Eng 6</v>
          </cell>
          <cell r="M219">
            <v>0</v>
          </cell>
          <cell r="N219">
            <v>0</v>
          </cell>
          <cell r="O219">
            <v>0</v>
          </cell>
          <cell r="P219">
            <v>0</v>
          </cell>
          <cell r="Q219">
            <v>0</v>
          </cell>
          <cell r="R219">
            <v>0</v>
          </cell>
          <cell r="S219">
            <v>0</v>
          </cell>
          <cell r="T219" t="str">
            <v>CN1</v>
          </cell>
          <cell r="U219">
            <v>0</v>
          </cell>
          <cell r="V219">
            <v>0</v>
          </cell>
          <cell r="W219">
            <v>24200000</v>
          </cell>
          <cell r="X219">
            <v>42356</v>
          </cell>
          <cell r="Y219">
            <v>24200000</v>
          </cell>
          <cell r="Z219">
            <v>0</v>
          </cell>
          <cell r="AA219" t="str">
            <v>SE1161</v>
          </cell>
          <cell r="AB219">
            <v>0</v>
          </cell>
          <cell r="AC219">
            <v>0</v>
          </cell>
          <cell r="AD219">
            <v>0</v>
          </cell>
          <cell r="AE219">
            <v>0</v>
          </cell>
          <cell r="AF219">
            <v>0</v>
          </cell>
          <cell r="AG219">
            <v>0</v>
          </cell>
          <cell r="AH219">
            <v>0</v>
          </cell>
          <cell r="AI219" t="str">
            <v>SE1161</v>
          </cell>
          <cell r="AJ219" t="str">
            <v>CN2</v>
          </cell>
          <cell r="AK219">
            <v>0</v>
          </cell>
          <cell r="AL219">
            <v>0</v>
          </cell>
          <cell r="AM219">
            <v>24200000</v>
          </cell>
          <cell r="AN219" t="str">
            <v>28/04/2016</v>
          </cell>
          <cell r="AO219">
            <v>24200000</v>
          </cell>
          <cell r="AP219">
            <v>0</v>
          </cell>
          <cell r="AQ219" t="str">
            <v>SE1161</v>
          </cell>
          <cell r="AR219">
            <v>0</v>
          </cell>
          <cell r="AS219">
            <v>0</v>
          </cell>
          <cell r="AT219">
            <v>0</v>
          </cell>
          <cell r="AU219">
            <v>0</v>
          </cell>
          <cell r="AV219">
            <v>0</v>
          </cell>
          <cell r="AW219">
            <v>0</v>
          </cell>
          <cell r="AX219">
            <v>0</v>
          </cell>
          <cell r="AY219">
            <v>0</v>
          </cell>
          <cell r="AZ219" t="str">
            <v>CN3</v>
          </cell>
          <cell r="BA219">
            <v>0</v>
          </cell>
          <cell r="BB219">
            <v>0</v>
          </cell>
          <cell r="BC219">
            <v>25300000</v>
          </cell>
          <cell r="BD219" t="str">
            <v>24/08/2016</v>
          </cell>
          <cell r="BE219">
            <v>25300000</v>
          </cell>
          <cell r="BF219">
            <v>0</v>
          </cell>
          <cell r="BG219" t="str">
            <v>SE1161</v>
          </cell>
          <cell r="BH219">
            <v>0</v>
          </cell>
          <cell r="BI219">
            <v>0</v>
          </cell>
          <cell r="BJ219">
            <v>0</v>
          </cell>
          <cell r="BK219">
            <v>0</v>
          </cell>
          <cell r="BL219">
            <v>0</v>
          </cell>
          <cell r="BM219" t="str">
            <v>CN4</v>
          </cell>
          <cell r="BN219">
            <v>0</v>
          </cell>
          <cell r="BO219">
            <v>25300000</v>
          </cell>
          <cell r="BP219" t="str">
            <v>27/12/2016</v>
          </cell>
          <cell r="BQ219">
            <v>25300000</v>
          </cell>
          <cell r="BR219">
            <v>0</v>
          </cell>
          <cell r="BS219" t="str">
            <v>SE1161</v>
          </cell>
          <cell r="BT219" t="str">
            <v>CN5</v>
          </cell>
          <cell r="BU219">
            <v>25300000</v>
          </cell>
          <cell r="BV219" t="str">
            <v>28/04/2017</v>
          </cell>
          <cell r="BW219">
            <v>25300000</v>
          </cell>
          <cell r="BX219">
            <v>0</v>
          </cell>
          <cell r="BY219" t="str">
            <v>SE1161</v>
          </cell>
          <cell r="BZ219">
            <v>0</v>
          </cell>
          <cell r="CA219">
            <v>5</v>
          </cell>
          <cell r="CB219" t="str">
            <v>CN6</v>
          </cell>
          <cell r="CC219">
            <v>25300000</v>
          </cell>
        </row>
        <row r="220">
          <cell r="B220" t="str">
            <v>SE61865</v>
          </cell>
          <cell r="C220" t="str">
            <v>Dương Ngọc Phú</v>
          </cell>
          <cell r="D220" t="str">
            <v>KTPM</v>
          </cell>
          <cell r="E220">
            <v>10</v>
          </cell>
          <cell r="F220">
            <v>0</v>
          </cell>
          <cell r="G220" t="str">
            <v>PC1079</v>
          </cell>
          <cell r="H220" t="str">
            <v>ENG2</v>
          </cell>
          <cell r="I220">
            <v>0</v>
          </cell>
          <cell r="J220">
            <v>0</v>
          </cell>
          <cell r="K220" t="str">
            <v>HD</v>
          </cell>
          <cell r="L220" t="str">
            <v>PC1079: Eng2,3,4,5, hết LT.
PC1084: HL Eng5 H2 SM2015.
PC1084:Eng 6</v>
          </cell>
          <cell r="M220">
            <v>0</v>
          </cell>
          <cell r="N220">
            <v>0</v>
          </cell>
          <cell r="O220">
            <v>0</v>
          </cell>
          <cell r="P220">
            <v>0</v>
          </cell>
          <cell r="Q220">
            <v>0</v>
          </cell>
          <cell r="R220">
            <v>0</v>
          </cell>
          <cell r="S220">
            <v>0</v>
          </cell>
          <cell r="T220" t="str">
            <v>CN1</v>
          </cell>
          <cell r="U220">
            <v>0</v>
          </cell>
          <cell r="V220">
            <v>0</v>
          </cell>
          <cell r="W220">
            <v>24200000</v>
          </cell>
          <cell r="X220">
            <v>42354</v>
          </cell>
          <cell r="Y220">
            <v>24200000</v>
          </cell>
          <cell r="Z220">
            <v>0</v>
          </cell>
          <cell r="AA220" t="str">
            <v>SE1161</v>
          </cell>
          <cell r="AB220">
            <v>0</v>
          </cell>
          <cell r="AC220">
            <v>0</v>
          </cell>
          <cell r="AD220">
            <v>0</v>
          </cell>
          <cell r="AE220">
            <v>0</v>
          </cell>
          <cell r="AF220">
            <v>0</v>
          </cell>
          <cell r="AG220">
            <v>0</v>
          </cell>
          <cell r="AH220">
            <v>0</v>
          </cell>
          <cell r="AI220" t="str">
            <v>SE1161</v>
          </cell>
          <cell r="AJ220" t="str">
            <v>CN2</v>
          </cell>
          <cell r="AK220">
            <v>0</v>
          </cell>
          <cell r="AL220">
            <v>0</v>
          </cell>
          <cell r="AM220">
            <v>24200000</v>
          </cell>
          <cell r="AN220" t="str">
            <v>25/04/2016</v>
          </cell>
          <cell r="AO220">
            <v>24200000</v>
          </cell>
          <cell r="AP220">
            <v>0</v>
          </cell>
          <cell r="AQ220" t="str">
            <v>SE1161</v>
          </cell>
          <cell r="AR220">
            <v>0</v>
          </cell>
          <cell r="AS220">
            <v>0</v>
          </cell>
          <cell r="AT220">
            <v>0</v>
          </cell>
          <cell r="AU220">
            <v>0</v>
          </cell>
          <cell r="AV220">
            <v>0</v>
          </cell>
          <cell r="AW220">
            <v>0</v>
          </cell>
          <cell r="AX220">
            <v>0</v>
          </cell>
          <cell r="AY220">
            <v>0</v>
          </cell>
          <cell r="AZ220" t="str">
            <v>CN3</v>
          </cell>
          <cell r="BA220">
            <v>0</v>
          </cell>
          <cell r="BB220">
            <v>0</v>
          </cell>
          <cell r="BC220">
            <v>25300000</v>
          </cell>
          <cell r="BD220" t="str">
            <v>23/08/2016</v>
          </cell>
          <cell r="BE220">
            <v>25300000</v>
          </cell>
          <cell r="BF220">
            <v>0</v>
          </cell>
          <cell r="BG220" t="str">
            <v>SE1161</v>
          </cell>
          <cell r="BH220">
            <v>0</v>
          </cell>
          <cell r="BI220">
            <v>0</v>
          </cell>
          <cell r="BJ220">
            <v>0</v>
          </cell>
          <cell r="BK220">
            <v>0</v>
          </cell>
          <cell r="BL220">
            <v>0</v>
          </cell>
          <cell r="BM220" t="str">
            <v>CN4</v>
          </cell>
          <cell r="BN220">
            <v>0</v>
          </cell>
          <cell r="BO220">
            <v>25300000</v>
          </cell>
          <cell r="BP220" t="str">
            <v>15/12/2016</v>
          </cell>
          <cell r="BQ220">
            <v>25300000</v>
          </cell>
          <cell r="BR220">
            <v>0</v>
          </cell>
          <cell r="BS220" t="str">
            <v>SE1161</v>
          </cell>
          <cell r="BT220" t="str">
            <v>CN5</v>
          </cell>
          <cell r="BU220">
            <v>25300000</v>
          </cell>
          <cell r="BV220" t="str">
            <v>19/04/2017</v>
          </cell>
          <cell r="BW220">
            <v>25300000</v>
          </cell>
          <cell r="BX220">
            <v>0</v>
          </cell>
          <cell r="BY220" t="str">
            <v>SE1161</v>
          </cell>
          <cell r="BZ220">
            <v>0</v>
          </cell>
          <cell r="CA220">
            <v>5</v>
          </cell>
          <cell r="CB220" t="str">
            <v>CN6</v>
          </cell>
          <cell r="CC220">
            <v>25300000</v>
          </cell>
        </row>
        <row r="221">
          <cell r="B221" t="str">
            <v>SE61895</v>
          </cell>
          <cell r="C221" t="str">
            <v>Lâm Thanh Tùng</v>
          </cell>
          <cell r="D221" t="str">
            <v>KTPM</v>
          </cell>
          <cell r="E221">
            <v>10</v>
          </cell>
          <cell r="F221">
            <v>0</v>
          </cell>
          <cell r="G221" t="str">
            <v>PC1079</v>
          </cell>
          <cell r="H221" t="str">
            <v>ENG2</v>
          </cell>
          <cell r="I221">
            <v>0</v>
          </cell>
          <cell r="J221">
            <v>0</v>
          </cell>
          <cell r="K221" t="str">
            <v>HD</v>
          </cell>
          <cell r="L221" t="str">
            <v>PC1079: Eng2,3,4,5, hết LT.
PC1084: HL Eng5 H2 SM2015, dư 4,882,000đ
PC1084:Eng 6</v>
          </cell>
          <cell r="M221">
            <v>0</v>
          </cell>
          <cell r="N221">
            <v>0</v>
          </cell>
          <cell r="O221">
            <v>0</v>
          </cell>
          <cell r="P221">
            <v>0</v>
          </cell>
          <cell r="Q221">
            <v>0</v>
          </cell>
          <cell r="R221">
            <v>0</v>
          </cell>
          <cell r="S221">
            <v>0</v>
          </cell>
          <cell r="T221" t="str">
            <v>CN1</v>
          </cell>
          <cell r="U221">
            <v>0</v>
          </cell>
          <cell r="V221">
            <v>0</v>
          </cell>
          <cell r="W221">
            <v>24200000</v>
          </cell>
          <cell r="X221">
            <v>42361</v>
          </cell>
          <cell r="Y221">
            <v>24200000</v>
          </cell>
          <cell r="Z221">
            <v>0</v>
          </cell>
          <cell r="AA221" t="str">
            <v>SE1161</v>
          </cell>
          <cell r="AB221">
            <v>0</v>
          </cell>
          <cell r="AC221">
            <v>0</v>
          </cell>
          <cell r="AD221">
            <v>0</v>
          </cell>
          <cell r="AE221">
            <v>0</v>
          </cell>
          <cell r="AF221">
            <v>0</v>
          </cell>
          <cell r="AG221">
            <v>0</v>
          </cell>
          <cell r="AH221">
            <v>0</v>
          </cell>
          <cell r="AI221" t="str">
            <v>SE1161</v>
          </cell>
          <cell r="AJ221" t="str">
            <v>CN2</v>
          </cell>
          <cell r="AK221">
            <v>0</v>
          </cell>
          <cell r="AL221">
            <v>0</v>
          </cell>
          <cell r="AM221">
            <v>24200000</v>
          </cell>
          <cell r="AN221" t="str">
            <v>28/04/2016</v>
          </cell>
          <cell r="AO221">
            <v>24200000</v>
          </cell>
          <cell r="AP221">
            <v>0</v>
          </cell>
          <cell r="AQ221" t="str">
            <v>SE1161</v>
          </cell>
          <cell r="AR221">
            <v>0</v>
          </cell>
          <cell r="AS221">
            <v>0</v>
          </cell>
          <cell r="AT221">
            <v>0</v>
          </cell>
          <cell r="AU221">
            <v>0</v>
          </cell>
          <cell r="AV221">
            <v>0</v>
          </cell>
          <cell r="AW221">
            <v>0</v>
          </cell>
          <cell r="AX221">
            <v>0</v>
          </cell>
          <cell r="AY221">
            <v>0</v>
          </cell>
          <cell r="AZ221" t="str">
            <v>CN3</v>
          </cell>
          <cell r="BA221">
            <v>0</v>
          </cell>
          <cell r="BB221">
            <v>0</v>
          </cell>
          <cell r="BC221">
            <v>25300000</v>
          </cell>
          <cell r="BD221" t="str">
            <v>22/08/2016</v>
          </cell>
          <cell r="BE221">
            <v>27900000</v>
          </cell>
          <cell r="BF221">
            <v>425000</v>
          </cell>
          <cell r="BG221" t="str">
            <v>SE1161</v>
          </cell>
          <cell r="BH221">
            <v>0</v>
          </cell>
          <cell r="BI221">
            <v>0</v>
          </cell>
          <cell r="BJ221">
            <v>0</v>
          </cell>
          <cell r="BK221">
            <v>0</v>
          </cell>
          <cell r="BL221">
            <v>0</v>
          </cell>
          <cell r="BM221" t="str">
            <v>CN4</v>
          </cell>
          <cell r="BN221">
            <v>0</v>
          </cell>
          <cell r="BO221">
            <v>24875000</v>
          </cell>
          <cell r="BP221" t="str">
            <v>21/12/2016</v>
          </cell>
          <cell r="BQ221">
            <v>25300000</v>
          </cell>
          <cell r="BR221">
            <v>425000</v>
          </cell>
          <cell r="BS221" t="str">
            <v>SE1161</v>
          </cell>
          <cell r="BT221" t="str">
            <v>CN5</v>
          </cell>
          <cell r="BU221">
            <v>24875000</v>
          </cell>
          <cell r="BV221" t="str">
            <v>26/04/2017</v>
          </cell>
          <cell r="BW221">
            <v>24900000</v>
          </cell>
          <cell r="BX221">
            <v>25000</v>
          </cell>
          <cell r="BY221" t="str">
            <v>SE1161</v>
          </cell>
          <cell r="BZ221">
            <v>25000</v>
          </cell>
          <cell r="CA221">
            <v>5</v>
          </cell>
          <cell r="CB221" t="str">
            <v>CN6</v>
          </cell>
          <cell r="CC221">
            <v>25275000</v>
          </cell>
        </row>
        <row r="222">
          <cell r="B222" t="str">
            <v>SE61796</v>
          </cell>
          <cell r="C222" t="str">
            <v>Đoàn Trương Thiện Huy</v>
          </cell>
          <cell r="D222" t="str">
            <v>KTPM</v>
          </cell>
          <cell r="E222">
            <v>10</v>
          </cell>
          <cell r="F222">
            <v>0</v>
          </cell>
          <cell r="G222" t="str">
            <v>PC1079</v>
          </cell>
          <cell r="H222" t="str">
            <v>ENG2</v>
          </cell>
          <cell r="I222">
            <v>0</v>
          </cell>
          <cell r="J222">
            <v>0</v>
          </cell>
          <cell r="K222" t="str">
            <v>HD</v>
          </cell>
          <cell r="L222" t="str">
            <v>PC1079: Eng2,3,4,5. Hết LT
PC1084: HL Eng5 H2 SM2015. Dư 4,882,000đ;6
Bảo lưu SM17 theo mail HaNQS 06/05/2017</v>
          </cell>
          <cell r="M222">
            <v>0</v>
          </cell>
          <cell r="N222">
            <v>0</v>
          </cell>
          <cell r="O222">
            <v>0</v>
          </cell>
          <cell r="P222">
            <v>0</v>
          </cell>
          <cell r="Q222">
            <v>0</v>
          </cell>
          <cell r="R222">
            <v>0</v>
          </cell>
          <cell r="S222">
            <v>0</v>
          </cell>
          <cell r="T222" t="str">
            <v>CN1</v>
          </cell>
          <cell r="U222">
            <v>0</v>
          </cell>
          <cell r="V222">
            <v>0</v>
          </cell>
          <cell r="W222">
            <v>24200000</v>
          </cell>
          <cell r="X222">
            <v>42352</v>
          </cell>
          <cell r="Y222">
            <v>24200000</v>
          </cell>
          <cell r="Z222">
            <v>0</v>
          </cell>
          <cell r="AA222" t="str">
            <v>SE1161</v>
          </cell>
          <cell r="AB222">
            <v>0</v>
          </cell>
          <cell r="AC222">
            <v>0</v>
          </cell>
          <cell r="AD222">
            <v>0</v>
          </cell>
          <cell r="AE222">
            <v>0</v>
          </cell>
          <cell r="AF222">
            <v>0</v>
          </cell>
          <cell r="AG222">
            <v>0</v>
          </cell>
          <cell r="AH222">
            <v>0</v>
          </cell>
          <cell r="AI222" t="str">
            <v>SE1161</v>
          </cell>
          <cell r="AJ222" t="str">
            <v>CN2</v>
          </cell>
          <cell r="AK222">
            <v>0</v>
          </cell>
          <cell r="AL222">
            <v>0</v>
          </cell>
          <cell r="AM222">
            <v>24200000</v>
          </cell>
          <cell r="AN222" t="str">
            <v>22/04/2016</v>
          </cell>
          <cell r="AO222">
            <v>24200000</v>
          </cell>
          <cell r="AP222">
            <v>0</v>
          </cell>
          <cell r="AQ222" t="str">
            <v>SE1161</v>
          </cell>
          <cell r="AR222">
            <v>0</v>
          </cell>
          <cell r="AS222">
            <v>0</v>
          </cell>
          <cell r="AT222">
            <v>0</v>
          </cell>
          <cell r="AU222">
            <v>0</v>
          </cell>
          <cell r="AV222">
            <v>0</v>
          </cell>
          <cell r="AW222">
            <v>0</v>
          </cell>
          <cell r="AX222">
            <v>0</v>
          </cell>
          <cell r="AY222">
            <v>0</v>
          </cell>
          <cell r="AZ222" t="str">
            <v>CN3</v>
          </cell>
          <cell r="BA222">
            <v>0</v>
          </cell>
          <cell r="BB222">
            <v>0</v>
          </cell>
          <cell r="BC222">
            <v>25300000</v>
          </cell>
          <cell r="BD222" t="str">
            <v>25/08/2016</v>
          </cell>
          <cell r="BE222">
            <v>25300000</v>
          </cell>
          <cell r="BF222">
            <v>0</v>
          </cell>
          <cell r="BG222" t="str">
            <v>SE1161</v>
          </cell>
          <cell r="BH222">
            <v>0</v>
          </cell>
          <cell r="BI222">
            <v>0</v>
          </cell>
          <cell r="BJ222">
            <v>0</v>
          </cell>
          <cell r="BK222">
            <v>0</v>
          </cell>
          <cell r="BL222">
            <v>0</v>
          </cell>
          <cell r="BM222" t="str">
            <v>CN4+HL</v>
          </cell>
          <cell r="BN222">
            <v>0</v>
          </cell>
          <cell r="BO222">
            <v>25300000</v>
          </cell>
          <cell r="BP222" t="str">
            <v>22/12/2016</v>
          </cell>
          <cell r="BQ222">
            <v>32350000</v>
          </cell>
          <cell r="BR222">
            <v>525000</v>
          </cell>
          <cell r="BS222" t="str">
            <v>SE1161</v>
          </cell>
          <cell r="BT222" t="str">
            <v>CN5</v>
          </cell>
          <cell r="BU222">
            <v>24775000</v>
          </cell>
          <cell r="BV222">
            <v>0</v>
          </cell>
          <cell r="BW222" t="str">
            <v>Ko nộp</v>
          </cell>
          <cell r="BX222">
            <v>0</v>
          </cell>
          <cell r="BY222" t="str">
            <v>BLSM17</v>
          </cell>
          <cell r="BZ222">
            <v>0</v>
          </cell>
          <cell r="CA222">
            <v>4</v>
          </cell>
          <cell r="CB222" t="str">
            <v>CN5</v>
          </cell>
          <cell r="CC222">
            <v>24775000</v>
          </cell>
        </row>
        <row r="223">
          <cell r="B223" t="str">
            <v>SE61794</v>
          </cell>
          <cell r="C223" t="str">
            <v>Nguyễn Minh Hưng</v>
          </cell>
          <cell r="D223" t="str">
            <v>KTPM</v>
          </cell>
          <cell r="E223">
            <v>10</v>
          </cell>
          <cell r="F223">
            <v>0</v>
          </cell>
          <cell r="G223" t="str">
            <v>PC1079</v>
          </cell>
          <cell r="H223" t="str">
            <v>ENG2</v>
          </cell>
          <cell r="I223">
            <v>0</v>
          </cell>
          <cell r="J223">
            <v>0</v>
          </cell>
          <cell r="K223" t="str">
            <v>HD</v>
          </cell>
          <cell r="L223" t="str">
            <v>PC1079: Eng2
Tạm ngưng môn ENG3 bỏ tên ra khỏi lớp PC1079, Theo mail chị ChiNK ngày 14/01/2015
Kỳ SP 2015 half 2 học tiếp Eng3 PC1083
PC1083:Eng 2,3,4,5,6</v>
          </cell>
          <cell r="M223">
            <v>0</v>
          </cell>
          <cell r="N223">
            <v>0</v>
          </cell>
          <cell r="O223">
            <v>0</v>
          </cell>
          <cell r="P223">
            <v>0</v>
          </cell>
          <cell r="Q223">
            <v>0</v>
          </cell>
          <cell r="R223">
            <v>0</v>
          </cell>
          <cell r="S223">
            <v>0</v>
          </cell>
          <cell r="T223" t="str">
            <v>CN1</v>
          </cell>
          <cell r="U223">
            <v>0</v>
          </cell>
          <cell r="V223">
            <v>0</v>
          </cell>
          <cell r="W223">
            <v>24200000</v>
          </cell>
          <cell r="X223">
            <v>42355</v>
          </cell>
          <cell r="Y223">
            <v>24200000</v>
          </cell>
          <cell r="Z223">
            <v>0</v>
          </cell>
          <cell r="AA223" t="str">
            <v>SE1161</v>
          </cell>
          <cell r="AB223">
            <v>0</v>
          </cell>
          <cell r="AC223">
            <v>0</v>
          </cell>
          <cell r="AD223">
            <v>0</v>
          </cell>
          <cell r="AE223">
            <v>0</v>
          </cell>
          <cell r="AF223">
            <v>0</v>
          </cell>
          <cell r="AG223">
            <v>0</v>
          </cell>
          <cell r="AH223">
            <v>0</v>
          </cell>
          <cell r="AI223" t="str">
            <v>SE1161</v>
          </cell>
          <cell r="AJ223" t="str">
            <v>CN2</v>
          </cell>
          <cell r="AK223">
            <v>0</v>
          </cell>
          <cell r="AL223">
            <v>0</v>
          </cell>
          <cell r="AM223">
            <v>24200000</v>
          </cell>
          <cell r="AN223" t="str">
            <v>28/04/2016</v>
          </cell>
          <cell r="AO223">
            <v>24200000</v>
          </cell>
          <cell r="AP223">
            <v>0</v>
          </cell>
          <cell r="AQ223" t="str">
            <v>SE1161</v>
          </cell>
          <cell r="AR223">
            <v>0</v>
          </cell>
          <cell r="AS223">
            <v>0</v>
          </cell>
          <cell r="AT223">
            <v>0</v>
          </cell>
          <cell r="AU223">
            <v>0</v>
          </cell>
          <cell r="AV223">
            <v>0</v>
          </cell>
          <cell r="AW223">
            <v>0</v>
          </cell>
          <cell r="AX223">
            <v>0</v>
          </cell>
          <cell r="AY223">
            <v>0</v>
          </cell>
          <cell r="AZ223" t="str">
            <v>CN3</v>
          </cell>
          <cell r="BA223">
            <v>0</v>
          </cell>
          <cell r="BB223">
            <v>0</v>
          </cell>
          <cell r="BC223">
            <v>25300000</v>
          </cell>
          <cell r="BD223" t="str">
            <v>24/08/2016</v>
          </cell>
          <cell r="BE223">
            <v>25300000</v>
          </cell>
          <cell r="BF223">
            <v>0</v>
          </cell>
          <cell r="BG223" t="str">
            <v>SE1161</v>
          </cell>
          <cell r="BH223">
            <v>0</v>
          </cell>
          <cell r="BI223">
            <v>0</v>
          </cell>
          <cell r="BJ223">
            <v>0</v>
          </cell>
          <cell r="BK223">
            <v>0</v>
          </cell>
          <cell r="BL223">
            <v>0</v>
          </cell>
          <cell r="BM223" t="str">
            <v>CN4</v>
          </cell>
          <cell r="BN223">
            <v>0</v>
          </cell>
          <cell r="BO223">
            <v>25300000</v>
          </cell>
          <cell r="BP223" t="str">
            <v>20/12/2016</v>
          </cell>
          <cell r="BQ223">
            <v>25300000</v>
          </cell>
          <cell r="BR223">
            <v>0</v>
          </cell>
          <cell r="BS223" t="str">
            <v>SE1161</v>
          </cell>
          <cell r="BT223" t="str">
            <v>CN5</v>
          </cell>
          <cell r="BU223">
            <v>25300000</v>
          </cell>
          <cell r="BV223" t="str">
            <v>24/04/2017</v>
          </cell>
          <cell r="BW223">
            <v>25300000</v>
          </cell>
          <cell r="BX223">
            <v>0</v>
          </cell>
          <cell r="BY223" t="str">
            <v>SE1161</v>
          </cell>
          <cell r="BZ223">
            <v>0</v>
          </cell>
          <cell r="CA223">
            <v>5</v>
          </cell>
          <cell r="CB223" t="str">
            <v>CN6</v>
          </cell>
          <cell r="CC223">
            <v>25300000</v>
          </cell>
        </row>
        <row r="224">
          <cell r="B224" t="str">
            <v>SE61922</v>
          </cell>
          <cell r="C224" t="str">
            <v>Nguyễn Đức Nhật Anh</v>
          </cell>
          <cell r="D224" t="str">
            <v>KTPM</v>
          </cell>
          <cell r="E224">
            <v>10</v>
          </cell>
          <cell r="F224">
            <v>0</v>
          </cell>
          <cell r="G224" t="str">
            <v>PC1080</v>
          </cell>
          <cell r="H224" t="str">
            <v>ENG2</v>
          </cell>
          <cell r="I224">
            <v>0</v>
          </cell>
          <cell r="J224">
            <v>0</v>
          </cell>
          <cell r="K224" t="str">
            <v>HD</v>
          </cell>
          <cell r="L224" t="str">
            <v>PC1080: Eng 2,3 - LT2.
PC1083: HL Eng3 SP2015 H2
PC1083:Eng 2,3,4,5,6</v>
          </cell>
          <cell r="M224">
            <v>0</v>
          </cell>
          <cell r="N224">
            <v>0</v>
          </cell>
          <cell r="O224">
            <v>0</v>
          </cell>
          <cell r="P224">
            <v>0</v>
          </cell>
          <cell r="Q224">
            <v>0</v>
          </cell>
          <cell r="R224">
            <v>0</v>
          </cell>
          <cell r="S224">
            <v>0</v>
          </cell>
          <cell r="T224" t="str">
            <v>CN1</v>
          </cell>
          <cell r="U224">
            <v>0</v>
          </cell>
          <cell r="V224">
            <v>0</v>
          </cell>
          <cell r="W224">
            <v>24200000</v>
          </cell>
          <cell r="X224">
            <v>42352</v>
          </cell>
          <cell r="Y224">
            <v>24200000</v>
          </cell>
          <cell r="Z224">
            <v>0</v>
          </cell>
          <cell r="AA224" t="str">
            <v>SE1161</v>
          </cell>
          <cell r="AB224">
            <v>0</v>
          </cell>
          <cell r="AC224">
            <v>0</v>
          </cell>
          <cell r="AD224">
            <v>0</v>
          </cell>
          <cell r="AE224">
            <v>0</v>
          </cell>
          <cell r="AF224">
            <v>0</v>
          </cell>
          <cell r="AG224">
            <v>0</v>
          </cell>
          <cell r="AH224">
            <v>0</v>
          </cell>
          <cell r="AI224" t="str">
            <v>SE1161</v>
          </cell>
          <cell r="AJ224" t="str">
            <v>CN2</v>
          </cell>
          <cell r="AK224">
            <v>0</v>
          </cell>
          <cell r="AL224">
            <v>0</v>
          </cell>
          <cell r="AM224">
            <v>24200000</v>
          </cell>
          <cell r="AN224" t="str">
            <v>20/04/2016</v>
          </cell>
          <cell r="AO224">
            <v>24200000</v>
          </cell>
          <cell r="AP224">
            <v>0</v>
          </cell>
          <cell r="AQ224" t="str">
            <v>SE1161</v>
          </cell>
          <cell r="AR224">
            <v>0</v>
          </cell>
          <cell r="AS224">
            <v>0</v>
          </cell>
          <cell r="AT224">
            <v>0</v>
          </cell>
          <cell r="AU224">
            <v>0</v>
          </cell>
          <cell r="AV224">
            <v>0</v>
          </cell>
          <cell r="AW224">
            <v>0</v>
          </cell>
          <cell r="AX224">
            <v>0</v>
          </cell>
          <cell r="AY224">
            <v>0</v>
          </cell>
          <cell r="AZ224" t="str">
            <v>CN3</v>
          </cell>
          <cell r="BA224">
            <v>0</v>
          </cell>
          <cell r="BB224">
            <v>0</v>
          </cell>
          <cell r="BC224">
            <v>25300000</v>
          </cell>
          <cell r="BD224" t="str">
            <v>24/08/2016</v>
          </cell>
          <cell r="BE224">
            <v>25300000</v>
          </cell>
          <cell r="BF224">
            <v>0</v>
          </cell>
          <cell r="BG224" t="str">
            <v>SE1161</v>
          </cell>
          <cell r="BH224">
            <v>0</v>
          </cell>
          <cell r="BI224">
            <v>0</v>
          </cell>
          <cell r="BJ224">
            <v>0</v>
          </cell>
          <cell r="BK224">
            <v>0</v>
          </cell>
          <cell r="BL224">
            <v>0</v>
          </cell>
          <cell r="BM224" t="str">
            <v>CN4</v>
          </cell>
          <cell r="BN224">
            <v>0</v>
          </cell>
          <cell r="BO224">
            <v>25300000</v>
          </cell>
          <cell r="BP224" t="str">
            <v>17/12/2016</v>
          </cell>
          <cell r="BQ224">
            <v>25300000</v>
          </cell>
          <cell r="BR224">
            <v>0</v>
          </cell>
          <cell r="BS224" t="str">
            <v>SE1161</v>
          </cell>
          <cell r="BT224" t="str">
            <v>CN5</v>
          </cell>
          <cell r="BU224">
            <v>25300000</v>
          </cell>
          <cell r="BV224" t="str">
            <v>19/04/2017</v>
          </cell>
          <cell r="BW224">
            <v>25300000</v>
          </cell>
          <cell r="BX224">
            <v>0</v>
          </cell>
          <cell r="BY224" t="str">
            <v>SE1161</v>
          </cell>
          <cell r="BZ224">
            <v>0</v>
          </cell>
          <cell r="CA224">
            <v>5</v>
          </cell>
          <cell r="CB224" t="str">
            <v>CN6</v>
          </cell>
          <cell r="CC224">
            <v>25300000</v>
          </cell>
        </row>
        <row r="225">
          <cell r="B225" t="str">
            <v>SE61107</v>
          </cell>
          <cell r="C225" t="str">
            <v>Tạ Việt Hùng</v>
          </cell>
          <cell r="D225" t="str">
            <v>KTPM</v>
          </cell>
          <cell r="E225">
            <v>7</v>
          </cell>
          <cell r="F225" t="str">
            <v>SP17</v>
          </cell>
          <cell r="G225" t="str">
            <v>PC0780</v>
          </cell>
          <cell r="H225">
            <v>0</v>
          </cell>
          <cell r="I225">
            <v>0</v>
          </cell>
          <cell r="J225" t="str">
            <v>HB100-&gt;0%</v>
          </cell>
          <cell r="K225">
            <v>0</v>
          </cell>
          <cell r="L225" t="str">
            <v>PC0780:Eng 2,3,4
Kỳ summer 2012 chuyển qua PC0783:HL Eng 4, rớt Eng 4 (30/6/2012), bảo lưu Eng 4 từ ngày 9/7/2012 theo mail của Quỳnh (17/7/2012)
HP: đã đóng Eng2,3,4. Đóng HL Eng 4 lần 2 ngày 14/10/2012.(chưa xếp lớp Eng4). 
Kỳ 5/11/2012: HL Eng 4, 5 tại lớp PC0868
Ngày 21/03/2013 nộp HL Eng 5 và Phạt HB HL Eng 5, bảo lưu (18/3/2013-04/05/2013) ngày 26/03/2013 theo mail QuynhLN
Kỳ SM2013 chuyển PC0872:HL Eng 5
Kỳ Fall 2013 chuyển PC0877:HL Eng 5 lần 2 
Kỳ Fall 2013-H2 chuyển PC0877:HL Eng 5 lần3
Thôi học kỳ Spring 2014 do không hoàn thành nghĩa vụ TC theo QĐ 19/QĐ-TTCNPM ngày 17/01/2014
Ngày 04/03/2014 đã đóng HL Eng 5 nhưng chưa đóng phí quay lại
Ngày 29/04/2014 đóng phí nhập học lại--&gt;SV làm đơn nhập học lại kỳ SM2014
Nhập học trở lại từ kỳ SM 2014 theo QĐ số 104/QĐ-TTCNPM ngày 08/5/2014.
SM2014-PC0978:HL Eng 5
SM2014-H2:HL Eng 5
Fall 2014-PC0982:HL Eng 5
Thôi học kỳ Fall2014-H2 theo 265/QD-TTCNPM ngày 13/11/2014.Nhập học lại kỳ Sp2015
SP 2015 half 2 học đi Eng6 PC1068.
PC1081: Hl Eng6 H2 SM2015
PC1083:HL Eng 6-Fall2015-H1</v>
          </cell>
          <cell r="M225">
            <v>0</v>
          </cell>
          <cell r="N225">
            <v>0</v>
          </cell>
          <cell r="O225">
            <v>0</v>
          </cell>
          <cell r="P225">
            <v>0</v>
          </cell>
          <cell r="Q225">
            <v>0</v>
          </cell>
          <cell r="R225">
            <v>0</v>
          </cell>
          <cell r="S225">
            <v>0</v>
          </cell>
          <cell r="T225" t="str">
            <v>CN1</v>
          </cell>
          <cell r="U225">
            <v>0</v>
          </cell>
          <cell r="V225">
            <v>0</v>
          </cell>
          <cell r="W225">
            <v>0</v>
          </cell>
          <cell r="X225" t="str">
            <v>HB không thu</v>
          </cell>
          <cell r="Y225">
            <v>0</v>
          </cell>
          <cell r="Z225">
            <v>0</v>
          </cell>
          <cell r="AA225" t="str">
            <v>SE1161</v>
          </cell>
          <cell r="AB225">
            <v>0</v>
          </cell>
          <cell r="AC225">
            <v>0</v>
          </cell>
          <cell r="AD225">
            <v>0</v>
          </cell>
          <cell r="AE225">
            <v>0</v>
          </cell>
          <cell r="AF225">
            <v>0</v>
          </cell>
          <cell r="AG225">
            <v>0</v>
          </cell>
          <cell r="AH225">
            <v>0</v>
          </cell>
          <cell r="AI225" t="str">
            <v>SE1161</v>
          </cell>
          <cell r="AJ225" t="str">
            <v>CN2</v>
          </cell>
          <cell r="AK225">
            <v>0</v>
          </cell>
          <cell r="AL225">
            <v>0</v>
          </cell>
          <cell r="AM225">
            <v>0</v>
          </cell>
          <cell r="AN225" t="str">
            <v>HB không thu</v>
          </cell>
          <cell r="AO225">
            <v>0</v>
          </cell>
          <cell r="AP225">
            <v>0</v>
          </cell>
          <cell r="AQ225" t="str">
            <v>SE1161</v>
          </cell>
          <cell r="AR225">
            <v>0</v>
          </cell>
          <cell r="AS225">
            <v>0</v>
          </cell>
          <cell r="AT225">
            <v>0</v>
          </cell>
          <cell r="AU225">
            <v>0</v>
          </cell>
          <cell r="AV225">
            <v>0</v>
          </cell>
          <cell r="AW225">
            <v>0</v>
          </cell>
          <cell r="AX225">
            <v>0</v>
          </cell>
          <cell r="AY225">
            <v>0</v>
          </cell>
          <cell r="AZ225" t="str">
            <v>CN3</v>
          </cell>
          <cell r="BA225">
            <v>0</v>
          </cell>
          <cell r="BB225">
            <v>0</v>
          </cell>
          <cell r="BC225">
            <v>0</v>
          </cell>
          <cell r="BD225" t="str">
            <v>HB không thu</v>
          </cell>
          <cell r="BE225">
            <v>0</v>
          </cell>
          <cell r="BF225">
            <v>0</v>
          </cell>
          <cell r="BG225" t="str">
            <v>SE1161</v>
          </cell>
          <cell r="BH225">
            <v>0</v>
          </cell>
          <cell r="BI225">
            <v>0</v>
          </cell>
          <cell r="BJ225">
            <v>0</v>
          </cell>
          <cell r="BK225">
            <v>0</v>
          </cell>
          <cell r="BL225">
            <v>0</v>
          </cell>
          <cell r="BM225" t="str">
            <v>CN4</v>
          </cell>
          <cell r="BN225">
            <v>0</v>
          </cell>
          <cell r="BO225">
            <v>25300000</v>
          </cell>
          <cell r="BP225" t="str">
            <v>13/12/2016</v>
          </cell>
          <cell r="BQ225">
            <v>25300000</v>
          </cell>
          <cell r="BR225">
            <v>0</v>
          </cell>
          <cell r="BS225" t="str">
            <v>SE1161</v>
          </cell>
          <cell r="BT225" t="str">
            <v>CN5</v>
          </cell>
          <cell r="BU225">
            <v>25300000</v>
          </cell>
          <cell r="BV225" t="str">
            <v>26/04/2017</v>
          </cell>
          <cell r="BW225">
            <v>29650000</v>
          </cell>
          <cell r="BX225">
            <v>0</v>
          </cell>
          <cell r="BY225" t="str">
            <v>SE1161</v>
          </cell>
          <cell r="BZ225">
            <v>0</v>
          </cell>
          <cell r="CA225">
            <v>5</v>
          </cell>
          <cell r="CB225" t="str">
            <v>CN6</v>
          </cell>
          <cell r="CC225">
            <v>25300000</v>
          </cell>
        </row>
        <row r="226">
          <cell r="B226" t="str">
            <v>SE61840</v>
          </cell>
          <cell r="C226" t="str">
            <v>Ngô Thế Vinh</v>
          </cell>
          <cell r="D226" t="str">
            <v>KTPM</v>
          </cell>
          <cell r="E226">
            <v>10</v>
          </cell>
          <cell r="F226">
            <v>0</v>
          </cell>
          <cell r="G226" t="str">
            <v>PC1074</v>
          </cell>
          <cell r="H226" t="str">
            <v>Eng3</v>
          </cell>
          <cell r="I226">
            <v>0</v>
          </cell>
          <cell r="J226">
            <v>0</v>
          </cell>
          <cell r="K226" t="str">
            <v>HD</v>
          </cell>
          <cell r="L226" t="str">
            <v>PC1074: Eng3, Eng4 - LT2
Rớt Eng4 lần 1, ngày 5/3/2015 đóng 7.525.000đ. HL Eng4: 4.838.000đ -&gt; dư 2.687.000đ
PC1078: HL Eng4, Eng5.
PC1082: Eng6 H2 SM2015, 
Ngày 26/8/2015 nộp CN1 nhưng rớt Eng 6, chuyển 4.883.000 sang HL Eng 6 còn dư:18.987.000
PC1083:HL Eng 6</v>
          </cell>
          <cell r="M226">
            <v>0</v>
          </cell>
          <cell r="N226">
            <v>0</v>
          </cell>
          <cell r="O226">
            <v>0</v>
          </cell>
          <cell r="P226">
            <v>0</v>
          </cell>
          <cell r="Q226">
            <v>0</v>
          </cell>
          <cell r="R226">
            <v>18987000</v>
          </cell>
          <cell r="S226">
            <v>0</v>
          </cell>
          <cell r="T226" t="str">
            <v>CN1</v>
          </cell>
          <cell r="U226">
            <v>0</v>
          </cell>
          <cell r="V226">
            <v>0</v>
          </cell>
          <cell r="W226">
            <v>5213000</v>
          </cell>
          <cell r="X226">
            <v>42359</v>
          </cell>
          <cell r="Y226">
            <v>5213000</v>
          </cell>
          <cell r="Z226">
            <v>0</v>
          </cell>
          <cell r="AA226" t="str">
            <v>SE1161</v>
          </cell>
          <cell r="AB226">
            <v>0</v>
          </cell>
          <cell r="AC226">
            <v>0</v>
          </cell>
          <cell r="AD226">
            <v>0</v>
          </cell>
          <cell r="AE226">
            <v>0</v>
          </cell>
          <cell r="AF226">
            <v>0</v>
          </cell>
          <cell r="AG226">
            <v>0</v>
          </cell>
          <cell r="AH226">
            <v>0</v>
          </cell>
          <cell r="AI226" t="str">
            <v>SE1161</v>
          </cell>
          <cell r="AJ226" t="str">
            <v>CN2</v>
          </cell>
          <cell r="AK226">
            <v>0</v>
          </cell>
          <cell r="AL226">
            <v>0</v>
          </cell>
          <cell r="AM226">
            <v>24200000</v>
          </cell>
          <cell r="AN226" t="str">
            <v>29/04/2016</v>
          </cell>
          <cell r="AO226">
            <v>24200000</v>
          </cell>
          <cell r="AP226">
            <v>0</v>
          </cell>
          <cell r="AQ226" t="str">
            <v>SE1161</v>
          </cell>
          <cell r="AR226">
            <v>0</v>
          </cell>
          <cell r="AS226">
            <v>0</v>
          </cell>
          <cell r="AT226">
            <v>0</v>
          </cell>
          <cell r="AU226">
            <v>0</v>
          </cell>
          <cell r="AV226">
            <v>0</v>
          </cell>
          <cell r="AW226">
            <v>0</v>
          </cell>
          <cell r="AX226">
            <v>0</v>
          </cell>
          <cell r="AY226">
            <v>0</v>
          </cell>
          <cell r="AZ226" t="str">
            <v>CN3</v>
          </cell>
          <cell r="BA226">
            <v>0</v>
          </cell>
          <cell r="BB226">
            <v>0</v>
          </cell>
          <cell r="BC226">
            <v>25300000</v>
          </cell>
          <cell r="BD226" t="str">
            <v>25/08/2016</v>
          </cell>
          <cell r="BE226">
            <v>27890000</v>
          </cell>
          <cell r="BF226">
            <v>415000</v>
          </cell>
          <cell r="BG226" t="str">
            <v>SE1161</v>
          </cell>
          <cell r="BH226">
            <v>0</v>
          </cell>
          <cell r="BI226">
            <v>0</v>
          </cell>
          <cell r="BJ226">
            <v>0</v>
          </cell>
          <cell r="BK226">
            <v>0</v>
          </cell>
          <cell r="BL226">
            <v>0</v>
          </cell>
          <cell r="BM226" t="str">
            <v>CN4+HL</v>
          </cell>
          <cell r="BN226">
            <v>0</v>
          </cell>
          <cell r="BO226">
            <v>24885000</v>
          </cell>
          <cell r="BP226" t="str">
            <v>20/12/2016</v>
          </cell>
          <cell r="BQ226">
            <v>27060000</v>
          </cell>
          <cell r="BR226">
            <v>0</v>
          </cell>
          <cell r="BS226" t="str">
            <v>SE1161</v>
          </cell>
          <cell r="BT226" t="str">
            <v>CN5</v>
          </cell>
          <cell r="BU226">
            <v>25300000</v>
          </cell>
          <cell r="BV226" t="str">
            <v>24/04/2017</v>
          </cell>
          <cell r="BW226">
            <v>27475000</v>
          </cell>
          <cell r="BX226">
            <v>0</v>
          </cell>
          <cell r="BY226" t="str">
            <v>SE1161</v>
          </cell>
          <cell r="BZ226">
            <v>0</v>
          </cell>
          <cell r="CA226">
            <v>5</v>
          </cell>
          <cell r="CB226" t="str">
            <v>CN6</v>
          </cell>
          <cell r="CC226">
            <v>25300000</v>
          </cell>
        </row>
        <row r="227">
          <cell r="B227" t="str">
            <v>SE61837</v>
          </cell>
          <cell r="C227" t="str">
            <v>Cam Thiệu Huy</v>
          </cell>
          <cell r="D227" t="str">
            <v>KTPM</v>
          </cell>
          <cell r="E227">
            <v>10</v>
          </cell>
          <cell r="F227">
            <v>0</v>
          </cell>
          <cell r="G227" t="str">
            <v>PC1074</v>
          </cell>
          <cell r="H227" t="str">
            <v>Eng3</v>
          </cell>
          <cell r="I227">
            <v>0</v>
          </cell>
          <cell r="J227">
            <v>0</v>
          </cell>
          <cell r="K227" t="str">
            <v>HD</v>
          </cell>
          <cell r="L227" t="str">
            <v>PC1074: Eng3,4,5,6.
PC1081: HL Eng6 H2 SM2015.
PC1083:HL Eng 6-Fall2015-H1
SVDB chuyển lên CT theo QĐ726/QĐ-DHFPT ngày 01/9/2015</v>
          </cell>
          <cell r="M227">
            <v>0</v>
          </cell>
          <cell r="N227">
            <v>0</v>
          </cell>
          <cell r="O227">
            <v>0</v>
          </cell>
          <cell r="P227">
            <v>0</v>
          </cell>
          <cell r="Q227">
            <v>0</v>
          </cell>
          <cell r="R227">
            <v>18987000</v>
          </cell>
          <cell r="S227">
            <v>0</v>
          </cell>
          <cell r="T227" t="str">
            <v>CN1</v>
          </cell>
          <cell r="U227">
            <v>0</v>
          </cell>
          <cell r="V227">
            <v>0</v>
          </cell>
          <cell r="W227">
            <v>5213000</v>
          </cell>
          <cell r="X227">
            <v>42359</v>
          </cell>
          <cell r="Y227">
            <v>22000000</v>
          </cell>
          <cell r="Z227">
            <v>16787000</v>
          </cell>
          <cell r="AA227" t="str">
            <v>SE1163</v>
          </cell>
          <cell r="AB227">
            <v>0</v>
          </cell>
          <cell r="AC227">
            <v>0</v>
          </cell>
          <cell r="AD227">
            <v>0</v>
          </cell>
          <cell r="AE227">
            <v>0</v>
          </cell>
          <cell r="AF227">
            <v>0</v>
          </cell>
          <cell r="AG227">
            <v>0</v>
          </cell>
          <cell r="AH227">
            <v>16787000</v>
          </cell>
          <cell r="AI227" t="str">
            <v>SE1163</v>
          </cell>
          <cell r="AJ227" t="str">
            <v>CN2</v>
          </cell>
          <cell r="AK227">
            <v>0</v>
          </cell>
          <cell r="AL227">
            <v>0</v>
          </cell>
          <cell r="AM227">
            <v>7413000</v>
          </cell>
          <cell r="AN227" t="str">
            <v>27/04/2016</v>
          </cell>
          <cell r="AO227">
            <v>21200000</v>
          </cell>
          <cell r="AP227">
            <v>13787000</v>
          </cell>
          <cell r="AQ227" t="str">
            <v>SE1163</v>
          </cell>
          <cell r="AR227">
            <v>0</v>
          </cell>
          <cell r="AS227">
            <v>0</v>
          </cell>
          <cell r="AT227">
            <v>0</v>
          </cell>
          <cell r="AU227">
            <v>0</v>
          </cell>
          <cell r="AV227">
            <v>0</v>
          </cell>
          <cell r="AW227">
            <v>0</v>
          </cell>
          <cell r="AX227">
            <v>0</v>
          </cell>
          <cell r="AY227">
            <v>0</v>
          </cell>
          <cell r="AZ227" t="str">
            <v>CN3</v>
          </cell>
          <cell r="BA227">
            <v>0</v>
          </cell>
          <cell r="BB227">
            <v>0</v>
          </cell>
          <cell r="BC227">
            <v>11513000</v>
          </cell>
          <cell r="BD227" t="str">
            <v>24/08/2016</v>
          </cell>
          <cell r="BE227">
            <v>25300000</v>
          </cell>
          <cell r="BF227">
            <v>2912000</v>
          </cell>
          <cell r="BG227" t="str">
            <v>SE1161</v>
          </cell>
          <cell r="BH227">
            <v>0</v>
          </cell>
          <cell r="BI227">
            <v>0</v>
          </cell>
          <cell r="BJ227">
            <v>0</v>
          </cell>
          <cell r="BK227">
            <v>0</v>
          </cell>
          <cell r="BL227">
            <v>0</v>
          </cell>
          <cell r="BM227" t="str">
            <v>CN4+HL</v>
          </cell>
          <cell r="BN227">
            <v>0</v>
          </cell>
          <cell r="BO227">
            <v>22388000</v>
          </cell>
          <cell r="BP227" t="str">
            <v>21/12/2016</v>
          </cell>
          <cell r="BQ227">
            <v>25300000</v>
          </cell>
          <cell r="BR227">
            <v>737000</v>
          </cell>
          <cell r="BS227" t="str">
            <v>SE1161</v>
          </cell>
          <cell r="BT227" t="str">
            <v>CN5</v>
          </cell>
          <cell r="BU227">
            <v>24563000</v>
          </cell>
          <cell r="BV227" t="str">
            <v>25/04/2017</v>
          </cell>
          <cell r="BW227">
            <v>25300000</v>
          </cell>
          <cell r="BX227">
            <v>737000</v>
          </cell>
          <cell r="BY227" t="str">
            <v>SE1161</v>
          </cell>
          <cell r="BZ227">
            <v>737000</v>
          </cell>
          <cell r="CA227">
            <v>5</v>
          </cell>
          <cell r="CB227" t="str">
            <v>CN6</v>
          </cell>
          <cell r="CC227">
            <v>24563000</v>
          </cell>
        </row>
        <row r="228">
          <cell r="B228" t="str">
            <v>SE61953</v>
          </cell>
          <cell r="C228" t="str">
            <v>Ngô Thục Thiên Bình</v>
          </cell>
          <cell r="D228" t="str">
            <v>KTPM</v>
          </cell>
          <cell r="E228">
            <v>10</v>
          </cell>
          <cell r="F228">
            <v>0</v>
          </cell>
          <cell r="G228" t="str">
            <v>PC1080</v>
          </cell>
          <cell r="H228" t="str">
            <v>ENG2</v>
          </cell>
          <cell r="I228">
            <v>0</v>
          </cell>
          <cell r="J228">
            <v>0</v>
          </cell>
          <cell r="K228" t="str">
            <v>HD</v>
          </cell>
          <cell r="L228" t="str">
            <v>PC1080: Eng2,3,4,5.
PC1082: Eng6 H2 SM2015
Bảo lưu HK Summer 2016 theo mail HàNQS ngày 16/05/2016
SE1073:CN1,2
Fall 2016-SE1161-CN3</v>
          </cell>
          <cell r="M228" t="str">
            <v>450-LT1</v>
          </cell>
          <cell r="N228" t="str">
            <v>450-LT2</v>
          </cell>
          <cell r="O228" t="str">
            <v>450-LT3</v>
          </cell>
          <cell r="P228" t="str">
            <v>450-LT4</v>
          </cell>
          <cell r="Q228">
            <v>450</v>
          </cell>
          <cell r="R228" t="str">
            <v>1100-CN1</v>
          </cell>
          <cell r="S228" t="str">
            <v>1100-CN2</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t="str">
            <v>CN3</v>
          </cell>
          <cell r="BA228">
            <v>0</v>
          </cell>
          <cell r="BB228">
            <v>0</v>
          </cell>
          <cell r="BC228">
            <v>25300000</v>
          </cell>
          <cell r="BD228" t="str">
            <v>16/08/2016</v>
          </cell>
          <cell r="BE228">
            <v>25300000</v>
          </cell>
          <cell r="BF228">
            <v>0</v>
          </cell>
          <cell r="BG228" t="str">
            <v>SE1161</v>
          </cell>
          <cell r="BH228">
            <v>0</v>
          </cell>
          <cell r="BI228">
            <v>0</v>
          </cell>
          <cell r="BJ228">
            <v>0</v>
          </cell>
          <cell r="BK228">
            <v>0</v>
          </cell>
          <cell r="BL228">
            <v>0</v>
          </cell>
          <cell r="BM228" t="str">
            <v>CN4</v>
          </cell>
          <cell r="BN228">
            <v>0</v>
          </cell>
          <cell r="BO228">
            <v>25300000</v>
          </cell>
          <cell r="BP228" t="str">
            <v>19/12/2016</v>
          </cell>
          <cell r="BQ228">
            <v>25300000</v>
          </cell>
          <cell r="BR228">
            <v>0</v>
          </cell>
          <cell r="BS228" t="str">
            <v>SE1161</v>
          </cell>
          <cell r="BT228" t="str">
            <v>CN5</v>
          </cell>
          <cell r="BU228">
            <v>25300000</v>
          </cell>
          <cell r="BV228" t="str">
            <v>19/04/2017</v>
          </cell>
          <cell r="BW228">
            <v>25300000</v>
          </cell>
          <cell r="BX228">
            <v>0</v>
          </cell>
          <cell r="BY228" t="str">
            <v>SE1161</v>
          </cell>
          <cell r="BZ228">
            <v>0</v>
          </cell>
          <cell r="CA228">
            <v>5</v>
          </cell>
          <cell r="CB228" t="str">
            <v>CN6</v>
          </cell>
          <cell r="CC228">
            <v>25300000</v>
          </cell>
        </row>
        <row r="229">
          <cell r="B229" t="str">
            <v>SE62781</v>
          </cell>
          <cell r="C229" t="str">
            <v>Võ Đắc Quốc Minh</v>
          </cell>
          <cell r="D229" t="str">
            <v>TCNH-&gt;KTPM</v>
          </cell>
          <cell r="E229">
            <v>8</v>
          </cell>
          <cell r="F229">
            <v>0</v>
          </cell>
          <cell r="G229" t="str">
            <v>PC0870</v>
          </cell>
          <cell r="H229" t="str">
            <v>ENG3</v>
          </cell>
          <cell r="I229">
            <v>0</v>
          </cell>
          <cell r="J229">
            <v>0</v>
          </cell>
          <cell r="K229" t="str">
            <v>HD</v>
          </cell>
          <cell r="L229" t="str">
            <v xml:space="preserve">PC0870:Eng 3,4,5
Bảo lưu kỳ summer 2013 theo mail QuynhLN ngày 03/05/2013 theo QĐ 98/QĐ-TTCNPM ngày 25/5/2013
DB chuyển lên chính thức theo QĐ 161/QĐ-TTCNPM ngày 9/9/2013
Kỳ Fall 2013 chuyển PC0877 :HL Eng5
Ngày 24/10/2013 nộp Eng6-LT nhưng rớt Eng 5, chuyển 225$ (4.775.000) qua HL Eng 5--&gt; còn dư:2.652.000 lên Eng 6 đóng bs:225$
Kỳ Spring 2014 chuyển PC0967:HL Eng 5. Sp2014-H2-PC0973:HL Eng 5 (đã trừ tiền dư 2.652.000)
SM2014-H1:PC0973:Eng 6
SM2014-H2:PC0977:HL Eng 6
Ngừng học học kỳ Fall 2014 do ko đủ ĐK vô CN1 theo 233/QĐ-TTCNPM ngày 20/9/2014
Fall 2014-PC0979:HL Eng 6
Thôi học theo QĐ số 21/QĐ/TTCNPM ngày 19/01/2015
Kỳ fall2015 nhập học lại,Fall2015-SE1072:CN1
Nhập học lại từ kỳ Fall 2015 theo QĐ 76/QĐ-VĐTQTFPT ngày 29/9/2015
SV nằm trong danh sách transfer ngành QTKD--&gt;KTPM Spring 2016 nhưng sv chuyển ngành từ kì Fall 2015: CN1: SB60718--&gt;SE62781
Bảo lưu HK Summer 2016 theo mail HàNQS ngày 16/05/2016
Fall 2015:Cn1;2-SE1072
Fall 2016:CN3
Bảo lưu SM17 theo mail HaNQS ngày 28/04/2017:Trả nợ môn
</v>
          </cell>
          <cell r="M229">
            <v>0</v>
          </cell>
          <cell r="N229">
            <v>0</v>
          </cell>
          <cell r="O229">
            <v>0</v>
          </cell>
          <cell r="P229">
            <v>450</v>
          </cell>
          <cell r="Q229" t="str">
            <v>450-LT4</v>
          </cell>
          <cell r="R229" t="str">
            <v>1100- 2.122.000-CN1</v>
          </cell>
          <cell r="S229" t="str">
            <v>1100-CN2</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t="str">
            <v>CN3</v>
          </cell>
          <cell r="BA229">
            <v>0</v>
          </cell>
          <cell r="BB229">
            <v>0</v>
          </cell>
          <cell r="BC229">
            <v>25300000</v>
          </cell>
          <cell r="BD229" t="str">
            <v>25/08/2016</v>
          </cell>
          <cell r="BE229">
            <v>25300000</v>
          </cell>
          <cell r="BF229">
            <v>0</v>
          </cell>
          <cell r="BG229" t="str">
            <v>SE1161</v>
          </cell>
          <cell r="BH229">
            <v>0</v>
          </cell>
          <cell r="BI229">
            <v>0</v>
          </cell>
          <cell r="BJ229">
            <v>0</v>
          </cell>
          <cell r="BK229">
            <v>0</v>
          </cell>
          <cell r="BL229">
            <v>0</v>
          </cell>
          <cell r="BM229" t="str">
            <v>CN4</v>
          </cell>
          <cell r="BN229">
            <v>0</v>
          </cell>
          <cell r="BO229">
            <v>25300000</v>
          </cell>
          <cell r="BP229" t="str">
            <v>22/12/2016</v>
          </cell>
          <cell r="BQ229">
            <v>25300000</v>
          </cell>
          <cell r="BR229">
            <v>0</v>
          </cell>
          <cell r="BS229" t="str">
            <v>SE1161</v>
          </cell>
          <cell r="BT229" t="str">
            <v>CN5</v>
          </cell>
          <cell r="BU229">
            <v>25300000</v>
          </cell>
          <cell r="BV229">
            <v>0</v>
          </cell>
          <cell r="BW229" t="str">
            <v>Ko nộp</v>
          </cell>
          <cell r="BX229">
            <v>0</v>
          </cell>
          <cell r="BY229" t="str">
            <v>BLSM17</v>
          </cell>
          <cell r="BZ229">
            <v>0</v>
          </cell>
          <cell r="CA229">
            <v>4</v>
          </cell>
          <cell r="CB229" t="str">
            <v>CN5</v>
          </cell>
          <cell r="CC229">
            <v>25300000</v>
          </cell>
        </row>
        <row r="230">
          <cell r="B230" t="str">
            <v>SE62027</v>
          </cell>
          <cell r="C230" t="str">
            <v>Bùi Nhật Nam</v>
          </cell>
          <cell r="D230" t="str">
            <v>KTPM</v>
          </cell>
          <cell r="E230">
            <v>10</v>
          </cell>
          <cell r="F230">
            <v>0</v>
          </cell>
          <cell r="G230" t="str">
            <v>PC1067</v>
          </cell>
          <cell r="H230" t="str">
            <v>ENG5</v>
          </cell>
          <cell r="I230">
            <v>0</v>
          </cell>
          <cell r="J230">
            <v>0</v>
          </cell>
          <cell r="K230" t="str">
            <v>HD</v>
          </cell>
          <cell r="L230" t="str">
            <v>PC1067: Eng5,6.
SE1066: CN1 SM 2015 - LT3; CN 2
Bảo lưu kỳ Sp2016 theo mail HaNQS ngày 25/12/2015
Bảo lưu kì Fall 2016 theo mail HàNQS ngày 16/9/2016.
DĐóng CN4 ngày 9/9/2016; CN5 ngày 20/12/2016: 25,300,000 chưa học
SE1161:CN4</v>
          </cell>
          <cell r="M230">
            <v>0</v>
          </cell>
          <cell r="N230">
            <v>450</v>
          </cell>
          <cell r="O230" t="str">
            <v>450-LT2</v>
          </cell>
          <cell r="P230" t="str">
            <v>1100-LT3</v>
          </cell>
          <cell r="Q230" t="str">
            <v>1100-LT4</v>
          </cell>
          <cell r="R230" t="str">
            <v>1100-27/04/2016</v>
          </cell>
          <cell r="S230" t="str">
            <v>1100-9/9/16: CN4</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t="str">
            <v>CN4</v>
          </cell>
          <cell r="BN230">
            <v>0</v>
          </cell>
          <cell r="BO230">
            <v>0</v>
          </cell>
          <cell r="BP230">
            <v>42724</v>
          </cell>
          <cell r="BQ230">
            <v>25300000</v>
          </cell>
          <cell r="BR230">
            <v>25300000</v>
          </cell>
          <cell r="BS230" t="str">
            <v>SE1161</v>
          </cell>
          <cell r="BT230" t="str">
            <v>CN5</v>
          </cell>
          <cell r="BU230">
            <v>0</v>
          </cell>
          <cell r="BV230" t="str">
            <v>20/12/2016</v>
          </cell>
          <cell r="BW230">
            <v>0</v>
          </cell>
          <cell r="BX230">
            <v>0</v>
          </cell>
          <cell r="BY230" t="str">
            <v>SE1161</v>
          </cell>
          <cell r="BZ230">
            <v>0</v>
          </cell>
          <cell r="CA230">
            <v>5</v>
          </cell>
          <cell r="CB230" t="str">
            <v>CN6</v>
          </cell>
          <cell r="CC230">
            <v>25300000</v>
          </cell>
        </row>
        <row r="231">
          <cell r="B231" t="str">
            <v>SE61966</v>
          </cell>
          <cell r="C231" t="str">
            <v>Ngô Kim Hông</v>
          </cell>
          <cell r="D231" t="str">
            <v>KTPM</v>
          </cell>
          <cell r="E231">
            <v>10</v>
          </cell>
          <cell r="F231">
            <v>0</v>
          </cell>
          <cell r="G231" t="str">
            <v>PC1071</v>
          </cell>
          <cell r="H231" t="str">
            <v>ENG4</v>
          </cell>
          <cell r="I231">
            <v>0</v>
          </cell>
          <cell r="J231">
            <v>0</v>
          </cell>
          <cell r="K231" t="str">
            <v>HD</v>
          </cell>
          <cell r="L231" t="str">
            <v>PC1071: Eng4,5,6.
SE1068: CN1 SM 2015, hết LT
Bảo lưu HK Summer 2016 theo mail HàNQS ngày 16/05/2016
Bảo lưu kì Fall 2016 theo mail HàNQS ngày 16/9/2016</v>
          </cell>
          <cell r="M231" t="str">
            <v>450-LT2</v>
          </cell>
          <cell r="N231" t="str">
            <v>450-LT3</v>
          </cell>
          <cell r="O231" t="str">
            <v>1100-LT4</v>
          </cell>
          <cell r="P231">
            <v>1100</v>
          </cell>
          <cell r="Q231">
            <v>1100</v>
          </cell>
          <cell r="R231">
            <v>1100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t="str">
            <v>CN4</v>
          </cell>
          <cell r="BN231">
            <v>0</v>
          </cell>
          <cell r="BO231">
            <v>25300000</v>
          </cell>
          <cell r="BP231">
            <v>42719</v>
          </cell>
          <cell r="BQ231">
            <v>25300000</v>
          </cell>
          <cell r="BR231">
            <v>0</v>
          </cell>
          <cell r="BS231" t="str">
            <v>SE1161</v>
          </cell>
          <cell r="BT231" t="str">
            <v>CN5</v>
          </cell>
          <cell r="BU231">
            <v>25300000</v>
          </cell>
          <cell r="BV231" t="str">
            <v>24/04/2017</v>
          </cell>
          <cell r="BW231">
            <v>25300000</v>
          </cell>
          <cell r="BX231">
            <v>0</v>
          </cell>
          <cell r="BY231" t="str">
            <v>SE1161</v>
          </cell>
          <cell r="BZ231">
            <v>0</v>
          </cell>
          <cell r="CA231">
            <v>5</v>
          </cell>
          <cell r="CB231" t="str">
            <v>CN6</v>
          </cell>
          <cell r="CC231">
            <v>25300000</v>
          </cell>
        </row>
        <row r="232">
          <cell r="B232" t="str">
            <v>SE62370</v>
          </cell>
          <cell r="C232" t="str">
            <v>Nguyễn Học Huy</v>
          </cell>
          <cell r="D232" t="str">
            <v>KTPM</v>
          </cell>
          <cell r="E232">
            <v>11</v>
          </cell>
          <cell r="F232">
            <v>0</v>
          </cell>
          <cell r="G232" t="str">
            <v>Miễn ENG</v>
          </cell>
          <cell r="H232">
            <v>1</v>
          </cell>
          <cell r="I232">
            <v>0</v>
          </cell>
          <cell r="J232" t="str">
            <v xml:space="preserve"> </v>
          </cell>
          <cell r="K232" t="str">
            <v>CH</v>
          </cell>
          <cell r="L232" t="str">
            <v>Miễn TA</v>
          </cell>
          <cell r="M232" t="str">
            <v>Miễn ENG-LT1</v>
          </cell>
          <cell r="N232">
            <v>2170000</v>
          </cell>
          <cell r="O232">
            <v>2170000</v>
          </cell>
          <cell r="P232" t="str">
            <v>04/8/2015</v>
          </cell>
          <cell r="Q232">
            <v>11935000</v>
          </cell>
          <cell r="R232">
            <v>9765000</v>
          </cell>
          <cell r="S232" t="str">
            <v>Miễn ENG</v>
          </cell>
          <cell r="T232" t="str">
            <v>CN1-LT2</v>
          </cell>
          <cell r="U232">
            <v>2200000</v>
          </cell>
          <cell r="V232">
            <v>0</v>
          </cell>
          <cell r="W232">
            <v>12235000</v>
          </cell>
          <cell r="X232">
            <v>42361</v>
          </cell>
          <cell r="Y232">
            <v>12235000</v>
          </cell>
          <cell r="Z232">
            <v>0</v>
          </cell>
          <cell r="AA232" t="str">
            <v>SE1162</v>
          </cell>
          <cell r="AB232">
            <v>0</v>
          </cell>
          <cell r="AC232">
            <v>0</v>
          </cell>
          <cell r="AD232">
            <v>0</v>
          </cell>
          <cell r="AE232">
            <v>0</v>
          </cell>
          <cell r="AF232">
            <v>0</v>
          </cell>
          <cell r="AG232">
            <v>0</v>
          </cell>
          <cell r="AH232">
            <v>0</v>
          </cell>
          <cell r="AI232" t="str">
            <v>SE1162</v>
          </cell>
          <cell r="AJ232" t="str">
            <v>CN2-LT3</v>
          </cell>
          <cell r="AK232">
            <v>2200000</v>
          </cell>
          <cell r="AL232">
            <v>0</v>
          </cell>
          <cell r="AM232">
            <v>22000000</v>
          </cell>
          <cell r="AN232" t="str">
            <v>27/04/2016</v>
          </cell>
          <cell r="AO232">
            <v>22000000</v>
          </cell>
          <cell r="AP232">
            <v>0</v>
          </cell>
          <cell r="AQ232" t="str">
            <v>SE1162</v>
          </cell>
          <cell r="AR232">
            <v>0</v>
          </cell>
          <cell r="AS232">
            <v>0</v>
          </cell>
          <cell r="AT232">
            <v>0</v>
          </cell>
          <cell r="AU232">
            <v>0</v>
          </cell>
          <cell r="AV232">
            <v>0</v>
          </cell>
          <cell r="AW232">
            <v>0</v>
          </cell>
          <cell r="AX232">
            <v>0</v>
          </cell>
          <cell r="AY232">
            <v>0</v>
          </cell>
          <cell r="AZ232" t="str">
            <v>CN3-LT4</v>
          </cell>
          <cell r="BA232">
            <v>2250000</v>
          </cell>
          <cell r="BB232">
            <v>0</v>
          </cell>
          <cell r="BC232">
            <v>23050000</v>
          </cell>
          <cell r="BD232" t="str">
            <v>22/08/2016</v>
          </cell>
          <cell r="BE232">
            <v>23050000</v>
          </cell>
          <cell r="BF232">
            <v>0</v>
          </cell>
          <cell r="BG232" t="str">
            <v>SE1162</v>
          </cell>
          <cell r="BH232">
            <v>0</v>
          </cell>
          <cell r="BI232">
            <v>0</v>
          </cell>
          <cell r="BJ232">
            <v>0</v>
          </cell>
          <cell r="BK232">
            <v>0</v>
          </cell>
          <cell r="BL232">
            <v>0</v>
          </cell>
          <cell r="BM232" t="str">
            <v>CN4</v>
          </cell>
          <cell r="BN232">
            <v>0</v>
          </cell>
          <cell r="BO232">
            <v>25300000</v>
          </cell>
          <cell r="BP232" t="str">
            <v>23/12/2016</v>
          </cell>
          <cell r="BQ232">
            <v>25300000</v>
          </cell>
          <cell r="BR232">
            <v>0</v>
          </cell>
          <cell r="BS232" t="str">
            <v>SE1162</v>
          </cell>
          <cell r="BT232" t="str">
            <v>CN5</v>
          </cell>
          <cell r="BU232">
            <v>25300000</v>
          </cell>
          <cell r="BV232" t="str">
            <v>24/04/2017</v>
          </cell>
          <cell r="BW232">
            <v>25300000</v>
          </cell>
          <cell r="BX232">
            <v>0</v>
          </cell>
          <cell r="BY232" t="str">
            <v>SE1162</v>
          </cell>
          <cell r="BZ232">
            <v>0</v>
          </cell>
          <cell r="CA232">
            <v>5</v>
          </cell>
          <cell r="CB232" t="str">
            <v>CN6</v>
          </cell>
          <cell r="CC232">
            <v>25300000</v>
          </cell>
        </row>
        <row r="233">
          <cell r="B233" t="str">
            <v>SE62541</v>
          </cell>
          <cell r="C233" t="str">
            <v>Thái Lý Anh Khuê</v>
          </cell>
          <cell r="D233" t="str">
            <v>KTPM</v>
          </cell>
          <cell r="E233">
            <v>11</v>
          </cell>
          <cell r="F233">
            <v>0</v>
          </cell>
          <cell r="G233" t="str">
            <v>Miễn ENG</v>
          </cell>
          <cell r="H233">
            <v>1</v>
          </cell>
          <cell r="I233">
            <v>0</v>
          </cell>
          <cell r="J233" t="str">
            <v>HB 30M</v>
          </cell>
          <cell r="K233" t="str">
            <v>CH</v>
          </cell>
          <cell r="L233" t="str">
            <v>Miễn TA</v>
          </cell>
          <cell r="M233" t="str">
            <v>Miễn ENG-LT1</v>
          </cell>
          <cell r="N233">
            <v>2170000</v>
          </cell>
          <cell r="O233">
            <v>-5330000</v>
          </cell>
          <cell r="P233" t="str">
            <v>30/07/2015</v>
          </cell>
          <cell r="Q233">
            <v>20382000</v>
          </cell>
          <cell r="R233">
            <v>25712000</v>
          </cell>
          <cell r="S233" t="str">
            <v>Miễn ENG</v>
          </cell>
          <cell r="T233" t="str">
            <v>CN1-LT2</v>
          </cell>
          <cell r="U233">
            <v>2200000</v>
          </cell>
          <cell r="V233">
            <v>7500000</v>
          </cell>
          <cell r="W233">
            <v>-11212000</v>
          </cell>
          <cell r="X233" t="str">
            <v>Đã nộp</v>
          </cell>
          <cell r="Y233">
            <v>0</v>
          </cell>
          <cell r="Z233">
            <v>11212000</v>
          </cell>
          <cell r="AA233" t="str">
            <v>SE1162</v>
          </cell>
          <cell r="AB233">
            <v>0</v>
          </cell>
          <cell r="AC233">
            <v>0</v>
          </cell>
          <cell r="AD233">
            <v>0</v>
          </cell>
          <cell r="AE233">
            <v>0</v>
          </cell>
          <cell r="AF233">
            <v>0</v>
          </cell>
          <cell r="AG233">
            <v>0</v>
          </cell>
          <cell r="AH233">
            <v>11212000</v>
          </cell>
          <cell r="AI233" t="str">
            <v>SE1162</v>
          </cell>
          <cell r="AJ233" t="str">
            <v>CN2-LT3</v>
          </cell>
          <cell r="AK233">
            <v>2200000</v>
          </cell>
          <cell r="AL233">
            <v>7500000</v>
          </cell>
          <cell r="AM233">
            <v>3288000</v>
          </cell>
          <cell r="AN233" t="str">
            <v>22/04/2016</v>
          </cell>
          <cell r="AO233">
            <v>3288000</v>
          </cell>
          <cell r="AP233">
            <v>0</v>
          </cell>
          <cell r="AQ233" t="str">
            <v>SE1162</v>
          </cell>
          <cell r="AR233">
            <v>0</v>
          </cell>
          <cell r="AS233">
            <v>0</v>
          </cell>
          <cell r="AT233">
            <v>0</v>
          </cell>
          <cell r="AU233">
            <v>0</v>
          </cell>
          <cell r="AV233">
            <v>0</v>
          </cell>
          <cell r="AW233">
            <v>0</v>
          </cell>
          <cell r="AX233">
            <v>0</v>
          </cell>
          <cell r="AY233">
            <v>0</v>
          </cell>
          <cell r="AZ233" t="str">
            <v>CN3-LT4</v>
          </cell>
          <cell r="BA233">
            <v>2250000</v>
          </cell>
          <cell r="BB233">
            <v>7500000</v>
          </cell>
          <cell r="BC233">
            <v>15550000</v>
          </cell>
          <cell r="BD233" t="str">
            <v>09/08/2016</v>
          </cell>
          <cell r="BE233">
            <v>15550000</v>
          </cell>
          <cell r="BF233">
            <v>0</v>
          </cell>
          <cell r="BG233" t="str">
            <v>SE1162</v>
          </cell>
          <cell r="BH233">
            <v>0</v>
          </cell>
          <cell r="BI233">
            <v>0</v>
          </cell>
          <cell r="BJ233">
            <v>0</v>
          </cell>
          <cell r="BK233">
            <v>0</v>
          </cell>
          <cell r="BL233">
            <v>0</v>
          </cell>
          <cell r="BM233" t="str">
            <v>CN4</v>
          </cell>
          <cell r="BN233">
            <v>0</v>
          </cell>
          <cell r="BO233">
            <v>25300000</v>
          </cell>
          <cell r="BP233" t="str">
            <v>15/12/2016</v>
          </cell>
          <cell r="BQ233">
            <v>25300000</v>
          </cell>
          <cell r="BR233">
            <v>0</v>
          </cell>
          <cell r="BS233" t="str">
            <v>SE1162</v>
          </cell>
          <cell r="BT233" t="str">
            <v>CN5</v>
          </cell>
          <cell r="BU233">
            <v>25300000</v>
          </cell>
          <cell r="BV233" t="str">
            <v>24/04/2017</v>
          </cell>
          <cell r="BW233">
            <v>25300000</v>
          </cell>
          <cell r="BX233">
            <v>0</v>
          </cell>
          <cell r="BY233" t="str">
            <v>SE1162</v>
          </cell>
          <cell r="BZ233">
            <v>0</v>
          </cell>
          <cell r="CA233">
            <v>5</v>
          </cell>
          <cell r="CB233" t="str">
            <v>CN6</v>
          </cell>
          <cell r="CC233">
            <v>25300000</v>
          </cell>
        </row>
        <row r="234">
          <cell r="B234" t="str">
            <v>SE62278</v>
          </cell>
          <cell r="C234" t="str">
            <v>Trần Trọng Nghĩa</v>
          </cell>
          <cell r="D234" t="str">
            <v>KTPM</v>
          </cell>
          <cell r="E234">
            <v>11</v>
          </cell>
          <cell r="F234">
            <v>0</v>
          </cell>
          <cell r="G234" t="str">
            <v>Miễn ENG</v>
          </cell>
          <cell r="H234">
            <v>1</v>
          </cell>
          <cell r="I234">
            <v>0</v>
          </cell>
          <cell r="J234" t="str">
            <v>HB 30M</v>
          </cell>
          <cell r="K234" t="str">
            <v>CH</v>
          </cell>
          <cell r="L234" t="str">
            <v>Miễn TA</v>
          </cell>
          <cell r="M234" t="str">
            <v>Miễn ENG-LT1</v>
          </cell>
          <cell r="N234">
            <v>2170000</v>
          </cell>
          <cell r="O234">
            <v>-5330000</v>
          </cell>
          <cell r="P234" t="str">
            <v>30/7/2015</v>
          </cell>
          <cell r="Q234">
            <v>11935000</v>
          </cell>
          <cell r="R234">
            <v>17265000</v>
          </cell>
          <cell r="S234" t="str">
            <v>Miễn ENG</v>
          </cell>
          <cell r="T234" t="str">
            <v>CN1-LT2</v>
          </cell>
          <cell r="U234">
            <v>2200000</v>
          </cell>
          <cell r="V234">
            <v>7500000</v>
          </cell>
          <cell r="W234">
            <v>-2765000</v>
          </cell>
          <cell r="X234" t="str">
            <v>Đã nộp</v>
          </cell>
          <cell r="Y234">
            <v>0</v>
          </cell>
          <cell r="Z234">
            <v>2765000</v>
          </cell>
          <cell r="AA234" t="str">
            <v>SE1162</v>
          </cell>
          <cell r="AB234">
            <v>0</v>
          </cell>
          <cell r="AC234">
            <v>0</v>
          </cell>
          <cell r="AD234">
            <v>0</v>
          </cell>
          <cell r="AE234">
            <v>0</v>
          </cell>
          <cell r="AF234">
            <v>0</v>
          </cell>
          <cell r="AG234">
            <v>0</v>
          </cell>
          <cell r="AH234">
            <v>2765000</v>
          </cell>
          <cell r="AI234" t="str">
            <v>SE1162</v>
          </cell>
          <cell r="AJ234" t="str">
            <v>CN2-LT3</v>
          </cell>
          <cell r="AK234">
            <v>2200000</v>
          </cell>
          <cell r="AL234">
            <v>7500000</v>
          </cell>
          <cell r="AM234">
            <v>11735000</v>
          </cell>
          <cell r="AN234" t="str">
            <v>26/04/2016</v>
          </cell>
          <cell r="AO234">
            <v>15000000</v>
          </cell>
          <cell r="AP234">
            <v>3265000</v>
          </cell>
          <cell r="AQ234" t="str">
            <v>SE1162</v>
          </cell>
          <cell r="AR234">
            <v>0</v>
          </cell>
          <cell r="AS234">
            <v>0</v>
          </cell>
          <cell r="AT234">
            <v>0</v>
          </cell>
          <cell r="AU234">
            <v>0</v>
          </cell>
          <cell r="AV234">
            <v>0</v>
          </cell>
          <cell r="AW234">
            <v>0</v>
          </cell>
          <cell r="AX234">
            <v>0</v>
          </cell>
          <cell r="AY234">
            <v>0</v>
          </cell>
          <cell r="AZ234" t="str">
            <v>CN3-LT4</v>
          </cell>
          <cell r="BA234">
            <v>2250000</v>
          </cell>
          <cell r="BB234">
            <v>7500000</v>
          </cell>
          <cell r="BC234">
            <v>12285000</v>
          </cell>
          <cell r="BD234" t="str">
            <v>22/08/2016</v>
          </cell>
          <cell r="BE234">
            <v>13000000</v>
          </cell>
          <cell r="BF234">
            <v>715000</v>
          </cell>
          <cell r="BG234" t="str">
            <v>SE1162</v>
          </cell>
          <cell r="BH234">
            <v>0</v>
          </cell>
          <cell r="BI234">
            <v>0</v>
          </cell>
          <cell r="BJ234">
            <v>0</v>
          </cell>
          <cell r="BK234">
            <v>0</v>
          </cell>
          <cell r="BL234">
            <v>0</v>
          </cell>
          <cell r="BM234" t="str">
            <v>CN4+HL</v>
          </cell>
          <cell r="BN234">
            <v>0</v>
          </cell>
          <cell r="BO234">
            <v>24585000</v>
          </cell>
          <cell r="BP234" t="str">
            <v>04/11/2016</v>
          </cell>
          <cell r="BQ234">
            <v>28000000</v>
          </cell>
          <cell r="BR234">
            <v>1890000</v>
          </cell>
          <cell r="BS234" t="str">
            <v>SE1162</v>
          </cell>
          <cell r="BT234" t="str">
            <v>CN5</v>
          </cell>
          <cell r="BU234">
            <v>23410000</v>
          </cell>
          <cell r="BV234" t="str">
            <v>28/04/2017</v>
          </cell>
          <cell r="BW234">
            <v>23410000</v>
          </cell>
          <cell r="BX234">
            <v>0</v>
          </cell>
          <cell r="BY234" t="str">
            <v>SE1162</v>
          </cell>
          <cell r="BZ234">
            <v>0</v>
          </cell>
          <cell r="CA234">
            <v>5</v>
          </cell>
          <cell r="CB234" t="str">
            <v>CN6</v>
          </cell>
          <cell r="CC234">
            <v>25300000</v>
          </cell>
        </row>
        <row r="235">
          <cell r="B235" t="str">
            <v>SE62170</v>
          </cell>
          <cell r="C235" t="str">
            <v>Bùi Khắc Minh Quân</v>
          </cell>
          <cell r="D235" t="str">
            <v>KTPM</v>
          </cell>
          <cell r="E235">
            <v>11</v>
          </cell>
          <cell r="F235">
            <v>0</v>
          </cell>
          <cell r="G235" t="str">
            <v>Miễn ENG</v>
          </cell>
          <cell r="H235">
            <v>1</v>
          </cell>
          <cell r="I235">
            <v>0</v>
          </cell>
          <cell r="J235" t="str">
            <v xml:space="preserve"> </v>
          </cell>
          <cell r="K235" t="str">
            <v>CH</v>
          </cell>
          <cell r="L235" t="str">
            <v>Học Tiếng Anh ở Brunei</v>
          </cell>
          <cell r="M235" t="str">
            <v>Eng 6 ở Brunei-LT1</v>
          </cell>
          <cell r="N235">
            <v>2170000</v>
          </cell>
          <cell r="O235">
            <v>2170000</v>
          </cell>
          <cell r="P235" t="str">
            <v>06/7/2015</v>
          </cell>
          <cell r="Q235">
            <v>11935000</v>
          </cell>
          <cell r="R235">
            <v>9765000</v>
          </cell>
          <cell r="S235" t="str">
            <v>Miễn ENG</v>
          </cell>
          <cell r="T235" t="str">
            <v>CN1-LT2</v>
          </cell>
          <cell r="U235">
            <v>2200000</v>
          </cell>
          <cell r="V235">
            <v>0</v>
          </cell>
          <cell r="W235">
            <v>12235000</v>
          </cell>
          <cell r="X235">
            <v>42345</v>
          </cell>
          <cell r="Y235">
            <v>12235000</v>
          </cell>
          <cell r="Z235">
            <v>0</v>
          </cell>
          <cell r="AA235" t="str">
            <v>SE1162</v>
          </cell>
          <cell r="AB235">
            <v>0</v>
          </cell>
          <cell r="AC235">
            <v>0</v>
          </cell>
          <cell r="AD235">
            <v>0</v>
          </cell>
          <cell r="AE235">
            <v>0</v>
          </cell>
          <cell r="AF235">
            <v>0</v>
          </cell>
          <cell r="AG235">
            <v>0</v>
          </cell>
          <cell r="AH235">
            <v>0</v>
          </cell>
          <cell r="AI235" t="str">
            <v>SE1162</v>
          </cell>
          <cell r="AJ235" t="str">
            <v>CN2-LT3</v>
          </cell>
          <cell r="AK235">
            <v>2200000</v>
          </cell>
          <cell r="AL235">
            <v>0</v>
          </cell>
          <cell r="AM235">
            <v>22000000</v>
          </cell>
          <cell r="AN235" t="str">
            <v>12/04/2016</v>
          </cell>
          <cell r="AO235">
            <v>22000000</v>
          </cell>
          <cell r="AP235">
            <v>0</v>
          </cell>
          <cell r="AQ235" t="str">
            <v>SE1162</v>
          </cell>
          <cell r="AR235">
            <v>0</v>
          </cell>
          <cell r="AS235">
            <v>0</v>
          </cell>
          <cell r="AT235">
            <v>0</v>
          </cell>
          <cell r="AU235">
            <v>0</v>
          </cell>
          <cell r="AV235">
            <v>0</v>
          </cell>
          <cell r="AW235">
            <v>0</v>
          </cell>
          <cell r="AX235">
            <v>0</v>
          </cell>
          <cell r="AY235">
            <v>0</v>
          </cell>
          <cell r="AZ235" t="str">
            <v>CN3-LT4</v>
          </cell>
          <cell r="BA235">
            <v>2250000</v>
          </cell>
          <cell r="BB235">
            <v>0</v>
          </cell>
          <cell r="BC235">
            <v>23050000</v>
          </cell>
          <cell r="BD235" t="str">
            <v>24/08/2016</v>
          </cell>
          <cell r="BE235">
            <v>23050000</v>
          </cell>
          <cell r="BF235">
            <v>0</v>
          </cell>
          <cell r="BG235" t="str">
            <v>SE1162</v>
          </cell>
          <cell r="BH235">
            <v>0</v>
          </cell>
          <cell r="BI235">
            <v>0</v>
          </cell>
          <cell r="BJ235">
            <v>0</v>
          </cell>
          <cell r="BK235">
            <v>0</v>
          </cell>
          <cell r="BL235">
            <v>0</v>
          </cell>
          <cell r="BM235" t="str">
            <v>CN4</v>
          </cell>
          <cell r="BN235">
            <v>0</v>
          </cell>
          <cell r="BO235">
            <v>25300000</v>
          </cell>
          <cell r="BP235" t="str">
            <v>15/12/2016</v>
          </cell>
          <cell r="BQ235">
            <v>25300000</v>
          </cell>
          <cell r="BR235">
            <v>0</v>
          </cell>
          <cell r="BS235" t="str">
            <v>SE1162</v>
          </cell>
          <cell r="BT235" t="str">
            <v>CN5</v>
          </cell>
          <cell r="BU235">
            <v>25300000</v>
          </cell>
          <cell r="BV235" t="str">
            <v>25/04/2017</v>
          </cell>
          <cell r="BW235">
            <v>25300000</v>
          </cell>
          <cell r="BX235">
            <v>0</v>
          </cell>
          <cell r="BY235" t="str">
            <v>SE1162</v>
          </cell>
          <cell r="BZ235">
            <v>0</v>
          </cell>
          <cell r="CA235">
            <v>5</v>
          </cell>
          <cell r="CB235" t="str">
            <v>CN6</v>
          </cell>
          <cell r="CC235">
            <v>25300000</v>
          </cell>
        </row>
        <row r="236">
          <cell r="B236" t="str">
            <v>SE62381</v>
          </cell>
          <cell r="C236" t="str">
            <v>Nguyễn Đức Tâm</v>
          </cell>
          <cell r="D236" t="str">
            <v>KTPM</v>
          </cell>
          <cell r="E236">
            <v>11</v>
          </cell>
          <cell r="F236">
            <v>0</v>
          </cell>
          <cell r="G236" t="str">
            <v>Miễn ENG</v>
          </cell>
          <cell r="H236">
            <v>1</v>
          </cell>
          <cell r="I236">
            <v>0</v>
          </cell>
          <cell r="J236" t="str">
            <v xml:space="preserve"> </v>
          </cell>
          <cell r="K236" t="str">
            <v>CH</v>
          </cell>
          <cell r="L236" t="str">
            <v>Miễn TA</v>
          </cell>
          <cell r="M236" t="str">
            <v>Miễn ENG-LT1</v>
          </cell>
          <cell r="N236">
            <v>2170000</v>
          </cell>
          <cell r="O236">
            <v>2170000</v>
          </cell>
          <cell r="P236">
            <v>42222</v>
          </cell>
          <cell r="Q236">
            <v>11935000</v>
          </cell>
          <cell r="R236">
            <v>9765000</v>
          </cell>
          <cell r="S236" t="str">
            <v>Miễn ENG</v>
          </cell>
          <cell r="T236" t="str">
            <v>CN1-LT2</v>
          </cell>
          <cell r="U236">
            <v>2200000</v>
          </cell>
          <cell r="V236">
            <v>0</v>
          </cell>
          <cell r="W236">
            <v>12235000</v>
          </cell>
          <cell r="X236" t="str">
            <v>22/12/2015</v>
          </cell>
          <cell r="Y236">
            <v>12235000</v>
          </cell>
          <cell r="Z236">
            <v>0</v>
          </cell>
          <cell r="AA236" t="str">
            <v>SE1162</v>
          </cell>
          <cell r="AB236">
            <v>0</v>
          </cell>
          <cell r="AC236">
            <v>0</v>
          </cell>
          <cell r="AD236">
            <v>0</v>
          </cell>
          <cell r="AE236">
            <v>0</v>
          </cell>
          <cell r="AF236">
            <v>0</v>
          </cell>
          <cell r="AG236">
            <v>0</v>
          </cell>
          <cell r="AH236">
            <v>0</v>
          </cell>
          <cell r="AI236" t="str">
            <v>SE1162</v>
          </cell>
          <cell r="AJ236" t="str">
            <v>CN2-LT3</v>
          </cell>
          <cell r="AK236">
            <v>2200000</v>
          </cell>
          <cell r="AL236">
            <v>0</v>
          </cell>
          <cell r="AM236">
            <v>22000000</v>
          </cell>
          <cell r="AN236" t="str">
            <v>26/04/2016</v>
          </cell>
          <cell r="AO236">
            <v>22000000</v>
          </cell>
          <cell r="AP236">
            <v>0</v>
          </cell>
          <cell r="AQ236" t="str">
            <v>SE1162</v>
          </cell>
          <cell r="AR236">
            <v>0</v>
          </cell>
          <cell r="AS236">
            <v>0</v>
          </cell>
          <cell r="AT236">
            <v>0</v>
          </cell>
          <cell r="AU236">
            <v>0</v>
          </cell>
          <cell r="AV236">
            <v>0</v>
          </cell>
          <cell r="AW236">
            <v>0</v>
          </cell>
          <cell r="AX236">
            <v>0</v>
          </cell>
          <cell r="AY236">
            <v>0</v>
          </cell>
          <cell r="AZ236" t="str">
            <v>CN3-LT4</v>
          </cell>
          <cell r="BA236">
            <v>2250000</v>
          </cell>
          <cell r="BB236">
            <v>0</v>
          </cell>
          <cell r="BC236">
            <v>23050000</v>
          </cell>
          <cell r="BD236" t="str">
            <v>24/08/2016</v>
          </cell>
          <cell r="BE236">
            <v>23050000</v>
          </cell>
          <cell r="BF236">
            <v>0</v>
          </cell>
          <cell r="BG236" t="str">
            <v>SE1162</v>
          </cell>
          <cell r="BH236">
            <v>0</v>
          </cell>
          <cell r="BI236">
            <v>0</v>
          </cell>
          <cell r="BJ236">
            <v>0</v>
          </cell>
          <cell r="BK236">
            <v>0</v>
          </cell>
          <cell r="BL236">
            <v>0</v>
          </cell>
          <cell r="BM236" t="str">
            <v>CN4</v>
          </cell>
          <cell r="BN236">
            <v>0</v>
          </cell>
          <cell r="BO236">
            <v>25300000</v>
          </cell>
          <cell r="BP236" t="str">
            <v>20/12/2016</v>
          </cell>
          <cell r="BQ236">
            <v>25300000</v>
          </cell>
          <cell r="BR236">
            <v>0</v>
          </cell>
          <cell r="BS236" t="str">
            <v>SE1162</v>
          </cell>
          <cell r="BT236" t="str">
            <v>CN5</v>
          </cell>
          <cell r="BU236">
            <v>25300000</v>
          </cell>
          <cell r="BV236" t="str">
            <v>24/04/2017</v>
          </cell>
          <cell r="BW236">
            <v>25300000</v>
          </cell>
          <cell r="BX236">
            <v>0</v>
          </cell>
          <cell r="BY236" t="str">
            <v>SE1162</v>
          </cell>
          <cell r="BZ236">
            <v>0</v>
          </cell>
          <cell r="CA236">
            <v>5</v>
          </cell>
          <cell r="CB236" t="str">
            <v>CN6</v>
          </cell>
          <cell r="CC236">
            <v>25300000</v>
          </cell>
        </row>
        <row r="237">
          <cell r="B237" t="str">
            <v>SE62231</v>
          </cell>
          <cell r="C237" t="str">
            <v>Hoàng Ngô Minh Tùng</v>
          </cell>
          <cell r="D237" t="str">
            <v>KTPM</v>
          </cell>
          <cell r="E237">
            <v>11</v>
          </cell>
          <cell r="F237">
            <v>0</v>
          </cell>
          <cell r="G237" t="str">
            <v>Miễn ENG</v>
          </cell>
          <cell r="H237">
            <v>1</v>
          </cell>
          <cell r="I237">
            <v>0</v>
          </cell>
          <cell r="J237" t="str">
            <v xml:space="preserve"> </v>
          </cell>
          <cell r="K237" t="str">
            <v>CH</v>
          </cell>
          <cell r="L237" t="str">
            <v>Miễn TA</v>
          </cell>
          <cell r="M237" t="str">
            <v>Miễn ENG-LT1</v>
          </cell>
          <cell r="N237">
            <v>2170000</v>
          </cell>
          <cell r="O237">
            <v>2170000</v>
          </cell>
          <cell r="P237" t="str">
            <v>24/7/2015</v>
          </cell>
          <cell r="Q237">
            <v>11935000</v>
          </cell>
          <cell r="R237">
            <v>9765000</v>
          </cell>
          <cell r="S237" t="str">
            <v>Miễn ENG</v>
          </cell>
          <cell r="T237" t="str">
            <v>CN1-LT2</v>
          </cell>
          <cell r="U237">
            <v>2200000</v>
          </cell>
          <cell r="V237">
            <v>0</v>
          </cell>
          <cell r="W237">
            <v>12235000</v>
          </cell>
          <cell r="X237">
            <v>42353</v>
          </cell>
          <cell r="Y237">
            <v>12235000</v>
          </cell>
          <cell r="Z237">
            <v>0</v>
          </cell>
          <cell r="AA237" t="str">
            <v>SE1162</v>
          </cell>
          <cell r="AB237">
            <v>0</v>
          </cell>
          <cell r="AC237">
            <v>0</v>
          </cell>
          <cell r="AD237">
            <v>0</v>
          </cell>
          <cell r="AE237">
            <v>0</v>
          </cell>
          <cell r="AF237">
            <v>0</v>
          </cell>
          <cell r="AG237">
            <v>0</v>
          </cell>
          <cell r="AH237">
            <v>0</v>
          </cell>
          <cell r="AI237" t="str">
            <v>SE1162</v>
          </cell>
          <cell r="AJ237" t="str">
            <v>CN2-LT3</v>
          </cell>
          <cell r="AK237">
            <v>2200000</v>
          </cell>
          <cell r="AL237">
            <v>0</v>
          </cell>
          <cell r="AM237">
            <v>22000000</v>
          </cell>
          <cell r="AN237" t="str">
            <v>26/04/2016</v>
          </cell>
          <cell r="AO237">
            <v>22000000</v>
          </cell>
          <cell r="AP237">
            <v>0</v>
          </cell>
          <cell r="AQ237" t="str">
            <v>SE1162</v>
          </cell>
          <cell r="AR237">
            <v>0</v>
          </cell>
          <cell r="AS237">
            <v>0</v>
          </cell>
          <cell r="AT237">
            <v>0</v>
          </cell>
          <cell r="AU237">
            <v>0</v>
          </cell>
          <cell r="AV237">
            <v>0</v>
          </cell>
          <cell r="AW237">
            <v>0</v>
          </cell>
          <cell r="AX237">
            <v>0</v>
          </cell>
          <cell r="AY237">
            <v>0</v>
          </cell>
          <cell r="AZ237" t="str">
            <v>CN3-LT4</v>
          </cell>
          <cell r="BA237">
            <v>2250000</v>
          </cell>
          <cell r="BB237">
            <v>0</v>
          </cell>
          <cell r="BC237">
            <v>23050000</v>
          </cell>
          <cell r="BD237" t="str">
            <v>26/08/2016</v>
          </cell>
          <cell r="BE237">
            <v>23050000</v>
          </cell>
          <cell r="BF237">
            <v>0</v>
          </cell>
          <cell r="BG237" t="str">
            <v>SE1162</v>
          </cell>
          <cell r="BH237">
            <v>0</v>
          </cell>
          <cell r="BI237">
            <v>0</v>
          </cell>
          <cell r="BJ237">
            <v>0</v>
          </cell>
          <cell r="BK237">
            <v>0</v>
          </cell>
          <cell r="BL237">
            <v>0</v>
          </cell>
          <cell r="BM237" t="str">
            <v>CN4</v>
          </cell>
          <cell r="BN237">
            <v>0</v>
          </cell>
          <cell r="BO237">
            <v>25300000</v>
          </cell>
          <cell r="BP237" t="str">
            <v>15/12/2016</v>
          </cell>
          <cell r="BQ237">
            <v>25300000</v>
          </cell>
          <cell r="BR237">
            <v>0</v>
          </cell>
          <cell r="BS237" t="str">
            <v>SE1162</v>
          </cell>
          <cell r="BT237" t="str">
            <v>CN5</v>
          </cell>
          <cell r="BU237">
            <v>25300000</v>
          </cell>
          <cell r="BV237" t="str">
            <v>20/04/2017</v>
          </cell>
          <cell r="BW237">
            <v>25300000</v>
          </cell>
          <cell r="BX237">
            <v>0</v>
          </cell>
          <cell r="BY237" t="str">
            <v>SE1162</v>
          </cell>
          <cell r="BZ237">
            <v>0</v>
          </cell>
          <cell r="CA237">
            <v>5</v>
          </cell>
          <cell r="CB237" t="str">
            <v>CN6</v>
          </cell>
          <cell r="CC237">
            <v>25300000</v>
          </cell>
        </row>
        <row r="238">
          <cell r="B238" t="str">
            <v>SE62165</v>
          </cell>
          <cell r="C238" t="str">
            <v>Nguyễn Hoàng Anh</v>
          </cell>
          <cell r="D238" t="str">
            <v>KTPM</v>
          </cell>
          <cell r="E238">
            <v>11</v>
          </cell>
          <cell r="F238">
            <v>0</v>
          </cell>
          <cell r="G238" t="str">
            <v>PC1161</v>
          </cell>
          <cell r="H238" t="str">
            <v>ENG6</v>
          </cell>
          <cell r="I238">
            <v>0</v>
          </cell>
          <cell r="J238" t="str">
            <v>HB 10M</v>
          </cell>
          <cell r="K238" t="str">
            <v>HD</v>
          </cell>
          <cell r="L238">
            <v>0</v>
          </cell>
          <cell r="M238" t="str">
            <v>ENG6-LT1</v>
          </cell>
          <cell r="N238">
            <v>2170000</v>
          </cell>
          <cell r="O238">
            <v>9435000</v>
          </cell>
          <cell r="P238" t="str">
            <v> 15/06/2015</v>
          </cell>
          <cell r="Q238">
            <v>11935000</v>
          </cell>
          <cell r="R238">
            <v>2500000</v>
          </cell>
          <cell r="S238" t="str">
            <v>PC1161</v>
          </cell>
          <cell r="T238" t="str">
            <v>CN1-LT2</v>
          </cell>
          <cell r="U238">
            <v>2200000</v>
          </cell>
          <cell r="V238">
            <v>2500000</v>
          </cell>
          <cell r="W238">
            <v>17000000</v>
          </cell>
          <cell r="X238">
            <v>42360</v>
          </cell>
          <cell r="Y238">
            <v>17000000</v>
          </cell>
          <cell r="Z238">
            <v>0</v>
          </cell>
          <cell r="AA238" t="str">
            <v>SE1162</v>
          </cell>
          <cell r="AB238">
            <v>0</v>
          </cell>
          <cell r="AC238">
            <v>0</v>
          </cell>
          <cell r="AD238">
            <v>0</v>
          </cell>
          <cell r="AE238">
            <v>0</v>
          </cell>
          <cell r="AF238">
            <v>0</v>
          </cell>
          <cell r="AG238">
            <v>0</v>
          </cell>
          <cell r="AH238">
            <v>0</v>
          </cell>
          <cell r="AI238" t="str">
            <v>SE1162</v>
          </cell>
          <cell r="AJ238" t="str">
            <v>CN2-LT3</v>
          </cell>
          <cell r="AK238">
            <v>2200000</v>
          </cell>
          <cell r="AL238">
            <v>2500000</v>
          </cell>
          <cell r="AM238">
            <v>19500000</v>
          </cell>
          <cell r="AN238" t="str">
            <v>28/04/2016</v>
          </cell>
          <cell r="AO238">
            <v>19500000</v>
          </cell>
          <cell r="AP238">
            <v>0</v>
          </cell>
          <cell r="AQ238" t="str">
            <v>SE1162</v>
          </cell>
          <cell r="AR238">
            <v>0</v>
          </cell>
          <cell r="AS238">
            <v>0</v>
          </cell>
          <cell r="AT238">
            <v>0</v>
          </cell>
          <cell r="AU238">
            <v>0</v>
          </cell>
          <cell r="AV238">
            <v>0</v>
          </cell>
          <cell r="AW238">
            <v>0</v>
          </cell>
          <cell r="AX238">
            <v>0</v>
          </cell>
          <cell r="AY238">
            <v>0</v>
          </cell>
          <cell r="AZ238" t="str">
            <v>CN3-LT4</v>
          </cell>
          <cell r="BA238">
            <v>2250000</v>
          </cell>
          <cell r="BB238">
            <v>2500000</v>
          </cell>
          <cell r="BC238">
            <v>20550000</v>
          </cell>
          <cell r="BD238" t="str">
            <v>25/08/2016</v>
          </cell>
          <cell r="BE238">
            <v>20550000</v>
          </cell>
          <cell r="BF238">
            <v>0</v>
          </cell>
          <cell r="BG238" t="str">
            <v>SE1162</v>
          </cell>
          <cell r="BH238">
            <v>0</v>
          </cell>
          <cell r="BI238">
            <v>0</v>
          </cell>
          <cell r="BJ238">
            <v>0</v>
          </cell>
          <cell r="BK238">
            <v>0</v>
          </cell>
          <cell r="BL238">
            <v>0</v>
          </cell>
          <cell r="BM238" t="str">
            <v>CN4</v>
          </cell>
          <cell r="BN238">
            <v>0</v>
          </cell>
          <cell r="BO238">
            <v>25300000</v>
          </cell>
          <cell r="BP238" t="str">
            <v>21/12/2016</v>
          </cell>
          <cell r="BQ238">
            <v>25300000</v>
          </cell>
          <cell r="BR238">
            <v>0</v>
          </cell>
          <cell r="BS238" t="str">
            <v>SE1162</v>
          </cell>
          <cell r="BT238" t="str">
            <v>CN5</v>
          </cell>
          <cell r="BU238">
            <v>25300000</v>
          </cell>
          <cell r="BV238" t="str">
            <v>24/04/2017</v>
          </cell>
          <cell r="BW238">
            <v>25300000</v>
          </cell>
          <cell r="BX238">
            <v>0</v>
          </cell>
          <cell r="BY238" t="str">
            <v>SE1162</v>
          </cell>
          <cell r="BZ238">
            <v>0</v>
          </cell>
          <cell r="CA238">
            <v>5</v>
          </cell>
          <cell r="CB238" t="str">
            <v>CN6</v>
          </cell>
          <cell r="CC238">
            <v>25300000</v>
          </cell>
        </row>
        <row r="239">
          <cell r="B239" t="str">
            <v>SE62171</v>
          </cell>
          <cell r="C239" t="str">
            <v>Đào Tuấn</v>
          </cell>
          <cell r="D239" t="str">
            <v>KTPM</v>
          </cell>
          <cell r="E239">
            <v>11</v>
          </cell>
          <cell r="F239">
            <v>0</v>
          </cell>
          <cell r="G239" t="str">
            <v>PC1161</v>
          </cell>
          <cell r="H239" t="str">
            <v>ENG6</v>
          </cell>
          <cell r="I239">
            <v>0</v>
          </cell>
          <cell r="J239" t="str">
            <v xml:space="preserve"> </v>
          </cell>
          <cell r="K239" t="str">
            <v>HD</v>
          </cell>
          <cell r="L239">
            <v>0</v>
          </cell>
          <cell r="M239" t="str">
            <v>ENG6-LT1</v>
          </cell>
          <cell r="N239">
            <v>2170000</v>
          </cell>
          <cell r="O239">
            <v>11935000</v>
          </cell>
          <cell r="P239">
            <v>42192</v>
          </cell>
          <cell r="Q239">
            <v>11935000</v>
          </cell>
          <cell r="R239">
            <v>0</v>
          </cell>
          <cell r="S239" t="str">
            <v>PC1161</v>
          </cell>
          <cell r="T239" t="str">
            <v>CN1-LT2</v>
          </cell>
          <cell r="U239">
            <v>2200000</v>
          </cell>
          <cell r="V239">
            <v>0</v>
          </cell>
          <cell r="W239">
            <v>22000000</v>
          </cell>
          <cell r="X239">
            <v>42359</v>
          </cell>
          <cell r="Y239">
            <v>22000000</v>
          </cell>
          <cell r="Z239">
            <v>0</v>
          </cell>
          <cell r="AA239" t="str">
            <v>SE1162</v>
          </cell>
          <cell r="AB239">
            <v>0</v>
          </cell>
          <cell r="AC239">
            <v>0</v>
          </cell>
          <cell r="AD239">
            <v>0</v>
          </cell>
          <cell r="AE239">
            <v>0</v>
          </cell>
          <cell r="AF239">
            <v>0</v>
          </cell>
          <cell r="AG239">
            <v>0</v>
          </cell>
          <cell r="AH239">
            <v>0</v>
          </cell>
          <cell r="AI239" t="str">
            <v>SE1162</v>
          </cell>
          <cell r="AJ239" t="str">
            <v>CN2-LT3</v>
          </cell>
          <cell r="AK239">
            <v>2200000</v>
          </cell>
          <cell r="AL239">
            <v>0</v>
          </cell>
          <cell r="AM239">
            <v>22000000</v>
          </cell>
          <cell r="AN239" t="str">
            <v>28/04/2016</v>
          </cell>
          <cell r="AO239">
            <v>23836000</v>
          </cell>
          <cell r="AP239">
            <v>0</v>
          </cell>
          <cell r="AQ239" t="str">
            <v>SE1162</v>
          </cell>
          <cell r="AR239">
            <v>0</v>
          </cell>
          <cell r="AS239">
            <v>0</v>
          </cell>
          <cell r="AT239">
            <v>0</v>
          </cell>
          <cell r="AU239">
            <v>0</v>
          </cell>
          <cell r="AV239">
            <v>0</v>
          </cell>
          <cell r="AW239">
            <v>0</v>
          </cell>
          <cell r="AX239">
            <v>0</v>
          </cell>
          <cell r="AY239">
            <v>0</v>
          </cell>
          <cell r="AZ239" t="str">
            <v>CN3-LT4</v>
          </cell>
          <cell r="BA239">
            <v>2250000</v>
          </cell>
          <cell r="BB239">
            <v>0</v>
          </cell>
          <cell r="BC239">
            <v>23050000</v>
          </cell>
          <cell r="BD239" t="str">
            <v>24/08/2016</v>
          </cell>
          <cell r="BE239">
            <v>23050000</v>
          </cell>
          <cell r="BF239">
            <v>0</v>
          </cell>
          <cell r="BG239" t="str">
            <v>SE1162</v>
          </cell>
          <cell r="BH239">
            <v>0</v>
          </cell>
          <cell r="BI239">
            <v>0</v>
          </cell>
          <cell r="BJ239">
            <v>0</v>
          </cell>
          <cell r="BK239">
            <v>0</v>
          </cell>
          <cell r="BL239">
            <v>0</v>
          </cell>
          <cell r="BM239" t="str">
            <v>CN4</v>
          </cell>
          <cell r="BN239">
            <v>0</v>
          </cell>
          <cell r="BO239">
            <v>25300000</v>
          </cell>
          <cell r="BP239" t="str">
            <v>15/12/2016</v>
          </cell>
          <cell r="BQ239">
            <v>25300000</v>
          </cell>
          <cell r="BR239">
            <v>0</v>
          </cell>
          <cell r="BS239" t="str">
            <v>SE1162</v>
          </cell>
          <cell r="BT239" t="str">
            <v>CN5</v>
          </cell>
          <cell r="BU239">
            <v>25300000</v>
          </cell>
          <cell r="BV239" t="str">
            <v>25/04/2017</v>
          </cell>
          <cell r="BW239">
            <v>25300000</v>
          </cell>
          <cell r="BX239">
            <v>0</v>
          </cell>
          <cell r="BY239" t="str">
            <v>SE1162</v>
          </cell>
          <cell r="BZ239">
            <v>0</v>
          </cell>
          <cell r="CA239">
            <v>5</v>
          </cell>
          <cell r="CB239" t="str">
            <v>CN6</v>
          </cell>
          <cell r="CC239">
            <v>25300000</v>
          </cell>
        </row>
        <row r="240">
          <cell r="B240" t="str">
            <v>SE62245</v>
          </cell>
          <cell r="C240" t="str">
            <v>Nguyễn Quang Nhật</v>
          </cell>
          <cell r="D240" t="str">
            <v>KTPM</v>
          </cell>
          <cell r="E240">
            <v>11</v>
          </cell>
          <cell r="F240">
            <v>0</v>
          </cell>
          <cell r="G240" t="str">
            <v>Miễn ENG</v>
          </cell>
          <cell r="H240" t="str">
            <v>ENG6</v>
          </cell>
          <cell r="I240">
            <v>0</v>
          </cell>
          <cell r="J240" t="str">
            <v xml:space="preserve"> </v>
          </cell>
          <cell r="K240" t="str">
            <v>HD</v>
          </cell>
          <cell r="L240">
            <v>0</v>
          </cell>
          <cell r="M240" t="str">
            <v>ENG6-LT1</v>
          </cell>
          <cell r="N240">
            <v>2170000</v>
          </cell>
          <cell r="O240">
            <v>11935000</v>
          </cell>
          <cell r="P240" t="str">
            <v>23/7/2015</v>
          </cell>
          <cell r="Q240">
            <v>11935000</v>
          </cell>
          <cell r="R240">
            <v>9765000</v>
          </cell>
          <cell r="S240" t="str">
            <v>PC1161</v>
          </cell>
          <cell r="T240" t="str">
            <v>CN1-LT2</v>
          </cell>
          <cell r="U240">
            <v>2200000</v>
          </cell>
          <cell r="V240">
            <v>0</v>
          </cell>
          <cell r="W240">
            <v>12235000</v>
          </cell>
          <cell r="X240">
            <v>42359</v>
          </cell>
          <cell r="Y240">
            <v>12235000</v>
          </cell>
          <cell r="Z240">
            <v>0</v>
          </cell>
          <cell r="AA240" t="str">
            <v>SE1162</v>
          </cell>
          <cell r="AB240">
            <v>0</v>
          </cell>
          <cell r="AC240">
            <v>0</v>
          </cell>
          <cell r="AD240">
            <v>0</v>
          </cell>
          <cell r="AE240">
            <v>0</v>
          </cell>
          <cell r="AF240">
            <v>0</v>
          </cell>
          <cell r="AG240">
            <v>0</v>
          </cell>
          <cell r="AH240">
            <v>0</v>
          </cell>
          <cell r="AI240" t="str">
            <v>SE1162</v>
          </cell>
          <cell r="AJ240" t="str">
            <v>CN2-LT3</v>
          </cell>
          <cell r="AK240">
            <v>2200000</v>
          </cell>
          <cell r="AL240">
            <v>0</v>
          </cell>
          <cell r="AM240">
            <v>22000000</v>
          </cell>
          <cell r="AN240" t="str">
            <v>28/04/2016</v>
          </cell>
          <cell r="AO240">
            <v>22000000</v>
          </cell>
          <cell r="AP240">
            <v>0</v>
          </cell>
          <cell r="AQ240" t="str">
            <v>SE1162</v>
          </cell>
          <cell r="AR240">
            <v>0</v>
          </cell>
          <cell r="AS240">
            <v>0</v>
          </cell>
          <cell r="AT240">
            <v>0</v>
          </cell>
          <cell r="AU240">
            <v>0</v>
          </cell>
          <cell r="AV240">
            <v>0</v>
          </cell>
          <cell r="AW240">
            <v>0</v>
          </cell>
          <cell r="AX240">
            <v>0</v>
          </cell>
          <cell r="AY240">
            <v>0</v>
          </cell>
          <cell r="AZ240" t="str">
            <v>CN3-LT4</v>
          </cell>
          <cell r="BA240">
            <v>2250000</v>
          </cell>
          <cell r="BB240">
            <v>0</v>
          </cell>
          <cell r="BC240">
            <v>23050000</v>
          </cell>
          <cell r="BD240" t="str">
            <v>26/08/2016</v>
          </cell>
          <cell r="BE240">
            <v>23050000</v>
          </cell>
          <cell r="BF240">
            <v>0</v>
          </cell>
          <cell r="BG240" t="str">
            <v>SE1162</v>
          </cell>
          <cell r="BH240">
            <v>0</v>
          </cell>
          <cell r="BI240">
            <v>0</v>
          </cell>
          <cell r="BJ240">
            <v>0</v>
          </cell>
          <cell r="BK240">
            <v>0</v>
          </cell>
          <cell r="BL240">
            <v>0</v>
          </cell>
          <cell r="BM240" t="str">
            <v>CN4</v>
          </cell>
          <cell r="BN240">
            <v>0</v>
          </cell>
          <cell r="BO240">
            <v>25300000</v>
          </cell>
          <cell r="BP240" t="str">
            <v>23/12/2016</v>
          </cell>
          <cell r="BQ240">
            <v>25300000</v>
          </cell>
          <cell r="BR240">
            <v>0</v>
          </cell>
          <cell r="BS240" t="str">
            <v>SE1162</v>
          </cell>
          <cell r="BT240" t="str">
            <v>CN5</v>
          </cell>
          <cell r="BU240">
            <v>25300000</v>
          </cell>
          <cell r="BV240" t="str">
            <v>09/05/2017</v>
          </cell>
          <cell r="BW240">
            <v>25300000</v>
          </cell>
          <cell r="BX240">
            <v>0</v>
          </cell>
          <cell r="BY240" t="str">
            <v>SE1162</v>
          </cell>
          <cell r="BZ240">
            <v>0</v>
          </cell>
          <cell r="CA240">
            <v>5</v>
          </cell>
          <cell r="CB240" t="str">
            <v>CN6</v>
          </cell>
          <cell r="CC240">
            <v>25300000</v>
          </cell>
        </row>
        <row r="241">
          <cell r="B241" t="str">
            <v>SE62265</v>
          </cell>
          <cell r="C241" t="str">
            <v>Mai Vũ Cường</v>
          </cell>
          <cell r="D241" t="str">
            <v>KTPM</v>
          </cell>
          <cell r="E241">
            <v>11</v>
          </cell>
          <cell r="F241">
            <v>0</v>
          </cell>
          <cell r="G241" t="str">
            <v>PC1161</v>
          </cell>
          <cell r="H241" t="str">
            <v>ENG6</v>
          </cell>
          <cell r="I241">
            <v>0</v>
          </cell>
          <cell r="J241" t="str">
            <v>HB 10M</v>
          </cell>
          <cell r="K241" t="str">
            <v>HD</v>
          </cell>
          <cell r="L241">
            <v>0</v>
          </cell>
          <cell r="M241" t="str">
            <v>ENG6-LT1</v>
          </cell>
          <cell r="N241">
            <v>2170000</v>
          </cell>
          <cell r="O241">
            <v>9435000</v>
          </cell>
          <cell r="P241" t="str">
            <v>24/7/2015</v>
          </cell>
          <cell r="Q241">
            <v>11935000</v>
          </cell>
          <cell r="R241">
            <v>2500000</v>
          </cell>
          <cell r="S241" t="str">
            <v>PC1161</v>
          </cell>
          <cell r="T241" t="str">
            <v>CN1-LT2</v>
          </cell>
          <cell r="U241">
            <v>2200000</v>
          </cell>
          <cell r="V241">
            <v>2500000</v>
          </cell>
          <cell r="W241">
            <v>17000000</v>
          </cell>
          <cell r="X241">
            <v>42359</v>
          </cell>
          <cell r="Y241">
            <v>17000000</v>
          </cell>
          <cell r="Z241">
            <v>0</v>
          </cell>
          <cell r="AA241" t="str">
            <v>SE1162</v>
          </cell>
          <cell r="AB241">
            <v>0</v>
          </cell>
          <cell r="AC241">
            <v>0</v>
          </cell>
          <cell r="AD241">
            <v>0</v>
          </cell>
          <cell r="AE241">
            <v>0</v>
          </cell>
          <cell r="AF241">
            <v>0</v>
          </cell>
          <cell r="AG241">
            <v>0</v>
          </cell>
          <cell r="AH241">
            <v>0</v>
          </cell>
          <cell r="AI241" t="str">
            <v>SE1162</v>
          </cell>
          <cell r="AJ241" t="str">
            <v>CN2-LT3</v>
          </cell>
          <cell r="AK241">
            <v>2200000</v>
          </cell>
          <cell r="AL241">
            <v>2500000</v>
          </cell>
          <cell r="AM241">
            <v>19500000</v>
          </cell>
          <cell r="AN241" t="str">
            <v>28/04/2016</v>
          </cell>
          <cell r="AO241">
            <v>19500000</v>
          </cell>
          <cell r="AP241">
            <v>0</v>
          </cell>
          <cell r="AQ241" t="str">
            <v>SE1162</v>
          </cell>
          <cell r="AR241">
            <v>0</v>
          </cell>
          <cell r="AS241">
            <v>0</v>
          </cell>
          <cell r="AT241">
            <v>0</v>
          </cell>
          <cell r="AU241">
            <v>0</v>
          </cell>
          <cell r="AV241">
            <v>0</v>
          </cell>
          <cell r="AW241">
            <v>0</v>
          </cell>
          <cell r="AX241">
            <v>0</v>
          </cell>
          <cell r="AY241">
            <v>0</v>
          </cell>
          <cell r="AZ241" t="str">
            <v>CN3-LT4</v>
          </cell>
          <cell r="BA241">
            <v>2250000</v>
          </cell>
          <cell r="BB241">
            <v>2500000</v>
          </cell>
          <cell r="BC241">
            <v>20550000</v>
          </cell>
          <cell r="BD241" t="str">
            <v>23/08/2016</v>
          </cell>
          <cell r="BE241">
            <v>20550000</v>
          </cell>
          <cell r="BF241">
            <v>0</v>
          </cell>
          <cell r="BG241" t="str">
            <v>SE1162</v>
          </cell>
          <cell r="BH241">
            <v>0</v>
          </cell>
          <cell r="BI241">
            <v>0</v>
          </cell>
          <cell r="BJ241">
            <v>0</v>
          </cell>
          <cell r="BK241">
            <v>0</v>
          </cell>
          <cell r="BL241">
            <v>0</v>
          </cell>
          <cell r="BM241" t="str">
            <v>CN4</v>
          </cell>
          <cell r="BN241">
            <v>0</v>
          </cell>
          <cell r="BO241">
            <v>25300000</v>
          </cell>
          <cell r="BP241" t="str">
            <v>19/12/2016</v>
          </cell>
          <cell r="BQ241">
            <v>25300000</v>
          </cell>
          <cell r="BR241">
            <v>0</v>
          </cell>
          <cell r="BS241" t="str">
            <v>SE1162</v>
          </cell>
          <cell r="BT241" t="str">
            <v>CN5</v>
          </cell>
          <cell r="BU241">
            <v>25300000</v>
          </cell>
          <cell r="BV241" t="str">
            <v>20/04/2017</v>
          </cell>
          <cell r="BW241">
            <v>25300000</v>
          </cell>
          <cell r="BX241">
            <v>0</v>
          </cell>
          <cell r="BY241" t="str">
            <v>SE1162</v>
          </cell>
          <cell r="BZ241">
            <v>0</v>
          </cell>
          <cell r="CA241">
            <v>5</v>
          </cell>
          <cell r="CB241" t="str">
            <v>CN6</v>
          </cell>
          <cell r="CC241">
            <v>25300000</v>
          </cell>
        </row>
        <row r="242">
          <cell r="B242" t="str">
            <v>SE62305</v>
          </cell>
          <cell r="C242" t="str">
            <v>Trần Bửu Hiệp</v>
          </cell>
          <cell r="D242" t="str">
            <v>KTPM</v>
          </cell>
          <cell r="E242">
            <v>11</v>
          </cell>
          <cell r="F242" t="str">
            <v>Fall 2020</v>
          </cell>
          <cell r="G242" t="str">
            <v>PC1161</v>
          </cell>
          <cell r="H242" t="str">
            <v>ENG6</v>
          </cell>
          <cell r="I242">
            <v>0</v>
          </cell>
          <cell r="J242" t="str">
            <v>HB50</v>
          </cell>
          <cell r="K242" t="str">
            <v>HD</v>
          </cell>
          <cell r="L242" t="str">
            <v>Đã nộp Phí thu hồi HB kỳ SP17 do nợ môn LAB221,số tiền:2175000 ngày 27/04/2017</v>
          </cell>
          <cell r="M242" t="str">
            <v>ENG6</v>
          </cell>
          <cell r="N242">
            <v>0</v>
          </cell>
          <cell r="O242">
            <v>9222500</v>
          </cell>
          <cell r="P242" t="str">
            <v>30/7/2015</v>
          </cell>
          <cell r="Q242">
            <v>11176000</v>
          </cell>
          <cell r="R242">
            <v>1953500</v>
          </cell>
          <cell r="S242" t="str">
            <v>PC1161</v>
          </cell>
          <cell r="T242" t="str">
            <v>CN1</v>
          </cell>
          <cell r="U242">
            <v>0</v>
          </cell>
          <cell r="V242">
            <v>0</v>
          </cell>
          <cell r="W242">
            <v>10146500</v>
          </cell>
          <cell r="X242">
            <v>42345</v>
          </cell>
          <cell r="Y242">
            <v>10146500</v>
          </cell>
          <cell r="Z242">
            <v>0</v>
          </cell>
          <cell r="AA242" t="str">
            <v>SE1162</v>
          </cell>
          <cell r="AB242">
            <v>0</v>
          </cell>
          <cell r="AC242">
            <v>0</v>
          </cell>
          <cell r="AD242">
            <v>0</v>
          </cell>
          <cell r="AE242">
            <v>0</v>
          </cell>
          <cell r="AF242">
            <v>0</v>
          </cell>
          <cell r="AG242">
            <v>0</v>
          </cell>
          <cell r="AH242">
            <v>0</v>
          </cell>
          <cell r="AI242" t="str">
            <v>SE1162</v>
          </cell>
          <cell r="AJ242" t="str">
            <v>CN2</v>
          </cell>
          <cell r="AK242">
            <v>0</v>
          </cell>
          <cell r="AL242">
            <v>0</v>
          </cell>
          <cell r="AM242">
            <v>12100000</v>
          </cell>
          <cell r="AN242" t="str">
            <v>25/04/2016</v>
          </cell>
          <cell r="AO242">
            <v>12100000</v>
          </cell>
          <cell r="AP242">
            <v>0</v>
          </cell>
          <cell r="AQ242" t="str">
            <v>SE1162</v>
          </cell>
          <cell r="AR242">
            <v>0</v>
          </cell>
          <cell r="AS242">
            <v>0</v>
          </cell>
          <cell r="AT242">
            <v>0</v>
          </cell>
          <cell r="AU242">
            <v>0</v>
          </cell>
          <cell r="AV242">
            <v>0</v>
          </cell>
          <cell r="AW242">
            <v>0</v>
          </cell>
          <cell r="AX242">
            <v>0</v>
          </cell>
          <cell r="AY242">
            <v>0</v>
          </cell>
          <cell r="AZ242" t="str">
            <v>CN3</v>
          </cell>
          <cell r="BA242">
            <v>0</v>
          </cell>
          <cell r="BB242">
            <v>0</v>
          </cell>
          <cell r="BC242">
            <v>12650000</v>
          </cell>
          <cell r="BD242" t="str">
            <v>23/08/2016</v>
          </cell>
          <cell r="BE242">
            <v>12655000</v>
          </cell>
          <cell r="BF242">
            <v>0</v>
          </cell>
          <cell r="BG242" t="str">
            <v>SE1162</v>
          </cell>
          <cell r="BH242">
            <v>0</v>
          </cell>
          <cell r="BI242">
            <v>0</v>
          </cell>
          <cell r="BJ242">
            <v>0</v>
          </cell>
          <cell r="BK242">
            <v>0</v>
          </cell>
          <cell r="BL242">
            <v>0</v>
          </cell>
          <cell r="BM242" t="str">
            <v>CN4</v>
          </cell>
          <cell r="BN242">
            <v>0</v>
          </cell>
          <cell r="BO242">
            <v>12650000</v>
          </cell>
          <cell r="BP242" t="str">
            <v>15/12/2016</v>
          </cell>
          <cell r="BQ242">
            <v>12650000</v>
          </cell>
          <cell r="BR242">
            <v>0</v>
          </cell>
          <cell r="BS242" t="str">
            <v>SE1162</v>
          </cell>
          <cell r="BT242" t="str">
            <v>CN5</v>
          </cell>
          <cell r="BU242">
            <v>12650000</v>
          </cell>
          <cell r="BV242" t="str">
            <v>18/03/2017</v>
          </cell>
          <cell r="BW242">
            <v>8300000</v>
          </cell>
          <cell r="BX242">
            <v>0</v>
          </cell>
          <cell r="BY242" t="str">
            <v>SE1162</v>
          </cell>
          <cell r="BZ242">
            <v>0</v>
          </cell>
          <cell r="CA242">
            <v>5</v>
          </cell>
          <cell r="CB242" t="str">
            <v>CN6</v>
          </cell>
          <cell r="CC242">
            <v>12650000</v>
          </cell>
        </row>
        <row r="243">
          <cell r="B243" t="str">
            <v>SE62322</v>
          </cell>
          <cell r="C243" t="str">
            <v>Nguyễn Trí Tùng Nguyên</v>
          </cell>
          <cell r="D243" t="str">
            <v>KTPM</v>
          </cell>
          <cell r="E243">
            <v>11</v>
          </cell>
          <cell r="F243" t="str">
            <v>Fall 2020</v>
          </cell>
          <cell r="G243" t="str">
            <v>PC1161</v>
          </cell>
          <cell r="H243" t="str">
            <v>ENG6</v>
          </cell>
          <cell r="I243">
            <v>0</v>
          </cell>
          <cell r="J243" t="str">
            <v>HB50</v>
          </cell>
          <cell r="K243" t="str">
            <v>HD</v>
          </cell>
          <cell r="L243">
            <v>0</v>
          </cell>
          <cell r="M243" t="str">
            <v>ENG6</v>
          </cell>
          <cell r="N243">
            <v>0</v>
          </cell>
          <cell r="O243">
            <v>9222500</v>
          </cell>
          <cell r="P243" t="str">
            <v>30/7/2015</v>
          </cell>
          <cell r="Q243">
            <v>9223000</v>
          </cell>
          <cell r="R243">
            <v>0</v>
          </cell>
          <cell r="S243" t="str">
            <v>PC1161</v>
          </cell>
          <cell r="T243" t="str">
            <v>CN1</v>
          </cell>
          <cell r="U243">
            <v>0</v>
          </cell>
          <cell r="V243">
            <v>0</v>
          </cell>
          <cell r="W243">
            <v>12100000</v>
          </cell>
          <cell r="X243">
            <v>42352</v>
          </cell>
          <cell r="Y243">
            <v>12100000</v>
          </cell>
          <cell r="Z243">
            <v>0</v>
          </cell>
          <cell r="AA243" t="str">
            <v>SE1162</v>
          </cell>
          <cell r="AB243">
            <v>0</v>
          </cell>
          <cell r="AC243">
            <v>0</v>
          </cell>
          <cell r="AD243">
            <v>0</v>
          </cell>
          <cell r="AE243">
            <v>0</v>
          </cell>
          <cell r="AF243">
            <v>0</v>
          </cell>
          <cell r="AG243">
            <v>0</v>
          </cell>
          <cell r="AH243">
            <v>0</v>
          </cell>
          <cell r="AI243" t="str">
            <v>SE1162</v>
          </cell>
          <cell r="AJ243" t="str">
            <v>CN2</v>
          </cell>
          <cell r="AK243">
            <v>0</v>
          </cell>
          <cell r="AL243">
            <v>0</v>
          </cell>
          <cell r="AM243">
            <v>12100000</v>
          </cell>
          <cell r="AN243" t="str">
            <v>05/04/2016</v>
          </cell>
          <cell r="AO243">
            <v>12100000</v>
          </cell>
          <cell r="AP243">
            <v>0</v>
          </cell>
          <cell r="AQ243" t="str">
            <v>SE1162</v>
          </cell>
          <cell r="AR243">
            <v>0</v>
          </cell>
          <cell r="AS243">
            <v>0</v>
          </cell>
          <cell r="AT243">
            <v>0</v>
          </cell>
          <cell r="AU243">
            <v>0</v>
          </cell>
          <cell r="AV243">
            <v>0</v>
          </cell>
          <cell r="AW243">
            <v>0</v>
          </cell>
          <cell r="AX243">
            <v>0</v>
          </cell>
          <cell r="AY243">
            <v>0</v>
          </cell>
          <cell r="AZ243" t="str">
            <v>CN3</v>
          </cell>
          <cell r="BA243">
            <v>0</v>
          </cell>
          <cell r="BB243">
            <v>0</v>
          </cell>
          <cell r="BC243">
            <v>12650000</v>
          </cell>
          <cell r="BD243" t="str">
            <v>23/08/2016</v>
          </cell>
          <cell r="BE243">
            <v>12650000</v>
          </cell>
          <cell r="BF243">
            <v>0</v>
          </cell>
          <cell r="BG243" t="str">
            <v>SE1162</v>
          </cell>
          <cell r="BH243">
            <v>0</v>
          </cell>
          <cell r="BI243">
            <v>0</v>
          </cell>
          <cell r="BJ243">
            <v>0</v>
          </cell>
          <cell r="BK243">
            <v>0</v>
          </cell>
          <cell r="BL243">
            <v>0</v>
          </cell>
          <cell r="BM243" t="str">
            <v>CN4</v>
          </cell>
          <cell r="BN243">
            <v>0</v>
          </cell>
          <cell r="BO243">
            <v>12650000</v>
          </cell>
          <cell r="BP243" t="str">
            <v>15/12/2016</v>
          </cell>
          <cell r="BQ243">
            <v>12650000</v>
          </cell>
          <cell r="BR243">
            <v>0</v>
          </cell>
          <cell r="BS243" t="str">
            <v>SE1162</v>
          </cell>
          <cell r="BT243" t="str">
            <v>CN5</v>
          </cell>
          <cell r="BU243">
            <v>12650000</v>
          </cell>
          <cell r="BV243" t="str">
            <v>24/04/2017</v>
          </cell>
          <cell r="BW243">
            <v>12650000</v>
          </cell>
          <cell r="BX243">
            <v>0</v>
          </cell>
          <cell r="BY243" t="str">
            <v>SE1162</v>
          </cell>
          <cell r="BZ243">
            <v>0</v>
          </cell>
          <cell r="CA243">
            <v>5</v>
          </cell>
          <cell r="CB243" t="str">
            <v>CN6</v>
          </cell>
          <cell r="CC243">
            <v>12650000</v>
          </cell>
        </row>
        <row r="244">
          <cell r="B244" t="str">
            <v>SE62373</v>
          </cell>
          <cell r="C244" t="str">
            <v>Nguyễn Bá Trường</v>
          </cell>
          <cell r="D244" t="str">
            <v>KTPM</v>
          </cell>
          <cell r="E244">
            <v>11</v>
          </cell>
          <cell r="F244">
            <v>0</v>
          </cell>
          <cell r="G244" t="str">
            <v>PC1161</v>
          </cell>
          <cell r="H244" t="str">
            <v>ENG6</v>
          </cell>
          <cell r="I244">
            <v>0</v>
          </cell>
          <cell r="J244" t="str">
            <v xml:space="preserve"> </v>
          </cell>
          <cell r="K244" t="str">
            <v>HD</v>
          </cell>
          <cell r="L244" t="str">
            <v>Nộp ngày 13/03/2017 nộp CN5 nhập bảng kê khoá 12 T03/2017 số tiền :25.300.000</v>
          </cell>
          <cell r="M244" t="str">
            <v>ENG6-LT1</v>
          </cell>
          <cell r="N244">
            <v>2170000</v>
          </cell>
          <cell r="O244">
            <v>11935000</v>
          </cell>
          <cell r="P244" t="str">
            <v>04/8/2015</v>
          </cell>
          <cell r="Q244">
            <v>11935000</v>
          </cell>
          <cell r="R244">
            <v>0</v>
          </cell>
          <cell r="S244" t="str">
            <v>PC1161</v>
          </cell>
          <cell r="T244" t="str">
            <v>CN1-LT2</v>
          </cell>
          <cell r="U244">
            <v>2200000</v>
          </cell>
          <cell r="V244">
            <v>0</v>
          </cell>
          <cell r="W244">
            <v>22000000</v>
          </cell>
          <cell r="X244">
            <v>42352</v>
          </cell>
          <cell r="Y244">
            <v>22000000</v>
          </cell>
          <cell r="Z244">
            <v>0</v>
          </cell>
          <cell r="AA244" t="str">
            <v>SE1162</v>
          </cell>
          <cell r="AB244">
            <v>0</v>
          </cell>
          <cell r="AC244">
            <v>0</v>
          </cell>
          <cell r="AD244">
            <v>0</v>
          </cell>
          <cell r="AE244">
            <v>0</v>
          </cell>
          <cell r="AF244">
            <v>0</v>
          </cell>
          <cell r="AG244">
            <v>0</v>
          </cell>
          <cell r="AH244">
            <v>0</v>
          </cell>
          <cell r="AI244" t="str">
            <v>SE1162</v>
          </cell>
          <cell r="AJ244" t="str">
            <v>CN2-LT3+Phí quay lại</v>
          </cell>
          <cell r="AK244">
            <v>2200000</v>
          </cell>
          <cell r="AL244">
            <v>0</v>
          </cell>
          <cell r="AM244">
            <v>24300000</v>
          </cell>
          <cell r="AN244" t="str">
            <v>04/05/2016</v>
          </cell>
          <cell r="AO244">
            <v>24300000</v>
          </cell>
          <cell r="AP244">
            <v>0</v>
          </cell>
          <cell r="AQ244" t="str">
            <v>SE1162</v>
          </cell>
          <cell r="AR244">
            <v>0</v>
          </cell>
          <cell r="AS244">
            <v>0</v>
          </cell>
          <cell r="AT244">
            <v>0</v>
          </cell>
          <cell r="AU244">
            <v>0</v>
          </cell>
          <cell r="AV244">
            <v>0</v>
          </cell>
          <cell r="AW244">
            <v>0</v>
          </cell>
          <cell r="AX244">
            <v>0</v>
          </cell>
          <cell r="AY244">
            <v>0</v>
          </cell>
          <cell r="AZ244" t="str">
            <v>CN3-LT4</v>
          </cell>
          <cell r="BA244">
            <v>2250000</v>
          </cell>
          <cell r="BB244">
            <v>0</v>
          </cell>
          <cell r="BC244">
            <v>23050000</v>
          </cell>
          <cell r="BD244" t="str">
            <v>10/08/2016</v>
          </cell>
          <cell r="BE244">
            <v>23050000</v>
          </cell>
          <cell r="BF244">
            <v>0</v>
          </cell>
          <cell r="BG244" t="str">
            <v>SE1162</v>
          </cell>
          <cell r="BH244">
            <v>0</v>
          </cell>
          <cell r="BI244">
            <v>0</v>
          </cell>
          <cell r="BJ244">
            <v>0</v>
          </cell>
          <cell r="BK244">
            <v>0</v>
          </cell>
          <cell r="BL244">
            <v>0</v>
          </cell>
          <cell r="BM244" t="str">
            <v>CN4</v>
          </cell>
          <cell r="BN244">
            <v>0</v>
          </cell>
          <cell r="BO244">
            <v>25300000</v>
          </cell>
          <cell r="BP244" t="str">
            <v>08/12/2016</v>
          </cell>
          <cell r="BQ244">
            <v>25300000</v>
          </cell>
          <cell r="BR244">
            <v>0</v>
          </cell>
          <cell r="BS244" t="str">
            <v>SE1162</v>
          </cell>
          <cell r="BT244" t="str">
            <v>CN5</v>
          </cell>
          <cell r="BU244">
            <v>0</v>
          </cell>
          <cell r="BV244" t="str">
            <v>13/03/2017</v>
          </cell>
          <cell r="BW244">
            <v>0</v>
          </cell>
          <cell r="BX244">
            <v>0</v>
          </cell>
          <cell r="BY244" t="str">
            <v>SE1162</v>
          </cell>
          <cell r="BZ244">
            <v>0</v>
          </cell>
          <cell r="CA244">
            <v>5</v>
          </cell>
          <cell r="CB244" t="str">
            <v>CN6</v>
          </cell>
          <cell r="CC244">
            <v>25300000</v>
          </cell>
        </row>
        <row r="245">
          <cell r="B245" t="str">
            <v>SE62412</v>
          </cell>
          <cell r="C245" t="str">
            <v>Đàm Phước Đức Duy</v>
          </cell>
          <cell r="D245" t="str">
            <v>KTPM</v>
          </cell>
          <cell r="E245">
            <v>11</v>
          </cell>
          <cell r="F245">
            <v>0</v>
          </cell>
          <cell r="G245" t="str">
            <v>PC1161</v>
          </cell>
          <cell r="H245" t="str">
            <v>ENG6</v>
          </cell>
          <cell r="I245">
            <v>0</v>
          </cell>
          <cell r="J245" t="str">
            <v xml:space="preserve"> </v>
          </cell>
          <cell r="K245" t="str">
            <v>HD</v>
          </cell>
          <cell r="L245">
            <v>0</v>
          </cell>
          <cell r="M245" t="str">
            <v>ENG6-LT1</v>
          </cell>
          <cell r="N245">
            <v>2170000</v>
          </cell>
          <cell r="O245">
            <v>11935000</v>
          </cell>
          <cell r="P245">
            <v>42226</v>
          </cell>
          <cell r="Q245">
            <v>11935000</v>
          </cell>
          <cell r="R245">
            <v>0</v>
          </cell>
          <cell r="S245" t="str">
            <v>PC1161</v>
          </cell>
          <cell r="T245" t="str">
            <v>CN1-LT2</v>
          </cell>
          <cell r="U245">
            <v>2200000</v>
          </cell>
          <cell r="V245">
            <v>0</v>
          </cell>
          <cell r="W245">
            <v>22000000</v>
          </cell>
          <cell r="X245">
            <v>42362</v>
          </cell>
          <cell r="Y245">
            <v>22000000</v>
          </cell>
          <cell r="Z245">
            <v>0</v>
          </cell>
          <cell r="AA245" t="str">
            <v>SE1162</v>
          </cell>
          <cell r="AB245">
            <v>0</v>
          </cell>
          <cell r="AC245">
            <v>0</v>
          </cell>
          <cell r="AD245">
            <v>0</v>
          </cell>
          <cell r="AE245">
            <v>0</v>
          </cell>
          <cell r="AF245">
            <v>0</v>
          </cell>
          <cell r="AG245">
            <v>0</v>
          </cell>
          <cell r="AH245">
            <v>0</v>
          </cell>
          <cell r="AI245" t="str">
            <v>SE1162</v>
          </cell>
          <cell r="AJ245" t="str">
            <v>CN2-LT3</v>
          </cell>
          <cell r="AK245">
            <v>2200000</v>
          </cell>
          <cell r="AL245">
            <v>0</v>
          </cell>
          <cell r="AM245">
            <v>22000000</v>
          </cell>
          <cell r="AN245" t="str">
            <v>25/04/2016</v>
          </cell>
          <cell r="AO245">
            <v>22000000</v>
          </cell>
          <cell r="AP245">
            <v>0</v>
          </cell>
          <cell r="AQ245" t="str">
            <v>SE1162</v>
          </cell>
          <cell r="AR245">
            <v>0</v>
          </cell>
          <cell r="AS245">
            <v>0</v>
          </cell>
          <cell r="AT245">
            <v>0</v>
          </cell>
          <cell r="AU245">
            <v>0</v>
          </cell>
          <cell r="AV245">
            <v>0</v>
          </cell>
          <cell r="AW245">
            <v>0</v>
          </cell>
          <cell r="AX245">
            <v>0</v>
          </cell>
          <cell r="AY245">
            <v>0</v>
          </cell>
          <cell r="AZ245" t="str">
            <v>CN3-LT4</v>
          </cell>
          <cell r="BA245">
            <v>2250000</v>
          </cell>
          <cell r="BB245">
            <v>0</v>
          </cell>
          <cell r="BC245">
            <v>23050000</v>
          </cell>
          <cell r="BD245" t="str">
            <v>25/08/2016</v>
          </cell>
          <cell r="BE245">
            <v>23050000</v>
          </cell>
          <cell r="BF245">
            <v>0</v>
          </cell>
          <cell r="BG245" t="str">
            <v>SE1162</v>
          </cell>
          <cell r="BH245">
            <v>0</v>
          </cell>
          <cell r="BI245">
            <v>0</v>
          </cell>
          <cell r="BJ245">
            <v>0</v>
          </cell>
          <cell r="BK245">
            <v>0</v>
          </cell>
          <cell r="BL245">
            <v>0</v>
          </cell>
          <cell r="BM245" t="str">
            <v>CN4</v>
          </cell>
          <cell r="BN245">
            <v>0</v>
          </cell>
          <cell r="BO245">
            <v>25300000</v>
          </cell>
          <cell r="BP245" t="str">
            <v>22/12/2016</v>
          </cell>
          <cell r="BQ245">
            <v>25300000</v>
          </cell>
          <cell r="BR245">
            <v>0</v>
          </cell>
          <cell r="BS245" t="str">
            <v>SE1162</v>
          </cell>
          <cell r="BT245" t="str">
            <v>CN5</v>
          </cell>
          <cell r="BU245">
            <v>25300000</v>
          </cell>
          <cell r="BV245" t="str">
            <v>24/04/2017</v>
          </cell>
          <cell r="BW245">
            <v>25300000</v>
          </cell>
          <cell r="BX245">
            <v>0</v>
          </cell>
          <cell r="BY245" t="str">
            <v>SE1162</v>
          </cell>
          <cell r="BZ245">
            <v>0</v>
          </cell>
          <cell r="CA245">
            <v>5</v>
          </cell>
          <cell r="CB245" t="str">
            <v>CN6</v>
          </cell>
          <cell r="CC245">
            <v>25300000</v>
          </cell>
        </row>
        <row r="246">
          <cell r="B246" t="str">
            <v>SE62442</v>
          </cell>
          <cell r="C246" t="str">
            <v>Nguyễn Huy Hoàng</v>
          </cell>
          <cell r="D246" t="str">
            <v>KTPM</v>
          </cell>
          <cell r="E246">
            <v>11</v>
          </cell>
          <cell r="F246">
            <v>0</v>
          </cell>
          <cell r="G246" t="str">
            <v>PC1161</v>
          </cell>
          <cell r="H246" t="str">
            <v>ENG6</v>
          </cell>
          <cell r="I246">
            <v>0</v>
          </cell>
          <cell r="J246" t="str">
            <v xml:space="preserve"> </v>
          </cell>
          <cell r="K246" t="str">
            <v>HD</v>
          </cell>
          <cell r="L246">
            <v>0</v>
          </cell>
          <cell r="M246" t="str">
            <v>ENG6-LT1</v>
          </cell>
          <cell r="N246">
            <v>2170000</v>
          </cell>
          <cell r="O246">
            <v>11935000</v>
          </cell>
          <cell r="P246">
            <v>42228</v>
          </cell>
          <cell r="Q246">
            <v>11935000</v>
          </cell>
          <cell r="R246">
            <v>0</v>
          </cell>
          <cell r="S246" t="str">
            <v>PC1161</v>
          </cell>
          <cell r="T246" t="str">
            <v>CN1-LT2</v>
          </cell>
          <cell r="U246">
            <v>2200000</v>
          </cell>
          <cell r="V246">
            <v>0</v>
          </cell>
          <cell r="W246">
            <v>22000000</v>
          </cell>
          <cell r="X246" t="str">
            <v>14/12/2015</v>
          </cell>
          <cell r="Y246">
            <v>22000000</v>
          </cell>
          <cell r="Z246">
            <v>0</v>
          </cell>
          <cell r="AA246" t="str">
            <v>SE1162</v>
          </cell>
          <cell r="AB246">
            <v>0</v>
          </cell>
          <cell r="AC246">
            <v>0</v>
          </cell>
          <cell r="AD246">
            <v>0</v>
          </cell>
          <cell r="AE246">
            <v>0</v>
          </cell>
          <cell r="AF246">
            <v>0</v>
          </cell>
          <cell r="AG246">
            <v>0</v>
          </cell>
          <cell r="AH246">
            <v>0</v>
          </cell>
          <cell r="AI246" t="str">
            <v>SE1162</v>
          </cell>
          <cell r="AJ246" t="str">
            <v>CN2-LT3</v>
          </cell>
          <cell r="AK246">
            <v>2200000</v>
          </cell>
          <cell r="AL246">
            <v>0</v>
          </cell>
          <cell r="AM246">
            <v>22000000</v>
          </cell>
          <cell r="AN246" t="str">
            <v>22/04/2016</v>
          </cell>
          <cell r="AO246">
            <v>22000000</v>
          </cell>
          <cell r="AP246">
            <v>0</v>
          </cell>
          <cell r="AQ246" t="str">
            <v>SE1162</v>
          </cell>
          <cell r="AR246">
            <v>0</v>
          </cell>
          <cell r="AS246">
            <v>0</v>
          </cell>
          <cell r="AT246">
            <v>0</v>
          </cell>
          <cell r="AU246">
            <v>0</v>
          </cell>
          <cell r="AV246">
            <v>0</v>
          </cell>
          <cell r="AW246">
            <v>0</v>
          </cell>
          <cell r="AX246">
            <v>0</v>
          </cell>
          <cell r="AY246">
            <v>0</v>
          </cell>
          <cell r="AZ246" t="str">
            <v>CN3-LT4</v>
          </cell>
          <cell r="BA246">
            <v>2250000</v>
          </cell>
          <cell r="BB246">
            <v>0</v>
          </cell>
          <cell r="BC246">
            <v>23050000</v>
          </cell>
          <cell r="BD246" t="str">
            <v>26/08/2016</v>
          </cell>
          <cell r="BE246">
            <v>23050000</v>
          </cell>
          <cell r="BF246">
            <v>0</v>
          </cell>
          <cell r="BG246" t="str">
            <v>SE1162</v>
          </cell>
          <cell r="BH246">
            <v>0</v>
          </cell>
          <cell r="BI246">
            <v>0</v>
          </cell>
          <cell r="BJ246">
            <v>0</v>
          </cell>
          <cell r="BK246">
            <v>0</v>
          </cell>
          <cell r="BL246">
            <v>0</v>
          </cell>
          <cell r="BM246" t="str">
            <v>CN4</v>
          </cell>
          <cell r="BN246">
            <v>0</v>
          </cell>
          <cell r="BO246">
            <v>25300000</v>
          </cell>
          <cell r="BP246" t="str">
            <v>14/12/2016</v>
          </cell>
          <cell r="BQ246">
            <v>25300000</v>
          </cell>
          <cell r="BR246">
            <v>0</v>
          </cell>
          <cell r="BS246" t="str">
            <v>SE1162</v>
          </cell>
          <cell r="BT246" t="str">
            <v>CN5</v>
          </cell>
          <cell r="BU246">
            <v>25300000</v>
          </cell>
          <cell r="BV246" t="str">
            <v>17/04/2017</v>
          </cell>
          <cell r="BW246">
            <v>25300000</v>
          </cell>
          <cell r="BX246">
            <v>0</v>
          </cell>
          <cell r="BY246" t="str">
            <v>SE1162</v>
          </cell>
          <cell r="BZ246">
            <v>0</v>
          </cell>
          <cell r="CA246">
            <v>5</v>
          </cell>
          <cell r="CB246" t="str">
            <v>CN6</v>
          </cell>
          <cell r="CC246">
            <v>25300000</v>
          </cell>
        </row>
        <row r="247">
          <cell r="B247" t="str">
            <v>SE62460</v>
          </cell>
          <cell r="C247" t="str">
            <v>Lu Kim Bảo</v>
          </cell>
          <cell r="D247" t="str">
            <v>KTPM</v>
          </cell>
          <cell r="E247">
            <v>11</v>
          </cell>
          <cell r="F247">
            <v>0</v>
          </cell>
          <cell r="G247" t="str">
            <v>PC1161</v>
          </cell>
          <cell r="H247" t="str">
            <v>ENG6</v>
          </cell>
          <cell r="I247">
            <v>0</v>
          </cell>
          <cell r="J247" t="str">
            <v xml:space="preserve"> </v>
          </cell>
          <cell r="K247" t="str">
            <v>HD</v>
          </cell>
          <cell r="L247">
            <v>0</v>
          </cell>
          <cell r="M247" t="str">
            <v>ENG6-LT1</v>
          </cell>
          <cell r="N247">
            <v>2170000</v>
          </cell>
          <cell r="O247">
            <v>11935000</v>
          </cell>
          <cell r="P247">
            <v>42233</v>
          </cell>
          <cell r="Q247">
            <v>11935000</v>
          </cell>
          <cell r="R247">
            <v>0</v>
          </cell>
          <cell r="S247" t="str">
            <v>PC1161</v>
          </cell>
          <cell r="T247" t="str">
            <v>CN1-LT2</v>
          </cell>
          <cell r="U247">
            <v>2200000</v>
          </cell>
          <cell r="V247">
            <v>0</v>
          </cell>
          <cell r="W247">
            <v>22000000</v>
          </cell>
          <cell r="X247">
            <v>42354</v>
          </cell>
          <cell r="Y247">
            <v>22000000</v>
          </cell>
          <cell r="Z247">
            <v>0</v>
          </cell>
          <cell r="AA247" t="str">
            <v>SE1162</v>
          </cell>
          <cell r="AB247">
            <v>0</v>
          </cell>
          <cell r="AC247">
            <v>0</v>
          </cell>
          <cell r="AD247">
            <v>0</v>
          </cell>
          <cell r="AE247">
            <v>0</v>
          </cell>
          <cell r="AF247">
            <v>0</v>
          </cell>
          <cell r="AG247">
            <v>0</v>
          </cell>
          <cell r="AH247">
            <v>0</v>
          </cell>
          <cell r="AI247" t="str">
            <v>SE1162</v>
          </cell>
          <cell r="AJ247" t="str">
            <v>CN2-LT3</v>
          </cell>
          <cell r="AK247">
            <v>2200000</v>
          </cell>
          <cell r="AL247">
            <v>0</v>
          </cell>
          <cell r="AM247">
            <v>22000000</v>
          </cell>
          <cell r="AN247" t="str">
            <v>27/04/2016</v>
          </cell>
          <cell r="AO247">
            <v>22000000</v>
          </cell>
          <cell r="AP247">
            <v>0</v>
          </cell>
          <cell r="AQ247" t="str">
            <v>SE1162</v>
          </cell>
          <cell r="AR247">
            <v>0</v>
          </cell>
          <cell r="AS247">
            <v>0</v>
          </cell>
          <cell r="AT247">
            <v>0</v>
          </cell>
          <cell r="AU247">
            <v>0</v>
          </cell>
          <cell r="AV247">
            <v>0</v>
          </cell>
          <cell r="AW247">
            <v>0</v>
          </cell>
          <cell r="AX247">
            <v>0</v>
          </cell>
          <cell r="AY247">
            <v>0</v>
          </cell>
          <cell r="AZ247" t="str">
            <v>CN3-LT4</v>
          </cell>
          <cell r="BA247">
            <v>2250000</v>
          </cell>
          <cell r="BB247">
            <v>0</v>
          </cell>
          <cell r="BC247">
            <v>23050000</v>
          </cell>
          <cell r="BD247" t="str">
            <v>24/08/2016</v>
          </cell>
          <cell r="BE247">
            <v>23050000</v>
          </cell>
          <cell r="BF247">
            <v>0</v>
          </cell>
          <cell r="BG247" t="str">
            <v>SE1162</v>
          </cell>
          <cell r="BH247">
            <v>0</v>
          </cell>
          <cell r="BI247">
            <v>0</v>
          </cell>
          <cell r="BJ247">
            <v>0</v>
          </cell>
          <cell r="BK247">
            <v>0</v>
          </cell>
          <cell r="BL247">
            <v>0</v>
          </cell>
          <cell r="BM247" t="str">
            <v>CN4</v>
          </cell>
          <cell r="BN247">
            <v>0</v>
          </cell>
          <cell r="BO247">
            <v>25300000</v>
          </cell>
          <cell r="BP247" t="str">
            <v>20/12/2016</v>
          </cell>
          <cell r="BQ247">
            <v>25300000</v>
          </cell>
          <cell r="BR247">
            <v>0</v>
          </cell>
          <cell r="BS247" t="str">
            <v>SE1162</v>
          </cell>
          <cell r="BT247" t="str">
            <v>CN5</v>
          </cell>
          <cell r="BU247">
            <v>25300000</v>
          </cell>
          <cell r="BV247" t="str">
            <v>10/04/2017</v>
          </cell>
          <cell r="BW247">
            <v>25300000</v>
          </cell>
          <cell r="BX247">
            <v>0</v>
          </cell>
          <cell r="BY247" t="str">
            <v>SE1162</v>
          </cell>
          <cell r="BZ247">
            <v>0</v>
          </cell>
          <cell r="CA247">
            <v>5</v>
          </cell>
          <cell r="CB247" t="str">
            <v>CN6</v>
          </cell>
          <cell r="CC247">
            <v>25300000</v>
          </cell>
        </row>
        <row r="248">
          <cell r="B248" t="str">
            <v>SE61949</v>
          </cell>
          <cell r="C248" t="str">
            <v>Nguyễn Thế Bảo</v>
          </cell>
          <cell r="D248" t="str">
            <v>KTPM</v>
          </cell>
          <cell r="E248">
            <v>10</v>
          </cell>
          <cell r="F248">
            <v>0</v>
          </cell>
          <cell r="G248" t="str">
            <v>PC1071</v>
          </cell>
          <cell r="H248" t="str">
            <v>ENG4</v>
          </cell>
          <cell r="I248">
            <v>0</v>
          </cell>
          <cell r="J248">
            <v>0</v>
          </cell>
          <cell r="K248" t="str">
            <v>HD</v>
          </cell>
          <cell r="L248" t="str">
            <v>PC1071: Eng4,5,6.
SE1068: CN1 SM 2015, hết LT
Ngày 27/04/2016 xin chuyển tiền HP CN4 (nộp ngày 25/04/2016) sang HL PRO201.Bảo lưu HK Summer 2016 theo mail HàNQS ngày 16/05/2016
Ngày 15/08/2016 chuyển DBI202;PRJ311;PRO201 (3X2.175.000=6,525.000)=&gt;còn dư lại 15.839.000
Bảo lưu kì Fall 2016 theo mail HàNQS ngày 16/9/2016
SV viết đơn ngày 14/10/2016 chuyển tiền sang HL CSD201;OSG202;SSG201: 6,525,000==&gt; còn dư : 9,314,000</v>
          </cell>
          <cell r="M248" t="str">
            <v>450-LT2</v>
          </cell>
          <cell r="N248" t="str">
            <v>450-LT3</v>
          </cell>
          <cell r="O248" t="str">
            <v>1100-LT4</v>
          </cell>
          <cell r="P248">
            <v>1100</v>
          </cell>
          <cell r="Q248">
            <v>1100</v>
          </cell>
          <cell r="R248" t="str">
            <v>1100-9,314,000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t="str">
            <v>CN4</v>
          </cell>
          <cell r="BN248">
            <v>0</v>
          </cell>
          <cell r="BO248">
            <v>15986000</v>
          </cell>
          <cell r="BP248">
            <v>42725</v>
          </cell>
          <cell r="BQ248">
            <v>15986000</v>
          </cell>
          <cell r="BR248">
            <v>0</v>
          </cell>
          <cell r="BS248" t="str">
            <v>SE1162</v>
          </cell>
          <cell r="BT248" t="str">
            <v>CN5</v>
          </cell>
          <cell r="BU248">
            <v>25300000</v>
          </cell>
          <cell r="BV248" t="str">
            <v>24/04/2017</v>
          </cell>
          <cell r="BW248">
            <v>25300000</v>
          </cell>
          <cell r="BX248">
            <v>0</v>
          </cell>
          <cell r="BY248" t="str">
            <v>SE1162</v>
          </cell>
          <cell r="BZ248">
            <v>0</v>
          </cell>
          <cell r="CA248">
            <v>5</v>
          </cell>
          <cell r="CB248" t="str">
            <v>CN6</v>
          </cell>
          <cell r="CC248">
            <v>25300000</v>
          </cell>
        </row>
        <row r="249">
          <cell r="B249" t="str">
            <v>SE61964</v>
          </cell>
          <cell r="C249" t="str">
            <v>Tạ Minh Hiếu</v>
          </cell>
          <cell r="D249" t="str">
            <v>KTPM</v>
          </cell>
          <cell r="E249">
            <v>10</v>
          </cell>
          <cell r="F249">
            <v>0</v>
          </cell>
          <cell r="G249" t="str">
            <v>PC1071</v>
          </cell>
          <cell r="H249" t="str">
            <v>ENG4</v>
          </cell>
          <cell r="I249">
            <v>0</v>
          </cell>
          <cell r="J249">
            <v>0</v>
          </cell>
          <cell r="K249" t="str">
            <v>HD</v>
          </cell>
          <cell r="L249" t="str">
            <v>PC1071: Eng4,5,6.
SE1068: CN1 SM 2015, hết LT
Bảo lưu HK Summer 2016 theo mail HàNQS ngày 16/05/2016
SV CK Ngày 17/08/2016 : 25,300,000 chuyển DBI202;PRJ311;PRO201 (3X2.175.000=6,525.000)=&gt;còn dư lại 25.300.000-6,525.000=18,775.000; nên chưa đóng CN4
Bảo lưu kỳ Fall 2016 theo mail HaNQS ngày 26/08/2016
SV viết đơn chuyển HP sang HL Alice,Vovinam 4, CSD201;JPD111;OSG202: 7,930,000 ngày 14/10/2016--&gt; nên còn dư lại 10,845,000
Bảo lưu kỳ Fall 2016 theo mail HaNQS ngày 26/08/2016
 SV viết đơn chuyển HP dư sang HL PRJ311 ngày 24/7/2017 --&gt; dư 8,670,000</v>
          </cell>
          <cell r="M249" t="str">
            <v>450-LT2</v>
          </cell>
          <cell r="N249" t="str">
            <v>450-LT3</v>
          </cell>
          <cell r="O249" t="str">
            <v>1100-LT4</v>
          </cell>
          <cell r="P249">
            <v>1100</v>
          </cell>
          <cell r="Q249">
            <v>1100</v>
          </cell>
          <cell r="R249" t="str">
            <v>1100-10,845.000( dư từ 17/8/16)</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t="str">
            <v>CN4</v>
          </cell>
          <cell r="BN249">
            <v>0</v>
          </cell>
          <cell r="BO249">
            <v>14455000</v>
          </cell>
          <cell r="BP249">
            <v>42720</v>
          </cell>
          <cell r="BQ249">
            <v>25300000</v>
          </cell>
          <cell r="BR249">
            <v>10845000</v>
          </cell>
          <cell r="BS249" t="str">
            <v>SE1162</v>
          </cell>
          <cell r="BT249" t="str">
            <v>CN5</v>
          </cell>
          <cell r="BU249">
            <v>14455000</v>
          </cell>
          <cell r="BV249" t="str">
            <v>17/04/2017</v>
          </cell>
          <cell r="BW249">
            <v>25300000</v>
          </cell>
          <cell r="BX249">
            <v>8670000</v>
          </cell>
          <cell r="BY249" t="str">
            <v>SE1162</v>
          </cell>
          <cell r="BZ249">
            <v>8670000</v>
          </cell>
          <cell r="CA249">
            <v>5</v>
          </cell>
          <cell r="CB249" t="str">
            <v>CN6</v>
          </cell>
          <cell r="CC249">
            <v>16630000</v>
          </cell>
        </row>
        <row r="250">
          <cell r="B250" t="str">
            <v>SE61955</v>
          </cell>
          <cell r="C250" t="str">
            <v>Lưu Thiện Bảo</v>
          </cell>
          <cell r="D250" t="str">
            <v>KTPM</v>
          </cell>
          <cell r="E250">
            <v>10</v>
          </cell>
          <cell r="F250">
            <v>0</v>
          </cell>
          <cell r="G250" t="str">
            <v>PC1080</v>
          </cell>
          <cell r="H250" t="str">
            <v>ENG2</v>
          </cell>
          <cell r="I250">
            <v>0</v>
          </cell>
          <cell r="J250">
            <v>0</v>
          </cell>
          <cell r="K250" t="str">
            <v>HD</v>
          </cell>
          <cell r="L250" t="str">
            <v>PC1080: Eng2,3,4,5.
PC1082: Eng6 H2 SM2015
Bảo lưu kì Fall 2016 theo mail HàNQS ngày 16/9/2016
Bảo lưu SM17 theo mail HaNQS ngày 28/04/2017:Trả nợ môn</v>
          </cell>
          <cell r="M250" t="str">
            <v>450-LT2</v>
          </cell>
          <cell r="N250" t="str">
            <v>450-LT3</v>
          </cell>
          <cell r="O250" t="str">
            <v>450-LT4</v>
          </cell>
          <cell r="P250">
            <v>450</v>
          </cell>
          <cell r="Q250">
            <v>1100</v>
          </cell>
          <cell r="R250">
            <v>1100</v>
          </cell>
          <cell r="S250">
            <v>1100</v>
          </cell>
          <cell r="T250">
            <v>1100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t="str">
            <v>CN4</v>
          </cell>
          <cell r="BN250">
            <v>0</v>
          </cell>
          <cell r="BO250">
            <v>25300000</v>
          </cell>
          <cell r="BP250">
            <v>42726</v>
          </cell>
          <cell r="BQ250">
            <v>25300000</v>
          </cell>
          <cell r="BR250">
            <v>0</v>
          </cell>
          <cell r="BS250" t="str">
            <v>SE1162</v>
          </cell>
          <cell r="BT250" t="str">
            <v>CN5</v>
          </cell>
          <cell r="BU250">
            <v>25300000</v>
          </cell>
          <cell r="BV250">
            <v>0</v>
          </cell>
          <cell r="BW250" t="str">
            <v>Ko nộp</v>
          </cell>
          <cell r="BX250">
            <v>0</v>
          </cell>
          <cell r="BY250" t="str">
            <v>BLSM17</v>
          </cell>
          <cell r="BZ250">
            <v>0</v>
          </cell>
          <cell r="CA250">
            <v>4</v>
          </cell>
          <cell r="CB250" t="str">
            <v>CN5</v>
          </cell>
          <cell r="CC250">
            <v>25300000</v>
          </cell>
        </row>
        <row r="251">
          <cell r="B251" t="str">
            <v>SE62380</v>
          </cell>
          <cell r="C251" t="str">
            <v>Tăng Hồ Duy Minh</v>
          </cell>
          <cell r="D251" t="str">
            <v>KTPM</v>
          </cell>
          <cell r="E251">
            <v>11</v>
          </cell>
          <cell r="F251">
            <v>0</v>
          </cell>
          <cell r="G251" t="str">
            <v>Miễn ENG</v>
          </cell>
          <cell r="H251">
            <v>1</v>
          </cell>
          <cell r="I251">
            <v>0</v>
          </cell>
          <cell r="J251" t="str">
            <v xml:space="preserve"> </v>
          </cell>
          <cell r="K251" t="str">
            <v>CH</v>
          </cell>
          <cell r="L251" t="str">
            <v>Miễn TA</v>
          </cell>
          <cell r="M251" t="str">
            <v>Miễn ENG-LT1</v>
          </cell>
          <cell r="N251">
            <v>2170000</v>
          </cell>
          <cell r="O251">
            <v>2170000</v>
          </cell>
          <cell r="P251">
            <v>42222</v>
          </cell>
          <cell r="Q251">
            <v>11935000</v>
          </cell>
          <cell r="R251">
            <v>9765000</v>
          </cell>
          <cell r="S251" t="str">
            <v>Miễn ENG</v>
          </cell>
          <cell r="T251" t="str">
            <v>CN1-LT2</v>
          </cell>
          <cell r="U251">
            <v>2200000</v>
          </cell>
          <cell r="V251">
            <v>0</v>
          </cell>
          <cell r="W251">
            <v>12235000</v>
          </cell>
          <cell r="X251" t="str">
            <v>22/12/2015</v>
          </cell>
          <cell r="Y251">
            <v>12235000</v>
          </cell>
          <cell r="Z251">
            <v>0</v>
          </cell>
          <cell r="AA251" t="str">
            <v>SE1163</v>
          </cell>
          <cell r="AB251">
            <v>0</v>
          </cell>
          <cell r="AC251">
            <v>0</v>
          </cell>
          <cell r="AD251">
            <v>0</v>
          </cell>
          <cell r="AE251">
            <v>0</v>
          </cell>
          <cell r="AF251">
            <v>0</v>
          </cell>
          <cell r="AG251">
            <v>0</v>
          </cell>
          <cell r="AH251">
            <v>0</v>
          </cell>
          <cell r="AI251" t="str">
            <v>SE1163</v>
          </cell>
          <cell r="AJ251" t="str">
            <v>CN2-LT3</v>
          </cell>
          <cell r="AK251">
            <v>2200000</v>
          </cell>
          <cell r="AL251">
            <v>0</v>
          </cell>
          <cell r="AM251">
            <v>22000000</v>
          </cell>
          <cell r="AN251" t="str">
            <v>19/04/2016</v>
          </cell>
          <cell r="AO251">
            <v>22000000</v>
          </cell>
          <cell r="AP251">
            <v>0</v>
          </cell>
          <cell r="AQ251" t="str">
            <v>SE1163</v>
          </cell>
          <cell r="AR251">
            <v>0</v>
          </cell>
          <cell r="AS251">
            <v>0</v>
          </cell>
          <cell r="AT251">
            <v>0</v>
          </cell>
          <cell r="AU251">
            <v>0</v>
          </cell>
          <cell r="AV251">
            <v>0</v>
          </cell>
          <cell r="AW251">
            <v>0</v>
          </cell>
          <cell r="AX251">
            <v>0</v>
          </cell>
          <cell r="AY251">
            <v>3</v>
          </cell>
          <cell r="AZ251" t="str">
            <v>CN3-LT4</v>
          </cell>
          <cell r="BA251">
            <v>2250000</v>
          </cell>
          <cell r="BB251">
            <v>0</v>
          </cell>
          <cell r="BC251">
            <v>23050000</v>
          </cell>
          <cell r="BD251" t="str">
            <v>16/08/2016</v>
          </cell>
          <cell r="BE251">
            <v>22000000</v>
          </cell>
          <cell r="BF251">
            <v>0</v>
          </cell>
          <cell r="BG251" t="str">
            <v>SE1163</v>
          </cell>
          <cell r="BH251">
            <v>0</v>
          </cell>
          <cell r="BI251">
            <v>0</v>
          </cell>
          <cell r="BJ251">
            <v>0</v>
          </cell>
          <cell r="BK251">
            <v>0</v>
          </cell>
          <cell r="BL251">
            <v>0</v>
          </cell>
          <cell r="BM251" t="str">
            <v>CN4</v>
          </cell>
          <cell r="BN251">
            <v>0</v>
          </cell>
          <cell r="BO251">
            <v>25300000</v>
          </cell>
          <cell r="BP251" t="str">
            <v>08/12/2016</v>
          </cell>
          <cell r="BQ251">
            <v>25300000</v>
          </cell>
          <cell r="BR251">
            <v>0</v>
          </cell>
          <cell r="BS251" t="str">
            <v>SE1163</v>
          </cell>
          <cell r="BT251" t="str">
            <v>CN5</v>
          </cell>
          <cell r="BU251">
            <v>25300000</v>
          </cell>
          <cell r="BV251" t="str">
            <v>20/04/2017</v>
          </cell>
          <cell r="BW251">
            <v>25300000</v>
          </cell>
          <cell r="BX251">
            <v>0</v>
          </cell>
          <cell r="BY251" t="str">
            <v>SE1163</v>
          </cell>
          <cell r="BZ251">
            <v>0</v>
          </cell>
          <cell r="CA251">
            <v>5</v>
          </cell>
          <cell r="CB251" t="str">
            <v>CN6</v>
          </cell>
          <cell r="CC251">
            <v>25300000</v>
          </cell>
        </row>
        <row r="252">
          <cell r="B252" t="str">
            <v>SE62183</v>
          </cell>
          <cell r="C252" t="str">
            <v>Đàm Thị Thiên Nhi</v>
          </cell>
          <cell r="D252" t="str">
            <v>KTPM</v>
          </cell>
          <cell r="E252">
            <v>11</v>
          </cell>
          <cell r="F252">
            <v>0</v>
          </cell>
          <cell r="G252" t="str">
            <v>PC1161</v>
          </cell>
          <cell r="H252" t="str">
            <v>ENG6</v>
          </cell>
          <cell r="I252">
            <v>0</v>
          </cell>
          <cell r="J252" t="str">
            <v xml:space="preserve"> </v>
          </cell>
          <cell r="K252" t="str">
            <v>HD</v>
          </cell>
          <cell r="L252">
            <v>0</v>
          </cell>
          <cell r="M252" t="str">
            <v>ENG6-LT1</v>
          </cell>
          <cell r="N252">
            <v>2170000</v>
          </cell>
          <cell r="O252">
            <v>11935000</v>
          </cell>
          <cell r="P252" t="str">
            <v>13/7/2015</v>
          </cell>
          <cell r="Q252">
            <v>11935000</v>
          </cell>
          <cell r="R252">
            <v>0</v>
          </cell>
          <cell r="S252" t="str">
            <v>PC1161</v>
          </cell>
          <cell r="T252" t="str">
            <v>CN1-LT2</v>
          </cell>
          <cell r="U252">
            <v>2200000</v>
          </cell>
          <cell r="V252">
            <v>0</v>
          </cell>
          <cell r="W252">
            <v>22000000</v>
          </cell>
          <cell r="X252" t="str">
            <v>8/12/2015</v>
          </cell>
          <cell r="Y252">
            <v>22000000</v>
          </cell>
          <cell r="Z252">
            <v>0</v>
          </cell>
          <cell r="AA252" t="str">
            <v>SE1163</v>
          </cell>
          <cell r="AB252">
            <v>0</v>
          </cell>
          <cell r="AC252">
            <v>0</v>
          </cell>
          <cell r="AD252">
            <v>0</v>
          </cell>
          <cell r="AE252">
            <v>0</v>
          </cell>
          <cell r="AF252">
            <v>0</v>
          </cell>
          <cell r="AG252">
            <v>0</v>
          </cell>
          <cell r="AH252">
            <v>0</v>
          </cell>
          <cell r="AI252" t="str">
            <v>SE1163</v>
          </cell>
          <cell r="AJ252" t="str">
            <v>CN2-LT3</v>
          </cell>
          <cell r="AK252">
            <v>2200000</v>
          </cell>
          <cell r="AL252">
            <v>0</v>
          </cell>
          <cell r="AM252">
            <v>22000000</v>
          </cell>
          <cell r="AN252" t="str">
            <v>21/04/2016</v>
          </cell>
          <cell r="AO252">
            <v>22000000</v>
          </cell>
          <cell r="AP252">
            <v>0</v>
          </cell>
          <cell r="AQ252" t="str">
            <v>SE1163</v>
          </cell>
          <cell r="AR252">
            <v>0</v>
          </cell>
          <cell r="AS252">
            <v>0</v>
          </cell>
          <cell r="AT252">
            <v>0</v>
          </cell>
          <cell r="AU252">
            <v>0</v>
          </cell>
          <cell r="AV252">
            <v>0</v>
          </cell>
          <cell r="AW252">
            <v>0</v>
          </cell>
          <cell r="AX252">
            <v>0</v>
          </cell>
          <cell r="AY252">
            <v>3</v>
          </cell>
          <cell r="AZ252" t="str">
            <v>CN3-LT4</v>
          </cell>
          <cell r="BA252">
            <v>2250000</v>
          </cell>
          <cell r="BB252">
            <v>0</v>
          </cell>
          <cell r="BC252">
            <v>23050000</v>
          </cell>
          <cell r="BD252" t="str">
            <v>18/08/2016</v>
          </cell>
          <cell r="BE252">
            <v>23050000</v>
          </cell>
          <cell r="BF252">
            <v>0</v>
          </cell>
          <cell r="BG252" t="str">
            <v>SE1163</v>
          </cell>
          <cell r="BH252">
            <v>0</v>
          </cell>
          <cell r="BI252">
            <v>0</v>
          </cell>
          <cell r="BJ252">
            <v>0</v>
          </cell>
          <cell r="BK252">
            <v>0</v>
          </cell>
          <cell r="BL252">
            <v>0</v>
          </cell>
          <cell r="BM252" t="str">
            <v>CN4</v>
          </cell>
          <cell r="BN252">
            <v>0</v>
          </cell>
          <cell r="BO252">
            <v>25300000</v>
          </cell>
          <cell r="BP252" t="str">
            <v>16/12/2016</v>
          </cell>
          <cell r="BQ252">
            <v>25300000</v>
          </cell>
          <cell r="BR252">
            <v>0</v>
          </cell>
          <cell r="BS252" t="str">
            <v>SE1163</v>
          </cell>
          <cell r="BT252" t="str">
            <v>CN5</v>
          </cell>
          <cell r="BU252">
            <v>25300000</v>
          </cell>
          <cell r="BV252" t="str">
            <v>07/04/2017</v>
          </cell>
          <cell r="BW252">
            <v>25300000</v>
          </cell>
          <cell r="BX252">
            <v>0</v>
          </cell>
          <cell r="BY252" t="str">
            <v>SE1163</v>
          </cell>
          <cell r="BZ252">
            <v>0</v>
          </cell>
          <cell r="CA252">
            <v>5</v>
          </cell>
          <cell r="CB252" t="str">
            <v>CN6</v>
          </cell>
          <cell r="CC252">
            <v>25300000</v>
          </cell>
        </row>
        <row r="253">
          <cell r="B253" t="str">
            <v>SE62248</v>
          </cell>
          <cell r="C253" t="str">
            <v>Trần Nguyễn Quốc Vũ</v>
          </cell>
          <cell r="D253" t="str">
            <v>KTPM</v>
          </cell>
          <cell r="E253">
            <v>11</v>
          </cell>
          <cell r="F253">
            <v>0</v>
          </cell>
          <cell r="G253" t="str">
            <v>PC1161</v>
          </cell>
          <cell r="H253" t="str">
            <v>ENG6</v>
          </cell>
          <cell r="I253">
            <v>0</v>
          </cell>
          <cell r="J253" t="str">
            <v>HB 10M</v>
          </cell>
          <cell r="K253" t="str">
            <v>HD</v>
          </cell>
          <cell r="L253">
            <v>0</v>
          </cell>
          <cell r="M253" t="str">
            <v>ENG6-LT1-HB1</v>
          </cell>
          <cell r="N253">
            <v>2170000</v>
          </cell>
          <cell r="O253">
            <v>9435000</v>
          </cell>
          <cell r="P253" t="str">
            <v>24/7/2015</v>
          </cell>
          <cell r="Q253">
            <v>11935000</v>
          </cell>
          <cell r="R253">
            <v>2500000</v>
          </cell>
          <cell r="S253" t="str">
            <v>PC1161</v>
          </cell>
          <cell r="T253" t="str">
            <v>CN1-LT2-HB3</v>
          </cell>
          <cell r="U253">
            <v>2200000</v>
          </cell>
          <cell r="V253">
            <v>2500000</v>
          </cell>
          <cell r="W253">
            <v>17000000</v>
          </cell>
          <cell r="X253" t="str">
            <v>10/12/2015</v>
          </cell>
          <cell r="Y253">
            <v>17000000</v>
          </cell>
          <cell r="Z253">
            <v>0</v>
          </cell>
          <cell r="AA253" t="str">
            <v>SE1163</v>
          </cell>
          <cell r="AB253">
            <v>0</v>
          </cell>
          <cell r="AC253">
            <v>0</v>
          </cell>
          <cell r="AD253">
            <v>0</v>
          </cell>
          <cell r="AE253">
            <v>0</v>
          </cell>
          <cell r="AF253">
            <v>0</v>
          </cell>
          <cell r="AG253">
            <v>0</v>
          </cell>
          <cell r="AH253">
            <v>0</v>
          </cell>
          <cell r="AI253" t="str">
            <v>SE1163</v>
          </cell>
          <cell r="AJ253" t="str">
            <v>CN2-LT3-HB3</v>
          </cell>
          <cell r="AK253">
            <v>2200000</v>
          </cell>
          <cell r="AL253">
            <v>2500000</v>
          </cell>
          <cell r="AM253">
            <v>19500000</v>
          </cell>
          <cell r="AN253" t="str">
            <v>25/04/2016</v>
          </cell>
          <cell r="AO253">
            <v>19500000</v>
          </cell>
          <cell r="AP253">
            <v>0</v>
          </cell>
          <cell r="AQ253" t="str">
            <v>SE1163</v>
          </cell>
          <cell r="AR253">
            <v>0</v>
          </cell>
          <cell r="AS253">
            <v>0</v>
          </cell>
          <cell r="AT253">
            <v>0</v>
          </cell>
          <cell r="AU253">
            <v>0</v>
          </cell>
          <cell r="AV253">
            <v>0</v>
          </cell>
          <cell r="AW253">
            <v>0</v>
          </cell>
          <cell r="AX253">
            <v>0</v>
          </cell>
          <cell r="AY253">
            <v>3</v>
          </cell>
          <cell r="AZ253" t="str">
            <v>CN3-LT4-HB4</v>
          </cell>
          <cell r="BA253">
            <v>2250000</v>
          </cell>
          <cell r="BB253">
            <v>2500000</v>
          </cell>
          <cell r="BC253">
            <v>20550000</v>
          </cell>
          <cell r="BD253" t="str">
            <v>18/08/2016</v>
          </cell>
          <cell r="BE253">
            <v>20550000</v>
          </cell>
          <cell r="BF253">
            <v>0</v>
          </cell>
          <cell r="BG253" t="str">
            <v>SE1163</v>
          </cell>
          <cell r="BH253">
            <v>0</v>
          </cell>
          <cell r="BI253">
            <v>0</v>
          </cell>
          <cell r="BJ253">
            <v>0</v>
          </cell>
          <cell r="BK253">
            <v>0</v>
          </cell>
          <cell r="BL253">
            <v>0</v>
          </cell>
          <cell r="BM253" t="str">
            <v>CN4</v>
          </cell>
          <cell r="BN253">
            <v>0</v>
          </cell>
          <cell r="BO253">
            <v>25300000</v>
          </cell>
          <cell r="BP253" t="str">
            <v>12/12/2016</v>
          </cell>
          <cell r="BQ253">
            <v>25300000</v>
          </cell>
          <cell r="BR253">
            <v>0</v>
          </cell>
          <cell r="BS253" t="str">
            <v>SE1163</v>
          </cell>
          <cell r="BT253" t="str">
            <v>CN5</v>
          </cell>
          <cell r="BU253">
            <v>25300000</v>
          </cell>
          <cell r="BV253" t="str">
            <v>17/04/2017</v>
          </cell>
          <cell r="BW253">
            <v>25300000</v>
          </cell>
          <cell r="BX253">
            <v>0</v>
          </cell>
          <cell r="BY253" t="str">
            <v>SE1163</v>
          </cell>
          <cell r="BZ253">
            <v>0</v>
          </cell>
          <cell r="CA253">
            <v>5</v>
          </cell>
          <cell r="CB253" t="str">
            <v>CN6</v>
          </cell>
          <cell r="CC253">
            <v>25300000</v>
          </cell>
        </row>
        <row r="254">
          <cell r="B254" t="str">
            <v>SE62485</v>
          </cell>
          <cell r="C254" t="str">
            <v xml:space="preserve">Nguyễn Quốc Bảo   </v>
          </cell>
          <cell r="D254" t="str">
            <v>KTPM</v>
          </cell>
          <cell r="E254">
            <v>11</v>
          </cell>
          <cell r="F254">
            <v>0</v>
          </cell>
          <cell r="G254" t="str">
            <v>PC1161</v>
          </cell>
          <cell r="H254" t="str">
            <v>ENG6</v>
          </cell>
          <cell r="I254">
            <v>0</v>
          </cell>
          <cell r="J254" t="str">
            <v xml:space="preserve"> </v>
          </cell>
          <cell r="K254" t="str">
            <v>HD</v>
          </cell>
          <cell r="L254">
            <v>0</v>
          </cell>
          <cell r="M254" t="str">
            <v>ENG6-LT1</v>
          </cell>
          <cell r="N254">
            <v>2170000</v>
          </cell>
          <cell r="O254">
            <v>11935000</v>
          </cell>
          <cell r="P254">
            <v>42234</v>
          </cell>
          <cell r="Q254">
            <v>11935000</v>
          </cell>
          <cell r="R254">
            <v>0</v>
          </cell>
          <cell r="S254" t="str">
            <v>PC1161</v>
          </cell>
          <cell r="T254" t="str">
            <v>CN1-LT2</v>
          </cell>
          <cell r="U254">
            <v>2200000</v>
          </cell>
          <cell r="V254">
            <v>0</v>
          </cell>
          <cell r="W254">
            <v>22000000</v>
          </cell>
          <cell r="X254">
            <v>42359</v>
          </cell>
          <cell r="Y254">
            <v>22000000</v>
          </cell>
          <cell r="Z254">
            <v>0</v>
          </cell>
          <cell r="AA254" t="str">
            <v>SE1163</v>
          </cell>
          <cell r="AB254">
            <v>0</v>
          </cell>
          <cell r="AC254">
            <v>0</v>
          </cell>
          <cell r="AD254">
            <v>0</v>
          </cell>
          <cell r="AE254">
            <v>0</v>
          </cell>
          <cell r="AF254">
            <v>0</v>
          </cell>
          <cell r="AG254">
            <v>0</v>
          </cell>
          <cell r="AH254">
            <v>0</v>
          </cell>
          <cell r="AI254" t="str">
            <v>SE1163</v>
          </cell>
          <cell r="AJ254" t="str">
            <v>CN2-LT3</v>
          </cell>
          <cell r="AK254">
            <v>2200000</v>
          </cell>
          <cell r="AL254">
            <v>0</v>
          </cell>
          <cell r="AM254">
            <v>22000000</v>
          </cell>
          <cell r="AN254" t="str">
            <v>27/04/2016</v>
          </cell>
          <cell r="AO254">
            <v>22000000</v>
          </cell>
          <cell r="AP254">
            <v>0</v>
          </cell>
          <cell r="AQ254" t="str">
            <v>SE1163</v>
          </cell>
          <cell r="AR254">
            <v>0</v>
          </cell>
          <cell r="AS254">
            <v>0</v>
          </cell>
          <cell r="AT254">
            <v>0</v>
          </cell>
          <cell r="AU254">
            <v>0</v>
          </cell>
          <cell r="AV254">
            <v>0</v>
          </cell>
          <cell r="AW254">
            <v>0</v>
          </cell>
          <cell r="AX254">
            <v>0</v>
          </cell>
          <cell r="AY254">
            <v>3</v>
          </cell>
          <cell r="AZ254" t="str">
            <v>CN3-LT4</v>
          </cell>
          <cell r="BA254">
            <v>2250000</v>
          </cell>
          <cell r="BB254">
            <v>0</v>
          </cell>
          <cell r="BC254">
            <v>23050000</v>
          </cell>
          <cell r="BD254" t="str">
            <v>25/08/2016</v>
          </cell>
          <cell r="BE254">
            <v>23050000</v>
          </cell>
          <cell r="BF254">
            <v>0</v>
          </cell>
          <cell r="BG254" t="str">
            <v>SE1163</v>
          </cell>
          <cell r="BH254">
            <v>0</v>
          </cell>
          <cell r="BI254">
            <v>0</v>
          </cell>
          <cell r="BJ254">
            <v>0</v>
          </cell>
          <cell r="BK254">
            <v>0</v>
          </cell>
          <cell r="BL254">
            <v>0</v>
          </cell>
          <cell r="BM254" t="str">
            <v>CN4</v>
          </cell>
          <cell r="BN254">
            <v>0</v>
          </cell>
          <cell r="BO254">
            <v>25300000</v>
          </cell>
          <cell r="BP254" t="str">
            <v>22/12/2016</v>
          </cell>
          <cell r="BQ254">
            <v>25300000</v>
          </cell>
          <cell r="BR254">
            <v>0</v>
          </cell>
          <cell r="BS254" t="str">
            <v>SE1163</v>
          </cell>
          <cell r="BT254" t="str">
            <v>CN5</v>
          </cell>
          <cell r="BU254">
            <v>25300000</v>
          </cell>
          <cell r="BV254" t="str">
            <v>26/04/2017</v>
          </cell>
          <cell r="BW254">
            <v>25300000</v>
          </cell>
          <cell r="BX254">
            <v>0</v>
          </cell>
          <cell r="BY254" t="str">
            <v>SE1163</v>
          </cell>
          <cell r="BZ254">
            <v>0</v>
          </cell>
          <cell r="CA254">
            <v>5</v>
          </cell>
          <cell r="CB254" t="str">
            <v>CN6</v>
          </cell>
          <cell r="CC254">
            <v>25300000</v>
          </cell>
        </row>
        <row r="255">
          <cell r="B255" t="str">
            <v>SE62498</v>
          </cell>
          <cell r="C255" t="str">
            <v>Phạm Chí Khắc</v>
          </cell>
          <cell r="D255" t="str">
            <v>KTPM</v>
          </cell>
          <cell r="E255">
            <v>11</v>
          </cell>
          <cell r="F255">
            <v>0</v>
          </cell>
          <cell r="G255" t="str">
            <v>PC1161</v>
          </cell>
          <cell r="H255" t="str">
            <v>ENG6</v>
          </cell>
          <cell r="I255">
            <v>0</v>
          </cell>
          <cell r="J255" t="str">
            <v xml:space="preserve"> </v>
          </cell>
          <cell r="K255" t="str">
            <v>HD</v>
          </cell>
          <cell r="L255">
            <v>0</v>
          </cell>
          <cell r="M255" t="str">
            <v>ENG6-LT1</v>
          </cell>
          <cell r="N255">
            <v>2170000</v>
          </cell>
          <cell r="O255">
            <v>11935000</v>
          </cell>
          <cell r="P255">
            <v>42235</v>
          </cell>
          <cell r="Q255">
            <v>11935000</v>
          </cell>
          <cell r="R255">
            <v>0</v>
          </cell>
          <cell r="S255" t="str">
            <v>PC1161</v>
          </cell>
          <cell r="T255" t="str">
            <v>CN1-LT2</v>
          </cell>
          <cell r="U255">
            <v>2200000</v>
          </cell>
          <cell r="V255">
            <v>0</v>
          </cell>
          <cell r="W255">
            <v>22000000</v>
          </cell>
          <cell r="X255">
            <v>42362</v>
          </cell>
          <cell r="Y255">
            <v>22000000</v>
          </cell>
          <cell r="Z255">
            <v>0</v>
          </cell>
          <cell r="AA255" t="str">
            <v>SE1163</v>
          </cell>
          <cell r="AB255">
            <v>0</v>
          </cell>
          <cell r="AC255">
            <v>0</v>
          </cell>
          <cell r="AD255">
            <v>0</v>
          </cell>
          <cell r="AE255">
            <v>0</v>
          </cell>
          <cell r="AF255">
            <v>0</v>
          </cell>
          <cell r="AG255">
            <v>0</v>
          </cell>
          <cell r="AH255">
            <v>0</v>
          </cell>
          <cell r="AI255" t="str">
            <v>SE1163</v>
          </cell>
          <cell r="AJ255" t="str">
            <v>CN2-LT3</v>
          </cell>
          <cell r="AK255">
            <v>2200000</v>
          </cell>
          <cell r="AL255">
            <v>0</v>
          </cell>
          <cell r="AM255">
            <v>22000000</v>
          </cell>
          <cell r="AN255" t="str">
            <v>27/04/2016</v>
          </cell>
          <cell r="AO255">
            <v>22000000</v>
          </cell>
          <cell r="AP255">
            <v>0</v>
          </cell>
          <cell r="AQ255" t="str">
            <v>SE1163</v>
          </cell>
          <cell r="AR255">
            <v>0</v>
          </cell>
          <cell r="AS255">
            <v>0</v>
          </cell>
          <cell r="AT255">
            <v>0</v>
          </cell>
          <cell r="AU255">
            <v>0</v>
          </cell>
          <cell r="AV255">
            <v>0</v>
          </cell>
          <cell r="AW255">
            <v>0</v>
          </cell>
          <cell r="AX255">
            <v>0</v>
          </cell>
          <cell r="AY255">
            <v>3</v>
          </cell>
          <cell r="AZ255" t="str">
            <v>CN3-LT4</v>
          </cell>
          <cell r="BA255">
            <v>2250000</v>
          </cell>
          <cell r="BB255">
            <v>0</v>
          </cell>
          <cell r="BC255">
            <v>23050000</v>
          </cell>
          <cell r="BD255" t="str">
            <v>24/08/2016</v>
          </cell>
          <cell r="BE255">
            <v>23500000</v>
          </cell>
          <cell r="BF255">
            <v>450000</v>
          </cell>
          <cell r="BG255" t="str">
            <v>SE1163</v>
          </cell>
          <cell r="BH255">
            <v>0</v>
          </cell>
          <cell r="BI255">
            <v>0</v>
          </cell>
          <cell r="BJ255">
            <v>0</v>
          </cell>
          <cell r="BK255">
            <v>0</v>
          </cell>
          <cell r="BL255">
            <v>0</v>
          </cell>
          <cell r="BM255" t="str">
            <v>CN4</v>
          </cell>
          <cell r="BN255">
            <v>0</v>
          </cell>
          <cell r="BO255">
            <v>24850000</v>
          </cell>
          <cell r="BP255" t="str">
            <v>23/12/2016</v>
          </cell>
          <cell r="BQ255">
            <v>24850000</v>
          </cell>
          <cell r="BR255">
            <v>0</v>
          </cell>
          <cell r="BS255" t="str">
            <v>SE1163</v>
          </cell>
          <cell r="BT255" t="str">
            <v>CN5</v>
          </cell>
          <cell r="BU255">
            <v>25300000</v>
          </cell>
          <cell r="BV255" t="str">
            <v>27/04/2017</v>
          </cell>
          <cell r="BW255">
            <v>25300000</v>
          </cell>
          <cell r="BX255">
            <v>0</v>
          </cell>
          <cell r="BY255" t="str">
            <v>SE1163</v>
          </cell>
          <cell r="BZ255">
            <v>0</v>
          </cell>
          <cell r="CA255">
            <v>5</v>
          </cell>
          <cell r="CB255" t="str">
            <v>CN6</v>
          </cell>
          <cell r="CC255">
            <v>25300000</v>
          </cell>
        </row>
        <row r="256">
          <cell r="B256" t="str">
            <v>SE62506</v>
          </cell>
          <cell r="C256" t="str">
            <v>Nông Nguyễn Gia Hiển</v>
          </cell>
          <cell r="D256" t="str">
            <v>KTPM</v>
          </cell>
          <cell r="E256">
            <v>11</v>
          </cell>
          <cell r="F256">
            <v>0</v>
          </cell>
          <cell r="G256" t="str">
            <v>PC1161</v>
          </cell>
          <cell r="H256" t="str">
            <v>ENG6</v>
          </cell>
          <cell r="I256">
            <v>0</v>
          </cell>
          <cell r="J256" t="str">
            <v xml:space="preserve"> </v>
          </cell>
          <cell r="K256" t="str">
            <v>HD</v>
          </cell>
          <cell r="L256">
            <v>0</v>
          </cell>
          <cell r="M256" t="str">
            <v>ENG6-LT1</v>
          </cell>
          <cell r="N256">
            <v>2170000</v>
          </cell>
          <cell r="O256">
            <v>11935000</v>
          </cell>
          <cell r="P256">
            <v>42235</v>
          </cell>
          <cell r="Q256">
            <v>11935000</v>
          </cell>
          <cell r="R256">
            <v>0</v>
          </cell>
          <cell r="S256" t="str">
            <v>PC1161</v>
          </cell>
          <cell r="T256" t="str">
            <v>CN1-LT2</v>
          </cell>
          <cell r="U256">
            <v>2200000</v>
          </cell>
          <cell r="V256">
            <v>0</v>
          </cell>
          <cell r="W256">
            <v>22000000</v>
          </cell>
          <cell r="X256">
            <v>42362</v>
          </cell>
          <cell r="Y256">
            <v>22000000</v>
          </cell>
          <cell r="Z256">
            <v>0</v>
          </cell>
          <cell r="AA256" t="str">
            <v>SE1163</v>
          </cell>
          <cell r="AB256">
            <v>0</v>
          </cell>
          <cell r="AC256">
            <v>0</v>
          </cell>
          <cell r="AD256">
            <v>0</v>
          </cell>
          <cell r="AE256">
            <v>0</v>
          </cell>
          <cell r="AF256">
            <v>0</v>
          </cell>
          <cell r="AG256">
            <v>0</v>
          </cell>
          <cell r="AH256">
            <v>0</v>
          </cell>
          <cell r="AI256" t="str">
            <v>SE1163</v>
          </cell>
          <cell r="AJ256" t="str">
            <v>CN2-LT3</v>
          </cell>
          <cell r="AK256">
            <v>2200000</v>
          </cell>
          <cell r="AL256">
            <v>0</v>
          </cell>
          <cell r="AM256">
            <v>22000000</v>
          </cell>
          <cell r="AN256" t="str">
            <v>05/05/2016</v>
          </cell>
          <cell r="AO256">
            <v>22000000</v>
          </cell>
          <cell r="AP256">
            <v>0</v>
          </cell>
          <cell r="AQ256" t="str">
            <v>SE1163</v>
          </cell>
          <cell r="AR256">
            <v>0</v>
          </cell>
          <cell r="AS256">
            <v>0</v>
          </cell>
          <cell r="AT256">
            <v>0</v>
          </cell>
          <cell r="AU256">
            <v>0</v>
          </cell>
          <cell r="AV256">
            <v>0</v>
          </cell>
          <cell r="AW256">
            <v>0</v>
          </cell>
          <cell r="AX256">
            <v>0</v>
          </cell>
          <cell r="AY256">
            <v>3</v>
          </cell>
          <cell r="AZ256" t="str">
            <v>CN3-LT4</v>
          </cell>
          <cell r="BA256">
            <v>2250000</v>
          </cell>
          <cell r="BB256">
            <v>0</v>
          </cell>
          <cell r="BC256">
            <v>23050000</v>
          </cell>
          <cell r="BD256" t="str">
            <v>22/08/2016</v>
          </cell>
          <cell r="BE256">
            <v>23050000</v>
          </cell>
          <cell r="BF256">
            <v>0</v>
          </cell>
          <cell r="BG256" t="str">
            <v>SE1163</v>
          </cell>
          <cell r="BH256">
            <v>0</v>
          </cell>
          <cell r="BI256">
            <v>0</v>
          </cell>
          <cell r="BJ256">
            <v>0</v>
          </cell>
          <cell r="BK256">
            <v>0</v>
          </cell>
          <cell r="BL256">
            <v>0</v>
          </cell>
          <cell r="BM256" t="str">
            <v>CN4</v>
          </cell>
          <cell r="BN256">
            <v>0</v>
          </cell>
          <cell r="BO256">
            <v>25300000</v>
          </cell>
          <cell r="BP256" t="str">
            <v>23/12/2016</v>
          </cell>
          <cell r="BQ256">
            <v>25300000</v>
          </cell>
          <cell r="BR256">
            <v>0</v>
          </cell>
          <cell r="BS256" t="str">
            <v>SE1163</v>
          </cell>
          <cell r="BT256" t="str">
            <v>CN5</v>
          </cell>
          <cell r="BU256">
            <v>25300000</v>
          </cell>
          <cell r="BV256" t="str">
            <v>20/04/2017</v>
          </cell>
          <cell r="BW256">
            <v>25300000</v>
          </cell>
          <cell r="BX256">
            <v>0</v>
          </cell>
          <cell r="BY256" t="str">
            <v>SE1163</v>
          </cell>
          <cell r="BZ256">
            <v>0</v>
          </cell>
          <cell r="CA256">
            <v>5</v>
          </cell>
          <cell r="CB256" t="str">
            <v>CN6</v>
          </cell>
          <cell r="CC256">
            <v>25300000</v>
          </cell>
        </row>
        <row r="257">
          <cell r="B257" t="str">
            <v>SE62517</v>
          </cell>
          <cell r="C257" t="str">
            <v>Phan Minh Trí</v>
          </cell>
          <cell r="D257" t="str">
            <v>KTPM</v>
          </cell>
          <cell r="E257">
            <v>11</v>
          </cell>
          <cell r="F257">
            <v>0</v>
          </cell>
          <cell r="G257" t="str">
            <v>PC1161</v>
          </cell>
          <cell r="H257" t="str">
            <v>ENG6</v>
          </cell>
          <cell r="I257">
            <v>0</v>
          </cell>
          <cell r="J257" t="str">
            <v xml:space="preserve"> </v>
          </cell>
          <cell r="K257" t="str">
            <v>HD</v>
          </cell>
          <cell r="L257">
            <v>0</v>
          </cell>
          <cell r="M257" t="str">
            <v>ENG6-LT1</v>
          </cell>
          <cell r="N257">
            <v>2170000</v>
          </cell>
          <cell r="O257">
            <v>11935000</v>
          </cell>
          <cell r="P257">
            <v>42236</v>
          </cell>
          <cell r="Q257">
            <v>11935000</v>
          </cell>
          <cell r="R257">
            <v>0</v>
          </cell>
          <cell r="S257" t="str">
            <v>PC1161</v>
          </cell>
          <cell r="T257" t="str">
            <v>CN1-LT2</v>
          </cell>
          <cell r="U257">
            <v>2200000</v>
          </cell>
          <cell r="V257">
            <v>0</v>
          </cell>
          <cell r="W257">
            <v>22000000</v>
          </cell>
          <cell r="X257">
            <v>42352</v>
          </cell>
          <cell r="Y257">
            <v>22000000</v>
          </cell>
          <cell r="Z257">
            <v>0</v>
          </cell>
          <cell r="AA257" t="str">
            <v>SE1163</v>
          </cell>
          <cell r="AB257">
            <v>0</v>
          </cell>
          <cell r="AC257">
            <v>0</v>
          </cell>
          <cell r="AD257">
            <v>0</v>
          </cell>
          <cell r="AE257">
            <v>0</v>
          </cell>
          <cell r="AF257">
            <v>0</v>
          </cell>
          <cell r="AG257">
            <v>0</v>
          </cell>
          <cell r="AH257">
            <v>0</v>
          </cell>
          <cell r="AI257" t="str">
            <v>SE1163</v>
          </cell>
          <cell r="AJ257" t="str">
            <v>CN2-LT3</v>
          </cell>
          <cell r="AK257">
            <v>2200000</v>
          </cell>
          <cell r="AL257">
            <v>0</v>
          </cell>
          <cell r="AM257">
            <v>22000000</v>
          </cell>
          <cell r="AN257" t="str">
            <v>22/04/2016</v>
          </cell>
          <cell r="AO257">
            <v>22000000</v>
          </cell>
          <cell r="AP257">
            <v>0</v>
          </cell>
          <cell r="AQ257" t="str">
            <v>SE1163</v>
          </cell>
          <cell r="AR257">
            <v>0</v>
          </cell>
          <cell r="AS257">
            <v>0</v>
          </cell>
          <cell r="AT257">
            <v>0</v>
          </cell>
          <cell r="AU257">
            <v>0</v>
          </cell>
          <cell r="AV257">
            <v>0</v>
          </cell>
          <cell r="AW257">
            <v>0</v>
          </cell>
          <cell r="AX257">
            <v>0</v>
          </cell>
          <cell r="AY257">
            <v>3</v>
          </cell>
          <cell r="AZ257" t="str">
            <v>CN3-LT4</v>
          </cell>
          <cell r="BA257">
            <v>2250000</v>
          </cell>
          <cell r="BB257">
            <v>0</v>
          </cell>
          <cell r="BC257">
            <v>23050000</v>
          </cell>
          <cell r="BD257" t="str">
            <v>23/08/2016</v>
          </cell>
          <cell r="BE257">
            <v>23500000</v>
          </cell>
          <cell r="BF257">
            <v>450000</v>
          </cell>
          <cell r="BG257" t="str">
            <v>SE1163</v>
          </cell>
          <cell r="BH257">
            <v>0</v>
          </cell>
          <cell r="BI257">
            <v>0</v>
          </cell>
          <cell r="BJ257">
            <v>0</v>
          </cell>
          <cell r="BK257">
            <v>0</v>
          </cell>
          <cell r="BL257">
            <v>0</v>
          </cell>
          <cell r="BM257" t="str">
            <v>CN4</v>
          </cell>
          <cell r="BN257">
            <v>0</v>
          </cell>
          <cell r="BO257">
            <v>24850000</v>
          </cell>
          <cell r="BP257" t="str">
            <v>19/12/2016</v>
          </cell>
          <cell r="BQ257">
            <v>25300000</v>
          </cell>
          <cell r="BR257">
            <v>450000</v>
          </cell>
          <cell r="BS257" t="str">
            <v>SE1163</v>
          </cell>
          <cell r="BT257" t="str">
            <v>CN5</v>
          </cell>
          <cell r="BU257">
            <v>24850000</v>
          </cell>
          <cell r="BV257" t="str">
            <v>21/04/2017</v>
          </cell>
          <cell r="BW257">
            <v>25300000</v>
          </cell>
          <cell r="BX257">
            <v>450000</v>
          </cell>
          <cell r="BY257" t="str">
            <v>SE1163</v>
          </cell>
          <cell r="BZ257">
            <v>450000</v>
          </cell>
          <cell r="CA257">
            <v>5</v>
          </cell>
          <cell r="CB257" t="str">
            <v>CN6</v>
          </cell>
          <cell r="CC257">
            <v>24850000</v>
          </cell>
        </row>
        <row r="258">
          <cell r="B258" t="str">
            <v>SE62542</v>
          </cell>
          <cell r="C258" t="str">
            <v>Đinh Tuấn Nam</v>
          </cell>
          <cell r="D258" t="str">
            <v>KTPM</v>
          </cell>
          <cell r="E258">
            <v>11</v>
          </cell>
          <cell r="F258">
            <v>0</v>
          </cell>
          <cell r="G258" t="str">
            <v>PC1162</v>
          </cell>
          <cell r="H258" t="str">
            <v>ENG6</v>
          </cell>
          <cell r="I258">
            <v>0</v>
          </cell>
          <cell r="J258" t="str">
            <v>HB 30M</v>
          </cell>
          <cell r="K258" t="str">
            <v>HD</v>
          </cell>
          <cell r="L258">
            <v>0</v>
          </cell>
          <cell r="M258" t="str">
            <v>ENG6-LT1-HB1</v>
          </cell>
          <cell r="N258">
            <v>2170000</v>
          </cell>
          <cell r="O258">
            <v>4435000</v>
          </cell>
          <cell r="P258" t="str">
            <v>31/07/2015</v>
          </cell>
          <cell r="Q258">
            <v>6605000</v>
          </cell>
          <cell r="R258">
            <v>2170000</v>
          </cell>
          <cell r="S258" t="str">
            <v>PC1162</v>
          </cell>
          <cell r="T258" t="str">
            <v>CN1-LT2-HB3</v>
          </cell>
          <cell r="U258">
            <v>2200000</v>
          </cell>
          <cell r="V258">
            <v>7500000</v>
          </cell>
          <cell r="W258">
            <v>12330000</v>
          </cell>
          <cell r="X258">
            <v>42356</v>
          </cell>
          <cell r="Y258">
            <v>12330000</v>
          </cell>
          <cell r="Z258">
            <v>0</v>
          </cell>
          <cell r="AA258" t="str">
            <v>SE1163</v>
          </cell>
          <cell r="AB258">
            <v>0</v>
          </cell>
          <cell r="AC258">
            <v>0</v>
          </cell>
          <cell r="AD258">
            <v>0</v>
          </cell>
          <cell r="AE258">
            <v>0</v>
          </cell>
          <cell r="AF258">
            <v>0</v>
          </cell>
          <cell r="AG258">
            <v>0</v>
          </cell>
          <cell r="AH258">
            <v>0</v>
          </cell>
          <cell r="AI258" t="str">
            <v>SE1163</v>
          </cell>
          <cell r="AJ258" t="str">
            <v>CN2-LT3-HB3</v>
          </cell>
          <cell r="AK258">
            <v>2200000</v>
          </cell>
          <cell r="AL258">
            <v>7500000</v>
          </cell>
          <cell r="AM258">
            <v>14500000</v>
          </cell>
          <cell r="AN258" t="str">
            <v>28/04/2016</v>
          </cell>
          <cell r="AO258">
            <v>14500000</v>
          </cell>
          <cell r="AP258">
            <v>0</v>
          </cell>
          <cell r="AQ258" t="str">
            <v>SE1163</v>
          </cell>
          <cell r="AR258">
            <v>0</v>
          </cell>
          <cell r="AS258">
            <v>0</v>
          </cell>
          <cell r="AT258">
            <v>0</v>
          </cell>
          <cell r="AU258">
            <v>0</v>
          </cell>
          <cell r="AV258">
            <v>0</v>
          </cell>
          <cell r="AW258">
            <v>0</v>
          </cell>
          <cell r="AX258">
            <v>0</v>
          </cell>
          <cell r="AY258">
            <v>3</v>
          </cell>
          <cell r="AZ258" t="str">
            <v>CN3-LT4-HB4</v>
          </cell>
          <cell r="BA258">
            <v>2250000</v>
          </cell>
          <cell r="BB258">
            <v>7500000</v>
          </cell>
          <cell r="BC258">
            <v>15550000</v>
          </cell>
          <cell r="BD258" t="str">
            <v>22/08/2016</v>
          </cell>
          <cell r="BE258">
            <v>15550000</v>
          </cell>
          <cell r="BF258">
            <v>0</v>
          </cell>
          <cell r="BG258" t="str">
            <v>SE1163</v>
          </cell>
          <cell r="BH258">
            <v>0</v>
          </cell>
          <cell r="BI258">
            <v>0</v>
          </cell>
          <cell r="BJ258">
            <v>0</v>
          </cell>
          <cell r="BK258">
            <v>0</v>
          </cell>
          <cell r="BL258">
            <v>0</v>
          </cell>
          <cell r="BM258" t="str">
            <v>CN4</v>
          </cell>
          <cell r="BN258">
            <v>0</v>
          </cell>
          <cell r="BO258">
            <v>25300000</v>
          </cell>
          <cell r="BP258" t="str">
            <v>16/12/2016</v>
          </cell>
          <cell r="BQ258">
            <v>25300000</v>
          </cell>
          <cell r="BR258">
            <v>4350000</v>
          </cell>
          <cell r="BS258" t="str">
            <v>SE1163</v>
          </cell>
          <cell r="BT258" t="str">
            <v>CN5</v>
          </cell>
          <cell r="BU258">
            <v>20950000</v>
          </cell>
          <cell r="BV258" t="str">
            <v>21/04/2017</v>
          </cell>
          <cell r="BW258">
            <v>20950000</v>
          </cell>
          <cell r="BX258">
            <v>0</v>
          </cell>
          <cell r="BY258" t="str">
            <v>SE1163</v>
          </cell>
          <cell r="BZ258">
            <v>0</v>
          </cell>
          <cell r="CA258">
            <v>5</v>
          </cell>
          <cell r="CB258" t="str">
            <v>CN6</v>
          </cell>
          <cell r="CC258">
            <v>25300000</v>
          </cell>
        </row>
        <row r="259">
          <cell r="B259" t="str">
            <v>SE62569</v>
          </cell>
          <cell r="C259" t="str">
            <v>Tôn Thất Bảo</v>
          </cell>
          <cell r="D259" t="str">
            <v>KTPM</v>
          </cell>
          <cell r="E259">
            <v>11</v>
          </cell>
          <cell r="F259">
            <v>0</v>
          </cell>
          <cell r="G259" t="str">
            <v>PC1162</v>
          </cell>
          <cell r="H259" t="str">
            <v>ENG6</v>
          </cell>
          <cell r="I259">
            <v>0</v>
          </cell>
          <cell r="J259" t="str">
            <v>HB 10M</v>
          </cell>
          <cell r="K259" t="str">
            <v>HD</v>
          </cell>
          <cell r="L259">
            <v>0</v>
          </cell>
          <cell r="M259" t="str">
            <v>ENG6-LT1-HB1</v>
          </cell>
          <cell r="N259">
            <v>2170000</v>
          </cell>
          <cell r="O259">
            <v>9435000</v>
          </cell>
          <cell r="P259">
            <v>42234</v>
          </cell>
          <cell r="Q259">
            <v>11935000</v>
          </cell>
          <cell r="R259">
            <v>2500000</v>
          </cell>
          <cell r="S259" t="str">
            <v>PC1162</v>
          </cell>
          <cell r="T259" t="str">
            <v>CN1-LT2-HB3</v>
          </cell>
          <cell r="U259">
            <v>2200000</v>
          </cell>
          <cell r="V259">
            <v>2500000</v>
          </cell>
          <cell r="W259">
            <v>17000000</v>
          </cell>
          <cell r="X259">
            <v>42356</v>
          </cell>
          <cell r="Y259">
            <v>17000000</v>
          </cell>
          <cell r="Z259">
            <v>0</v>
          </cell>
          <cell r="AA259" t="str">
            <v>SE1163</v>
          </cell>
          <cell r="AB259">
            <v>0</v>
          </cell>
          <cell r="AC259">
            <v>0</v>
          </cell>
          <cell r="AD259">
            <v>0</v>
          </cell>
          <cell r="AE259">
            <v>0</v>
          </cell>
          <cell r="AF259">
            <v>0</v>
          </cell>
          <cell r="AG259">
            <v>0</v>
          </cell>
          <cell r="AH259">
            <v>0</v>
          </cell>
          <cell r="AI259" t="str">
            <v>SE1163</v>
          </cell>
          <cell r="AJ259" t="str">
            <v>CN2-LT3-HB3</v>
          </cell>
          <cell r="AK259">
            <v>2200000</v>
          </cell>
          <cell r="AL259">
            <v>2500000</v>
          </cell>
          <cell r="AM259">
            <v>19500000</v>
          </cell>
          <cell r="AN259" t="str">
            <v>26/04/2016</v>
          </cell>
          <cell r="AO259">
            <v>19500000</v>
          </cell>
          <cell r="AP259">
            <v>0</v>
          </cell>
          <cell r="AQ259" t="str">
            <v>SE1163</v>
          </cell>
          <cell r="AR259">
            <v>0</v>
          </cell>
          <cell r="AS259">
            <v>0</v>
          </cell>
          <cell r="AT259">
            <v>0</v>
          </cell>
          <cell r="AU259">
            <v>0</v>
          </cell>
          <cell r="AV259">
            <v>0</v>
          </cell>
          <cell r="AW259">
            <v>0</v>
          </cell>
          <cell r="AX259">
            <v>0</v>
          </cell>
          <cell r="AY259">
            <v>3</v>
          </cell>
          <cell r="AZ259" t="str">
            <v>CN3-LT4-HB4</v>
          </cell>
          <cell r="BA259">
            <v>2250000</v>
          </cell>
          <cell r="BB259">
            <v>2500000</v>
          </cell>
          <cell r="BC259">
            <v>20550000</v>
          </cell>
          <cell r="BD259" t="str">
            <v>18/08/2016</v>
          </cell>
          <cell r="BE259">
            <v>20550000</v>
          </cell>
          <cell r="BF259">
            <v>0</v>
          </cell>
          <cell r="BG259" t="str">
            <v>SE1163</v>
          </cell>
          <cell r="BH259">
            <v>0</v>
          </cell>
          <cell r="BI259">
            <v>0</v>
          </cell>
          <cell r="BJ259">
            <v>0</v>
          </cell>
          <cell r="BK259">
            <v>0</v>
          </cell>
          <cell r="BL259">
            <v>0</v>
          </cell>
          <cell r="BM259" t="str">
            <v>CN4</v>
          </cell>
          <cell r="BN259">
            <v>0</v>
          </cell>
          <cell r="BO259">
            <v>25300000</v>
          </cell>
          <cell r="BP259" t="str">
            <v>19/12/2016</v>
          </cell>
          <cell r="BQ259">
            <v>25300000</v>
          </cell>
          <cell r="BR259">
            <v>2175000</v>
          </cell>
          <cell r="BS259" t="str">
            <v>SE1163</v>
          </cell>
          <cell r="BT259" t="str">
            <v>CN5</v>
          </cell>
          <cell r="BU259">
            <v>23125000</v>
          </cell>
          <cell r="BV259" t="str">
            <v>25/04/2017</v>
          </cell>
          <cell r="BW259">
            <v>23125000</v>
          </cell>
          <cell r="BX259">
            <v>0</v>
          </cell>
          <cell r="BY259" t="str">
            <v>SE1163</v>
          </cell>
          <cell r="BZ259">
            <v>0</v>
          </cell>
          <cell r="CA259">
            <v>5</v>
          </cell>
          <cell r="CB259" t="str">
            <v>CN6</v>
          </cell>
          <cell r="CC259">
            <v>25300000</v>
          </cell>
        </row>
        <row r="260">
          <cell r="B260" t="str">
            <v>SE62639</v>
          </cell>
          <cell r="C260" t="str">
            <v>Phùng Thiên Phúc</v>
          </cell>
          <cell r="D260" t="str">
            <v>KTPM</v>
          </cell>
          <cell r="E260">
            <v>11</v>
          </cell>
          <cell r="F260">
            <v>0</v>
          </cell>
          <cell r="G260" t="str">
            <v>PC1162</v>
          </cell>
          <cell r="H260" t="str">
            <v>ENG6</v>
          </cell>
          <cell r="I260">
            <v>0</v>
          </cell>
          <cell r="J260" t="str">
            <v xml:space="preserve"> </v>
          </cell>
          <cell r="K260" t="str">
            <v>HD</v>
          </cell>
          <cell r="L260">
            <v>0</v>
          </cell>
          <cell r="M260" t="str">
            <v>ENG6-LT1</v>
          </cell>
          <cell r="N260">
            <v>2170000</v>
          </cell>
          <cell r="O260">
            <v>11935000</v>
          </cell>
          <cell r="P260">
            <v>42255</v>
          </cell>
          <cell r="Q260">
            <v>15000000</v>
          </cell>
          <cell r="R260">
            <v>3065000</v>
          </cell>
          <cell r="S260" t="str">
            <v>PC1162</v>
          </cell>
          <cell r="T260" t="str">
            <v>CN1-LT2</v>
          </cell>
          <cell r="U260">
            <v>2200000</v>
          </cell>
          <cell r="V260">
            <v>0</v>
          </cell>
          <cell r="W260">
            <v>18935000</v>
          </cell>
          <cell r="X260">
            <v>42361</v>
          </cell>
          <cell r="Y260">
            <v>18940000</v>
          </cell>
          <cell r="Z260">
            <v>5000</v>
          </cell>
          <cell r="AA260" t="str">
            <v>SE1163</v>
          </cell>
          <cell r="AB260">
            <v>0</v>
          </cell>
          <cell r="AC260">
            <v>0</v>
          </cell>
          <cell r="AD260">
            <v>0</v>
          </cell>
          <cell r="AE260">
            <v>0</v>
          </cell>
          <cell r="AF260">
            <v>0</v>
          </cell>
          <cell r="AG260">
            <v>0</v>
          </cell>
          <cell r="AH260">
            <v>5000</v>
          </cell>
          <cell r="AI260" t="str">
            <v>SE1163</v>
          </cell>
          <cell r="AJ260" t="str">
            <v>CN2-LT3+Phí quay lại</v>
          </cell>
          <cell r="AK260">
            <v>2200000</v>
          </cell>
          <cell r="AL260">
            <v>0</v>
          </cell>
          <cell r="AM260">
            <v>24295000</v>
          </cell>
          <cell r="AN260" t="str">
            <v>09/05/2016</v>
          </cell>
          <cell r="AO260">
            <v>24295000</v>
          </cell>
          <cell r="AP260">
            <v>0</v>
          </cell>
          <cell r="AQ260" t="str">
            <v>SE1163</v>
          </cell>
          <cell r="AR260">
            <v>0</v>
          </cell>
          <cell r="AS260">
            <v>0</v>
          </cell>
          <cell r="AT260">
            <v>0</v>
          </cell>
          <cell r="AU260">
            <v>0</v>
          </cell>
          <cell r="AV260">
            <v>0</v>
          </cell>
          <cell r="AW260">
            <v>0</v>
          </cell>
          <cell r="AX260">
            <v>0</v>
          </cell>
          <cell r="AY260">
            <v>3</v>
          </cell>
          <cell r="AZ260" t="str">
            <v>CN3-LT4</v>
          </cell>
          <cell r="BA260">
            <v>2250000</v>
          </cell>
          <cell r="BB260">
            <v>0</v>
          </cell>
          <cell r="BC260">
            <v>23050000</v>
          </cell>
          <cell r="BD260" t="str">
            <v>22/08/2016</v>
          </cell>
          <cell r="BE260">
            <v>23050000</v>
          </cell>
          <cell r="BF260">
            <v>0</v>
          </cell>
          <cell r="BG260" t="str">
            <v>SE1163</v>
          </cell>
          <cell r="BH260">
            <v>0</v>
          </cell>
          <cell r="BI260">
            <v>0</v>
          </cell>
          <cell r="BJ260">
            <v>0</v>
          </cell>
          <cell r="BK260">
            <v>0</v>
          </cell>
          <cell r="BL260">
            <v>0</v>
          </cell>
          <cell r="BM260" t="str">
            <v>CN4</v>
          </cell>
          <cell r="BN260">
            <v>0</v>
          </cell>
          <cell r="BO260">
            <v>25300000</v>
          </cell>
          <cell r="BP260" t="str">
            <v>19/12/2016</v>
          </cell>
          <cell r="BQ260">
            <v>25300000</v>
          </cell>
          <cell r="BR260">
            <v>0</v>
          </cell>
          <cell r="BS260" t="str">
            <v>SE1163</v>
          </cell>
          <cell r="BT260" t="str">
            <v>CN5</v>
          </cell>
          <cell r="BU260">
            <v>25300000</v>
          </cell>
          <cell r="BV260" t="str">
            <v>25/04/2017</v>
          </cell>
          <cell r="BW260">
            <v>25300000</v>
          </cell>
          <cell r="BX260">
            <v>0</v>
          </cell>
          <cell r="BY260" t="str">
            <v>SE1163</v>
          </cell>
          <cell r="BZ260">
            <v>0</v>
          </cell>
          <cell r="CA260">
            <v>5</v>
          </cell>
          <cell r="CB260" t="str">
            <v>CN6</v>
          </cell>
          <cell r="CC260">
            <v>25300000</v>
          </cell>
        </row>
        <row r="261">
          <cell r="B261" t="str">
            <v>SE62678</v>
          </cell>
          <cell r="C261" t="str">
            <v>Nguyễn Duy Khoa</v>
          </cell>
          <cell r="D261" t="str">
            <v>KTPM</v>
          </cell>
          <cell r="E261">
            <v>11</v>
          </cell>
          <cell r="F261">
            <v>0</v>
          </cell>
          <cell r="G261" t="str">
            <v>PC1162</v>
          </cell>
          <cell r="H261" t="str">
            <v>ENG6</v>
          </cell>
          <cell r="I261">
            <v>0</v>
          </cell>
          <cell r="J261" t="str">
            <v xml:space="preserve"> </v>
          </cell>
          <cell r="K261" t="str">
            <v>HD</v>
          </cell>
          <cell r="L261">
            <v>0</v>
          </cell>
          <cell r="M261" t="str">
            <v>ENG6-LT1</v>
          </cell>
          <cell r="N261">
            <v>2200000</v>
          </cell>
          <cell r="O261">
            <v>12100000</v>
          </cell>
          <cell r="P261">
            <v>42257</v>
          </cell>
          <cell r="Q261">
            <v>12100000</v>
          </cell>
          <cell r="R261">
            <v>0</v>
          </cell>
          <cell r="S261" t="str">
            <v>PC1162</v>
          </cell>
          <cell r="T261" t="str">
            <v>CN1-LT2</v>
          </cell>
          <cell r="U261">
            <v>2200000</v>
          </cell>
          <cell r="V261">
            <v>0</v>
          </cell>
          <cell r="W261">
            <v>22000000</v>
          </cell>
          <cell r="X261">
            <v>42363</v>
          </cell>
          <cell r="Y261">
            <v>22000000</v>
          </cell>
          <cell r="Z261">
            <v>0</v>
          </cell>
          <cell r="AA261" t="str">
            <v>SE1163</v>
          </cell>
          <cell r="AB261">
            <v>0</v>
          </cell>
          <cell r="AC261">
            <v>0</v>
          </cell>
          <cell r="AD261">
            <v>0</v>
          </cell>
          <cell r="AE261">
            <v>0</v>
          </cell>
          <cell r="AF261">
            <v>0</v>
          </cell>
          <cell r="AG261">
            <v>0</v>
          </cell>
          <cell r="AH261">
            <v>0</v>
          </cell>
          <cell r="AI261" t="str">
            <v>SE1163</v>
          </cell>
          <cell r="AJ261" t="str">
            <v>CN2-LT3</v>
          </cell>
          <cell r="AK261">
            <v>2200000</v>
          </cell>
          <cell r="AL261">
            <v>0</v>
          </cell>
          <cell r="AM261">
            <v>22000000</v>
          </cell>
          <cell r="AN261" t="str">
            <v>26/04/2016</v>
          </cell>
          <cell r="AO261">
            <v>22000000</v>
          </cell>
          <cell r="AP261">
            <v>0</v>
          </cell>
          <cell r="AQ261" t="str">
            <v>SE1163</v>
          </cell>
          <cell r="AR261">
            <v>0</v>
          </cell>
          <cell r="AS261">
            <v>0</v>
          </cell>
          <cell r="AT261">
            <v>0</v>
          </cell>
          <cell r="AU261">
            <v>0</v>
          </cell>
          <cell r="AV261">
            <v>0</v>
          </cell>
          <cell r="AW261">
            <v>0</v>
          </cell>
          <cell r="AX261">
            <v>0</v>
          </cell>
          <cell r="AY261">
            <v>3</v>
          </cell>
          <cell r="AZ261" t="str">
            <v>CN3-LT4</v>
          </cell>
          <cell r="BA261">
            <v>2250000</v>
          </cell>
          <cell r="BB261">
            <v>0</v>
          </cell>
          <cell r="BC261">
            <v>23050000</v>
          </cell>
          <cell r="BD261" t="str">
            <v>24/08/2016</v>
          </cell>
          <cell r="BE261">
            <v>23050000</v>
          </cell>
          <cell r="BF261">
            <v>0</v>
          </cell>
          <cell r="BG261" t="str">
            <v>SE1163</v>
          </cell>
          <cell r="BH261">
            <v>0</v>
          </cell>
          <cell r="BI261">
            <v>0</v>
          </cell>
          <cell r="BJ261">
            <v>0</v>
          </cell>
          <cell r="BK261">
            <v>0</v>
          </cell>
          <cell r="BL261">
            <v>0</v>
          </cell>
          <cell r="BM261" t="str">
            <v>CN4</v>
          </cell>
          <cell r="BN261">
            <v>0</v>
          </cell>
          <cell r="BO261">
            <v>25300000</v>
          </cell>
          <cell r="BP261" t="str">
            <v>19/12/2016</v>
          </cell>
          <cell r="BQ261">
            <v>25300000</v>
          </cell>
          <cell r="BR261">
            <v>0</v>
          </cell>
          <cell r="BS261" t="str">
            <v>SE1163</v>
          </cell>
          <cell r="BT261" t="str">
            <v>CN5</v>
          </cell>
          <cell r="BU261">
            <v>25300000</v>
          </cell>
          <cell r="BV261" t="str">
            <v>24/04/2017</v>
          </cell>
          <cell r="BW261">
            <v>25300000</v>
          </cell>
          <cell r="BX261">
            <v>0</v>
          </cell>
          <cell r="BY261" t="str">
            <v>SE1163</v>
          </cell>
          <cell r="BZ261">
            <v>0</v>
          </cell>
          <cell r="CA261">
            <v>5</v>
          </cell>
          <cell r="CB261" t="str">
            <v>CN6</v>
          </cell>
          <cell r="CC261">
            <v>25300000</v>
          </cell>
        </row>
        <row r="262">
          <cell r="B262" t="str">
            <v>SE62713</v>
          </cell>
          <cell r="C262" t="str">
            <v>Huỳnh Tịnh</v>
          </cell>
          <cell r="D262" t="str">
            <v>KTPM</v>
          </cell>
          <cell r="E262">
            <v>11</v>
          </cell>
          <cell r="F262">
            <v>0</v>
          </cell>
          <cell r="G262" t="str">
            <v>PC1162</v>
          </cell>
          <cell r="H262" t="str">
            <v>ENG6</v>
          </cell>
          <cell r="I262">
            <v>0</v>
          </cell>
          <cell r="J262" t="str">
            <v>TD70</v>
          </cell>
          <cell r="K262" t="str">
            <v>HD</v>
          </cell>
          <cell r="L262">
            <v>0</v>
          </cell>
          <cell r="M262" t="str">
            <v>ENG6-LT1</v>
          </cell>
          <cell r="N262">
            <v>2170000</v>
          </cell>
          <cell r="O262">
            <v>5099500</v>
          </cell>
          <cell r="P262" t="str">
            <v>28/08/2015</v>
          </cell>
          <cell r="Q262">
            <v>5099500</v>
          </cell>
          <cell r="R262">
            <v>0</v>
          </cell>
          <cell r="S262" t="str">
            <v>PC1162</v>
          </cell>
          <cell r="T262" t="str">
            <v>CN1-LT2</v>
          </cell>
          <cell r="U262">
            <v>2200000</v>
          </cell>
          <cell r="V262">
            <v>0</v>
          </cell>
          <cell r="W262">
            <v>5060000</v>
          </cell>
          <cell r="X262">
            <v>42359</v>
          </cell>
          <cell r="Y262">
            <v>5060000</v>
          </cell>
          <cell r="Z262">
            <v>0</v>
          </cell>
          <cell r="AA262" t="str">
            <v>SE1163</v>
          </cell>
          <cell r="AB262">
            <v>0</v>
          </cell>
          <cell r="AC262">
            <v>0</v>
          </cell>
          <cell r="AD262">
            <v>0</v>
          </cell>
          <cell r="AE262">
            <v>0</v>
          </cell>
          <cell r="AF262">
            <v>0</v>
          </cell>
          <cell r="AG262">
            <v>0</v>
          </cell>
          <cell r="AH262">
            <v>0</v>
          </cell>
          <cell r="AI262" t="str">
            <v>SE1163</v>
          </cell>
          <cell r="AJ262" t="str">
            <v>CN2-LT3</v>
          </cell>
          <cell r="AK262">
            <v>2200000</v>
          </cell>
          <cell r="AL262">
            <v>0</v>
          </cell>
          <cell r="AM262">
            <v>5060000</v>
          </cell>
          <cell r="AN262" t="str">
            <v>27/04/2016</v>
          </cell>
          <cell r="AO262">
            <v>5060000</v>
          </cell>
          <cell r="AP262">
            <v>0</v>
          </cell>
          <cell r="AQ262" t="str">
            <v>SE1163</v>
          </cell>
          <cell r="AR262">
            <v>0</v>
          </cell>
          <cell r="AS262">
            <v>0</v>
          </cell>
          <cell r="AT262">
            <v>0</v>
          </cell>
          <cell r="AU262">
            <v>0</v>
          </cell>
          <cell r="AV262">
            <v>0</v>
          </cell>
          <cell r="AW262">
            <v>0</v>
          </cell>
          <cell r="AX262">
            <v>0</v>
          </cell>
          <cell r="AY262">
            <v>3</v>
          </cell>
          <cell r="AZ262" t="str">
            <v>CN3-LT4</v>
          </cell>
          <cell r="BA262">
            <v>2250000</v>
          </cell>
          <cell r="BB262">
            <v>0</v>
          </cell>
          <cell r="BC262">
            <v>5340000</v>
          </cell>
          <cell r="BD262">
            <v>42613</v>
          </cell>
          <cell r="BE262">
            <v>5340000</v>
          </cell>
          <cell r="BF262">
            <v>0</v>
          </cell>
          <cell r="BG262" t="str">
            <v>SE1163</v>
          </cell>
          <cell r="BH262">
            <v>0</v>
          </cell>
          <cell r="BI262">
            <v>0</v>
          </cell>
          <cell r="BJ262">
            <v>0</v>
          </cell>
          <cell r="BK262">
            <v>0</v>
          </cell>
          <cell r="BL262">
            <v>0</v>
          </cell>
          <cell r="BM262" t="str">
            <v>CN4</v>
          </cell>
          <cell r="BN262">
            <v>0</v>
          </cell>
          <cell r="BO262">
            <v>7590000</v>
          </cell>
          <cell r="BP262">
            <v>42734</v>
          </cell>
          <cell r="BQ262">
            <v>7600000</v>
          </cell>
          <cell r="BR262">
            <v>10000</v>
          </cell>
          <cell r="BS262" t="str">
            <v>SE1163</v>
          </cell>
          <cell r="BT262" t="str">
            <v>CN5</v>
          </cell>
          <cell r="BU262">
            <v>7580000</v>
          </cell>
          <cell r="BV262" t="str">
            <v>28/04/2017</v>
          </cell>
          <cell r="BW262">
            <v>7580000</v>
          </cell>
          <cell r="BX262">
            <v>0</v>
          </cell>
          <cell r="BY262" t="str">
            <v>SE1163</v>
          </cell>
          <cell r="BZ262">
            <v>0</v>
          </cell>
          <cell r="CA262">
            <v>5</v>
          </cell>
          <cell r="CB262" t="str">
            <v>CN6</v>
          </cell>
          <cell r="CC262">
            <v>7590000</v>
          </cell>
        </row>
        <row r="263">
          <cell r="B263" t="str">
            <v>SE62737</v>
          </cell>
          <cell r="C263" t="str">
            <v>Lê Nguyễn Bảo Toàn</v>
          </cell>
          <cell r="D263" t="str">
            <v>KTPM</v>
          </cell>
          <cell r="E263">
            <v>11</v>
          </cell>
          <cell r="F263">
            <v>0</v>
          </cell>
          <cell r="G263" t="str">
            <v>PC1162</v>
          </cell>
          <cell r="H263" t="str">
            <v>ENG6</v>
          </cell>
          <cell r="I263">
            <v>0</v>
          </cell>
          <cell r="J263" t="str">
            <v>TD70-&gt;0%</v>
          </cell>
          <cell r="K263" t="str">
            <v>HD</v>
          </cell>
          <cell r="L263" t="str">
            <v>SV bị cắt tín dụng từ kì SU2017 từ TD 50% --&gt;0% theo QD 101/QĐ-VĐTQTFPT ngày 13/5/2017</v>
          </cell>
          <cell r="M263" t="str">
            <v>ENG6-LT1</v>
          </cell>
          <cell r="N263">
            <v>2200000</v>
          </cell>
          <cell r="O263">
            <v>5170000</v>
          </cell>
          <cell r="P263" t="str">
            <v>16/09/2015</v>
          </cell>
          <cell r="Q263">
            <v>5170000</v>
          </cell>
          <cell r="R263">
            <v>0</v>
          </cell>
          <cell r="S263" t="str">
            <v>PC1162</v>
          </cell>
          <cell r="T263" t="str">
            <v>CN1-LT2</v>
          </cell>
          <cell r="U263">
            <v>2200000</v>
          </cell>
          <cell r="V263">
            <v>0</v>
          </cell>
          <cell r="W263">
            <v>5060000</v>
          </cell>
          <cell r="X263">
            <v>42360</v>
          </cell>
          <cell r="Y263">
            <v>5060000</v>
          </cell>
          <cell r="Z263">
            <v>0</v>
          </cell>
          <cell r="AA263" t="str">
            <v>SE1163</v>
          </cell>
          <cell r="AB263">
            <v>0</v>
          </cell>
          <cell r="AC263">
            <v>0</v>
          </cell>
          <cell r="AD263">
            <v>0</v>
          </cell>
          <cell r="AE263">
            <v>0</v>
          </cell>
          <cell r="AF263">
            <v>0</v>
          </cell>
          <cell r="AG263">
            <v>0</v>
          </cell>
          <cell r="AH263">
            <v>0</v>
          </cell>
          <cell r="AI263" t="str">
            <v>SE1163</v>
          </cell>
          <cell r="AJ263" t="str">
            <v>CN2-LT3</v>
          </cell>
          <cell r="AK263">
            <v>2200000</v>
          </cell>
          <cell r="AL263">
            <v>0</v>
          </cell>
          <cell r="AM263">
            <v>5060000</v>
          </cell>
          <cell r="AN263" t="str">
            <v>26/04/2016</v>
          </cell>
          <cell r="AO263">
            <v>5060000</v>
          </cell>
          <cell r="AP263">
            <v>0</v>
          </cell>
          <cell r="AQ263" t="str">
            <v>SE1163</v>
          </cell>
          <cell r="AR263">
            <v>0</v>
          </cell>
          <cell r="AS263">
            <v>0</v>
          </cell>
          <cell r="AT263">
            <v>0</v>
          </cell>
          <cell r="AU263">
            <v>0</v>
          </cell>
          <cell r="AV263">
            <v>0</v>
          </cell>
          <cell r="AW263">
            <v>0</v>
          </cell>
          <cell r="AX263">
            <v>0</v>
          </cell>
          <cell r="AY263">
            <v>3</v>
          </cell>
          <cell r="AZ263" t="str">
            <v>CN3-LT4</v>
          </cell>
          <cell r="BA263">
            <v>2250000</v>
          </cell>
          <cell r="BB263">
            <v>0</v>
          </cell>
          <cell r="BC263">
            <v>5340000</v>
          </cell>
          <cell r="BD263" t="str">
            <v>25/08/2016</v>
          </cell>
          <cell r="BE263">
            <v>5340000</v>
          </cell>
          <cell r="BF263">
            <v>0</v>
          </cell>
          <cell r="BG263" t="str">
            <v>SE1163</v>
          </cell>
          <cell r="BH263">
            <v>0</v>
          </cell>
          <cell r="BI263">
            <v>0</v>
          </cell>
          <cell r="BJ263">
            <v>0</v>
          </cell>
          <cell r="BK263">
            <v>0</v>
          </cell>
          <cell r="BL263">
            <v>0</v>
          </cell>
          <cell r="BM263" t="str">
            <v>CN4</v>
          </cell>
          <cell r="BN263">
            <v>0</v>
          </cell>
          <cell r="BO263">
            <v>7590000</v>
          </cell>
          <cell r="BP263" t="str">
            <v>20/12/2016</v>
          </cell>
          <cell r="BQ263">
            <v>7590000</v>
          </cell>
          <cell r="BR263">
            <v>0</v>
          </cell>
          <cell r="BS263" t="str">
            <v>SE1163</v>
          </cell>
          <cell r="BT263" t="str">
            <v>CN5</v>
          </cell>
          <cell r="BU263">
            <v>25300000</v>
          </cell>
          <cell r="BV263" t="str">
            <v>09/05/2017</v>
          </cell>
          <cell r="BW263">
            <v>25300000</v>
          </cell>
          <cell r="BX263">
            <v>0</v>
          </cell>
          <cell r="BY263" t="str">
            <v>SE1163</v>
          </cell>
          <cell r="BZ263">
            <v>0</v>
          </cell>
          <cell r="CA263">
            <v>5</v>
          </cell>
          <cell r="CB263" t="str">
            <v>CN6</v>
          </cell>
          <cell r="CC263">
            <v>25300000</v>
          </cell>
        </row>
        <row r="264">
          <cell r="B264" t="str">
            <v>SE62136</v>
          </cell>
          <cell r="C264" t="str">
            <v>Nguyễn Đức Trịnh</v>
          </cell>
          <cell r="D264" t="str">
            <v>KTPM</v>
          </cell>
          <cell r="E264" t="str">
            <v>10-BS</v>
          </cell>
          <cell r="F264">
            <v>0</v>
          </cell>
          <cell r="G264">
            <v>0</v>
          </cell>
          <cell r="H264" t="str">
            <v>ENG3</v>
          </cell>
          <cell r="I264">
            <v>0</v>
          </cell>
          <cell r="J264">
            <v>0</v>
          </cell>
          <cell r="K264" t="str">
            <v>HD</v>
          </cell>
          <cell r="L264" t="str">
            <v>K10 NH đợt 2
PC1082:Eng 3,4,5,6
Bảo lưu kỳ Sp2016 theo mail HaNQS ngày 25/12/2015
SE1073:CN1</v>
          </cell>
          <cell r="M264">
            <v>0</v>
          </cell>
          <cell r="N264">
            <v>0</v>
          </cell>
          <cell r="O264">
            <v>0</v>
          </cell>
          <cell r="P264">
            <v>0</v>
          </cell>
          <cell r="Q264">
            <v>0</v>
          </cell>
          <cell r="R264">
            <v>0</v>
          </cell>
          <cell r="S264" t="str">
            <v xml:space="preserve"> </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t="str">
            <v>CN2</v>
          </cell>
          <cell r="AK264">
            <v>0</v>
          </cell>
          <cell r="AL264">
            <v>0</v>
          </cell>
          <cell r="AM264">
            <v>24200000</v>
          </cell>
          <cell r="AN264" t="str">
            <v>14/04/2016</v>
          </cell>
          <cell r="AO264">
            <v>24200000</v>
          </cell>
          <cell r="AP264">
            <v>0</v>
          </cell>
          <cell r="AQ264" t="str">
            <v>SE1163</v>
          </cell>
          <cell r="AR264">
            <v>0</v>
          </cell>
          <cell r="AS264">
            <v>0</v>
          </cell>
          <cell r="AT264">
            <v>0</v>
          </cell>
          <cell r="AU264">
            <v>0</v>
          </cell>
          <cell r="AV264">
            <v>0</v>
          </cell>
          <cell r="AW264">
            <v>0</v>
          </cell>
          <cell r="AX264">
            <v>0</v>
          </cell>
          <cell r="AY264">
            <v>1</v>
          </cell>
          <cell r="AZ264" t="str">
            <v>CN3</v>
          </cell>
          <cell r="BA264">
            <v>0</v>
          </cell>
          <cell r="BB264">
            <v>0</v>
          </cell>
          <cell r="BC264">
            <v>25300000</v>
          </cell>
          <cell r="BD264" t="str">
            <v>23/08/2016</v>
          </cell>
          <cell r="BE264">
            <v>25300000</v>
          </cell>
          <cell r="BF264">
            <v>0</v>
          </cell>
          <cell r="BG264" t="str">
            <v>SE1163</v>
          </cell>
          <cell r="BH264">
            <v>0</v>
          </cell>
          <cell r="BI264">
            <v>0</v>
          </cell>
          <cell r="BJ264">
            <v>0</v>
          </cell>
          <cell r="BK264">
            <v>0</v>
          </cell>
          <cell r="BL264">
            <v>0</v>
          </cell>
          <cell r="BM264" t="str">
            <v>CN4</v>
          </cell>
          <cell r="BN264">
            <v>0</v>
          </cell>
          <cell r="BO264">
            <v>25300000</v>
          </cell>
          <cell r="BP264" t="str">
            <v>13/12/2016</v>
          </cell>
          <cell r="BQ264">
            <v>25300000</v>
          </cell>
          <cell r="BR264">
            <v>0</v>
          </cell>
          <cell r="BS264" t="str">
            <v>SE1163</v>
          </cell>
          <cell r="BT264" t="str">
            <v>CN5</v>
          </cell>
          <cell r="BU264">
            <v>25300000</v>
          </cell>
          <cell r="BV264" t="str">
            <v>19/04/2017</v>
          </cell>
          <cell r="BW264">
            <v>25300000</v>
          </cell>
          <cell r="BX264">
            <v>0</v>
          </cell>
          <cell r="BY264" t="str">
            <v>SE1163</v>
          </cell>
          <cell r="BZ264">
            <v>0</v>
          </cell>
          <cell r="CA264">
            <v>5</v>
          </cell>
          <cell r="CB264" t="str">
            <v>CN6</v>
          </cell>
          <cell r="CC264">
            <v>25300000</v>
          </cell>
        </row>
        <row r="265">
          <cell r="B265" t="str">
            <v>SE61933</v>
          </cell>
          <cell r="C265" t="str">
            <v>Võ Huy Thông</v>
          </cell>
          <cell r="D265" t="str">
            <v>KTPM</v>
          </cell>
          <cell r="E265">
            <v>10</v>
          </cell>
          <cell r="F265">
            <v>0</v>
          </cell>
          <cell r="G265" t="str">
            <v>PC1080</v>
          </cell>
          <cell r="H265" t="str">
            <v>ENG2</v>
          </cell>
          <cell r="I265">
            <v>0</v>
          </cell>
          <cell r="J265">
            <v>0</v>
          </cell>
          <cell r="K265" t="str">
            <v>HD</v>
          </cell>
          <cell r="L265" t="str">
            <v>PC1080: Eng2,3,4,5.
PC1082: Eng6 H2 SM2015
Bảo lưu HK Summer 2016 theo mail HàNQS ngày 16/05/2016
SE1073:CN1;2
Fall2016-SE1162:Cn3</v>
          </cell>
          <cell r="M265">
            <v>450</v>
          </cell>
          <cell r="N265" t="str">
            <v>450-LT2</v>
          </cell>
          <cell r="O265" t="str">
            <v>450-LT3</v>
          </cell>
          <cell r="P265" t="str">
            <v>450-LT4</v>
          </cell>
          <cell r="Q265">
            <v>450</v>
          </cell>
          <cell r="R265" t="str">
            <v>1100-CN1</v>
          </cell>
          <cell r="S265" t="str">
            <v>1100-CN2</v>
          </cell>
          <cell r="T265">
            <v>1100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t="str">
            <v>CN3</v>
          </cell>
          <cell r="BA265">
            <v>0</v>
          </cell>
          <cell r="BB265">
            <v>0</v>
          </cell>
          <cell r="BC265">
            <v>22870000</v>
          </cell>
          <cell r="BD265">
            <v>42605</v>
          </cell>
          <cell r="BE265">
            <v>22870000</v>
          </cell>
          <cell r="BF265">
            <v>0</v>
          </cell>
          <cell r="BG265" t="str">
            <v>SE1163</v>
          </cell>
          <cell r="BH265">
            <v>0</v>
          </cell>
          <cell r="BI265">
            <v>0</v>
          </cell>
          <cell r="BJ265">
            <v>0</v>
          </cell>
          <cell r="BK265">
            <v>0</v>
          </cell>
          <cell r="BL265">
            <v>0</v>
          </cell>
          <cell r="BM265" t="str">
            <v>CN4</v>
          </cell>
          <cell r="BN265">
            <v>0</v>
          </cell>
          <cell r="BO265">
            <v>25300000</v>
          </cell>
          <cell r="BP265" t="str">
            <v>14/12/2016</v>
          </cell>
          <cell r="BQ265">
            <v>25300000</v>
          </cell>
          <cell r="BR265">
            <v>0</v>
          </cell>
          <cell r="BS265" t="str">
            <v>SE1163</v>
          </cell>
          <cell r="BT265" t="str">
            <v>CN5</v>
          </cell>
          <cell r="BU265">
            <v>25300000</v>
          </cell>
          <cell r="BV265" t="str">
            <v>21/04/2017</v>
          </cell>
          <cell r="BW265">
            <v>25300000</v>
          </cell>
          <cell r="BX265">
            <v>0</v>
          </cell>
          <cell r="BY265" t="str">
            <v>SE1163</v>
          </cell>
          <cell r="BZ265">
            <v>0</v>
          </cell>
          <cell r="CA265">
            <v>5</v>
          </cell>
          <cell r="CB265" t="str">
            <v>CN6</v>
          </cell>
          <cell r="CC265">
            <v>25300000</v>
          </cell>
        </row>
        <row r="266">
          <cell r="B266" t="str">
            <v>SE61874</v>
          </cell>
          <cell r="C266" t="str">
            <v>Đỗ Đặng Thành Nhân</v>
          </cell>
          <cell r="D266" t="str">
            <v>KTPM</v>
          </cell>
          <cell r="E266">
            <v>10</v>
          </cell>
          <cell r="F266">
            <v>0</v>
          </cell>
          <cell r="G266" t="str">
            <v>PC1075</v>
          </cell>
          <cell r="H266" t="str">
            <v>ENG3</v>
          </cell>
          <cell r="I266">
            <v>0</v>
          </cell>
          <cell r="J266">
            <v>0</v>
          </cell>
          <cell r="K266" t="str">
            <v>HD</v>
          </cell>
          <cell r="L266" t="str">
            <v>PC1075: Eng3
Sp15-PC1081:HL Eng 3, dư 2.725.000đ (đã trừ)
PC1078: Eng4 SP2015 H2, Eng5.
PC1081: Eng6 H2 SM2015, dư 2,205,000đ.
Bảo lưu kì Fall 2016 theo mail HàNQS ngày 16/9/2016
Bảo lưu SM17 theo mail HaNQS ngày 09/05/2017</v>
          </cell>
          <cell r="M266">
            <v>450</v>
          </cell>
          <cell r="N266" t="str">
            <v>450-LT2-2.725.000</v>
          </cell>
          <cell r="O266" t="str">
            <v>450-LT3</v>
          </cell>
          <cell r="P266" t="str">
            <v>450-LT4</v>
          </cell>
          <cell r="Q266" t="str">
            <v>1100-2,205,000đ</v>
          </cell>
          <cell r="R266" t="str">
            <v>1100-2,235,000</v>
          </cell>
          <cell r="S266" t="str">
            <v>1100-2,335,000</v>
          </cell>
          <cell r="T266" t="str">
            <v>1100- 2,335,000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t="str">
            <v>CN4</v>
          </cell>
          <cell r="BN266">
            <v>0</v>
          </cell>
          <cell r="BO266">
            <v>25300000</v>
          </cell>
          <cell r="BP266">
            <v>42718</v>
          </cell>
          <cell r="BQ266">
            <v>25300000</v>
          </cell>
          <cell r="BR266">
            <v>160000</v>
          </cell>
          <cell r="BS266" t="str">
            <v>SE1163</v>
          </cell>
          <cell r="BT266" t="str">
            <v>CN5</v>
          </cell>
          <cell r="BU266">
            <v>25140000</v>
          </cell>
          <cell r="BV266">
            <v>0</v>
          </cell>
          <cell r="BW266" t="str">
            <v>Ko nộp</v>
          </cell>
          <cell r="BX266">
            <v>0</v>
          </cell>
          <cell r="BY266" t="str">
            <v>BLSM17</v>
          </cell>
          <cell r="BZ266">
            <v>0</v>
          </cell>
          <cell r="CA266">
            <v>4</v>
          </cell>
          <cell r="CB266" t="str">
            <v>CN5</v>
          </cell>
          <cell r="CC266">
            <v>25140000</v>
          </cell>
        </row>
        <row r="267">
          <cell r="B267" t="str">
            <v>SE61937</v>
          </cell>
          <cell r="C267" t="str">
            <v>Nguyễn Hữu Vinh</v>
          </cell>
          <cell r="D267" t="str">
            <v>KTPM</v>
          </cell>
          <cell r="E267">
            <v>10</v>
          </cell>
          <cell r="F267">
            <v>0</v>
          </cell>
          <cell r="G267" t="str">
            <v>PC1071</v>
          </cell>
          <cell r="H267" t="str">
            <v>ENG4</v>
          </cell>
          <cell r="I267">
            <v>0</v>
          </cell>
          <cell r="J267">
            <v>0</v>
          </cell>
          <cell r="K267" t="str">
            <v>HD</v>
          </cell>
          <cell r="L267" t="str">
            <v>PC1071: Eng4,5,6.
SE1068: CN1 SM 2015, hết LT
Bảo lưu HK Summer 2016 theo mail HàNQS ngày 16/05/2016
SV CK 25,300,000 ngày 25/8/2016 viết đơn chuyển HP CN4 sang HL DBI202 nên còn dư 23,125,000, chưa đóng CN4.Bảo lưu kỳ Fall 2016 theo mail HaNQS ngày 27/08/2016
 Đã nhập bảng kê HL T12/2016:2.200.000</v>
          </cell>
          <cell r="M267" t="str">
            <v>450-LT2</v>
          </cell>
          <cell r="N267" t="str">
            <v>450-LT3</v>
          </cell>
          <cell r="O267" t="str">
            <v>1100-LT4</v>
          </cell>
          <cell r="P267">
            <v>1100</v>
          </cell>
          <cell r="Q267">
            <v>1100</v>
          </cell>
          <cell r="R267" t="str">
            <v>1100-23,125,000( dư từ 25/8/16)</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t="str">
            <v>CN4</v>
          </cell>
          <cell r="BN267">
            <v>0</v>
          </cell>
          <cell r="BO267">
            <v>2175000</v>
          </cell>
          <cell r="BP267">
            <v>42726</v>
          </cell>
          <cell r="BQ267">
            <v>2200000</v>
          </cell>
          <cell r="BR267">
            <v>25000</v>
          </cell>
          <cell r="BS267" t="str">
            <v>SE1163</v>
          </cell>
          <cell r="BT267" t="str">
            <v>CN5</v>
          </cell>
          <cell r="BU267">
            <v>25275000</v>
          </cell>
          <cell r="BV267" t="str">
            <v>26/04/2017</v>
          </cell>
          <cell r="BW267">
            <v>25300000</v>
          </cell>
          <cell r="BX267">
            <v>25000</v>
          </cell>
          <cell r="BY267" t="str">
            <v>SE1163</v>
          </cell>
          <cell r="BZ267">
            <v>25000</v>
          </cell>
          <cell r="CA267">
            <v>5</v>
          </cell>
          <cell r="CB267" t="str">
            <v>CN6</v>
          </cell>
          <cell r="CC267">
            <v>25275000</v>
          </cell>
        </row>
        <row r="268">
          <cell r="B268" t="str">
            <v>SE62631</v>
          </cell>
          <cell r="C268" t="str">
            <v>Tô Trường Hải</v>
          </cell>
          <cell r="D268" t="str">
            <v>KTPM</v>
          </cell>
          <cell r="E268">
            <v>11</v>
          </cell>
          <cell r="F268">
            <v>0</v>
          </cell>
          <cell r="G268" t="str">
            <v>PC1170</v>
          </cell>
          <cell r="H268" t="str">
            <v>ENG4</v>
          </cell>
          <cell r="I268">
            <v>0</v>
          </cell>
          <cell r="J268" t="str">
            <v xml:space="preserve"> </v>
          </cell>
          <cell r="K268" t="str">
            <v>HD</v>
          </cell>
          <cell r="L268">
            <v>0</v>
          </cell>
          <cell r="M268" t="str">
            <v>ENG4-LT1</v>
          </cell>
          <cell r="N268">
            <v>2170000</v>
          </cell>
          <cell r="O268">
            <v>11935000</v>
          </cell>
          <cell r="P268">
            <v>42255</v>
          </cell>
          <cell r="Q268">
            <v>11935000</v>
          </cell>
          <cell r="R268">
            <v>0</v>
          </cell>
          <cell r="S268" t="str">
            <v>PC1170</v>
          </cell>
          <cell r="T268" t="str">
            <v>Eng 5-LT2+Phí NHL</v>
          </cell>
          <cell r="U268">
            <v>2200000</v>
          </cell>
          <cell r="V268">
            <v>0</v>
          </cell>
          <cell r="W268">
            <v>9900000</v>
          </cell>
          <cell r="X268" t="str">
            <v>28/12/2015</v>
          </cell>
          <cell r="Y268">
            <v>9900000</v>
          </cell>
          <cell r="Z268">
            <v>0</v>
          </cell>
          <cell r="AA268" t="str">
            <v>PC1173</v>
          </cell>
          <cell r="AB268" t="str">
            <v>Eng 6-LT3</v>
          </cell>
          <cell r="AC268">
            <v>2200000</v>
          </cell>
          <cell r="AD268">
            <v>0</v>
          </cell>
          <cell r="AE268">
            <v>7700000</v>
          </cell>
          <cell r="AF268" t="str">
            <v>29/02/2016</v>
          </cell>
          <cell r="AG268">
            <v>7700000</v>
          </cell>
          <cell r="AH268">
            <v>0</v>
          </cell>
          <cell r="AI268" t="str">
            <v>PC1168</v>
          </cell>
          <cell r="AJ268" t="str">
            <v>CN1-LT4</v>
          </cell>
          <cell r="AK268">
            <v>2200000</v>
          </cell>
          <cell r="AL268">
            <v>0</v>
          </cell>
          <cell r="AM268">
            <v>22000000</v>
          </cell>
          <cell r="AN268" t="str">
            <v>26/04/2016</v>
          </cell>
          <cell r="AO268">
            <v>22000000</v>
          </cell>
          <cell r="AP268">
            <v>0</v>
          </cell>
          <cell r="AQ268">
            <v>0</v>
          </cell>
          <cell r="AR268">
            <v>0</v>
          </cell>
          <cell r="AS268">
            <v>0</v>
          </cell>
          <cell r="AT268">
            <v>0</v>
          </cell>
          <cell r="AU268">
            <v>0</v>
          </cell>
          <cell r="AV268">
            <v>0</v>
          </cell>
          <cell r="AW268">
            <v>0</v>
          </cell>
          <cell r="AX268">
            <v>0</v>
          </cell>
          <cell r="AY268">
            <v>4</v>
          </cell>
          <cell r="AZ268" t="str">
            <v>CN2</v>
          </cell>
          <cell r="BA268">
            <v>0</v>
          </cell>
          <cell r="BB268">
            <v>0</v>
          </cell>
          <cell r="BC268">
            <v>25300000</v>
          </cell>
          <cell r="BD268" t="str">
            <v>19/08/2016</v>
          </cell>
          <cell r="BE268">
            <v>25300000</v>
          </cell>
          <cell r="BF268">
            <v>0</v>
          </cell>
          <cell r="BG268" t="str">
            <v>SE1165</v>
          </cell>
          <cell r="BH268">
            <v>0</v>
          </cell>
          <cell r="BI268">
            <v>0</v>
          </cell>
          <cell r="BJ268">
            <v>0</v>
          </cell>
          <cell r="BK268">
            <v>0</v>
          </cell>
          <cell r="BL268">
            <v>0</v>
          </cell>
          <cell r="BM268" t="str">
            <v>CN3</v>
          </cell>
          <cell r="BN268">
            <v>0</v>
          </cell>
          <cell r="BO268">
            <v>25300000</v>
          </cell>
          <cell r="BP268" t="str">
            <v>19/12/2016</v>
          </cell>
          <cell r="BQ268">
            <v>25300000</v>
          </cell>
          <cell r="BR268">
            <v>0</v>
          </cell>
          <cell r="BS268" t="str">
            <v>SE1165</v>
          </cell>
          <cell r="BT268" t="str">
            <v>CN4</v>
          </cell>
          <cell r="BU268">
            <v>25300000</v>
          </cell>
          <cell r="BV268" t="str">
            <v>19/04/2017</v>
          </cell>
          <cell r="BW268">
            <v>25300000</v>
          </cell>
          <cell r="BX268">
            <v>0</v>
          </cell>
          <cell r="BY268" t="str">
            <v>SE1165</v>
          </cell>
          <cell r="BZ268">
            <v>0</v>
          </cell>
          <cell r="CA268">
            <v>4</v>
          </cell>
          <cell r="CB268" t="str">
            <v>CN5</v>
          </cell>
          <cell r="CC268">
            <v>25300000</v>
          </cell>
        </row>
        <row r="269">
          <cell r="B269" t="str">
            <v>SE62746</v>
          </cell>
          <cell r="C269" t="str">
            <v>Phạm Hải Dương</v>
          </cell>
          <cell r="D269" t="str">
            <v>KTPM</v>
          </cell>
          <cell r="E269">
            <v>11</v>
          </cell>
          <cell r="F269">
            <v>0</v>
          </cell>
          <cell r="G269" t="str">
            <v>PC1165</v>
          </cell>
          <cell r="H269" t="str">
            <v>ENG5</v>
          </cell>
          <cell r="I269">
            <v>0</v>
          </cell>
          <cell r="J269" t="str">
            <v xml:space="preserve"> </v>
          </cell>
          <cell r="K269" t="str">
            <v>HD</v>
          </cell>
          <cell r="L269">
            <v>0</v>
          </cell>
          <cell r="M269" t="str">
            <v>ENG5-LT1</v>
          </cell>
          <cell r="N269">
            <v>2170000</v>
          </cell>
          <cell r="O269">
            <v>11935000</v>
          </cell>
          <cell r="P269">
            <v>42244</v>
          </cell>
          <cell r="Q269">
            <v>11935000</v>
          </cell>
          <cell r="R269">
            <v>0</v>
          </cell>
          <cell r="S269" t="str">
            <v>PC1165</v>
          </cell>
          <cell r="T269" t="str">
            <v>Eng 6-LT2</v>
          </cell>
          <cell r="U269">
            <v>2200000</v>
          </cell>
          <cell r="V269">
            <v>0</v>
          </cell>
          <cell r="W269">
            <v>7700000</v>
          </cell>
          <cell r="X269">
            <v>42349</v>
          </cell>
          <cell r="Y269">
            <v>7700000</v>
          </cell>
          <cell r="Z269">
            <v>0</v>
          </cell>
          <cell r="AA269" t="str">
            <v>PC1162</v>
          </cell>
          <cell r="AB269">
            <v>0</v>
          </cell>
          <cell r="AC269">
            <v>0</v>
          </cell>
          <cell r="AD269">
            <v>0</v>
          </cell>
          <cell r="AE269">
            <v>0</v>
          </cell>
          <cell r="AF269">
            <v>0</v>
          </cell>
          <cell r="AG269">
            <v>0</v>
          </cell>
          <cell r="AH269">
            <v>0</v>
          </cell>
          <cell r="AI269" t="str">
            <v>Chờ lớp SU16</v>
          </cell>
          <cell r="AJ269" t="str">
            <v>CN1-LT3</v>
          </cell>
          <cell r="AK269">
            <v>2200000</v>
          </cell>
          <cell r="AL269">
            <v>0</v>
          </cell>
          <cell r="AM269">
            <v>22000000</v>
          </cell>
          <cell r="AN269" t="str">
            <v>25/04/2016</v>
          </cell>
          <cell r="AO269">
            <v>22000000</v>
          </cell>
          <cell r="AP269">
            <v>0</v>
          </cell>
          <cell r="AQ269">
            <v>0</v>
          </cell>
          <cell r="AR269">
            <v>0</v>
          </cell>
          <cell r="AS269">
            <v>0</v>
          </cell>
          <cell r="AT269">
            <v>0</v>
          </cell>
          <cell r="AU269">
            <v>0</v>
          </cell>
          <cell r="AV269">
            <v>0</v>
          </cell>
          <cell r="AW269">
            <v>0</v>
          </cell>
          <cell r="AX269">
            <v>0</v>
          </cell>
          <cell r="AY269">
            <v>3</v>
          </cell>
          <cell r="AZ269" t="str">
            <v>CN2-LT4</v>
          </cell>
          <cell r="BA269">
            <v>2250000</v>
          </cell>
          <cell r="BB269">
            <v>0</v>
          </cell>
          <cell r="BC269">
            <v>23050000</v>
          </cell>
          <cell r="BD269" t="str">
            <v>16/08/2016</v>
          </cell>
          <cell r="BE269">
            <v>23050000</v>
          </cell>
          <cell r="BF269">
            <v>0</v>
          </cell>
          <cell r="BG269" t="str">
            <v>SE1165</v>
          </cell>
          <cell r="BH269">
            <v>0</v>
          </cell>
          <cell r="BI269">
            <v>0</v>
          </cell>
          <cell r="BJ269">
            <v>0</v>
          </cell>
          <cell r="BK269">
            <v>0</v>
          </cell>
          <cell r="BL269">
            <v>0</v>
          </cell>
          <cell r="BM269" t="str">
            <v>CN3</v>
          </cell>
          <cell r="BN269">
            <v>0</v>
          </cell>
          <cell r="BO269">
            <v>25300000</v>
          </cell>
          <cell r="BP269" t="str">
            <v>20/12/2016</v>
          </cell>
          <cell r="BQ269">
            <v>25300000</v>
          </cell>
          <cell r="BR269">
            <v>0</v>
          </cell>
          <cell r="BS269" t="str">
            <v>SE1165</v>
          </cell>
          <cell r="BT269" t="str">
            <v>CN4</v>
          </cell>
          <cell r="BU269">
            <v>25300000</v>
          </cell>
          <cell r="BV269" t="str">
            <v>18/04/2017</v>
          </cell>
          <cell r="BW269">
            <v>25300000</v>
          </cell>
          <cell r="BX269">
            <v>0</v>
          </cell>
          <cell r="BY269" t="str">
            <v>SE1165</v>
          </cell>
          <cell r="BZ269">
            <v>0</v>
          </cell>
          <cell r="CA269">
            <v>4</v>
          </cell>
          <cell r="CB269" t="str">
            <v>CN5</v>
          </cell>
          <cell r="CC269">
            <v>25300000</v>
          </cell>
        </row>
        <row r="270">
          <cell r="B270" t="str">
            <v>SE62253</v>
          </cell>
          <cell r="C270" t="str">
            <v>Nguyễn Trung Nhân</v>
          </cell>
          <cell r="D270" t="str">
            <v>KTPM</v>
          </cell>
          <cell r="E270">
            <v>11</v>
          </cell>
          <cell r="F270">
            <v>0</v>
          </cell>
          <cell r="G270" t="str">
            <v>PC1163</v>
          </cell>
          <cell r="H270" t="str">
            <v>ENG5</v>
          </cell>
          <cell r="I270">
            <v>0</v>
          </cell>
          <cell r="J270" t="str">
            <v xml:space="preserve"> </v>
          </cell>
          <cell r="K270" t="str">
            <v>HD</v>
          </cell>
          <cell r="L270">
            <v>0</v>
          </cell>
          <cell r="M270" t="str">
            <v>ENG5-LT1</v>
          </cell>
          <cell r="N270">
            <v>2170000</v>
          </cell>
          <cell r="O270">
            <v>11935000</v>
          </cell>
          <cell r="P270" t="str">
            <v>27/7/2015</v>
          </cell>
          <cell r="Q270">
            <v>11935000</v>
          </cell>
          <cell r="R270">
            <v>0</v>
          </cell>
          <cell r="S270" t="str">
            <v>PC1163</v>
          </cell>
          <cell r="T270" t="str">
            <v>Eng 6-LT2</v>
          </cell>
          <cell r="U270">
            <v>2200000</v>
          </cell>
          <cell r="V270">
            <v>0</v>
          </cell>
          <cell r="W270">
            <v>7700000</v>
          </cell>
          <cell r="X270">
            <v>42361</v>
          </cell>
          <cell r="Y270">
            <v>7700000</v>
          </cell>
          <cell r="Z270">
            <v>0</v>
          </cell>
          <cell r="AA270" t="str">
            <v>PC1163</v>
          </cell>
          <cell r="AB270">
            <v>0</v>
          </cell>
          <cell r="AC270">
            <v>0</v>
          </cell>
          <cell r="AD270">
            <v>0</v>
          </cell>
          <cell r="AE270">
            <v>0</v>
          </cell>
          <cell r="AF270">
            <v>0</v>
          </cell>
          <cell r="AG270">
            <v>0</v>
          </cell>
          <cell r="AH270">
            <v>0</v>
          </cell>
          <cell r="AI270" t="str">
            <v>Chờ lớp SU16</v>
          </cell>
          <cell r="AJ270" t="str">
            <v>CN1-LT3</v>
          </cell>
          <cell r="AK270">
            <v>2200000</v>
          </cell>
          <cell r="AL270">
            <v>0</v>
          </cell>
          <cell r="AM270">
            <v>22000000</v>
          </cell>
          <cell r="AN270" t="str">
            <v>19/04/2016</v>
          </cell>
          <cell r="AO270">
            <v>22200000</v>
          </cell>
          <cell r="AP270">
            <v>200000</v>
          </cell>
          <cell r="AQ270">
            <v>0</v>
          </cell>
          <cell r="AR270">
            <v>0</v>
          </cell>
          <cell r="AS270">
            <v>0</v>
          </cell>
          <cell r="AT270">
            <v>0</v>
          </cell>
          <cell r="AU270">
            <v>0</v>
          </cell>
          <cell r="AV270">
            <v>0</v>
          </cell>
          <cell r="AW270">
            <v>0</v>
          </cell>
          <cell r="AX270">
            <v>0</v>
          </cell>
          <cell r="AY270">
            <v>3</v>
          </cell>
          <cell r="AZ270" t="str">
            <v>CN2-LT4</v>
          </cell>
          <cell r="BA270">
            <v>2250000</v>
          </cell>
          <cell r="BB270">
            <v>0</v>
          </cell>
          <cell r="BC270">
            <v>22850000</v>
          </cell>
          <cell r="BD270" t="str">
            <v>22/08/2016</v>
          </cell>
          <cell r="BE270">
            <v>22850000</v>
          </cell>
          <cell r="BF270">
            <v>0</v>
          </cell>
          <cell r="BG270" t="str">
            <v>SE1165</v>
          </cell>
          <cell r="BH270">
            <v>0</v>
          </cell>
          <cell r="BI270">
            <v>0</v>
          </cell>
          <cell r="BJ270">
            <v>0</v>
          </cell>
          <cell r="BK270">
            <v>0</v>
          </cell>
          <cell r="BL270">
            <v>0</v>
          </cell>
          <cell r="BM270" t="str">
            <v>CN3</v>
          </cell>
          <cell r="BN270">
            <v>0</v>
          </cell>
          <cell r="BO270">
            <v>25300000</v>
          </cell>
          <cell r="BP270" t="str">
            <v>19/12/2016</v>
          </cell>
          <cell r="BQ270">
            <v>25300000</v>
          </cell>
          <cell r="BR270">
            <v>0</v>
          </cell>
          <cell r="BS270" t="str">
            <v>SE1165</v>
          </cell>
          <cell r="BT270" t="str">
            <v>CN4</v>
          </cell>
          <cell r="BU270">
            <v>25300000</v>
          </cell>
          <cell r="BV270" t="str">
            <v>21/04/2017</v>
          </cell>
          <cell r="BW270">
            <v>25300000</v>
          </cell>
          <cell r="BX270">
            <v>2175000</v>
          </cell>
          <cell r="BY270" t="str">
            <v>SE1165</v>
          </cell>
          <cell r="BZ270">
            <v>0</v>
          </cell>
          <cell r="CA270">
            <v>4</v>
          </cell>
          <cell r="CB270" t="str">
            <v>CN5</v>
          </cell>
          <cell r="CC270">
            <v>25300000</v>
          </cell>
        </row>
        <row r="271">
          <cell r="B271" t="str">
            <v>SE62269</v>
          </cell>
          <cell r="C271" t="str">
            <v>Nguyễn Minh Quân</v>
          </cell>
          <cell r="D271" t="str">
            <v>KTPM</v>
          </cell>
          <cell r="E271">
            <v>11</v>
          </cell>
          <cell r="F271">
            <v>0</v>
          </cell>
          <cell r="G271" t="str">
            <v>PC1163</v>
          </cell>
          <cell r="H271" t="str">
            <v>ENG5</v>
          </cell>
          <cell r="I271">
            <v>0</v>
          </cell>
          <cell r="J271" t="str">
            <v>HB 10M</v>
          </cell>
          <cell r="K271" t="str">
            <v>HD</v>
          </cell>
          <cell r="L271">
            <v>0</v>
          </cell>
          <cell r="M271" t="str">
            <v>ENG5-LT1-HB1</v>
          </cell>
          <cell r="N271">
            <v>2170000</v>
          </cell>
          <cell r="O271">
            <v>9435000</v>
          </cell>
          <cell r="P271" t="str">
            <v>27/7/2015</v>
          </cell>
          <cell r="Q271">
            <v>11935000</v>
          </cell>
          <cell r="R271">
            <v>2500000</v>
          </cell>
          <cell r="S271" t="str">
            <v>PC1163</v>
          </cell>
          <cell r="T271" t="str">
            <v>Eng 6-LT2-HB2+Phí NHL</v>
          </cell>
          <cell r="U271">
            <v>2200000</v>
          </cell>
          <cell r="V271">
            <v>2500000</v>
          </cell>
          <cell r="W271">
            <v>4900000</v>
          </cell>
          <cell r="X271" t="str">
            <v>31/12/2015</v>
          </cell>
          <cell r="Y271">
            <v>4900000</v>
          </cell>
          <cell r="Z271">
            <v>0</v>
          </cell>
          <cell r="AA271" t="str">
            <v>PC1163</v>
          </cell>
          <cell r="AB271">
            <v>0</v>
          </cell>
          <cell r="AC271">
            <v>0</v>
          </cell>
          <cell r="AD271">
            <v>0</v>
          </cell>
          <cell r="AE271">
            <v>0</v>
          </cell>
          <cell r="AF271">
            <v>0</v>
          </cell>
          <cell r="AG271">
            <v>0</v>
          </cell>
          <cell r="AH271">
            <v>0</v>
          </cell>
          <cell r="AI271" t="str">
            <v>Chờ lớp SU16</v>
          </cell>
          <cell r="AJ271" t="str">
            <v>CN1-LT3</v>
          </cell>
          <cell r="AK271">
            <v>2200000</v>
          </cell>
          <cell r="AL271">
            <v>2500000</v>
          </cell>
          <cell r="AM271">
            <v>19500000</v>
          </cell>
          <cell r="AN271" t="str">
            <v>25/04/2016</v>
          </cell>
          <cell r="AO271">
            <v>19500000</v>
          </cell>
          <cell r="AP271">
            <v>0</v>
          </cell>
          <cell r="AQ271">
            <v>0</v>
          </cell>
          <cell r="AR271">
            <v>0</v>
          </cell>
          <cell r="AS271">
            <v>0</v>
          </cell>
          <cell r="AT271">
            <v>0</v>
          </cell>
          <cell r="AU271">
            <v>0</v>
          </cell>
          <cell r="AV271">
            <v>0</v>
          </cell>
          <cell r="AW271">
            <v>0</v>
          </cell>
          <cell r="AX271">
            <v>0</v>
          </cell>
          <cell r="AY271">
            <v>3</v>
          </cell>
          <cell r="AZ271" t="str">
            <v>CN2-LT4</v>
          </cell>
          <cell r="BA271">
            <v>2250000</v>
          </cell>
          <cell r="BB271">
            <v>2500000</v>
          </cell>
          <cell r="BC271">
            <v>20550000</v>
          </cell>
          <cell r="BD271" t="str">
            <v>23/08/2016</v>
          </cell>
          <cell r="BE271">
            <v>20550000</v>
          </cell>
          <cell r="BF271">
            <v>0</v>
          </cell>
          <cell r="BG271" t="str">
            <v>SE1165</v>
          </cell>
          <cell r="BH271">
            <v>0</v>
          </cell>
          <cell r="BI271">
            <v>0</v>
          </cell>
          <cell r="BJ271">
            <v>0</v>
          </cell>
          <cell r="BK271">
            <v>0</v>
          </cell>
          <cell r="BL271">
            <v>0</v>
          </cell>
          <cell r="BM271" t="str">
            <v>CN3+HL</v>
          </cell>
          <cell r="BN271">
            <v>0</v>
          </cell>
          <cell r="BO271">
            <v>25300000</v>
          </cell>
          <cell r="BP271" t="str">
            <v>19/12/2016</v>
          </cell>
          <cell r="BQ271">
            <v>27475000</v>
          </cell>
          <cell r="BR271">
            <v>0</v>
          </cell>
          <cell r="BS271" t="str">
            <v>SE1165</v>
          </cell>
          <cell r="BT271" t="str">
            <v>CN4</v>
          </cell>
          <cell r="BU271">
            <v>25300000</v>
          </cell>
          <cell r="BV271" t="str">
            <v>27/04/2017</v>
          </cell>
          <cell r="BW271">
            <v>25300000</v>
          </cell>
          <cell r="BX271">
            <v>0</v>
          </cell>
          <cell r="BY271" t="str">
            <v>SE1165</v>
          </cell>
          <cell r="BZ271">
            <v>0</v>
          </cell>
          <cell r="CA271">
            <v>4</v>
          </cell>
          <cell r="CB271" t="str">
            <v>CN5</v>
          </cell>
          <cell r="CC271">
            <v>25300000</v>
          </cell>
        </row>
        <row r="272">
          <cell r="B272" t="str">
            <v>SE62387</v>
          </cell>
          <cell r="C272" t="str">
            <v>Dương Huy Hoàng</v>
          </cell>
          <cell r="D272" t="str">
            <v>KTPM</v>
          </cell>
          <cell r="E272">
            <v>11</v>
          </cell>
          <cell r="F272">
            <v>0</v>
          </cell>
          <cell r="G272" t="str">
            <v>PC1163</v>
          </cell>
          <cell r="H272" t="str">
            <v>ENG5</v>
          </cell>
          <cell r="I272">
            <v>0</v>
          </cell>
          <cell r="J272" t="str">
            <v xml:space="preserve"> </v>
          </cell>
          <cell r="K272" t="str">
            <v>HD</v>
          </cell>
          <cell r="L272">
            <v>0</v>
          </cell>
          <cell r="M272" t="str">
            <v>ENG5-LT1</v>
          </cell>
          <cell r="N272">
            <v>2170000</v>
          </cell>
          <cell r="O272">
            <v>11935000</v>
          </cell>
          <cell r="P272">
            <v>42223</v>
          </cell>
          <cell r="Q272">
            <v>11935000</v>
          </cell>
          <cell r="R272">
            <v>0</v>
          </cell>
          <cell r="S272" t="str">
            <v>PC1163</v>
          </cell>
          <cell r="T272" t="str">
            <v>Eng 6-LT2</v>
          </cell>
          <cell r="U272">
            <v>2200000</v>
          </cell>
          <cell r="V272">
            <v>0</v>
          </cell>
          <cell r="W272">
            <v>7700000</v>
          </cell>
          <cell r="X272">
            <v>42352</v>
          </cell>
          <cell r="Y272">
            <v>7700000</v>
          </cell>
          <cell r="Z272">
            <v>0</v>
          </cell>
          <cell r="AA272" t="str">
            <v>PC1163</v>
          </cell>
          <cell r="AB272">
            <v>0</v>
          </cell>
          <cell r="AC272">
            <v>0</v>
          </cell>
          <cell r="AD272">
            <v>0</v>
          </cell>
          <cell r="AE272">
            <v>0</v>
          </cell>
          <cell r="AF272">
            <v>0</v>
          </cell>
          <cell r="AG272">
            <v>0</v>
          </cell>
          <cell r="AH272">
            <v>0</v>
          </cell>
          <cell r="AI272" t="str">
            <v>Chờ lớp SU16</v>
          </cell>
          <cell r="AJ272" t="str">
            <v>CN1-LT3</v>
          </cell>
          <cell r="AK272">
            <v>2200000</v>
          </cell>
          <cell r="AL272">
            <v>0</v>
          </cell>
          <cell r="AM272">
            <v>22000000</v>
          </cell>
          <cell r="AN272" t="str">
            <v>21/04/2016</v>
          </cell>
          <cell r="AO272">
            <v>22000000</v>
          </cell>
          <cell r="AP272">
            <v>0</v>
          </cell>
          <cell r="AQ272">
            <v>0</v>
          </cell>
          <cell r="AR272">
            <v>0</v>
          </cell>
          <cell r="AS272">
            <v>0</v>
          </cell>
          <cell r="AT272">
            <v>0</v>
          </cell>
          <cell r="AU272">
            <v>0</v>
          </cell>
          <cell r="AV272">
            <v>0</v>
          </cell>
          <cell r="AW272">
            <v>0</v>
          </cell>
          <cell r="AX272">
            <v>0</v>
          </cell>
          <cell r="AY272">
            <v>3</v>
          </cell>
          <cell r="AZ272" t="str">
            <v>CN2-LT4</v>
          </cell>
          <cell r="BA272">
            <v>2250000</v>
          </cell>
          <cell r="BB272">
            <v>0</v>
          </cell>
          <cell r="BC272">
            <v>23050000</v>
          </cell>
          <cell r="BD272" t="str">
            <v>23/08/2016</v>
          </cell>
          <cell r="BE272">
            <v>23050000</v>
          </cell>
          <cell r="BF272">
            <v>0</v>
          </cell>
          <cell r="BG272" t="str">
            <v>SE1165</v>
          </cell>
          <cell r="BH272">
            <v>0</v>
          </cell>
          <cell r="BI272">
            <v>0</v>
          </cell>
          <cell r="BJ272">
            <v>0</v>
          </cell>
          <cell r="BK272">
            <v>0</v>
          </cell>
          <cell r="BL272">
            <v>0</v>
          </cell>
          <cell r="BM272" t="str">
            <v>CN3+HL</v>
          </cell>
          <cell r="BN272">
            <v>0</v>
          </cell>
          <cell r="BO272">
            <v>25300000</v>
          </cell>
          <cell r="BP272" t="str">
            <v>21/12/2016</v>
          </cell>
          <cell r="BQ272">
            <v>26600000</v>
          </cell>
          <cell r="BR272">
            <v>0</v>
          </cell>
          <cell r="BS272" t="str">
            <v>SE1165</v>
          </cell>
          <cell r="BT272" t="str">
            <v>CN4</v>
          </cell>
          <cell r="BU272">
            <v>25300000</v>
          </cell>
          <cell r="BV272" t="str">
            <v>24/04/2017</v>
          </cell>
          <cell r="BW272">
            <v>25300000</v>
          </cell>
          <cell r="BX272">
            <v>0</v>
          </cell>
          <cell r="BY272" t="str">
            <v>SE1165</v>
          </cell>
          <cell r="BZ272">
            <v>0</v>
          </cell>
          <cell r="CA272">
            <v>4</v>
          </cell>
          <cell r="CB272" t="str">
            <v>CN5</v>
          </cell>
          <cell r="CC272">
            <v>25300000</v>
          </cell>
        </row>
        <row r="273">
          <cell r="B273" t="str">
            <v>SE62394</v>
          </cell>
          <cell r="C273" t="str">
            <v>Nguyễn Viết Minh Quang</v>
          </cell>
          <cell r="D273" t="str">
            <v>KTPM</v>
          </cell>
          <cell r="E273">
            <v>11</v>
          </cell>
          <cell r="F273">
            <v>0</v>
          </cell>
          <cell r="G273" t="str">
            <v>PC1163</v>
          </cell>
          <cell r="H273" t="str">
            <v>ENG5</v>
          </cell>
          <cell r="I273">
            <v>0</v>
          </cell>
          <cell r="J273" t="str">
            <v xml:space="preserve"> </v>
          </cell>
          <cell r="K273" t="str">
            <v>HD</v>
          </cell>
          <cell r="L273">
            <v>0</v>
          </cell>
          <cell r="M273" t="str">
            <v>ENG5-LT1</v>
          </cell>
          <cell r="N273">
            <v>2170000</v>
          </cell>
          <cell r="O273">
            <v>11935000</v>
          </cell>
          <cell r="P273">
            <v>42226</v>
          </cell>
          <cell r="Q273">
            <v>11935000</v>
          </cell>
          <cell r="R273">
            <v>0</v>
          </cell>
          <cell r="S273" t="str">
            <v>PC1163</v>
          </cell>
          <cell r="T273" t="str">
            <v>Eng 6-LT2</v>
          </cell>
          <cell r="U273">
            <v>2200000</v>
          </cell>
          <cell r="V273">
            <v>0</v>
          </cell>
          <cell r="W273">
            <v>7700000</v>
          </cell>
          <cell r="X273">
            <v>42359</v>
          </cell>
          <cell r="Y273">
            <v>7700000</v>
          </cell>
          <cell r="Z273">
            <v>0</v>
          </cell>
          <cell r="AA273" t="str">
            <v>PC1163</v>
          </cell>
          <cell r="AB273">
            <v>0</v>
          </cell>
          <cell r="AC273">
            <v>0</v>
          </cell>
          <cell r="AD273">
            <v>0</v>
          </cell>
          <cell r="AE273">
            <v>0</v>
          </cell>
          <cell r="AF273" t="str">
            <v>29/02/2016</v>
          </cell>
          <cell r="AG273">
            <v>7700000</v>
          </cell>
          <cell r="AH273">
            <v>7700000</v>
          </cell>
          <cell r="AI273" t="str">
            <v>Chờ lớp SU16</v>
          </cell>
          <cell r="AJ273" t="str">
            <v>CN1-LT3</v>
          </cell>
          <cell r="AK273">
            <v>2200000</v>
          </cell>
          <cell r="AL273">
            <v>0</v>
          </cell>
          <cell r="AM273">
            <v>14300000</v>
          </cell>
          <cell r="AN273" t="str">
            <v>20/04/2016</v>
          </cell>
          <cell r="AO273">
            <v>14300000</v>
          </cell>
          <cell r="AP273">
            <v>0</v>
          </cell>
          <cell r="AQ273">
            <v>0</v>
          </cell>
          <cell r="AR273">
            <v>0</v>
          </cell>
          <cell r="AS273">
            <v>0</v>
          </cell>
          <cell r="AT273">
            <v>0</v>
          </cell>
          <cell r="AU273">
            <v>0</v>
          </cell>
          <cell r="AV273">
            <v>0</v>
          </cell>
          <cell r="AW273">
            <v>0</v>
          </cell>
          <cell r="AX273">
            <v>0</v>
          </cell>
          <cell r="AY273">
            <v>3</v>
          </cell>
          <cell r="AZ273" t="str">
            <v>CN2-LT4</v>
          </cell>
          <cell r="BA273">
            <v>2250000</v>
          </cell>
          <cell r="BB273">
            <v>0</v>
          </cell>
          <cell r="BC273">
            <v>23050000</v>
          </cell>
          <cell r="BD273" t="str">
            <v>22/08/2016</v>
          </cell>
          <cell r="BE273">
            <v>23050000</v>
          </cell>
          <cell r="BF273">
            <v>0</v>
          </cell>
          <cell r="BG273" t="str">
            <v>SE1165</v>
          </cell>
          <cell r="BH273">
            <v>0</v>
          </cell>
          <cell r="BI273">
            <v>0</v>
          </cell>
          <cell r="BJ273">
            <v>0</v>
          </cell>
          <cell r="BK273">
            <v>0</v>
          </cell>
          <cell r="BL273">
            <v>0</v>
          </cell>
          <cell r="BM273" t="str">
            <v>CN3</v>
          </cell>
          <cell r="BN273">
            <v>0</v>
          </cell>
          <cell r="BO273">
            <v>25300000</v>
          </cell>
          <cell r="BP273" t="str">
            <v>20/12/2016</v>
          </cell>
          <cell r="BQ273">
            <v>25300000</v>
          </cell>
          <cell r="BR273">
            <v>0</v>
          </cell>
          <cell r="BS273" t="str">
            <v>SE1165</v>
          </cell>
          <cell r="BT273" t="str">
            <v>CN4</v>
          </cell>
          <cell r="BU273">
            <v>25300000</v>
          </cell>
          <cell r="BV273" t="str">
            <v>24/04/2017</v>
          </cell>
          <cell r="BW273">
            <v>25300000</v>
          </cell>
          <cell r="BX273">
            <v>0</v>
          </cell>
          <cell r="BY273" t="str">
            <v>SE1165</v>
          </cell>
          <cell r="BZ273">
            <v>0</v>
          </cell>
          <cell r="CA273">
            <v>4</v>
          </cell>
          <cell r="CB273" t="str">
            <v>CN5</v>
          </cell>
          <cell r="CC273">
            <v>25300000</v>
          </cell>
        </row>
        <row r="274">
          <cell r="B274" t="str">
            <v>SE62440</v>
          </cell>
          <cell r="C274" t="str">
            <v>Đoàn Lương Phú</v>
          </cell>
          <cell r="D274" t="str">
            <v>KTPM</v>
          </cell>
          <cell r="E274">
            <v>11</v>
          </cell>
          <cell r="F274">
            <v>0</v>
          </cell>
          <cell r="G274" t="str">
            <v>PC1164</v>
          </cell>
          <cell r="H274" t="str">
            <v>ENG5</v>
          </cell>
          <cell r="I274">
            <v>0</v>
          </cell>
          <cell r="J274" t="str">
            <v xml:space="preserve"> </v>
          </cell>
          <cell r="K274" t="str">
            <v>HD</v>
          </cell>
          <cell r="L274">
            <v>0</v>
          </cell>
          <cell r="M274" t="str">
            <v>ENG5-LT1</v>
          </cell>
          <cell r="N274">
            <v>2170000</v>
          </cell>
          <cell r="O274">
            <v>11935000</v>
          </cell>
          <cell r="P274">
            <v>42230</v>
          </cell>
          <cell r="Q274">
            <v>11935000</v>
          </cell>
          <cell r="R274">
            <v>0</v>
          </cell>
          <cell r="S274" t="str">
            <v>PC1164</v>
          </cell>
          <cell r="T274" t="str">
            <v>Eng 6-LT2</v>
          </cell>
          <cell r="U274">
            <v>2200000</v>
          </cell>
          <cell r="V274">
            <v>0</v>
          </cell>
          <cell r="W274">
            <v>7700000</v>
          </cell>
          <cell r="X274">
            <v>42362</v>
          </cell>
          <cell r="Y274">
            <v>7700000</v>
          </cell>
          <cell r="Z274">
            <v>0</v>
          </cell>
          <cell r="AA274" t="str">
            <v>PC1164</v>
          </cell>
          <cell r="AB274">
            <v>0</v>
          </cell>
          <cell r="AC274">
            <v>0</v>
          </cell>
          <cell r="AD274">
            <v>0</v>
          </cell>
          <cell r="AE274">
            <v>0</v>
          </cell>
          <cell r="AF274">
            <v>0</v>
          </cell>
          <cell r="AG274">
            <v>0</v>
          </cell>
          <cell r="AH274">
            <v>0</v>
          </cell>
          <cell r="AI274" t="str">
            <v>Chờ lớp SU16</v>
          </cell>
          <cell r="AJ274" t="str">
            <v>CN1-LT3</v>
          </cell>
          <cell r="AK274">
            <v>2200000</v>
          </cell>
          <cell r="AL274">
            <v>0</v>
          </cell>
          <cell r="AM274">
            <v>22000000</v>
          </cell>
          <cell r="AN274" t="str">
            <v>27/04/2016</v>
          </cell>
          <cell r="AO274">
            <v>22000000</v>
          </cell>
          <cell r="AP274">
            <v>0</v>
          </cell>
          <cell r="AQ274">
            <v>0</v>
          </cell>
          <cell r="AR274">
            <v>0</v>
          </cell>
          <cell r="AS274">
            <v>0</v>
          </cell>
          <cell r="AT274">
            <v>0</v>
          </cell>
          <cell r="AU274">
            <v>0</v>
          </cell>
          <cell r="AV274">
            <v>0</v>
          </cell>
          <cell r="AW274">
            <v>0</v>
          </cell>
          <cell r="AX274">
            <v>0</v>
          </cell>
          <cell r="AY274">
            <v>3</v>
          </cell>
          <cell r="AZ274" t="str">
            <v>CN2-LT4</v>
          </cell>
          <cell r="BA274">
            <v>2250000</v>
          </cell>
          <cell r="BB274">
            <v>0</v>
          </cell>
          <cell r="BC274">
            <v>23050000</v>
          </cell>
          <cell r="BD274" t="str">
            <v>05/08/2016</v>
          </cell>
          <cell r="BE274">
            <v>29050000</v>
          </cell>
          <cell r="BF274">
            <v>3825000</v>
          </cell>
          <cell r="BG274" t="str">
            <v>SE1165</v>
          </cell>
          <cell r="BH274">
            <v>0</v>
          </cell>
          <cell r="BI274">
            <v>0</v>
          </cell>
          <cell r="BJ274">
            <v>0</v>
          </cell>
          <cell r="BK274">
            <v>0</v>
          </cell>
          <cell r="BL274">
            <v>0</v>
          </cell>
          <cell r="BM274" t="str">
            <v>CN3</v>
          </cell>
          <cell r="BN274">
            <v>0</v>
          </cell>
          <cell r="BO274">
            <v>21475000</v>
          </cell>
          <cell r="BP274" t="str">
            <v>26/12/2016</v>
          </cell>
          <cell r="BQ274">
            <v>21475000</v>
          </cell>
          <cell r="BR274">
            <v>0</v>
          </cell>
          <cell r="BS274" t="str">
            <v>SE1165</v>
          </cell>
          <cell r="BT274" t="str">
            <v>CN4</v>
          </cell>
          <cell r="BU274">
            <v>25300000</v>
          </cell>
          <cell r="BV274" t="str">
            <v>24/04/2017</v>
          </cell>
          <cell r="BW274">
            <v>25300000</v>
          </cell>
          <cell r="BX274">
            <v>0</v>
          </cell>
          <cell r="BY274" t="str">
            <v>SE1165</v>
          </cell>
          <cell r="BZ274">
            <v>0</v>
          </cell>
          <cell r="CA274">
            <v>4</v>
          </cell>
          <cell r="CB274" t="str">
            <v>CN5</v>
          </cell>
          <cell r="CC274">
            <v>25300000</v>
          </cell>
        </row>
        <row r="275">
          <cell r="B275" t="str">
            <v>SE62457</v>
          </cell>
          <cell r="C275" t="str">
            <v>Đặng Xuân Anh</v>
          </cell>
          <cell r="D275" t="str">
            <v>KTPM</v>
          </cell>
          <cell r="E275">
            <v>11</v>
          </cell>
          <cell r="F275">
            <v>0</v>
          </cell>
          <cell r="G275" t="str">
            <v>PC1164</v>
          </cell>
          <cell r="H275" t="str">
            <v>ENG5</v>
          </cell>
          <cell r="I275">
            <v>0</v>
          </cell>
          <cell r="J275" t="str">
            <v>TD50</v>
          </cell>
          <cell r="K275" t="str">
            <v>HD</v>
          </cell>
          <cell r="L275">
            <v>0</v>
          </cell>
          <cell r="M275" t="str">
            <v>ENG5-LT1</v>
          </cell>
          <cell r="N275">
            <v>2170000</v>
          </cell>
          <cell r="O275">
            <v>7052500</v>
          </cell>
          <cell r="P275">
            <v>42233</v>
          </cell>
          <cell r="Q275">
            <v>7053000</v>
          </cell>
          <cell r="R275">
            <v>0</v>
          </cell>
          <cell r="S275" t="str">
            <v>PC1164</v>
          </cell>
          <cell r="T275" t="str">
            <v>Eng 6-LT2</v>
          </cell>
          <cell r="U275">
            <v>2200000</v>
          </cell>
          <cell r="V275">
            <v>0</v>
          </cell>
          <cell r="W275">
            <v>2750000</v>
          </cell>
          <cell r="X275">
            <v>42361</v>
          </cell>
          <cell r="Y275">
            <v>2750000</v>
          </cell>
          <cell r="Z275">
            <v>0</v>
          </cell>
          <cell r="AA275" t="str">
            <v>PC1164</v>
          </cell>
          <cell r="AB275">
            <v>0</v>
          </cell>
          <cell r="AC275">
            <v>0</v>
          </cell>
          <cell r="AD275">
            <v>0</v>
          </cell>
          <cell r="AE275">
            <v>0</v>
          </cell>
          <cell r="AF275">
            <v>0</v>
          </cell>
          <cell r="AG275">
            <v>0</v>
          </cell>
          <cell r="AH275">
            <v>0</v>
          </cell>
          <cell r="AI275" t="str">
            <v>Chờ lớp SU16</v>
          </cell>
          <cell r="AJ275" t="str">
            <v>CN1-LT3</v>
          </cell>
          <cell r="AK275">
            <v>2200000</v>
          </cell>
          <cell r="AL275">
            <v>0</v>
          </cell>
          <cell r="AM275">
            <v>9900000</v>
          </cell>
          <cell r="AN275" t="str">
            <v>20/04/2016</v>
          </cell>
          <cell r="AO275">
            <v>9900000</v>
          </cell>
          <cell r="AP275">
            <v>0</v>
          </cell>
          <cell r="AQ275">
            <v>0</v>
          </cell>
          <cell r="AR275">
            <v>0</v>
          </cell>
          <cell r="AS275">
            <v>0</v>
          </cell>
          <cell r="AT275">
            <v>0.5</v>
          </cell>
          <cell r="AU275">
            <v>0</v>
          </cell>
          <cell r="AV275">
            <v>0</v>
          </cell>
          <cell r="AW275">
            <v>0</v>
          </cell>
          <cell r="AX275">
            <v>0</v>
          </cell>
          <cell r="AY275">
            <v>3</v>
          </cell>
          <cell r="AZ275" t="str">
            <v>CN2-LT4</v>
          </cell>
          <cell r="BA275">
            <v>2250000</v>
          </cell>
          <cell r="BB275">
            <v>0</v>
          </cell>
          <cell r="BC275" t="e">
            <v>#REF!</v>
          </cell>
          <cell r="BD275" t="str">
            <v>22/08/2016</v>
          </cell>
          <cell r="BE275">
            <v>10400000</v>
          </cell>
          <cell r="BF275">
            <v>0</v>
          </cell>
          <cell r="BG275" t="str">
            <v>SE1165</v>
          </cell>
          <cell r="BH275">
            <v>0</v>
          </cell>
          <cell r="BI275">
            <v>0</v>
          </cell>
          <cell r="BJ275">
            <v>0</v>
          </cell>
          <cell r="BK275">
            <v>0</v>
          </cell>
          <cell r="BL275">
            <v>0</v>
          </cell>
          <cell r="BM275" t="str">
            <v>CN3</v>
          </cell>
          <cell r="BN275">
            <v>0</v>
          </cell>
          <cell r="BO275">
            <v>12650000</v>
          </cell>
          <cell r="BP275" t="str">
            <v>14/12/2016</v>
          </cell>
          <cell r="BQ275">
            <v>12650000</v>
          </cell>
          <cell r="BR275">
            <v>0</v>
          </cell>
          <cell r="BS275" t="str">
            <v>SE1165</v>
          </cell>
          <cell r="BT275" t="str">
            <v>CN4</v>
          </cell>
          <cell r="BU275">
            <v>12650000</v>
          </cell>
          <cell r="BV275" t="str">
            <v>27/04/2017</v>
          </cell>
          <cell r="BW275">
            <v>12650000</v>
          </cell>
          <cell r="BX275">
            <v>0</v>
          </cell>
          <cell r="BY275" t="str">
            <v>SE1165</v>
          </cell>
          <cell r="BZ275">
            <v>0</v>
          </cell>
          <cell r="CA275">
            <v>4</v>
          </cell>
          <cell r="CB275" t="str">
            <v>CN5</v>
          </cell>
          <cell r="CC275">
            <v>12650000</v>
          </cell>
        </row>
        <row r="276">
          <cell r="B276" t="str">
            <v>SE62468</v>
          </cell>
          <cell r="C276" t="str">
            <v>Nguyễn Phi Dũng</v>
          </cell>
          <cell r="D276" t="str">
            <v>KTPM</v>
          </cell>
          <cell r="E276">
            <v>11</v>
          </cell>
          <cell r="F276">
            <v>0</v>
          </cell>
          <cell r="G276" t="str">
            <v>PC1164</v>
          </cell>
          <cell r="H276" t="str">
            <v>ENG5</v>
          </cell>
          <cell r="I276">
            <v>0</v>
          </cell>
          <cell r="J276" t="str">
            <v xml:space="preserve"> </v>
          </cell>
          <cell r="K276" t="str">
            <v>HD</v>
          </cell>
          <cell r="L276" t="str">
            <v>Bảo lưu kỳ SP2016-H2 theo mail HaNQS (đi học Brunei)</v>
          </cell>
          <cell r="M276" t="str">
            <v>ENG5-LT1</v>
          </cell>
          <cell r="N276">
            <v>2170000</v>
          </cell>
          <cell r="O276">
            <v>11935000</v>
          </cell>
          <cell r="P276">
            <v>42233</v>
          </cell>
          <cell r="Q276">
            <v>11935000</v>
          </cell>
          <cell r="R276">
            <v>0</v>
          </cell>
          <cell r="S276" t="str">
            <v>PC1164</v>
          </cell>
          <cell r="T276" t="str">
            <v>HL Eng 5+Phí NHL</v>
          </cell>
          <cell r="U276">
            <v>0</v>
          </cell>
          <cell r="V276">
            <v>0</v>
          </cell>
          <cell r="W276">
            <v>7150000</v>
          </cell>
          <cell r="X276" t="str">
            <v>31/12/2015</v>
          </cell>
          <cell r="Y276">
            <v>7150000</v>
          </cell>
          <cell r="Z276">
            <v>0</v>
          </cell>
          <cell r="AA276" t="str">
            <v>PC1166</v>
          </cell>
          <cell r="AB276" t="str">
            <v>Eng 6</v>
          </cell>
          <cell r="AC276">
            <v>0</v>
          </cell>
          <cell r="AD276">
            <v>0</v>
          </cell>
          <cell r="AE276">
            <v>0</v>
          </cell>
          <cell r="AF276">
            <v>0</v>
          </cell>
          <cell r="AG276">
            <v>0</v>
          </cell>
          <cell r="AH276">
            <v>0</v>
          </cell>
          <cell r="AI276" t="str">
            <v>BLSP16-H2 (Brunei)</v>
          </cell>
          <cell r="AJ276" t="str">
            <v>CN1-LT2</v>
          </cell>
          <cell r="AK276">
            <v>2200000</v>
          </cell>
          <cell r="AL276">
            <v>0</v>
          </cell>
          <cell r="AM276">
            <v>22000000</v>
          </cell>
          <cell r="AN276" t="str">
            <v>04/04/2016</v>
          </cell>
          <cell r="AO276">
            <v>22000000</v>
          </cell>
          <cell r="AP276">
            <v>0</v>
          </cell>
          <cell r="AQ276">
            <v>0</v>
          </cell>
          <cell r="AR276">
            <v>0</v>
          </cell>
          <cell r="AS276">
            <v>0</v>
          </cell>
          <cell r="AT276">
            <v>0</v>
          </cell>
          <cell r="AU276">
            <v>0</v>
          </cell>
          <cell r="AV276">
            <v>0</v>
          </cell>
          <cell r="AW276">
            <v>0</v>
          </cell>
          <cell r="AX276">
            <v>0</v>
          </cell>
          <cell r="AY276">
            <v>2</v>
          </cell>
          <cell r="AZ276" t="str">
            <v>CN2-LT3</v>
          </cell>
          <cell r="BA276">
            <v>2250000</v>
          </cell>
          <cell r="BB276">
            <v>0</v>
          </cell>
          <cell r="BC276">
            <v>23050000</v>
          </cell>
          <cell r="BD276" t="str">
            <v>22/08/2016</v>
          </cell>
          <cell r="BE276">
            <v>23050000</v>
          </cell>
          <cell r="BF276">
            <v>0</v>
          </cell>
          <cell r="BG276" t="str">
            <v>SE1165</v>
          </cell>
          <cell r="BH276">
            <v>0</v>
          </cell>
          <cell r="BI276">
            <v>0</v>
          </cell>
          <cell r="BJ276">
            <v>0</v>
          </cell>
          <cell r="BK276">
            <v>0</v>
          </cell>
          <cell r="BL276">
            <v>0</v>
          </cell>
          <cell r="BM276" t="str">
            <v>CN3</v>
          </cell>
          <cell r="BN276">
            <v>0</v>
          </cell>
          <cell r="BO276">
            <v>25300000</v>
          </cell>
          <cell r="BP276" t="str">
            <v>21/12/2016</v>
          </cell>
          <cell r="BQ276">
            <v>25300000</v>
          </cell>
          <cell r="BR276">
            <v>0</v>
          </cell>
          <cell r="BS276" t="str">
            <v>SE1165</v>
          </cell>
          <cell r="BT276" t="str">
            <v>CN4-LT4</v>
          </cell>
          <cell r="BU276">
            <v>23050000</v>
          </cell>
          <cell r="BV276" t="str">
            <v>26/04/2017</v>
          </cell>
          <cell r="BW276">
            <v>23050000</v>
          </cell>
          <cell r="BX276">
            <v>0</v>
          </cell>
          <cell r="BY276" t="str">
            <v>SE1165</v>
          </cell>
          <cell r="BZ276">
            <v>0</v>
          </cell>
          <cell r="CA276">
            <v>4</v>
          </cell>
          <cell r="CB276" t="str">
            <v>CN5</v>
          </cell>
          <cell r="CC276">
            <v>25300000</v>
          </cell>
        </row>
        <row r="277">
          <cell r="B277" t="str">
            <v>SE62500</v>
          </cell>
          <cell r="C277" t="str">
            <v>Nguyễn Ngọc Quang Hiệp</v>
          </cell>
          <cell r="D277" t="str">
            <v>KTPM</v>
          </cell>
          <cell r="E277">
            <v>11</v>
          </cell>
          <cell r="F277">
            <v>0</v>
          </cell>
          <cell r="G277" t="str">
            <v>PC1164</v>
          </cell>
          <cell r="H277" t="str">
            <v>ENG5</v>
          </cell>
          <cell r="I277">
            <v>0</v>
          </cell>
          <cell r="J277" t="str">
            <v>HB 10M</v>
          </cell>
          <cell r="K277" t="str">
            <v>HD</v>
          </cell>
          <cell r="L277">
            <v>0</v>
          </cell>
          <cell r="M277" t="str">
            <v>ENG5-LT1-HB1</v>
          </cell>
          <cell r="N277">
            <v>2170000</v>
          </cell>
          <cell r="O277">
            <v>9435000</v>
          </cell>
          <cell r="P277">
            <v>42235</v>
          </cell>
          <cell r="Q277">
            <v>11935000</v>
          </cell>
          <cell r="R277">
            <v>2500000</v>
          </cell>
          <cell r="S277" t="str">
            <v>PC1164</v>
          </cell>
          <cell r="T277" t="str">
            <v>Eng 6-LT2-HB2</v>
          </cell>
          <cell r="U277">
            <v>2200000</v>
          </cell>
          <cell r="V277">
            <v>2500000</v>
          </cell>
          <cell r="W277">
            <v>2700000</v>
          </cell>
          <cell r="X277">
            <v>42349</v>
          </cell>
          <cell r="Y277">
            <v>2700000</v>
          </cell>
          <cell r="Z277">
            <v>0</v>
          </cell>
          <cell r="AA277" t="str">
            <v>PC1164</v>
          </cell>
          <cell r="AB277">
            <v>0</v>
          </cell>
          <cell r="AC277">
            <v>0</v>
          </cell>
          <cell r="AD277">
            <v>0</v>
          </cell>
          <cell r="AE277">
            <v>0</v>
          </cell>
          <cell r="AF277">
            <v>0</v>
          </cell>
          <cell r="AG277">
            <v>0</v>
          </cell>
          <cell r="AH277">
            <v>0</v>
          </cell>
          <cell r="AI277" t="str">
            <v>Chờ lớp SU16</v>
          </cell>
          <cell r="AJ277" t="str">
            <v>CN1-LT3</v>
          </cell>
          <cell r="AK277">
            <v>2200000</v>
          </cell>
          <cell r="AL277">
            <v>2500000</v>
          </cell>
          <cell r="AM277">
            <v>19500000</v>
          </cell>
          <cell r="AN277" t="str">
            <v>25/04/2016</v>
          </cell>
          <cell r="AO277">
            <v>19500000</v>
          </cell>
          <cell r="AP277">
            <v>0</v>
          </cell>
          <cell r="AQ277">
            <v>0</v>
          </cell>
          <cell r="AR277">
            <v>0</v>
          </cell>
          <cell r="AS277">
            <v>0</v>
          </cell>
          <cell r="AT277">
            <v>0</v>
          </cell>
          <cell r="AU277">
            <v>0</v>
          </cell>
          <cell r="AV277">
            <v>0</v>
          </cell>
          <cell r="AW277">
            <v>0</v>
          </cell>
          <cell r="AX277">
            <v>0</v>
          </cell>
          <cell r="AY277">
            <v>3</v>
          </cell>
          <cell r="AZ277" t="str">
            <v>CN2-LT4</v>
          </cell>
          <cell r="BA277">
            <v>2250000</v>
          </cell>
          <cell r="BB277">
            <v>2500000</v>
          </cell>
          <cell r="BC277">
            <v>20550000</v>
          </cell>
          <cell r="BD277" t="str">
            <v>24/08/2016</v>
          </cell>
          <cell r="BE277">
            <v>23110000</v>
          </cell>
          <cell r="BF277">
            <v>2560000</v>
          </cell>
          <cell r="BG277" t="str">
            <v>SE1165</v>
          </cell>
          <cell r="BH277">
            <v>0</v>
          </cell>
          <cell r="BI277">
            <v>0</v>
          </cell>
          <cell r="BJ277">
            <v>0</v>
          </cell>
          <cell r="BK277">
            <v>0</v>
          </cell>
          <cell r="BL277">
            <v>0</v>
          </cell>
          <cell r="BM277" t="str">
            <v>CN3</v>
          </cell>
          <cell r="BN277">
            <v>0</v>
          </cell>
          <cell r="BO277">
            <v>22740000</v>
          </cell>
          <cell r="BP277" t="str">
            <v>23/12/2016</v>
          </cell>
          <cell r="BQ277">
            <v>23050000</v>
          </cell>
          <cell r="BR277">
            <v>310000</v>
          </cell>
          <cell r="BS277" t="str">
            <v>SE1165</v>
          </cell>
          <cell r="BT277" t="str">
            <v>CN4</v>
          </cell>
          <cell r="BU277">
            <v>24990000</v>
          </cell>
          <cell r="BV277" t="str">
            <v>24/04/2017</v>
          </cell>
          <cell r="BW277">
            <v>24990000</v>
          </cell>
          <cell r="BX277">
            <v>0</v>
          </cell>
          <cell r="BY277" t="str">
            <v>SE1165</v>
          </cell>
          <cell r="BZ277">
            <v>0</v>
          </cell>
          <cell r="CA277">
            <v>4</v>
          </cell>
          <cell r="CB277" t="str">
            <v>CN5</v>
          </cell>
          <cell r="CC277">
            <v>25300000</v>
          </cell>
        </row>
        <row r="278">
          <cell r="B278" t="str">
            <v>SE62579</v>
          </cell>
          <cell r="C278" t="str">
            <v>Nguyễn Lữ Đại Sơn</v>
          </cell>
          <cell r="D278" t="str">
            <v>KTPM</v>
          </cell>
          <cell r="E278">
            <v>11</v>
          </cell>
          <cell r="F278">
            <v>0</v>
          </cell>
          <cell r="G278" t="str">
            <v>PC1164</v>
          </cell>
          <cell r="H278" t="str">
            <v>ENG5</v>
          </cell>
          <cell r="I278">
            <v>0</v>
          </cell>
          <cell r="J278" t="str">
            <v xml:space="preserve"> </v>
          </cell>
          <cell r="K278" t="str">
            <v>HD</v>
          </cell>
          <cell r="L278">
            <v>0</v>
          </cell>
          <cell r="M278" t="str">
            <v>ENG5-LT1</v>
          </cell>
          <cell r="N278">
            <v>2170000</v>
          </cell>
          <cell r="O278">
            <v>11935000</v>
          </cell>
          <cell r="P278">
            <v>42242</v>
          </cell>
          <cell r="Q278">
            <v>11935000</v>
          </cell>
          <cell r="R278">
            <v>0</v>
          </cell>
          <cell r="S278" t="str">
            <v>PC1164</v>
          </cell>
          <cell r="T278" t="str">
            <v>Eng 6-LT2</v>
          </cell>
          <cell r="U278">
            <v>2200000</v>
          </cell>
          <cell r="V278">
            <v>0</v>
          </cell>
          <cell r="W278">
            <v>7700000</v>
          </cell>
          <cell r="X278" t="str">
            <v>10/12/2015</v>
          </cell>
          <cell r="Y278">
            <v>7700000</v>
          </cell>
          <cell r="Z278">
            <v>0</v>
          </cell>
          <cell r="AA278" t="str">
            <v>PC1164</v>
          </cell>
          <cell r="AB278">
            <v>0</v>
          </cell>
          <cell r="AC278">
            <v>0</v>
          </cell>
          <cell r="AD278">
            <v>0</v>
          </cell>
          <cell r="AE278">
            <v>0</v>
          </cell>
          <cell r="AF278">
            <v>0</v>
          </cell>
          <cell r="AG278">
            <v>0</v>
          </cell>
          <cell r="AH278">
            <v>0</v>
          </cell>
          <cell r="AI278" t="str">
            <v>Chờ lớp SU16</v>
          </cell>
          <cell r="AJ278" t="str">
            <v>CN1-LT3</v>
          </cell>
          <cell r="AK278">
            <v>2200000</v>
          </cell>
          <cell r="AL278">
            <v>0</v>
          </cell>
          <cell r="AM278">
            <v>22000000</v>
          </cell>
          <cell r="AN278" t="str">
            <v>19/04/2016</v>
          </cell>
          <cell r="AO278">
            <v>22000000</v>
          </cell>
          <cell r="AP278">
            <v>0</v>
          </cell>
          <cell r="AQ278">
            <v>0</v>
          </cell>
          <cell r="AR278">
            <v>0</v>
          </cell>
          <cell r="AS278">
            <v>0</v>
          </cell>
          <cell r="AT278">
            <v>0</v>
          </cell>
          <cell r="AU278">
            <v>0</v>
          </cell>
          <cell r="AV278">
            <v>0</v>
          </cell>
          <cell r="AW278">
            <v>0</v>
          </cell>
          <cell r="AX278">
            <v>0</v>
          </cell>
          <cell r="AY278">
            <v>3</v>
          </cell>
          <cell r="AZ278" t="str">
            <v>CN2-LT4</v>
          </cell>
          <cell r="BA278">
            <v>2250000</v>
          </cell>
          <cell r="BB278">
            <v>0</v>
          </cell>
          <cell r="BC278">
            <v>23050000</v>
          </cell>
          <cell r="BD278" t="str">
            <v>23/08/2016</v>
          </cell>
          <cell r="BE278">
            <v>23050000</v>
          </cell>
          <cell r="BF278">
            <v>0</v>
          </cell>
          <cell r="BG278" t="str">
            <v>SE1165</v>
          </cell>
          <cell r="BH278">
            <v>0</v>
          </cell>
          <cell r="BI278">
            <v>0</v>
          </cell>
          <cell r="BJ278">
            <v>0</v>
          </cell>
          <cell r="BK278">
            <v>0</v>
          </cell>
          <cell r="BL278">
            <v>0</v>
          </cell>
          <cell r="BM278" t="str">
            <v>CN3</v>
          </cell>
          <cell r="BN278">
            <v>0</v>
          </cell>
          <cell r="BO278">
            <v>25300000</v>
          </cell>
          <cell r="BP278" t="str">
            <v>12/12/2016</v>
          </cell>
          <cell r="BQ278">
            <v>25300000</v>
          </cell>
          <cell r="BR278">
            <v>0</v>
          </cell>
          <cell r="BS278" t="str">
            <v>SE1165</v>
          </cell>
          <cell r="BT278" t="str">
            <v>CN4</v>
          </cell>
          <cell r="BU278">
            <v>25300000</v>
          </cell>
          <cell r="BV278" t="str">
            <v>17/04/2017</v>
          </cell>
          <cell r="BW278">
            <v>25300000</v>
          </cell>
          <cell r="BX278">
            <v>2175000</v>
          </cell>
          <cell r="BY278" t="str">
            <v>SE1165</v>
          </cell>
          <cell r="BZ278">
            <v>0</v>
          </cell>
          <cell r="CA278">
            <v>4</v>
          </cell>
          <cell r="CB278" t="str">
            <v>CN5</v>
          </cell>
          <cell r="CC278">
            <v>25300000</v>
          </cell>
        </row>
        <row r="279">
          <cell r="B279" t="str">
            <v>SE62668</v>
          </cell>
          <cell r="C279" t="str">
            <v>Trần Gia Bảo</v>
          </cell>
          <cell r="D279" t="str">
            <v>KTPM</v>
          </cell>
          <cell r="E279">
            <v>11</v>
          </cell>
          <cell r="F279">
            <v>0</v>
          </cell>
          <cell r="G279" t="str">
            <v>PC1164</v>
          </cell>
          <cell r="H279" t="str">
            <v>ENG5</v>
          </cell>
          <cell r="I279">
            <v>0</v>
          </cell>
          <cell r="J279" t="str">
            <v xml:space="preserve"> </v>
          </cell>
          <cell r="K279" t="str">
            <v>HD</v>
          </cell>
          <cell r="L279" t="str">
            <v>Bảo lưu SM17 theo mail HaNQS ngày 28/04/2017:Trả nợ môn</v>
          </cell>
          <cell r="M279" t="str">
            <v>ENG5-LT1</v>
          </cell>
          <cell r="N279">
            <v>2170000</v>
          </cell>
          <cell r="O279">
            <v>11935000</v>
          </cell>
          <cell r="P279">
            <v>42256</v>
          </cell>
          <cell r="Q279">
            <v>11935000</v>
          </cell>
          <cell r="R279">
            <v>0</v>
          </cell>
          <cell r="S279" t="str">
            <v>PC1164</v>
          </cell>
          <cell r="T279" t="str">
            <v>Eng 6-LT2</v>
          </cell>
          <cell r="U279">
            <v>2200000</v>
          </cell>
          <cell r="V279">
            <v>0</v>
          </cell>
          <cell r="W279">
            <v>7700000</v>
          </cell>
          <cell r="X279">
            <v>42355</v>
          </cell>
          <cell r="Y279">
            <v>7700000</v>
          </cell>
          <cell r="Z279">
            <v>0</v>
          </cell>
          <cell r="AA279" t="str">
            <v>PC1164</v>
          </cell>
          <cell r="AB279">
            <v>0</v>
          </cell>
          <cell r="AC279">
            <v>0</v>
          </cell>
          <cell r="AD279">
            <v>0</v>
          </cell>
          <cell r="AE279">
            <v>0</v>
          </cell>
          <cell r="AF279">
            <v>0</v>
          </cell>
          <cell r="AG279">
            <v>0</v>
          </cell>
          <cell r="AH279">
            <v>0</v>
          </cell>
          <cell r="AI279" t="str">
            <v>Chờ lớp SU16</v>
          </cell>
          <cell r="AJ279" t="str">
            <v>CN1-LT3</v>
          </cell>
          <cell r="AK279">
            <v>2200000</v>
          </cell>
          <cell r="AL279">
            <v>0</v>
          </cell>
          <cell r="AM279">
            <v>22000000</v>
          </cell>
          <cell r="AN279" t="str">
            <v>22/04/2016</v>
          </cell>
          <cell r="AO279">
            <v>22000000</v>
          </cell>
          <cell r="AP279">
            <v>0</v>
          </cell>
          <cell r="AQ279">
            <v>0</v>
          </cell>
          <cell r="AR279">
            <v>0</v>
          </cell>
          <cell r="AS279">
            <v>0</v>
          </cell>
          <cell r="AT279">
            <v>0</v>
          </cell>
          <cell r="AU279">
            <v>0</v>
          </cell>
          <cell r="AV279">
            <v>0</v>
          </cell>
          <cell r="AW279">
            <v>0</v>
          </cell>
          <cell r="AX279">
            <v>0</v>
          </cell>
          <cell r="AY279">
            <v>3</v>
          </cell>
          <cell r="AZ279" t="str">
            <v>CN2-LT4</v>
          </cell>
          <cell r="BA279">
            <v>2250000</v>
          </cell>
          <cell r="BB279">
            <v>0</v>
          </cell>
          <cell r="BC279">
            <v>23050000</v>
          </cell>
          <cell r="BD279" t="str">
            <v>24/08/2016</v>
          </cell>
          <cell r="BE279">
            <v>23050000</v>
          </cell>
          <cell r="BF279">
            <v>0</v>
          </cell>
          <cell r="BG279" t="str">
            <v>SE1165</v>
          </cell>
          <cell r="BH279">
            <v>0</v>
          </cell>
          <cell r="BI279">
            <v>0</v>
          </cell>
          <cell r="BJ279">
            <v>0</v>
          </cell>
          <cell r="BK279">
            <v>0</v>
          </cell>
          <cell r="BL279">
            <v>0</v>
          </cell>
          <cell r="BM279" t="str">
            <v>CN3</v>
          </cell>
          <cell r="BN279">
            <v>0</v>
          </cell>
          <cell r="BO279">
            <v>25300000</v>
          </cell>
          <cell r="BP279" t="str">
            <v>22/12/2016</v>
          </cell>
          <cell r="BQ279">
            <v>25300000</v>
          </cell>
          <cell r="BR279">
            <v>0</v>
          </cell>
          <cell r="BS279" t="str">
            <v>SE1165</v>
          </cell>
          <cell r="BT279" t="str">
            <v>CN4</v>
          </cell>
          <cell r="BU279">
            <v>25300000</v>
          </cell>
          <cell r="BV279">
            <v>0</v>
          </cell>
          <cell r="BW279" t="str">
            <v>Ko nộp</v>
          </cell>
          <cell r="BX279">
            <v>0</v>
          </cell>
          <cell r="BY279" t="str">
            <v>BLSM17</v>
          </cell>
          <cell r="BZ279">
            <v>0</v>
          </cell>
          <cell r="CA279">
            <v>3</v>
          </cell>
          <cell r="CB279" t="str">
            <v>CN4</v>
          </cell>
          <cell r="CC279">
            <v>25300000</v>
          </cell>
        </row>
        <row r="280">
          <cell r="B280" t="str">
            <v>SE62705</v>
          </cell>
          <cell r="C280" t="str">
            <v>Lê Ngô Minh</v>
          </cell>
          <cell r="D280" t="str">
            <v>KTPM</v>
          </cell>
          <cell r="E280">
            <v>11</v>
          </cell>
          <cell r="F280">
            <v>0</v>
          </cell>
          <cell r="G280" t="str">
            <v>PC1164</v>
          </cell>
          <cell r="H280" t="str">
            <v>ENG5</v>
          </cell>
          <cell r="I280">
            <v>0</v>
          </cell>
          <cell r="J280" t="str">
            <v xml:space="preserve"> </v>
          </cell>
          <cell r="K280" t="str">
            <v>HD</v>
          </cell>
          <cell r="L280">
            <v>0</v>
          </cell>
          <cell r="M280" t="str">
            <v>ENG5-LT1</v>
          </cell>
          <cell r="N280">
            <v>2200000</v>
          </cell>
          <cell r="O280">
            <v>12100000</v>
          </cell>
          <cell r="P280">
            <v>42261</v>
          </cell>
          <cell r="Q280">
            <v>12100000</v>
          </cell>
          <cell r="R280">
            <v>0</v>
          </cell>
          <cell r="S280" t="str">
            <v>PC1164</v>
          </cell>
          <cell r="T280" t="str">
            <v>Eng 6-LT2+Phí NHL</v>
          </cell>
          <cell r="U280">
            <v>2200000</v>
          </cell>
          <cell r="V280">
            <v>0</v>
          </cell>
          <cell r="W280">
            <v>9900000</v>
          </cell>
          <cell r="X280" t="str">
            <v>28/12/2015</v>
          </cell>
          <cell r="Y280">
            <v>9900000</v>
          </cell>
          <cell r="Z280">
            <v>0</v>
          </cell>
          <cell r="AA280" t="str">
            <v>PC1164</v>
          </cell>
          <cell r="AB280">
            <v>0</v>
          </cell>
          <cell r="AC280">
            <v>0</v>
          </cell>
          <cell r="AD280">
            <v>0</v>
          </cell>
          <cell r="AE280">
            <v>0</v>
          </cell>
          <cell r="AF280">
            <v>0</v>
          </cell>
          <cell r="AG280">
            <v>0</v>
          </cell>
          <cell r="AH280">
            <v>0</v>
          </cell>
          <cell r="AI280" t="str">
            <v>Chờ lớp SU16</v>
          </cell>
          <cell r="AJ280" t="str">
            <v>CN1-LT3</v>
          </cell>
          <cell r="AK280">
            <v>2200000</v>
          </cell>
          <cell r="AL280">
            <v>0</v>
          </cell>
          <cell r="AM280">
            <v>22000000</v>
          </cell>
          <cell r="AN280" t="str">
            <v>22/04/2016</v>
          </cell>
          <cell r="AO280">
            <v>22000000</v>
          </cell>
          <cell r="AP280">
            <v>0</v>
          </cell>
          <cell r="AQ280">
            <v>0</v>
          </cell>
          <cell r="AR280">
            <v>0</v>
          </cell>
          <cell r="AS280">
            <v>0</v>
          </cell>
          <cell r="AT280">
            <v>0</v>
          </cell>
          <cell r="AU280">
            <v>0</v>
          </cell>
          <cell r="AV280">
            <v>0</v>
          </cell>
          <cell r="AW280">
            <v>0</v>
          </cell>
          <cell r="AX280">
            <v>0</v>
          </cell>
          <cell r="AY280">
            <v>3</v>
          </cell>
          <cell r="AZ280" t="str">
            <v>CN2-LT4</v>
          </cell>
          <cell r="BA280">
            <v>2250000</v>
          </cell>
          <cell r="BB280">
            <v>0</v>
          </cell>
          <cell r="BC280">
            <v>23050000</v>
          </cell>
          <cell r="BD280" t="str">
            <v>24/08/2016</v>
          </cell>
          <cell r="BE280">
            <v>23050000</v>
          </cell>
          <cell r="BF280">
            <v>0</v>
          </cell>
          <cell r="BG280" t="str">
            <v>SE1165</v>
          </cell>
          <cell r="BH280">
            <v>0</v>
          </cell>
          <cell r="BI280">
            <v>0</v>
          </cell>
          <cell r="BJ280">
            <v>0</v>
          </cell>
          <cell r="BK280">
            <v>0</v>
          </cell>
          <cell r="BL280">
            <v>0</v>
          </cell>
          <cell r="BM280" t="str">
            <v>CN3</v>
          </cell>
          <cell r="BN280">
            <v>0</v>
          </cell>
          <cell r="BO280">
            <v>25300000</v>
          </cell>
          <cell r="BP280" t="str">
            <v>16/12/2016</v>
          </cell>
          <cell r="BQ280">
            <v>25300000</v>
          </cell>
          <cell r="BR280">
            <v>0</v>
          </cell>
          <cell r="BS280" t="str">
            <v>SE1165</v>
          </cell>
          <cell r="BT280" t="str">
            <v>CN4</v>
          </cell>
          <cell r="BU280">
            <v>25300000</v>
          </cell>
          <cell r="BV280" t="str">
            <v>20/04/2017</v>
          </cell>
          <cell r="BW280">
            <v>25300000</v>
          </cell>
          <cell r="BX280">
            <v>0</v>
          </cell>
          <cell r="BY280" t="str">
            <v>SE1165</v>
          </cell>
          <cell r="BZ280">
            <v>0</v>
          </cell>
          <cell r="CA280">
            <v>4</v>
          </cell>
          <cell r="CB280" t="str">
            <v>CN5</v>
          </cell>
          <cell r="CC280">
            <v>25300000</v>
          </cell>
        </row>
        <row r="281">
          <cell r="B281" t="str">
            <v>SE62186</v>
          </cell>
          <cell r="C281" t="str">
            <v>Lê Hoàng Anh Minh</v>
          </cell>
          <cell r="D281" t="str">
            <v>KTPM</v>
          </cell>
          <cell r="E281">
            <v>11</v>
          </cell>
          <cell r="F281">
            <v>0</v>
          </cell>
          <cell r="G281" t="str">
            <v>PC1166</v>
          </cell>
          <cell r="H281" t="str">
            <v>ENG4</v>
          </cell>
          <cell r="I281">
            <v>0</v>
          </cell>
          <cell r="J281" t="str">
            <v xml:space="preserve"> </v>
          </cell>
          <cell r="K281" t="str">
            <v>HD</v>
          </cell>
          <cell r="L281" t="str">
            <v>Bảo lưu SM17 theo mail HaNQS ngày 28/04/2017:Trả nợ môn</v>
          </cell>
          <cell r="M281" t="str">
            <v>ENG4-LT1</v>
          </cell>
          <cell r="N281">
            <v>2170000</v>
          </cell>
          <cell r="O281">
            <v>11935000</v>
          </cell>
          <cell r="P281" t="str">
            <v>14/7/2015</v>
          </cell>
          <cell r="Q281">
            <v>11935000</v>
          </cell>
          <cell r="R281">
            <v>0</v>
          </cell>
          <cell r="S281" t="str">
            <v>PC1166</v>
          </cell>
          <cell r="T281" t="str">
            <v>Eng 5-LT2</v>
          </cell>
          <cell r="U281">
            <v>2200000</v>
          </cell>
          <cell r="V281">
            <v>0</v>
          </cell>
          <cell r="W281">
            <v>7700000</v>
          </cell>
          <cell r="X281">
            <v>42347</v>
          </cell>
          <cell r="Y281">
            <v>7700000</v>
          </cell>
          <cell r="Z281">
            <v>0</v>
          </cell>
          <cell r="AA281" t="str">
            <v>PC1166</v>
          </cell>
          <cell r="AB281" t="str">
            <v>Eng 6-LT3</v>
          </cell>
          <cell r="AC281">
            <v>2200000</v>
          </cell>
          <cell r="AD281">
            <v>0</v>
          </cell>
          <cell r="AE281">
            <v>7700000</v>
          </cell>
          <cell r="AF281" t="str">
            <v>24/02/2016</v>
          </cell>
          <cell r="AG281">
            <v>7700000</v>
          </cell>
          <cell r="AH281">
            <v>0</v>
          </cell>
          <cell r="AI281" t="str">
            <v>PC1166</v>
          </cell>
          <cell r="AJ281" t="str">
            <v>CN1-LT4</v>
          </cell>
          <cell r="AK281">
            <v>2200000</v>
          </cell>
          <cell r="AL281">
            <v>0</v>
          </cell>
          <cell r="AM281">
            <v>22000000</v>
          </cell>
          <cell r="AN281" t="str">
            <v>25/04/2016</v>
          </cell>
          <cell r="AO281">
            <v>22000000</v>
          </cell>
          <cell r="AP281">
            <v>0</v>
          </cell>
          <cell r="AQ281" t="str">
            <v>SE1167</v>
          </cell>
          <cell r="AR281">
            <v>0</v>
          </cell>
          <cell r="AS281">
            <v>0</v>
          </cell>
          <cell r="AT281">
            <v>0</v>
          </cell>
          <cell r="AU281">
            <v>0</v>
          </cell>
          <cell r="AV281">
            <v>0</v>
          </cell>
          <cell r="AW281">
            <v>0</v>
          </cell>
          <cell r="AX281">
            <v>0</v>
          </cell>
          <cell r="AY281">
            <v>0</v>
          </cell>
          <cell r="AZ281" t="str">
            <v>CN2</v>
          </cell>
          <cell r="BA281">
            <v>0</v>
          </cell>
          <cell r="BB281">
            <v>0</v>
          </cell>
          <cell r="BC281">
            <v>25300000</v>
          </cell>
          <cell r="BD281" t="str">
            <v>17/08/2016</v>
          </cell>
          <cell r="BE281">
            <v>25300000</v>
          </cell>
          <cell r="BF281" t="str">
            <v>BL- H1 không có lớp</v>
          </cell>
          <cell r="BG281">
            <v>0</v>
          </cell>
          <cell r="BH281">
            <v>0</v>
          </cell>
          <cell r="BI281">
            <v>0</v>
          </cell>
          <cell r="BJ281">
            <v>0</v>
          </cell>
          <cell r="BK281">
            <v>0</v>
          </cell>
          <cell r="BL281">
            <v>0</v>
          </cell>
          <cell r="BM281" t="str">
            <v>CN3</v>
          </cell>
          <cell r="BN281">
            <v>0</v>
          </cell>
          <cell r="BO281">
            <v>25300000</v>
          </cell>
          <cell r="BP281" t="str">
            <v>16/12/2016</v>
          </cell>
          <cell r="BQ281">
            <v>25300000</v>
          </cell>
          <cell r="BR281">
            <v>0</v>
          </cell>
          <cell r="BS281" t="str">
            <v>SE1165</v>
          </cell>
          <cell r="BT281" t="str">
            <v>CN4</v>
          </cell>
          <cell r="BU281">
            <v>25300000</v>
          </cell>
          <cell r="BV281" t="str">
            <v>26/04/2017</v>
          </cell>
          <cell r="BW281">
            <v>25300000</v>
          </cell>
          <cell r="BX281">
            <v>25300000</v>
          </cell>
          <cell r="BY281" t="str">
            <v>BLSM17</v>
          </cell>
          <cell r="BZ281">
            <v>0</v>
          </cell>
          <cell r="CA281">
            <v>3</v>
          </cell>
          <cell r="CB281" t="str">
            <v>CN4</v>
          </cell>
          <cell r="CC281">
            <v>0</v>
          </cell>
        </row>
        <row r="282">
          <cell r="B282" t="str">
            <v>SE62775</v>
          </cell>
          <cell r="C282" t="str">
            <v>Trần Kim Thành</v>
          </cell>
          <cell r="D282" t="str">
            <v>KTPM</v>
          </cell>
          <cell r="E282" t="str">
            <v>11-BS</v>
          </cell>
          <cell r="F282">
            <v>0</v>
          </cell>
          <cell r="G282" t="str">
            <v>SE1163</v>
          </cell>
          <cell r="H282">
            <v>1</v>
          </cell>
          <cell r="I282">
            <v>0</v>
          </cell>
          <cell r="J282">
            <v>0</v>
          </cell>
          <cell r="K282" t="str">
            <v>HD</v>
          </cell>
          <cell r="L282" t="str">
            <v xml:space="preserve"> Bắt đầu học từ kỳ Sp2016; nhập học không nộp tiền TA chỉ nộp tiền phí nhập học
Bảo lưu kỳ Sp2016 theo mail HaNQS ngày 25/01/2016
SV được chuyển đổi tín chỉ theo QĐ598/QĐ-ĐHFPTgồm các mônSSC102,DBI202,CSI101,PRO201,PRN292,ITA201,2 MÔN TỰ CHỌN,số tiền là:26100000</v>
          </cell>
          <cell r="M282" t="str">
            <v xml:space="preserve">Phí NH +không học Eng </v>
          </cell>
          <cell r="N282">
            <v>0</v>
          </cell>
          <cell r="O282">
            <v>4400000</v>
          </cell>
          <cell r="P282">
            <v>42335</v>
          </cell>
          <cell r="Q282">
            <v>4400000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t="str">
            <v>BLSP16</v>
          </cell>
          <cell r="AJ282" t="str">
            <v>CN1-LT1</v>
          </cell>
          <cell r="AK282">
            <v>2200000</v>
          </cell>
          <cell r="AL282">
            <v>0</v>
          </cell>
          <cell r="AM282">
            <v>22000000</v>
          </cell>
          <cell r="AN282" t="str">
            <v>25/04/2016</v>
          </cell>
          <cell r="AO282">
            <v>22000000</v>
          </cell>
          <cell r="AP282">
            <v>0</v>
          </cell>
          <cell r="AQ282">
            <v>0</v>
          </cell>
          <cell r="AR282">
            <v>0</v>
          </cell>
          <cell r="AS282">
            <v>0</v>
          </cell>
          <cell r="AT282">
            <v>0</v>
          </cell>
          <cell r="AU282">
            <v>0</v>
          </cell>
          <cell r="AV282">
            <v>0</v>
          </cell>
          <cell r="AW282">
            <v>0</v>
          </cell>
          <cell r="AX282">
            <v>0</v>
          </cell>
          <cell r="AY282">
            <v>1</v>
          </cell>
          <cell r="AZ282" t="str">
            <v>CN2-LT2</v>
          </cell>
          <cell r="BA282">
            <v>2250000</v>
          </cell>
          <cell r="BB282">
            <v>0</v>
          </cell>
          <cell r="BC282">
            <v>23050000</v>
          </cell>
          <cell r="BD282" t="str">
            <v>25/08/2016</v>
          </cell>
          <cell r="BE282">
            <v>23050000</v>
          </cell>
          <cell r="BF282">
            <v>0</v>
          </cell>
          <cell r="BG282" t="str">
            <v>SE1165</v>
          </cell>
          <cell r="BH282">
            <v>0</v>
          </cell>
          <cell r="BI282">
            <v>0</v>
          </cell>
          <cell r="BJ282">
            <v>0</v>
          </cell>
          <cell r="BK282">
            <v>0</v>
          </cell>
          <cell r="BL282">
            <v>0</v>
          </cell>
          <cell r="BM282" t="str">
            <v>CN3-LT3</v>
          </cell>
          <cell r="BN282">
            <v>2250000</v>
          </cell>
          <cell r="BO282">
            <v>23050000</v>
          </cell>
          <cell r="BP282" t="str">
            <v>20/12/2016</v>
          </cell>
          <cell r="BQ282">
            <v>23050000</v>
          </cell>
          <cell r="BR282">
            <v>0</v>
          </cell>
          <cell r="BS282" t="str">
            <v>SE1165</v>
          </cell>
          <cell r="BT282" t="str">
            <v>CN4-LT4</v>
          </cell>
          <cell r="BU282">
            <v>23050000</v>
          </cell>
          <cell r="BV282" t="str">
            <v>26/04/2017</v>
          </cell>
          <cell r="BW282">
            <v>23050000</v>
          </cell>
          <cell r="BX282">
            <v>26100000</v>
          </cell>
          <cell r="BY282" t="str">
            <v>SE1165</v>
          </cell>
          <cell r="BZ282">
            <v>26100000</v>
          </cell>
          <cell r="CA282">
            <v>4</v>
          </cell>
          <cell r="CB282" t="str">
            <v>CN5</v>
          </cell>
          <cell r="CC282">
            <v>-800000</v>
          </cell>
        </row>
        <row r="283">
          <cell r="B283" t="str">
            <v>SE62645</v>
          </cell>
          <cell r="C283" t="str">
            <v>Dương Văn Dàng</v>
          </cell>
          <cell r="D283" t="str">
            <v>KTPM</v>
          </cell>
          <cell r="E283">
            <v>11</v>
          </cell>
          <cell r="F283">
            <v>0</v>
          </cell>
          <cell r="G283" t="str">
            <v>PC1170</v>
          </cell>
          <cell r="H283" t="str">
            <v>ENG4</v>
          </cell>
          <cell r="I283">
            <v>0</v>
          </cell>
          <cell r="J283" t="str">
            <v xml:space="preserve"> </v>
          </cell>
          <cell r="K283" t="str">
            <v>HD</v>
          </cell>
          <cell r="L283" t="str">
            <v>Chuyển cơ sở theo mail QuyenVMH ngày 23/12/2015
Bảo lưu SM17 theo mail HaNQS ngày 28/04/2017:Tự nguyện</v>
          </cell>
          <cell r="M283" t="str">
            <v>ENG4-LT1</v>
          </cell>
          <cell r="N283">
            <v>2170000</v>
          </cell>
          <cell r="O283">
            <v>11935000</v>
          </cell>
          <cell r="P283">
            <v>42256</v>
          </cell>
          <cell r="Q283">
            <v>11935000</v>
          </cell>
          <cell r="R283">
            <v>0</v>
          </cell>
          <cell r="S283" t="str">
            <v>PC1170</v>
          </cell>
          <cell r="T283" t="str">
            <v>Eng 5-LT2</v>
          </cell>
          <cell r="U283">
            <v>2200000</v>
          </cell>
          <cell r="V283">
            <v>0</v>
          </cell>
          <cell r="W283">
            <v>7700000</v>
          </cell>
          <cell r="X283">
            <v>0</v>
          </cell>
          <cell r="Y283">
            <v>0</v>
          </cell>
          <cell r="Z283">
            <v>0</v>
          </cell>
          <cell r="AA283" t="str">
            <v>Chuyển CS</v>
          </cell>
          <cell r="AB283">
            <v>0</v>
          </cell>
          <cell r="AC283">
            <v>0</v>
          </cell>
          <cell r="AD283">
            <v>0</v>
          </cell>
          <cell r="AE283">
            <v>0</v>
          </cell>
          <cell r="AF283">
            <v>0</v>
          </cell>
          <cell r="AG283">
            <v>0</v>
          </cell>
          <cell r="AH283">
            <v>0</v>
          </cell>
          <cell r="AI283">
            <v>0</v>
          </cell>
          <cell r="AJ283" t="str">
            <v>CN1-LT4</v>
          </cell>
          <cell r="AK283">
            <v>2200000</v>
          </cell>
          <cell r="AL283">
            <v>0</v>
          </cell>
          <cell r="AM283">
            <v>22000000</v>
          </cell>
          <cell r="AN283" t="str">
            <v>28/04/2016</v>
          </cell>
          <cell r="AO283">
            <v>22000000</v>
          </cell>
          <cell r="AP283">
            <v>0</v>
          </cell>
          <cell r="AQ283">
            <v>0</v>
          </cell>
          <cell r="AR283">
            <v>0</v>
          </cell>
          <cell r="AS283">
            <v>0</v>
          </cell>
          <cell r="AT283">
            <v>0</v>
          </cell>
          <cell r="AU283">
            <v>0</v>
          </cell>
          <cell r="AV283">
            <v>0</v>
          </cell>
          <cell r="AW283">
            <v>0</v>
          </cell>
          <cell r="AX283">
            <v>0</v>
          </cell>
          <cell r="AY283">
            <v>3</v>
          </cell>
          <cell r="AZ283" t="str">
            <v>CN2</v>
          </cell>
          <cell r="BA283">
            <v>0</v>
          </cell>
          <cell r="BB283">
            <v>0</v>
          </cell>
          <cell r="BC283">
            <v>25300000</v>
          </cell>
          <cell r="BD283" t="str">
            <v>25/08/2016</v>
          </cell>
          <cell r="BE283">
            <v>25300000</v>
          </cell>
          <cell r="BF283">
            <v>0</v>
          </cell>
          <cell r="BG283" t="str">
            <v>SE1165</v>
          </cell>
          <cell r="BH283">
            <v>0</v>
          </cell>
          <cell r="BI283">
            <v>0</v>
          </cell>
          <cell r="BJ283">
            <v>0</v>
          </cell>
          <cell r="BK283">
            <v>0</v>
          </cell>
          <cell r="BL283">
            <v>0</v>
          </cell>
          <cell r="BM283" t="str">
            <v>CN3</v>
          </cell>
          <cell r="BN283">
            <v>0</v>
          </cell>
          <cell r="BO283">
            <v>25300000</v>
          </cell>
          <cell r="BP283" t="str">
            <v>22/12/2016</v>
          </cell>
          <cell r="BQ283">
            <v>25300000</v>
          </cell>
          <cell r="BR283">
            <v>0</v>
          </cell>
          <cell r="BS283" t="str">
            <v>SE1165</v>
          </cell>
          <cell r="BT283" t="str">
            <v>CN4</v>
          </cell>
          <cell r="BU283">
            <v>25300000</v>
          </cell>
          <cell r="BV283">
            <v>0</v>
          </cell>
          <cell r="BW283" t="str">
            <v>Ko nộp</v>
          </cell>
          <cell r="BX283">
            <v>0</v>
          </cell>
          <cell r="BY283" t="str">
            <v>BLSM17</v>
          </cell>
          <cell r="BZ283">
            <v>0</v>
          </cell>
          <cell r="CA283">
            <v>3</v>
          </cell>
          <cell r="CB283" t="str">
            <v>CN4</v>
          </cell>
          <cell r="CC283">
            <v>25300000</v>
          </cell>
        </row>
        <row r="284">
          <cell r="B284" t="str">
            <v>SE61991</v>
          </cell>
          <cell r="C284" t="str">
            <v>Nguyễn Trung Đông</v>
          </cell>
          <cell r="D284" t="str">
            <v>KTPM</v>
          </cell>
          <cell r="E284">
            <v>10</v>
          </cell>
          <cell r="F284">
            <v>0</v>
          </cell>
          <cell r="G284" t="str">
            <v>PC1081</v>
          </cell>
          <cell r="H284" t="str">
            <v>ENG2</v>
          </cell>
          <cell r="I284" t="str">
            <v>DB</v>
          </cell>
          <cell r="J284">
            <v>0</v>
          </cell>
          <cell r="K284" t="str">
            <v>HD</v>
          </cell>
          <cell r="L284" t="str">
            <v xml:space="preserve">PC1081: Eng2,3,4,5. LT4.
PC1084: HL Eng5 H2 SM2015, dư 4,882,000đ
Ngày 26/8/2015 nộp Eng 6: 4.883.000+4.882.000 nhưng rớt Eng 5, chuyển 4.883.000 qua HL Eng 5, còn dư:4.882.000
PC1085:HL Eng 5;6
</v>
          </cell>
          <cell r="M284">
            <v>0</v>
          </cell>
          <cell r="N284">
            <v>0</v>
          </cell>
          <cell r="O284">
            <v>0</v>
          </cell>
          <cell r="P284">
            <v>0</v>
          </cell>
          <cell r="Q284">
            <v>0</v>
          </cell>
          <cell r="R284">
            <v>0</v>
          </cell>
          <cell r="S284">
            <v>0</v>
          </cell>
          <cell r="T284" t="str">
            <v>HL Eng 6</v>
          </cell>
          <cell r="U284">
            <v>0</v>
          </cell>
          <cell r="V284">
            <v>0</v>
          </cell>
          <cell r="W284">
            <v>4950000</v>
          </cell>
          <cell r="X284">
            <v>42363</v>
          </cell>
          <cell r="Y284">
            <v>24200000</v>
          </cell>
          <cell r="Z284">
            <v>19250000</v>
          </cell>
          <cell r="AA284" t="str">
            <v>PC1162</v>
          </cell>
          <cell r="AB284">
            <v>0</v>
          </cell>
          <cell r="AC284">
            <v>0</v>
          </cell>
          <cell r="AD284">
            <v>0</v>
          </cell>
          <cell r="AE284">
            <v>0</v>
          </cell>
          <cell r="AF284">
            <v>0</v>
          </cell>
          <cell r="AG284">
            <v>0</v>
          </cell>
          <cell r="AH284">
            <v>19250000</v>
          </cell>
          <cell r="AI284" t="str">
            <v>Chờ lớp SU16</v>
          </cell>
          <cell r="AJ284" t="str">
            <v>CN1</v>
          </cell>
          <cell r="AK284">
            <v>0</v>
          </cell>
          <cell r="AL284">
            <v>0</v>
          </cell>
          <cell r="AM284">
            <v>4950000</v>
          </cell>
          <cell r="AN284" t="str">
            <v>29/04/2016</v>
          </cell>
          <cell r="AO284">
            <v>4950000</v>
          </cell>
          <cell r="AP284">
            <v>0</v>
          </cell>
          <cell r="AQ284">
            <v>0</v>
          </cell>
          <cell r="AR284">
            <v>0</v>
          </cell>
          <cell r="AS284">
            <v>0</v>
          </cell>
          <cell r="AT284">
            <v>0</v>
          </cell>
          <cell r="AU284">
            <v>0</v>
          </cell>
          <cell r="AV284">
            <v>0</v>
          </cell>
          <cell r="AW284">
            <v>0</v>
          </cell>
          <cell r="AX284">
            <v>0</v>
          </cell>
          <cell r="AY284">
            <v>0</v>
          </cell>
          <cell r="AZ284" t="str">
            <v>CN2</v>
          </cell>
          <cell r="BA284">
            <v>0</v>
          </cell>
          <cell r="BB284">
            <v>0</v>
          </cell>
          <cell r="BC284">
            <v>25300000</v>
          </cell>
          <cell r="BD284" t="str">
            <v>06/09/2016</v>
          </cell>
          <cell r="BE284">
            <v>25300000</v>
          </cell>
          <cell r="BF284">
            <v>0</v>
          </cell>
          <cell r="BG284" t="str">
            <v>SE1165</v>
          </cell>
          <cell r="BH284">
            <v>0</v>
          </cell>
          <cell r="BI284">
            <v>0</v>
          </cell>
          <cell r="BJ284">
            <v>0</v>
          </cell>
          <cell r="BK284">
            <v>0</v>
          </cell>
          <cell r="BL284">
            <v>0</v>
          </cell>
          <cell r="BM284" t="str">
            <v>CN3</v>
          </cell>
          <cell r="BN284">
            <v>0</v>
          </cell>
          <cell r="BO284">
            <v>25300000</v>
          </cell>
          <cell r="BP284" t="str">
            <v>23/12/2016</v>
          </cell>
          <cell r="BQ284">
            <v>25300000</v>
          </cell>
          <cell r="BR284">
            <v>0</v>
          </cell>
          <cell r="BS284" t="str">
            <v>SE1165</v>
          </cell>
          <cell r="BT284" t="str">
            <v>CN4</v>
          </cell>
          <cell r="BU284">
            <v>25300000</v>
          </cell>
          <cell r="BV284" t="str">
            <v>28/04/2017</v>
          </cell>
          <cell r="BW284">
            <v>25300000</v>
          </cell>
          <cell r="BX284">
            <v>0</v>
          </cell>
          <cell r="BY284" t="str">
            <v>SE1165</v>
          </cell>
          <cell r="BZ284">
            <v>0</v>
          </cell>
          <cell r="CA284">
            <v>4</v>
          </cell>
          <cell r="CB284" t="str">
            <v>CN5</v>
          </cell>
          <cell r="CC284">
            <v>25300000</v>
          </cell>
        </row>
        <row r="285">
          <cell r="B285" t="str">
            <v>SE62129</v>
          </cell>
          <cell r="C285" t="str">
            <v>Nguyễn Xuân An</v>
          </cell>
          <cell r="D285" t="str">
            <v>KTPM</v>
          </cell>
          <cell r="E285" t="str">
            <v>10-BS</v>
          </cell>
          <cell r="F285">
            <v>0</v>
          </cell>
          <cell r="G285" t="str">
            <v>PC1162</v>
          </cell>
          <cell r="H285" t="str">
            <v>ENG3</v>
          </cell>
          <cell r="I285" t="str">
            <v>DB-&gt;CT</v>
          </cell>
          <cell r="J285">
            <v>0</v>
          </cell>
          <cell r="K285" t="str">
            <v>HD</v>
          </cell>
          <cell r="L285" t="str">
            <v>K10 NH đợt 2
PC1082:Eng 3,4,5 (mỗi kỳ 450$)
Thôi học do chưa hoàn thành NVTC kỳ SM15-h2 theo QĐ 113/QD-TTCNPM ngày 27/07/2015
Đóng HP học dự thính Eng 6 vào ngày 29/10/2015
SV học dự thính Eng 6 theo QĐ số 101/QĐ-VĐTQTFPT ngày 9/11/2015
Bảo lưu kỳ Sp2016 theo mail HaNQS ngày 25/01/2016
SV K10 đã chuyển lên Chính quy theo QD 728/QD-DHFPT ngày 08/09/2016</v>
          </cell>
          <cell r="M285" t="str">
            <v>Eng 6</v>
          </cell>
          <cell r="N285">
            <v>0</v>
          </cell>
          <cell r="O285">
            <v>0</v>
          </cell>
          <cell r="P285">
            <v>42306</v>
          </cell>
          <cell r="Q285">
            <v>9900000</v>
          </cell>
          <cell r="R285">
            <v>0</v>
          </cell>
          <cell r="S285" t="str">
            <v>PC1162</v>
          </cell>
          <cell r="T285" t="str">
            <v>CN1-BL</v>
          </cell>
          <cell r="U285">
            <v>0</v>
          </cell>
          <cell r="V285">
            <v>0</v>
          </cell>
          <cell r="W285">
            <v>24200000</v>
          </cell>
          <cell r="X285" t="e">
            <v>#N/A</v>
          </cell>
          <cell r="Y285" t="e">
            <v>#N/A</v>
          </cell>
          <cell r="Z285" t="e">
            <v>#N/A</v>
          </cell>
          <cell r="AA285" t="str">
            <v>Bảo lưu</v>
          </cell>
          <cell r="AB285">
            <v>0</v>
          </cell>
          <cell r="AC285">
            <v>0</v>
          </cell>
          <cell r="AD285">
            <v>0</v>
          </cell>
          <cell r="AE285">
            <v>0</v>
          </cell>
          <cell r="AF285">
            <v>0</v>
          </cell>
          <cell r="AG285">
            <v>0</v>
          </cell>
          <cell r="AH285">
            <v>0</v>
          </cell>
          <cell r="AI285" t="str">
            <v>BLSP16</v>
          </cell>
          <cell r="AJ285" t="str">
            <v>CN1</v>
          </cell>
          <cell r="AK285">
            <v>0</v>
          </cell>
          <cell r="AL285">
            <v>0</v>
          </cell>
          <cell r="AM285">
            <v>24200000</v>
          </cell>
          <cell r="AN285" t="str">
            <v>20/04/2016</v>
          </cell>
          <cell r="AO285">
            <v>24200000</v>
          </cell>
          <cell r="AP285">
            <v>0</v>
          </cell>
          <cell r="AQ285">
            <v>0</v>
          </cell>
          <cell r="AR285">
            <v>0</v>
          </cell>
          <cell r="AS285">
            <v>0</v>
          </cell>
          <cell r="AT285">
            <v>0</v>
          </cell>
          <cell r="AU285">
            <v>0</v>
          </cell>
          <cell r="AV285">
            <v>0</v>
          </cell>
          <cell r="AW285">
            <v>0</v>
          </cell>
          <cell r="AX285">
            <v>0</v>
          </cell>
          <cell r="AY285">
            <v>2</v>
          </cell>
          <cell r="AZ285" t="str">
            <v>CN2</v>
          </cell>
          <cell r="BA285">
            <v>0</v>
          </cell>
          <cell r="BB285">
            <v>0</v>
          </cell>
          <cell r="BC285">
            <v>25300000</v>
          </cell>
          <cell r="BD285" t="str">
            <v>24/08/2016</v>
          </cell>
          <cell r="BE285">
            <v>25300000</v>
          </cell>
          <cell r="BF285">
            <v>0</v>
          </cell>
          <cell r="BG285" t="str">
            <v>SE1165</v>
          </cell>
          <cell r="BH285">
            <v>0</v>
          </cell>
          <cell r="BI285">
            <v>0</v>
          </cell>
          <cell r="BJ285">
            <v>0</v>
          </cell>
          <cell r="BK285">
            <v>0</v>
          </cell>
          <cell r="BL285">
            <v>0</v>
          </cell>
          <cell r="BM285" t="str">
            <v>CN3+HL</v>
          </cell>
          <cell r="BN285">
            <v>0</v>
          </cell>
          <cell r="BO285">
            <v>25300000</v>
          </cell>
          <cell r="BP285" t="str">
            <v>19/12/2016</v>
          </cell>
          <cell r="BQ285">
            <v>28005000</v>
          </cell>
          <cell r="BR285">
            <v>530000</v>
          </cell>
          <cell r="BS285" t="str">
            <v>SE1165</v>
          </cell>
          <cell r="BT285" t="str">
            <v>CN4</v>
          </cell>
          <cell r="BU285">
            <v>24770000</v>
          </cell>
          <cell r="BV285" t="str">
            <v>27/04/2017</v>
          </cell>
          <cell r="BW285">
            <v>26945000</v>
          </cell>
          <cell r="BX285">
            <v>0</v>
          </cell>
          <cell r="BY285" t="str">
            <v>SE1165</v>
          </cell>
          <cell r="BZ285">
            <v>0</v>
          </cell>
          <cell r="CA285">
            <v>4</v>
          </cell>
          <cell r="CB285" t="str">
            <v>CN5</v>
          </cell>
          <cell r="CC285">
            <v>25300000</v>
          </cell>
        </row>
        <row r="286">
          <cell r="B286" t="str">
            <v>SE61969</v>
          </cell>
          <cell r="C286" t="str">
            <v>Vũ Minh Dương</v>
          </cell>
          <cell r="D286" t="str">
            <v>KTPM</v>
          </cell>
          <cell r="E286">
            <v>10</v>
          </cell>
          <cell r="F286">
            <v>0</v>
          </cell>
          <cell r="G286" t="str">
            <v>PC1080</v>
          </cell>
          <cell r="H286" t="str">
            <v>ENG2</v>
          </cell>
          <cell r="I286">
            <v>0</v>
          </cell>
          <cell r="J286">
            <v>0</v>
          </cell>
          <cell r="K286" t="str">
            <v>HD</v>
          </cell>
          <cell r="L286" t="str">
            <v xml:space="preserve">PC1080: Eng2,3,4,5. hết LT
PC1083: HL Eng5 H2 SM2015, dư 2,712,000đ
PC1084:Eng 6-FAll2015
Bảo lưu SM2016 theo mail HaNQS
</v>
          </cell>
          <cell r="M286">
            <v>0</v>
          </cell>
          <cell r="N286">
            <v>0</v>
          </cell>
          <cell r="O286">
            <v>0</v>
          </cell>
          <cell r="P286">
            <v>0</v>
          </cell>
          <cell r="Q286">
            <v>0</v>
          </cell>
          <cell r="R286">
            <v>0</v>
          </cell>
          <cell r="S286">
            <v>0</v>
          </cell>
          <cell r="T286" t="str">
            <v>CN1</v>
          </cell>
          <cell r="U286">
            <v>0</v>
          </cell>
          <cell r="V286">
            <v>0</v>
          </cell>
          <cell r="W286">
            <v>24200000</v>
          </cell>
          <cell r="X286">
            <v>42361</v>
          </cell>
          <cell r="Y286">
            <v>24200000</v>
          </cell>
          <cell r="Z286">
            <v>0</v>
          </cell>
          <cell r="AA286" t="str">
            <v>SE1161</v>
          </cell>
          <cell r="AB286">
            <v>0</v>
          </cell>
          <cell r="AC286">
            <v>0</v>
          </cell>
          <cell r="AD286">
            <v>0</v>
          </cell>
          <cell r="AE286">
            <v>0</v>
          </cell>
          <cell r="AF286">
            <v>0</v>
          </cell>
          <cell r="AG286">
            <v>0</v>
          </cell>
          <cell r="AH286">
            <v>0</v>
          </cell>
          <cell r="AI286" t="str">
            <v>SE1161</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t="str">
            <v>CN2</v>
          </cell>
          <cell r="BA286">
            <v>0</v>
          </cell>
          <cell r="BB286">
            <v>0</v>
          </cell>
          <cell r="BC286">
            <v>25300000</v>
          </cell>
          <cell r="BD286" t="str">
            <v>24/08/2016</v>
          </cell>
          <cell r="BE286">
            <v>25300000</v>
          </cell>
          <cell r="BF286">
            <v>0</v>
          </cell>
          <cell r="BG286" t="str">
            <v>SE1165</v>
          </cell>
          <cell r="BH286">
            <v>0</v>
          </cell>
          <cell r="BI286">
            <v>0</v>
          </cell>
          <cell r="BJ286">
            <v>0</v>
          </cell>
          <cell r="BK286">
            <v>0</v>
          </cell>
          <cell r="BL286">
            <v>0</v>
          </cell>
          <cell r="BM286" t="str">
            <v>CN3</v>
          </cell>
          <cell r="BN286">
            <v>0</v>
          </cell>
          <cell r="BO286">
            <v>25300000</v>
          </cell>
          <cell r="BP286" t="str">
            <v>19/12/2016</v>
          </cell>
          <cell r="BQ286">
            <v>25300000</v>
          </cell>
          <cell r="BR286">
            <v>0</v>
          </cell>
          <cell r="BS286" t="str">
            <v>SE1165</v>
          </cell>
          <cell r="BT286" t="str">
            <v>CN4</v>
          </cell>
          <cell r="BU286">
            <v>25300000</v>
          </cell>
          <cell r="BV286" t="str">
            <v>26/04/2017</v>
          </cell>
          <cell r="BW286">
            <v>25300000</v>
          </cell>
          <cell r="BX286">
            <v>0</v>
          </cell>
          <cell r="BY286" t="str">
            <v>SE1165</v>
          </cell>
          <cell r="BZ286">
            <v>0</v>
          </cell>
          <cell r="CA286">
            <v>4</v>
          </cell>
          <cell r="CB286" t="str">
            <v>CN5</v>
          </cell>
          <cell r="CC286">
            <v>25300000</v>
          </cell>
        </row>
        <row r="287">
          <cell r="B287" t="str">
            <v>SE62160</v>
          </cell>
          <cell r="C287" t="str">
            <v>Trần Hiếu Nghĩa</v>
          </cell>
          <cell r="D287" t="str">
            <v>QTKD-&gt;KTPM</v>
          </cell>
          <cell r="E287">
            <v>10</v>
          </cell>
          <cell r="F287">
            <v>0</v>
          </cell>
          <cell r="G287">
            <v>0</v>
          </cell>
          <cell r="H287" t="str">
            <v>ENG4</v>
          </cell>
          <cell r="I287">
            <v>0</v>
          </cell>
          <cell r="J287">
            <v>0</v>
          </cell>
          <cell r="K287" t="str">
            <v>HD</v>
          </cell>
          <cell r="L287" t="str">
            <v>Ngày 09/8/2014 đóng phí nhập học+ Eng4: 11.671.000
Bảo lưu Eng 4 theo mail QuynhLN ngày 9/10/2014
Bảo lưu kỳ Sp2015 theo mail QuynhLN ngày 18/12/2014( Tạm ngưng học kỳ SP2015 theo QĐ số 12/ QĐ-TTCNPM ngày 14/01/2015)
Chuyển qua ngành kỷ thuật phần mềm từ kỳ SM2015, SB60893-&gt; SE62160.
PC1083: Eng4 H1 SM2015
Bảo lưu H1-Fall2015
SVDB chuyển lên CT theo QĐ726/QĐ-DHFPT ngày 01/9/2015
PC1085:Eng 6
Bảo lưu SM2016 theo mail HaNQS
Chuyển tiền dư học lại cuối tháng 9 sang trừ chuyên ngành3 :2.223.000</v>
          </cell>
          <cell r="M287">
            <v>0</v>
          </cell>
          <cell r="N287">
            <v>0</v>
          </cell>
          <cell r="O287">
            <v>0</v>
          </cell>
          <cell r="P287">
            <v>0</v>
          </cell>
          <cell r="Q287">
            <v>0</v>
          </cell>
          <cell r="R287">
            <v>0</v>
          </cell>
          <cell r="S287">
            <v>0</v>
          </cell>
          <cell r="T287" t="str">
            <v>CN1</v>
          </cell>
          <cell r="U287">
            <v>2200000</v>
          </cell>
          <cell r="V287">
            <v>0</v>
          </cell>
          <cell r="W287">
            <v>22000000</v>
          </cell>
          <cell r="X287" t="str">
            <v>15/12/2015</v>
          </cell>
          <cell r="Y287">
            <v>22000000</v>
          </cell>
          <cell r="Z287">
            <v>0</v>
          </cell>
          <cell r="AA287" t="str">
            <v>SE1161</v>
          </cell>
          <cell r="AB287">
            <v>0</v>
          </cell>
          <cell r="AC287">
            <v>0</v>
          </cell>
          <cell r="AD287">
            <v>0</v>
          </cell>
          <cell r="AE287">
            <v>0</v>
          </cell>
          <cell r="AF287">
            <v>0</v>
          </cell>
          <cell r="AG287">
            <v>0</v>
          </cell>
          <cell r="AH287">
            <v>0</v>
          </cell>
          <cell r="AI287" t="str">
            <v>SE1161</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1</v>
          </cell>
          <cell r="AZ287" t="str">
            <v>CN2</v>
          </cell>
          <cell r="BA287">
            <v>0</v>
          </cell>
          <cell r="BB287">
            <v>0</v>
          </cell>
          <cell r="BC287">
            <v>25300000</v>
          </cell>
          <cell r="BD287" t="str">
            <v>23/08/2016</v>
          </cell>
          <cell r="BE287">
            <v>25300000</v>
          </cell>
          <cell r="BF287">
            <v>0</v>
          </cell>
          <cell r="BG287" t="str">
            <v>SE1165</v>
          </cell>
          <cell r="BH287">
            <v>0</v>
          </cell>
          <cell r="BI287">
            <v>0</v>
          </cell>
          <cell r="BJ287">
            <v>0</v>
          </cell>
          <cell r="BK287">
            <v>0</v>
          </cell>
          <cell r="BL287">
            <v>0</v>
          </cell>
          <cell r="BM287" t="str">
            <v>CN3</v>
          </cell>
          <cell r="BN287">
            <v>0</v>
          </cell>
          <cell r="BO287">
            <v>23077000</v>
          </cell>
          <cell r="BP287" t="str">
            <v>29/11/2016</v>
          </cell>
          <cell r="BQ287">
            <v>23100000</v>
          </cell>
          <cell r="BR287">
            <v>2648000</v>
          </cell>
          <cell r="BS287" t="str">
            <v>SE1165</v>
          </cell>
          <cell r="BT287" t="str">
            <v>CN4</v>
          </cell>
          <cell r="BU287">
            <v>22652000</v>
          </cell>
          <cell r="BV287" t="str">
            <v>21/04/2017</v>
          </cell>
          <cell r="BW287">
            <v>22652000</v>
          </cell>
          <cell r="BX287">
            <v>2225000</v>
          </cell>
          <cell r="BY287" t="str">
            <v>SE1165</v>
          </cell>
          <cell r="BZ287">
            <v>0</v>
          </cell>
          <cell r="CA287">
            <v>4</v>
          </cell>
          <cell r="CB287" t="str">
            <v>CN5</v>
          </cell>
          <cell r="CC287">
            <v>25300000</v>
          </cell>
        </row>
        <row r="288">
          <cell r="B288" t="str">
            <v>SE62145</v>
          </cell>
          <cell r="C288" t="str">
            <v>Lê Hồng Phi</v>
          </cell>
          <cell r="D288" t="str">
            <v>ATTT=&gt;KTPM</v>
          </cell>
          <cell r="E288" t="str">
            <v>10-BS</v>
          </cell>
          <cell r="F288">
            <v>0</v>
          </cell>
          <cell r="G288">
            <v>0</v>
          </cell>
          <cell r="H288" t="str">
            <v>ENG2</v>
          </cell>
          <cell r="I288">
            <v>0</v>
          </cell>
          <cell r="J288">
            <v>0</v>
          </cell>
          <cell r="K288" t="str">
            <v>HD</v>
          </cell>
          <cell r="L288" t="str">
            <v>K10 NH đợt 2
PC1083: Eng2,3,4.
PC1084: Eng5 H2 SM2015.
Bảo lưu H1-Fall2015
PC1085:Eng 6 
Tranfer ngành kỳ SP2017 từANATTT--&gt; KTPM (quyết định số 262 /QĐ-VDTQTFPT ). 
Bảo lưu SM17 theo mail HaNQS ngày 28/04/2017:Trả nợ môn</v>
          </cell>
          <cell r="M288">
            <v>0</v>
          </cell>
          <cell r="N288">
            <v>0</v>
          </cell>
          <cell r="O288">
            <v>0</v>
          </cell>
          <cell r="P288">
            <v>0</v>
          </cell>
          <cell r="Q288">
            <v>0</v>
          </cell>
          <cell r="R288">
            <v>0</v>
          </cell>
          <cell r="S288">
            <v>0</v>
          </cell>
          <cell r="T288" t="str">
            <v>HL Eng 6</v>
          </cell>
          <cell r="U288">
            <v>0</v>
          </cell>
          <cell r="V288">
            <v>0</v>
          </cell>
          <cell r="W288">
            <v>4950000</v>
          </cell>
          <cell r="X288">
            <v>42363</v>
          </cell>
          <cell r="Y288">
            <v>16000000</v>
          </cell>
          <cell r="Z288">
            <v>11050000</v>
          </cell>
          <cell r="AA288" t="str">
            <v>PC1162</v>
          </cell>
          <cell r="AB288" t="str">
            <v>HL Eng 6</v>
          </cell>
          <cell r="AC288">
            <v>0</v>
          </cell>
          <cell r="AD288">
            <v>0</v>
          </cell>
          <cell r="AE288">
            <v>-6100000</v>
          </cell>
          <cell r="AF288" t="str">
            <v>Đã nộp</v>
          </cell>
          <cell r="AG288">
            <v>0</v>
          </cell>
          <cell r="AH288">
            <v>6100000</v>
          </cell>
          <cell r="AI288" t="str">
            <v>PC1172</v>
          </cell>
          <cell r="AJ288" t="str">
            <v>CN1</v>
          </cell>
          <cell r="AK288">
            <v>0</v>
          </cell>
          <cell r="AL288">
            <v>0</v>
          </cell>
          <cell r="AM288">
            <v>18100000</v>
          </cell>
          <cell r="AN288" t="str">
            <v xml:space="preserve"> 29/04/2016</v>
          </cell>
          <cell r="AO288">
            <v>18100000</v>
          </cell>
          <cell r="AP288">
            <v>0</v>
          </cell>
          <cell r="AQ288" t="str">
            <v>IA1163</v>
          </cell>
          <cell r="AR288">
            <v>0</v>
          </cell>
          <cell r="AS288">
            <v>0</v>
          </cell>
          <cell r="AT288">
            <v>0</v>
          </cell>
          <cell r="AU288">
            <v>0</v>
          </cell>
          <cell r="AV288">
            <v>0</v>
          </cell>
          <cell r="AW288">
            <v>0</v>
          </cell>
          <cell r="AX288">
            <v>0</v>
          </cell>
          <cell r="AY288">
            <v>0</v>
          </cell>
          <cell r="AZ288" t="str">
            <v>CN2</v>
          </cell>
          <cell r="BA288">
            <v>0</v>
          </cell>
          <cell r="BB288">
            <v>0</v>
          </cell>
          <cell r="BC288">
            <v>25300000</v>
          </cell>
          <cell r="BD288">
            <v>42625</v>
          </cell>
          <cell r="BE288">
            <v>25300000</v>
          </cell>
          <cell r="BF288">
            <v>0</v>
          </cell>
          <cell r="BG288">
            <v>0</v>
          </cell>
          <cell r="BH288">
            <v>0</v>
          </cell>
          <cell r="BI288">
            <v>0</v>
          </cell>
          <cell r="BJ288">
            <v>0</v>
          </cell>
          <cell r="BK288">
            <v>0</v>
          </cell>
          <cell r="BL288">
            <v>0</v>
          </cell>
          <cell r="BM288" t="str">
            <v>CN3</v>
          </cell>
          <cell r="BN288">
            <v>0</v>
          </cell>
          <cell r="BO288">
            <v>25300000</v>
          </cell>
          <cell r="BP288">
            <v>42745</v>
          </cell>
          <cell r="BQ288">
            <v>25300000</v>
          </cell>
          <cell r="BR288">
            <v>0</v>
          </cell>
          <cell r="BS288" t="str">
            <v>SE1165</v>
          </cell>
          <cell r="BT288" t="str">
            <v>CN4</v>
          </cell>
          <cell r="BU288">
            <v>25300000</v>
          </cell>
          <cell r="BV288">
            <v>0</v>
          </cell>
          <cell r="BW288" t="str">
            <v>Ko nộp</v>
          </cell>
          <cell r="BX288">
            <v>0</v>
          </cell>
          <cell r="BY288" t="str">
            <v>BLSM17</v>
          </cell>
          <cell r="BZ288">
            <v>0</v>
          </cell>
          <cell r="CA288">
            <v>3</v>
          </cell>
          <cell r="CB288" t="str">
            <v>CN4</v>
          </cell>
          <cell r="CC288">
            <v>25300000</v>
          </cell>
        </row>
        <row r="289">
          <cell r="B289" t="str">
            <v>SE62229</v>
          </cell>
          <cell r="C289" t="str">
            <v>Nguyễn Phương Quyết</v>
          </cell>
          <cell r="D289" t="str">
            <v>KTPM</v>
          </cell>
          <cell r="E289">
            <v>11</v>
          </cell>
          <cell r="F289">
            <v>0</v>
          </cell>
          <cell r="G289" t="str">
            <v>PC1166</v>
          </cell>
          <cell r="H289" t="str">
            <v>ENG5</v>
          </cell>
          <cell r="I289">
            <v>0</v>
          </cell>
          <cell r="J289" t="str">
            <v xml:space="preserve"> </v>
          </cell>
          <cell r="K289" t="str">
            <v>CH</v>
          </cell>
          <cell r="L289" t="str">
            <v>Sử dụng tiền tiếng anh lúc nhập học do xếp sai lớp, bắt đầu học Eng 5 (Sp2016)</v>
          </cell>
          <cell r="M289" t="str">
            <v>Không học TA do xếp sai lớp-LT1</v>
          </cell>
          <cell r="N289">
            <v>2170000</v>
          </cell>
          <cell r="O289">
            <v>2170000</v>
          </cell>
          <cell r="P289" t="str">
            <v>24/7/2015</v>
          </cell>
          <cell r="Q289">
            <v>11935000</v>
          </cell>
          <cell r="R289">
            <v>0</v>
          </cell>
          <cell r="S289">
            <v>0</v>
          </cell>
          <cell r="T289" t="str">
            <v>Eng 5-LT1</v>
          </cell>
          <cell r="U289">
            <v>0</v>
          </cell>
          <cell r="V289">
            <v>0</v>
          </cell>
          <cell r="W289" t="str">
            <v>TA nhập học</v>
          </cell>
          <cell r="X289" t="str">
            <v>24/07/2015</v>
          </cell>
          <cell r="Y289">
            <v>0</v>
          </cell>
          <cell r="Z289">
            <v>0</v>
          </cell>
          <cell r="AA289" t="str">
            <v>PC1166</v>
          </cell>
          <cell r="AB289" t="str">
            <v>Eng 6-LT2</v>
          </cell>
          <cell r="AC289">
            <v>2200000</v>
          </cell>
          <cell r="AD289">
            <v>0</v>
          </cell>
          <cell r="AE289">
            <v>7700000</v>
          </cell>
          <cell r="AF289" t="str">
            <v>29/02/2016</v>
          </cell>
          <cell r="AG289">
            <v>7700000</v>
          </cell>
          <cell r="AH289">
            <v>0</v>
          </cell>
          <cell r="AI289" t="str">
            <v>PC1166</v>
          </cell>
          <cell r="AJ289" t="str">
            <v>CN1-LT3</v>
          </cell>
          <cell r="AK289">
            <v>2200000</v>
          </cell>
          <cell r="AL289">
            <v>0</v>
          </cell>
          <cell r="AM289">
            <v>22000000</v>
          </cell>
          <cell r="AN289" t="str">
            <v>27/04/2016</v>
          </cell>
          <cell r="AO289">
            <v>22000000</v>
          </cell>
          <cell r="AP289">
            <v>0</v>
          </cell>
          <cell r="AQ289" t="str">
            <v>SE1166</v>
          </cell>
          <cell r="AR289">
            <v>0</v>
          </cell>
          <cell r="AS289">
            <v>0</v>
          </cell>
          <cell r="AT289">
            <v>0</v>
          </cell>
          <cell r="AU289">
            <v>0</v>
          </cell>
          <cell r="AV289">
            <v>0</v>
          </cell>
          <cell r="AW289">
            <v>0</v>
          </cell>
          <cell r="AX289">
            <v>0</v>
          </cell>
          <cell r="AY289">
            <v>0</v>
          </cell>
          <cell r="AZ289" t="str">
            <v>CN2-LT4</v>
          </cell>
          <cell r="BA289">
            <v>2250000</v>
          </cell>
          <cell r="BB289">
            <v>0</v>
          </cell>
          <cell r="BC289">
            <v>23050000</v>
          </cell>
          <cell r="BD289" t="str">
            <v>24/08/2016</v>
          </cell>
          <cell r="BE289">
            <v>23050000</v>
          </cell>
          <cell r="BF289">
            <v>0</v>
          </cell>
          <cell r="BG289" t="str">
            <v>SE1166</v>
          </cell>
          <cell r="BH289">
            <v>0</v>
          </cell>
          <cell r="BI289">
            <v>0</v>
          </cell>
          <cell r="BJ289">
            <v>0</v>
          </cell>
          <cell r="BK289">
            <v>0</v>
          </cell>
          <cell r="BL289">
            <v>0</v>
          </cell>
          <cell r="BM289" t="str">
            <v>CN3</v>
          </cell>
          <cell r="BN289">
            <v>0</v>
          </cell>
          <cell r="BO289">
            <v>25300000</v>
          </cell>
          <cell r="BP289" t="str">
            <v>19/12/2016</v>
          </cell>
          <cell r="BQ289">
            <v>25300000</v>
          </cell>
          <cell r="BR289">
            <v>0</v>
          </cell>
          <cell r="BS289" t="str">
            <v>SE1166</v>
          </cell>
          <cell r="BT289" t="str">
            <v>CN4</v>
          </cell>
          <cell r="BU289">
            <v>25300000</v>
          </cell>
          <cell r="BV289" t="str">
            <v>18/04/2017</v>
          </cell>
          <cell r="BW289">
            <v>25300000</v>
          </cell>
          <cell r="BX289">
            <v>0</v>
          </cell>
          <cell r="BY289" t="str">
            <v>SE1166</v>
          </cell>
          <cell r="BZ289">
            <v>0</v>
          </cell>
          <cell r="CA289">
            <v>4</v>
          </cell>
          <cell r="CB289" t="str">
            <v>CN5</v>
          </cell>
          <cell r="CC289">
            <v>25300000</v>
          </cell>
        </row>
        <row r="290">
          <cell r="B290" t="str">
            <v>SE62161</v>
          </cell>
          <cell r="C290" t="str">
            <v>Ngô Phan Quang Hiếu</v>
          </cell>
          <cell r="D290" t="str">
            <v>KTPM</v>
          </cell>
          <cell r="E290">
            <v>11</v>
          </cell>
          <cell r="F290" t="str">
            <v>Fall 2020</v>
          </cell>
          <cell r="G290" t="str">
            <v>PC1163</v>
          </cell>
          <cell r="H290" t="str">
            <v>ENG5</v>
          </cell>
          <cell r="I290">
            <v>0</v>
          </cell>
          <cell r="J290" t="str">
            <v>HB50</v>
          </cell>
          <cell r="K290" t="str">
            <v>HD</v>
          </cell>
          <cell r="L290">
            <v>0</v>
          </cell>
          <cell r="M290" t="str">
            <v>ENG5</v>
          </cell>
          <cell r="N290">
            <v>0</v>
          </cell>
          <cell r="O290">
            <v>9222500</v>
          </cell>
          <cell r="P290" t="str">
            <v>08/6/2015</v>
          </cell>
          <cell r="Q290">
            <v>14105000</v>
          </cell>
          <cell r="R290">
            <v>4882500</v>
          </cell>
          <cell r="S290" t="str">
            <v>PC1163</v>
          </cell>
          <cell r="T290" t="str">
            <v>Eng 6</v>
          </cell>
          <cell r="U290">
            <v>0</v>
          </cell>
          <cell r="V290">
            <v>0</v>
          </cell>
          <cell r="W290">
            <v>67500</v>
          </cell>
          <cell r="X290">
            <v>42354</v>
          </cell>
          <cell r="Y290">
            <v>68000</v>
          </cell>
          <cell r="Z290">
            <v>0</v>
          </cell>
          <cell r="AA290" t="str">
            <v>PC1163</v>
          </cell>
          <cell r="AB290">
            <v>0</v>
          </cell>
          <cell r="AC290">
            <v>0</v>
          </cell>
          <cell r="AD290">
            <v>0</v>
          </cell>
          <cell r="AE290">
            <v>0</v>
          </cell>
          <cell r="AF290">
            <v>0</v>
          </cell>
          <cell r="AG290">
            <v>0</v>
          </cell>
          <cell r="AH290">
            <v>0</v>
          </cell>
          <cell r="AI290" t="str">
            <v>Chờ lớp SU16</v>
          </cell>
          <cell r="AJ290" t="str">
            <v>CN1</v>
          </cell>
          <cell r="AK290">
            <v>0</v>
          </cell>
          <cell r="AL290">
            <v>0</v>
          </cell>
          <cell r="AM290">
            <v>12100000</v>
          </cell>
          <cell r="AN290" t="str">
            <v>15/04/2016</v>
          </cell>
          <cell r="AO290">
            <v>12100000</v>
          </cell>
          <cell r="AP290">
            <v>0</v>
          </cell>
          <cell r="AQ290" t="str">
            <v>SE1166</v>
          </cell>
          <cell r="AR290">
            <v>0</v>
          </cell>
          <cell r="AS290">
            <v>0</v>
          </cell>
          <cell r="AT290">
            <v>0</v>
          </cell>
          <cell r="AU290">
            <v>0</v>
          </cell>
          <cell r="AV290">
            <v>0</v>
          </cell>
          <cell r="AW290">
            <v>0</v>
          </cell>
          <cell r="AX290">
            <v>0</v>
          </cell>
          <cell r="AY290">
            <v>0</v>
          </cell>
          <cell r="AZ290" t="str">
            <v>CN2</v>
          </cell>
          <cell r="BA290">
            <v>0</v>
          </cell>
          <cell r="BB290">
            <v>0</v>
          </cell>
          <cell r="BC290">
            <v>12650000</v>
          </cell>
          <cell r="BD290" t="str">
            <v>16/08/2016</v>
          </cell>
          <cell r="BE290">
            <v>12650000</v>
          </cell>
          <cell r="BF290">
            <v>0</v>
          </cell>
          <cell r="BG290" t="str">
            <v>SE1166</v>
          </cell>
          <cell r="BH290">
            <v>0</v>
          </cell>
          <cell r="BI290">
            <v>0</v>
          </cell>
          <cell r="BJ290">
            <v>0</v>
          </cell>
          <cell r="BK290">
            <v>0</v>
          </cell>
          <cell r="BL290">
            <v>0</v>
          </cell>
          <cell r="BM290" t="str">
            <v>CN3</v>
          </cell>
          <cell r="BN290">
            <v>0</v>
          </cell>
          <cell r="BO290">
            <v>12650000</v>
          </cell>
          <cell r="BP290" t="str">
            <v>15/12/2016</v>
          </cell>
          <cell r="BQ290">
            <v>12650000</v>
          </cell>
          <cell r="BR290">
            <v>0</v>
          </cell>
          <cell r="BS290" t="str">
            <v>SE1166</v>
          </cell>
          <cell r="BT290" t="str">
            <v>CN4</v>
          </cell>
          <cell r="BU290">
            <v>12650000</v>
          </cell>
          <cell r="BV290" t="str">
            <v>20/04/2017</v>
          </cell>
          <cell r="BW290">
            <v>12650000</v>
          </cell>
          <cell r="BX290">
            <v>0</v>
          </cell>
          <cell r="BY290" t="str">
            <v>SE1166</v>
          </cell>
          <cell r="BZ290">
            <v>0</v>
          </cell>
          <cell r="CA290">
            <v>4</v>
          </cell>
          <cell r="CB290" t="str">
            <v>CN5</v>
          </cell>
          <cell r="CC290">
            <v>12650000</v>
          </cell>
        </row>
        <row r="291">
          <cell r="B291" t="str">
            <v>SE62174</v>
          </cell>
          <cell r="C291" t="str">
            <v>Nguyễn Tấn Trịnh</v>
          </cell>
          <cell r="D291" t="str">
            <v>KTPM</v>
          </cell>
          <cell r="E291">
            <v>11</v>
          </cell>
          <cell r="F291">
            <v>0</v>
          </cell>
          <cell r="G291" t="str">
            <v>PC1163</v>
          </cell>
          <cell r="H291" t="str">
            <v>ENG5</v>
          </cell>
          <cell r="I291">
            <v>0</v>
          </cell>
          <cell r="J291" t="str">
            <v xml:space="preserve"> </v>
          </cell>
          <cell r="K291" t="str">
            <v>HD</v>
          </cell>
          <cell r="L291">
            <v>0</v>
          </cell>
          <cell r="M291" t="str">
            <v>ENG5-LT1</v>
          </cell>
          <cell r="N291">
            <v>2170000</v>
          </cell>
          <cell r="O291">
            <v>11935000</v>
          </cell>
          <cell r="P291" t="str">
            <v>08/7/2015</v>
          </cell>
          <cell r="Q291">
            <v>11935000</v>
          </cell>
          <cell r="R291">
            <v>0</v>
          </cell>
          <cell r="S291" t="str">
            <v>PC1163</v>
          </cell>
          <cell r="T291" t="str">
            <v>Eng 6-LT2</v>
          </cell>
          <cell r="U291">
            <v>2200000</v>
          </cell>
          <cell r="V291">
            <v>0</v>
          </cell>
          <cell r="W291">
            <v>7700000</v>
          </cell>
          <cell r="X291">
            <v>42352</v>
          </cell>
          <cell r="Y291">
            <v>7700000</v>
          </cell>
          <cell r="Z291">
            <v>0</v>
          </cell>
          <cell r="AA291" t="str">
            <v>PC1163</v>
          </cell>
          <cell r="AB291">
            <v>0</v>
          </cell>
          <cell r="AC291">
            <v>0</v>
          </cell>
          <cell r="AD291">
            <v>0</v>
          </cell>
          <cell r="AE291">
            <v>0</v>
          </cell>
          <cell r="AF291">
            <v>0</v>
          </cell>
          <cell r="AG291">
            <v>0</v>
          </cell>
          <cell r="AH291">
            <v>0</v>
          </cell>
          <cell r="AI291" t="str">
            <v>Chờ lớp SU16</v>
          </cell>
          <cell r="AJ291" t="str">
            <v>CN1-LT3</v>
          </cell>
          <cell r="AK291">
            <v>2200000</v>
          </cell>
          <cell r="AL291">
            <v>0</v>
          </cell>
          <cell r="AM291">
            <v>22000000</v>
          </cell>
          <cell r="AN291" t="str">
            <v>04/04/2016</v>
          </cell>
          <cell r="AO291">
            <v>22000000</v>
          </cell>
          <cell r="AP291">
            <v>0</v>
          </cell>
          <cell r="AQ291" t="str">
            <v>SE1166</v>
          </cell>
          <cell r="AR291">
            <v>0</v>
          </cell>
          <cell r="AS291">
            <v>0</v>
          </cell>
          <cell r="AT291">
            <v>0</v>
          </cell>
          <cell r="AU291">
            <v>0</v>
          </cell>
          <cell r="AV291">
            <v>0</v>
          </cell>
          <cell r="AW291">
            <v>0</v>
          </cell>
          <cell r="AX291">
            <v>0</v>
          </cell>
          <cell r="AY291">
            <v>0</v>
          </cell>
          <cell r="AZ291" t="str">
            <v>CN2-LT4</v>
          </cell>
          <cell r="BA291">
            <v>2250000</v>
          </cell>
          <cell r="BB291">
            <v>0</v>
          </cell>
          <cell r="BC291">
            <v>23050000</v>
          </cell>
          <cell r="BD291" t="str">
            <v>19/08/2016</v>
          </cell>
          <cell r="BE291">
            <v>23050000</v>
          </cell>
          <cell r="BF291">
            <v>0</v>
          </cell>
          <cell r="BG291" t="str">
            <v>SE1166</v>
          </cell>
          <cell r="BH291">
            <v>0</v>
          </cell>
          <cell r="BI291">
            <v>0</v>
          </cell>
          <cell r="BJ291">
            <v>0</v>
          </cell>
          <cell r="BK291">
            <v>0</v>
          </cell>
          <cell r="BL291">
            <v>0</v>
          </cell>
          <cell r="BM291" t="str">
            <v>CN3</v>
          </cell>
          <cell r="BN291">
            <v>0</v>
          </cell>
          <cell r="BO291">
            <v>25300000</v>
          </cell>
          <cell r="BP291" t="str">
            <v>16/12/2016</v>
          </cell>
          <cell r="BQ291">
            <v>25300000</v>
          </cell>
          <cell r="BR291">
            <v>0</v>
          </cell>
          <cell r="BS291" t="str">
            <v>SE1166</v>
          </cell>
          <cell r="BT291" t="str">
            <v>CN4</v>
          </cell>
          <cell r="BU291">
            <v>25300000</v>
          </cell>
          <cell r="BV291" t="str">
            <v>19/04/2017</v>
          </cell>
          <cell r="BW291">
            <v>25300000</v>
          </cell>
          <cell r="BX291">
            <v>0</v>
          </cell>
          <cell r="BY291" t="str">
            <v>SE1166</v>
          </cell>
          <cell r="BZ291">
            <v>0</v>
          </cell>
          <cell r="CA291">
            <v>4</v>
          </cell>
          <cell r="CB291" t="str">
            <v>CN5</v>
          </cell>
          <cell r="CC291">
            <v>25300000</v>
          </cell>
        </row>
        <row r="292">
          <cell r="B292" t="str">
            <v>SE62210</v>
          </cell>
          <cell r="C292" t="str">
            <v>Bạch Minh Nam</v>
          </cell>
          <cell r="D292" t="str">
            <v>KTPM</v>
          </cell>
          <cell r="E292">
            <v>11</v>
          </cell>
          <cell r="F292" t="str">
            <v>Fall 2020</v>
          </cell>
          <cell r="G292" t="str">
            <v>PC1163</v>
          </cell>
          <cell r="H292" t="str">
            <v>ENG5</v>
          </cell>
          <cell r="I292">
            <v>0</v>
          </cell>
          <cell r="J292" t="str">
            <v>HB70</v>
          </cell>
          <cell r="K292" t="str">
            <v>HD</v>
          </cell>
          <cell r="L292">
            <v>0</v>
          </cell>
          <cell r="M292" t="str">
            <v>ENG5</v>
          </cell>
          <cell r="N292">
            <v>0</v>
          </cell>
          <cell r="O292">
            <v>7269500</v>
          </cell>
          <cell r="P292" t="str">
            <v>21/7/2015</v>
          </cell>
          <cell r="Q292">
            <v>7270000</v>
          </cell>
          <cell r="R292">
            <v>0</v>
          </cell>
          <cell r="S292" t="str">
            <v>PC1163</v>
          </cell>
          <cell r="T292" t="str">
            <v>Eng 6</v>
          </cell>
          <cell r="U292">
            <v>0</v>
          </cell>
          <cell r="V292">
            <v>0</v>
          </cell>
          <cell r="W292">
            <v>2970000</v>
          </cell>
          <cell r="X292">
            <v>42359</v>
          </cell>
          <cell r="Y292">
            <v>2970000</v>
          </cell>
          <cell r="Z292">
            <v>0</v>
          </cell>
          <cell r="AA292" t="str">
            <v>PC1163</v>
          </cell>
          <cell r="AB292">
            <v>0</v>
          </cell>
          <cell r="AC292">
            <v>0</v>
          </cell>
          <cell r="AD292">
            <v>0</v>
          </cell>
          <cell r="AE292">
            <v>0</v>
          </cell>
          <cell r="AF292">
            <v>0</v>
          </cell>
          <cell r="AG292">
            <v>0</v>
          </cell>
          <cell r="AH292">
            <v>0</v>
          </cell>
          <cell r="AI292" t="str">
            <v>Chờ lớp SU16</v>
          </cell>
          <cell r="AJ292" t="str">
            <v>CN1</v>
          </cell>
          <cell r="AK292">
            <v>0</v>
          </cell>
          <cell r="AL292">
            <v>0</v>
          </cell>
          <cell r="AM292">
            <v>7260000</v>
          </cell>
          <cell r="AN292" t="str">
            <v>27/04/2016</v>
          </cell>
          <cell r="AO292">
            <v>7260000</v>
          </cell>
          <cell r="AP292">
            <v>0</v>
          </cell>
          <cell r="AQ292" t="str">
            <v>SE1166</v>
          </cell>
          <cell r="AR292">
            <v>0</v>
          </cell>
          <cell r="AS292">
            <v>0</v>
          </cell>
          <cell r="AT292">
            <v>0</v>
          </cell>
          <cell r="AU292">
            <v>0</v>
          </cell>
          <cell r="AV292">
            <v>0</v>
          </cell>
          <cell r="AW292">
            <v>0</v>
          </cell>
          <cell r="AX292">
            <v>0</v>
          </cell>
          <cell r="AY292">
            <v>0</v>
          </cell>
          <cell r="AZ292" t="str">
            <v>CN2</v>
          </cell>
          <cell r="BA292">
            <v>0</v>
          </cell>
          <cell r="BB292">
            <v>0</v>
          </cell>
          <cell r="BC292">
            <v>7590000</v>
          </cell>
          <cell r="BD292" t="str">
            <v>24/08/2016</v>
          </cell>
          <cell r="BE292">
            <v>7590000</v>
          </cell>
          <cell r="BF292">
            <v>0</v>
          </cell>
          <cell r="BG292" t="str">
            <v>SE1166</v>
          </cell>
          <cell r="BH292">
            <v>0</v>
          </cell>
          <cell r="BI292">
            <v>0</v>
          </cell>
          <cell r="BJ292">
            <v>0</v>
          </cell>
          <cell r="BK292">
            <v>0</v>
          </cell>
          <cell r="BL292">
            <v>0</v>
          </cell>
          <cell r="BM292" t="str">
            <v>CN3</v>
          </cell>
          <cell r="BN292">
            <v>0</v>
          </cell>
          <cell r="BO292">
            <v>7590000</v>
          </cell>
          <cell r="BP292" t="str">
            <v>19/12/2016</v>
          </cell>
          <cell r="BQ292">
            <v>7590000</v>
          </cell>
          <cell r="BR292">
            <v>0</v>
          </cell>
          <cell r="BS292" t="str">
            <v>SE1166</v>
          </cell>
          <cell r="BT292" t="str">
            <v>CN4</v>
          </cell>
          <cell r="BU292">
            <v>7590000</v>
          </cell>
          <cell r="BV292" t="str">
            <v>17/04/2017</v>
          </cell>
          <cell r="BW292">
            <v>7590000</v>
          </cell>
          <cell r="BX292">
            <v>0</v>
          </cell>
          <cell r="BY292" t="str">
            <v>SE1166</v>
          </cell>
          <cell r="BZ292">
            <v>0</v>
          </cell>
          <cell r="CA292">
            <v>4</v>
          </cell>
          <cell r="CB292" t="str">
            <v>CN5</v>
          </cell>
          <cell r="CC292">
            <v>7590000</v>
          </cell>
        </row>
        <row r="293">
          <cell r="B293" t="str">
            <v>SE62225</v>
          </cell>
          <cell r="C293" t="str">
            <v>Đặng Trần Quốc Hưng</v>
          </cell>
          <cell r="D293" t="str">
            <v>KTPM</v>
          </cell>
          <cell r="E293">
            <v>11</v>
          </cell>
          <cell r="F293">
            <v>0</v>
          </cell>
          <cell r="G293" t="str">
            <v>PC1163</v>
          </cell>
          <cell r="H293" t="str">
            <v>ENG5</v>
          </cell>
          <cell r="I293">
            <v>0</v>
          </cell>
          <cell r="J293" t="str">
            <v xml:space="preserve"> </v>
          </cell>
          <cell r="K293" t="str">
            <v>HD</v>
          </cell>
          <cell r="L293">
            <v>0</v>
          </cell>
          <cell r="M293" t="str">
            <v>ENG5-LT1</v>
          </cell>
          <cell r="N293">
            <v>2170000</v>
          </cell>
          <cell r="O293">
            <v>11935000</v>
          </cell>
          <cell r="P293" t="str">
            <v>23/7/2015</v>
          </cell>
          <cell r="Q293">
            <v>11935000</v>
          </cell>
          <cell r="R293">
            <v>0</v>
          </cell>
          <cell r="S293" t="str">
            <v>PC1163</v>
          </cell>
          <cell r="T293" t="str">
            <v>Eng 6-LT2</v>
          </cell>
          <cell r="U293">
            <v>2200000</v>
          </cell>
          <cell r="V293">
            <v>0</v>
          </cell>
          <cell r="W293">
            <v>7700000</v>
          </cell>
          <cell r="X293">
            <v>42356</v>
          </cell>
          <cell r="Y293">
            <v>7700000</v>
          </cell>
          <cell r="Z293">
            <v>0</v>
          </cell>
          <cell r="AA293" t="str">
            <v>PC1163</v>
          </cell>
          <cell r="AB293">
            <v>0</v>
          </cell>
          <cell r="AC293">
            <v>0</v>
          </cell>
          <cell r="AD293">
            <v>0</v>
          </cell>
          <cell r="AE293">
            <v>0</v>
          </cell>
          <cell r="AF293">
            <v>0</v>
          </cell>
          <cell r="AG293">
            <v>0</v>
          </cell>
          <cell r="AH293">
            <v>0</v>
          </cell>
          <cell r="AI293" t="str">
            <v>Chờ lớp SU16</v>
          </cell>
          <cell r="AJ293" t="str">
            <v>CN1-LT3</v>
          </cell>
          <cell r="AK293">
            <v>2200000</v>
          </cell>
          <cell r="AL293">
            <v>0</v>
          </cell>
          <cell r="AM293">
            <v>22000000</v>
          </cell>
          <cell r="AN293" t="str">
            <v>14/4/2016</v>
          </cell>
          <cell r="AO293">
            <v>22000000</v>
          </cell>
          <cell r="AP293">
            <v>0</v>
          </cell>
          <cell r="AQ293" t="str">
            <v>SE1166</v>
          </cell>
          <cell r="AR293">
            <v>0</v>
          </cell>
          <cell r="AS293">
            <v>0</v>
          </cell>
          <cell r="AT293">
            <v>0</v>
          </cell>
          <cell r="AU293">
            <v>0</v>
          </cell>
          <cell r="AV293">
            <v>0</v>
          </cell>
          <cell r="AW293">
            <v>0</v>
          </cell>
          <cell r="AX293">
            <v>0</v>
          </cell>
          <cell r="AY293">
            <v>0</v>
          </cell>
          <cell r="AZ293" t="str">
            <v>CN2-LT4</v>
          </cell>
          <cell r="BA293">
            <v>2250000</v>
          </cell>
          <cell r="BB293">
            <v>0</v>
          </cell>
          <cell r="BC293">
            <v>23050000</v>
          </cell>
          <cell r="BD293" t="str">
            <v>25/08/2016</v>
          </cell>
          <cell r="BE293">
            <v>23050000</v>
          </cell>
          <cell r="BF293">
            <v>0</v>
          </cell>
          <cell r="BG293" t="str">
            <v>SE1166</v>
          </cell>
          <cell r="BH293">
            <v>0</v>
          </cell>
          <cell r="BI293">
            <v>0</v>
          </cell>
          <cell r="BJ293">
            <v>0</v>
          </cell>
          <cell r="BK293">
            <v>0</v>
          </cell>
          <cell r="BL293">
            <v>0</v>
          </cell>
          <cell r="BM293" t="str">
            <v>CN3</v>
          </cell>
          <cell r="BN293">
            <v>0</v>
          </cell>
          <cell r="BO293">
            <v>25300000</v>
          </cell>
          <cell r="BP293" t="str">
            <v>20/12/2016</v>
          </cell>
          <cell r="BQ293">
            <v>25300000</v>
          </cell>
          <cell r="BR293">
            <v>0</v>
          </cell>
          <cell r="BS293" t="str">
            <v>SE1166</v>
          </cell>
          <cell r="BT293" t="str">
            <v>CN4</v>
          </cell>
          <cell r="BU293">
            <v>25300000</v>
          </cell>
          <cell r="BV293" t="str">
            <v>10/04/2017</v>
          </cell>
          <cell r="BW293">
            <v>25300000</v>
          </cell>
          <cell r="BX293">
            <v>0</v>
          </cell>
          <cell r="BY293" t="str">
            <v>SE1166</v>
          </cell>
          <cell r="BZ293">
            <v>0</v>
          </cell>
          <cell r="CA293">
            <v>4</v>
          </cell>
          <cell r="CB293" t="str">
            <v>CN5</v>
          </cell>
          <cell r="CC293">
            <v>25300000</v>
          </cell>
        </row>
        <row r="294">
          <cell r="B294" t="str">
            <v>SE62242</v>
          </cell>
          <cell r="C294" t="str">
            <v>Châu Thiệu Phong</v>
          </cell>
          <cell r="D294" t="str">
            <v>KTPM</v>
          </cell>
          <cell r="E294">
            <v>11</v>
          </cell>
          <cell r="F294">
            <v>0</v>
          </cell>
          <cell r="G294" t="str">
            <v>PC1163</v>
          </cell>
          <cell r="H294" t="str">
            <v>ENG5</v>
          </cell>
          <cell r="I294">
            <v>0</v>
          </cell>
          <cell r="J294" t="str">
            <v>HB 10M</v>
          </cell>
          <cell r="K294" t="str">
            <v>HD</v>
          </cell>
          <cell r="L294" t="str">
            <v>Bảo lưu SM17 theo mail HaNQS ngày 28/04/2017:Tự nguyện</v>
          </cell>
          <cell r="M294" t="str">
            <v>ENG5-LT1-HB1</v>
          </cell>
          <cell r="N294">
            <v>2170000</v>
          </cell>
          <cell r="O294">
            <v>9435000</v>
          </cell>
          <cell r="P294" t="str">
            <v>23/7/2015</v>
          </cell>
          <cell r="Q294">
            <v>11935000</v>
          </cell>
          <cell r="R294">
            <v>2500000</v>
          </cell>
          <cell r="S294" t="str">
            <v>PC1163</v>
          </cell>
          <cell r="T294" t="str">
            <v>Eng 6-LT1-HB2</v>
          </cell>
          <cell r="U294">
            <v>2200000</v>
          </cell>
          <cell r="V294">
            <v>2500000</v>
          </cell>
          <cell r="W294">
            <v>2700000</v>
          </cell>
          <cell r="X294">
            <v>42362</v>
          </cell>
          <cell r="Y294">
            <v>2700000</v>
          </cell>
          <cell r="Z294">
            <v>0</v>
          </cell>
          <cell r="AA294" t="str">
            <v>PC1163</v>
          </cell>
          <cell r="AB294">
            <v>0</v>
          </cell>
          <cell r="AC294">
            <v>0</v>
          </cell>
          <cell r="AD294">
            <v>0</v>
          </cell>
          <cell r="AE294">
            <v>0</v>
          </cell>
          <cell r="AF294">
            <v>0</v>
          </cell>
          <cell r="AG294">
            <v>0</v>
          </cell>
          <cell r="AH294">
            <v>0</v>
          </cell>
          <cell r="AI294" t="str">
            <v>Chờ lớp SU16</v>
          </cell>
          <cell r="AJ294" t="str">
            <v>CN1-LT3-HB3</v>
          </cell>
          <cell r="AK294">
            <v>2200000</v>
          </cell>
          <cell r="AL294">
            <v>2500000</v>
          </cell>
          <cell r="AM294">
            <v>19500000</v>
          </cell>
          <cell r="AN294" t="str">
            <v>27/04/2016</v>
          </cell>
          <cell r="AO294">
            <v>19500000</v>
          </cell>
          <cell r="AP294">
            <v>0</v>
          </cell>
          <cell r="AQ294" t="str">
            <v>SE1166</v>
          </cell>
          <cell r="AR294">
            <v>0</v>
          </cell>
          <cell r="AS294">
            <v>0</v>
          </cell>
          <cell r="AT294">
            <v>0</v>
          </cell>
          <cell r="AU294">
            <v>0</v>
          </cell>
          <cell r="AV294">
            <v>0</v>
          </cell>
          <cell r="AW294">
            <v>0</v>
          </cell>
          <cell r="AX294">
            <v>0</v>
          </cell>
          <cell r="AY294">
            <v>0</v>
          </cell>
          <cell r="AZ294" t="str">
            <v>CN2-LT4-HB4</v>
          </cell>
          <cell r="BA294">
            <v>2250000</v>
          </cell>
          <cell r="BB294">
            <v>2500000</v>
          </cell>
          <cell r="BC294">
            <v>20550000</v>
          </cell>
          <cell r="BD294" t="str">
            <v>25/08/2016</v>
          </cell>
          <cell r="BE294">
            <v>20550000</v>
          </cell>
          <cell r="BF294">
            <v>0</v>
          </cell>
          <cell r="BG294" t="str">
            <v>SE1166</v>
          </cell>
          <cell r="BH294">
            <v>0</v>
          </cell>
          <cell r="BI294">
            <v>0</v>
          </cell>
          <cell r="BJ294">
            <v>0</v>
          </cell>
          <cell r="BK294">
            <v>0</v>
          </cell>
          <cell r="BL294">
            <v>0</v>
          </cell>
          <cell r="BM294" t="str">
            <v>CN3</v>
          </cell>
          <cell r="BN294">
            <v>0</v>
          </cell>
          <cell r="BO294">
            <v>25300000</v>
          </cell>
          <cell r="BP294" t="str">
            <v>23/12/2016</v>
          </cell>
          <cell r="BQ294">
            <v>25300000</v>
          </cell>
          <cell r="BR294">
            <v>0</v>
          </cell>
          <cell r="BS294" t="str">
            <v>SE1166</v>
          </cell>
          <cell r="BT294" t="str">
            <v>CN4</v>
          </cell>
          <cell r="BU294">
            <v>25300000</v>
          </cell>
          <cell r="BV294">
            <v>0</v>
          </cell>
          <cell r="BW294" t="str">
            <v>Ko nộp</v>
          </cell>
          <cell r="BX294">
            <v>0</v>
          </cell>
          <cell r="BY294" t="str">
            <v>BLSM17</v>
          </cell>
          <cell r="BZ294">
            <v>0</v>
          </cell>
          <cell r="CA294">
            <v>3</v>
          </cell>
          <cell r="CB294" t="str">
            <v>CN4</v>
          </cell>
          <cell r="CC294">
            <v>25300000</v>
          </cell>
        </row>
        <row r="295">
          <cell r="B295" t="str">
            <v>SE62255</v>
          </cell>
          <cell r="C295" t="str">
            <v>Nguyễn Hoàng Vũ</v>
          </cell>
          <cell r="D295" t="str">
            <v>KTPM</v>
          </cell>
          <cell r="E295">
            <v>11</v>
          </cell>
          <cell r="F295">
            <v>0</v>
          </cell>
          <cell r="G295" t="str">
            <v>PC1163</v>
          </cell>
          <cell r="H295" t="str">
            <v>ENG5</v>
          </cell>
          <cell r="I295">
            <v>0</v>
          </cell>
          <cell r="J295" t="str">
            <v>HB 10M</v>
          </cell>
          <cell r="K295" t="str">
            <v>HD</v>
          </cell>
          <cell r="L295">
            <v>0</v>
          </cell>
          <cell r="M295" t="str">
            <v>ENG5-LT1-HB1</v>
          </cell>
          <cell r="N295">
            <v>2170000</v>
          </cell>
          <cell r="O295">
            <v>9435000</v>
          </cell>
          <cell r="P295" t="str">
            <v>27/7/2015</v>
          </cell>
          <cell r="Q295">
            <v>11935000</v>
          </cell>
          <cell r="R295">
            <v>2500000</v>
          </cell>
          <cell r="S295" t="str">
            <v>PC1163</v>
          </cell>
          <cell r="T295" t="str">
            <v>Eng 6-LT1-HB2</v>
          </cell>
          <cell r="U295">
            <v>2200000</v>
          </cell>
          <cell r="V295">
            <v>2500000</v>
          </cell>
          <cell r="W295">
            <v>2700000</v>
          </cell>
          <cell r="X295">
            <v>42362</v>
          </cell>
          <cell r="Y295">
            <v>7700000</v>
          </cell>
          <cell r="Z295">
            <v>5000000</v>
          </cell>
          <cell r="AA295" t="str">
            <v>PC1163</v>
          </cell>
          <cell r="AB295">
            <v>0</v>
          </cell>
          <cell r="AC295">
            <v>0</v>
          </cell>
          <cell r="AD295">
            <v>0</v>
          </cell>
          <cell r="AE295">
            <v>0</v>
          </cell>
          <cell r="AF295">
            <v>0</v>
          </cell>
          <cell r="AG295">
            <v>0</v>
          </cell>
          <cell r="AH295">
            <v>5000000</v>
          </cell>
          <cell r="AI295" t="str">
            <v>Chờ lớp SU16</v>
          </cell>
          <cell r="AJ295" t="str">
            <v>CN1-LT3-HB3</v>
          </cell>
          <cell r="AK295">
            <v>2200000</v>
          </cell>
          <cell r="AL295">
            <v>2500000</v>
          </cell>
          <cell r="AM295">
            <v>14500000</v>
          </cell>
          <cell r="AN295" t="str">
            <v>27/04/2016</v>
          </cell>
          <cell r="AO295">
            <v>22000000</v>
          </cell>
          <cell r="AP295">
            <v>7500000</v>
          </cell>
          <cell r="AQ295" t="str">
            <v>SE1166</v>
          </cell>
          <cell r="AR295">
            <v>0</v>
          </cell>
          <cell r="AS295">
            <v>0</v>
          </cell>
          <cell r="AT295">
            <v>0</v>
          </cell>
          <cell r="AU295">
            <v>0</v>
          </cell>
          <cell r="AV295">
            <v>0</v>
          </cell>
          <cell r="AW295">
            <v>0</v>
          </cell>
          <cell r="AX295">
            <v>0</v>
          </cell>
          <cell r="AY295">
            <v>0</v>
          </cell>
          <cell r="AZ295" t="str">
            <v>CN2-LT4-HB4</v>
          </cell>
          <cell r="BA295">
            <v>2250000</v>
          </cell>
          <cell r="BB295">
            <v>2500000</v>
          </cell>
          <cell r="BC295">
            <v>13050000</v>
          </cell>
          <cell r="BD295" t="str">
            <v>24/08/2016</v>
          </cell>
          <cell r="BE295">
            <v>23050000</v>
          </cell>
          <cell r="BF295">
            <v>10000000</v>
          </cell>
          <cell r="BG295" t="str">
            <v>SE1166</v>
          </cell>
          <cell r="BH295">
            <v>0</v>
          </cell>
          <cell r="BI295">
            <v>0</v>
          </cell>
          <cell r="BJ295">
            <v>0</v>
          </cell>
          <cell r="BK295">
            <v>0</v>
          </cell>
          <cell r="BL295">
            <v>0</v>
          </cell>
          <cell r="BM295" t="str">
            <v>CN3</v>
          </cell>
          <cell r="BN295">
            <v>0</v>
          </cell>
          <cell r="BO295">
            <v>15300000</v>
          </cell>
          <cell r="BP295" t="str">
            <v>16/12/2016</v>
          </cell>
          <cell r="BQ295">
            <v>25300000</v>
          </cell>
          <cell r="BR295">
            <v>10000000</v>
          </cell>
          <cell r="BS295" t="str">
            <v>SE1166</v>
          </cell>
          <cell r="BT295" t="str">
            <v>CN4</v>
          </cell>
          <cell r="BU295">
            <v>15300000</v>
          </cell>
          <cell r="BV295" t="str">
            <v>14/04/2017</v>
          </cell>
          <cell r="BW295">
            <v>25300000</v>
          </cell>
          <cell r="BX295">
            <v>10000000</v>
          </cell>
          <cell r="BY295" t="str">
            <v>SE1166</v>
          </cell>
          <cell r="BZ295">
            <v>10000000</v>
          </cell>
          <cell r="CA295">
            <v>4</v>
          </cell>
          <cell r="CB295" t="str">
            <v>CN5</v>
          </cell>
          <cell r="CC295">
            <v>15300000</v>
          </cell>
        </row>
        <row r="296">
          <cell r="B296" t="str">
            <v>SE62256</v>
          </cell>
          <cell r="C296" t="str">
            <v>Tống Văn Giang</v>
          </cell>
          <cell r="D296" t="str">
            <v>KTPM</v>
          </cell>
          <cell r="E296">
            <v>11</v>
          </cell>
          <cell r="F296">
            <v>0</v>
          </cell>
          <cell r="G296" t="str">
            <v>PC1163</v>
          </cell>
          <cell r="H296" t="str">
            <v>ENG5</v>
          </cell>
          <cell r="I296">
            <v>0</v>
          </cell>
          <cell r="J296" t="str">
            <v xml:space="preserve"> </v>
          </cell>
          <cell r="K296" t="str">
            <v>HD</v>
          </cell>
          <cell r="L296">
            <v>0</v>
          </cell>
          <cell r="M296" t="str">
            <v>ENG5-LT1</v>
          </cell>
          <cell r="N296">
            <v>2170000</v>
          </cell>
          <cell r="O296">
            <v>11935000</v>
          </cell>
          <cell r="P296" t="str">
            <v>27/7/2015</v>
          </cell>
          <cell r="Q296">
            <v>11935000</v>
          </cell>
          <cell r="R296">
            <v>0</v>
          </cell>
          <cell r="S296" t="str">
            <v>PC1163</v>
          </cell>
          <cell r="T296" t="str">
            <v>Eng 6-LT2</v>
          </cell>
          <cell r="U296">
            <v>2200000</v>
          </cell>
          <cell r="V296">
            <v>0</v>
          </cell>
          <cell r="W296">
            <v>7700000</v>
          </cell>
          <cell r="X296">
            <v>42356</v>
          </cell>
          <cell r="Y296">
            <v>7700000</v>
          </cell>
          <cell r="Z296">
            <v>0</v>
          </cell>
          <cell r="AA296" t="str">
            <v>PC1163</v>
          </cell>
          <cell r="AB296">
            <v>0</v>
          </cell>
          <cell r="AC296">
            <v>0</v>
          </cell>
          <cell r="AD296">
            <v>0</v>
          </cell>
          <cell r="AE296">
            <v>0</v>
          </cell>
          <cell r="AF296">
            <v>0</v>
          </cell>
          <cell r="AG296">
            <v>0</v>
          </cell>
          <cell r="AH296">
            <v>0</v>
          </cell>
          <cell r="AI296" t="str">
            <v>Chờ lớp SU16</v>
          </cell>
          <cell r="AJ296" t="str">
            <v>CN1-LT3</v>
          </cell>
          <cell r="AK296">
            <v>2200000</v>
          </cell>
          <cell r="AL296">
            <v>0</v>
          </cell>
          <cell r="AM296">
            <v>22000000</v>
          </cell>
          <cell r="AN296" t="str">
            <v>19/04/2016</v>
          </cell>
          <cell r="AO296">
            <v>22000000</v>
          </cell>
          <cell r="AP296">
            <v>0</v>
          </cell>
          <cell r="AQ296" t="str">
            <v>SE1166</v>
          </cell>
          <cell r="AR296">
            <v>0</v>
          </cell>
          <cell r="AS296">
            <v>0</v>
          </cell>
          <cell r="AT296">
            <v>0</v>
          </cell>
          <cell r="AU296">
            <v>0</v>
          </cell>
          <cell r="AV296">
            <v>0</v>
          </cell>
          <cell r="AW296">
            <v>0</v>
          </cell>
          <cell r="AX296">
            <v>0</v>
          </cell>
          <cell r="AY296">
            <v>0</v>
          </cell>
          <cell r="AZ296" t="str">
            <v>CN2-LT4</v>
          </cell>
          <cell r="BA296">
            <v>2250000</v>
          </cell>
          <cell r="BB296">
            <v>0</v>
          </cell>
          <cell r="BC296">
            <v>23050000</v>
          </cell>
          <cell r="BD296" t="str">
            <v>25/08/2016</v>
          </cell>
          <cell r="BE296">
            <v>23050000</v>
          </cell>
          <cell r="BF296">
            <v>0</v>
          </cell>
          <cell r="BG296" t="str">
            <v>SE1166</v>
          </cell>
          <cell r="BH296">
            <v>0</v>
          </cell>
          <cell r="BI296">
            <v>0</v>
          </cell>
          <cell r="BJ296">
            <v>0</v>
          </cell>
          <cell r="BK296">
            <v>0</v>
          </cell>
          <cell r="BL296">
            <v>0</v>
          </cell>
          <cell r="BM296" t="str">
            <v>CN3</v>
          </cell>
          <cell r="BN296">
            <v>0</v>
          </cell>
          <cell r="BO296">
            <v>25300000</v>
          </cell>
          <cell r="BP296" t="str">
            <v>19/12/2016</v>
          </cell>
          <cell r="BQ296">
            <v>25300000</v>
          </cell>
          <cell r="BR296">
            <v>0</v>
          </cell>
          <cell r="BS296" t="str">
            <v>SE1166</v>
          </cell>
          <cell r="BT296" t="str">
            <v>CN4</v>
          </cell>
          <cell r="BU296">
            <v>25300000</v>
          </cell>
          <cell r="BV296" t="str">
            <v>27/04/2017</v>
          </cell>
          <cell r="BW296">
            <v>25300000</v>
          </cell>
          <cell r="BX296">
            <v>0</v>
          </cell>
          <cell r="BY296" t="str">
            <v>SE1166</v>
          </cell>
          <cell r="BZ296">
            <v>0</v>
          </cell>
          <cell r="CA296">
            <v>4</v>
          </cell>
          <cell r="CB296" t="str">
            <v>CN5</v>
          </cell>
          <cell r="CC296">
            <v>25300000</v>
          </cell>
        </row>
        <row r="297">
          <cell r="B297" t="str">
            <v>SE62260</v>
          </cell>
          <cell r="C297" t="str">
            <v>Trần Trọng Hiếu</v>
          </cell>
          <cell r="D297" t="str">
            <v>KTPM</v>
          </cell>
          <cell r="E297">
            <v>11</v>
          </cell>
          <cell r="F297">
            <v>0</v>
          </cell>
          <cell r="G297" t="str">
            <v>PC1163</v>
          </cell>
          <cell r="H297" t="str">
            <v>ENG5</v>
          </cell>
          <cell r="I297">
            <v>0</v>
          </cell>
          <cell r="J297" t="str">
            <v xml:space="preserve"> </v>
          </cell>
          <cell r="K297" t="str">
            <v>HD</v>
          </cell>
          <cell r="L297">
            <v>0</v>
          </cell>
          <cell r="M297" t="str">
            <v>ENG5-LT1</v>
          </cell>
          <cell r="N297">
            <v>2170000</v>
          </cell>
          <cell r="O297">
            <v>11935000</v>
          </cell>
          <cell r="P297" t="str">
            <v>27/7/2015</v>
          </cell>
          <cell r="Q297">
            <v>11935000</v>
          </cell>
          <cell r="R297">
            <v>0</v>
          </cell>
          <cell r="S297" t="str">
            <v>PC1163</v>
          </cell>
          <cell r="T297" t="str">
            <v>Eng 6-LT2</v>
          </cell>
          <cell r="U297">
            <v>2200000</v>
          </cell>
          <cell r="V297">
            <v>0</v>
          </cell>
          <cell r="W297">
            <v>7700000</v>
          </cell>
          <cell r="X297">
            <v>42354</v>
          </cell>
          <cell r="Y297">
            <v>7700000</v>
          </cell>
          <cell r="Z297">
            <v>0</v>
          </cell>
          <cell r="AA297" t="str">
            <v>PC1163</v>
          </cell>
          <cell r="AB297">
            <v>0</v>
          </cell>
          <cell r="AC297">
            <v>0</v>
          </cell>
          <cell r="AD297">
            <v>0</v>
          </cell>
          <cell r="AE297">
            <v>0</v>
          </cell>
          <cell r="AF297">
            <v>0</v>
          </cell>
          <cell r="AG297">
            <v>0</v>
          </cell>
          <cell r="AH297">
            <v>0</v>
          </cell>
          <cell r="AI297" t="str">
            <v>Chờ lớp SU16</v>
          </cell>
          <cell r="AJ297" t="str">
            <v>CN1-LT3</v>
          </cell>
          <cell r="AK297">
            <v>2200000</v>
          </cell>
          <cell r="AL297">
            <v>0</v>
          </cell>
          <cell r="AM297">
            <v>22000000</v>
          </cell>
          <cell r="AN297" t="str">
            <v>25/04/2016</v>
          </cell>
          <cell r="AO297">
            <v>24200000</v>
          </cell>
          <cell r="AP297">
            <v>2200000</v>
          </cell>
          <cell r="AQ297" t="str">
            <v>SE1166</v>
          </cell>
          <cell r="AR297">
            <v>0</v>
          </cell>
          <cell r="AS297">
            <v>0</v>
          </cell>
          <cell r="AT297">
            <v>0</v>
          </cell>
          <cell r="AU297">
            <v>0</v>
          </cell>
          <cell r="AV297">
            <v>0</v>
          </cell>
          <cell r="AW297">
            <v>0</v>
          </cell>
          <cell r="AX297">
            <v>0</v>
          </cell>
          <cell r="AY297">
            <v>0</v>
          </cell>
          <cell r="AZ297" t="str">
            <v>CN2-LT4</v>
          </cell>
          <cell r="BA297">
            <v>2250000</v>
          </cell>
          <cell r="BB297">
            <v>0</v>
          </cell>
          <cell r="BC297">
            <v>20850000</v>
          </cell>
          <cell r="BD297" t="str">
            <v>24/08/2016</v>
          </cell>
          <cell r="BE297">
            <v>25300000</v>
          </cell>
          <cell r="BF297">
            <v>4450000</v>
          </cell>
          <cell r="BG297" t="str">
            <v>SE1166</v>
          </cell>
          <cell r="BH297">
            <v>0</v>
          </cell>
          <cell r="BI297">
            <v>0</v>
          </cell>
          <cell r="BJ297">
            <v>0</v>
          </cell>
          <cell r="BK297">
            <v>0</v>
          </cell>
          <cell r="BL297">
            <v>0</v>
          </cell>
          <cell r="BM297" t="str">
            <v>CN3</v>
          </cell>
          <cell r="BN297">
            <v>0</v>
          </cell>
          <cell r="BO297">
            <v>20850000</v>
          </cell>
          <cell r="BP297" t="str">
            <v>16/12/2016</v>
          </cell>
          <cell r="BQ297">
            <v>25300000</v>
          </cell>
          <cell r="BR297">
            <v>4450000</v>
          </cell>
          <cell r="BS297" t="str">
            <v>SE1166</v>
          </cell>
          <cell r="BT297" t="str">
            <v>CN4</v>
          </cell>
          <cell r="BU297">
            <v>20850000</v>
          </cell>
          <cell r="BV297" t="str">
            <v>19/04/2017</v>
          </cell>
          <cell r="BW297">
            <v>25300000</v>
          </cell>
          <cell r="BX297">
            <v>4450000</v>
          </cell>
          <cell r="BY297" t="str">
            <v>SE1166</v>
          </cell>
          <cell r="BZ297">
            <v>4450000</v>
          </cell>
          <cell r="CA297">
            <v>4</v>
          </cell>
          <cell r="CB297" t="str">
            <v>CN5</v>
          </cell>
          <cell r="CC297">
            <v>20850000</v>
          </cell>
        </row>
        <row r="298">
          <cell r="B298" t="str">
            <v>SE62267</v>
          </cell>
          <cell r="C298" t="str">
            <v>Võ Gia Vũ</v>
          </cell>
          <cell r="D298" t="str">
            <v>KTPM</v>
          </cell>
          <cell r="E298">
            <v>11</v>
          </cell>
          <cell r="F298">
            <v>0</v>
          </cell>
          <cell r="G298" t="str">
            <v>PC1163</v>
          </cell>
          <cell r="H298" t="str">
            <v>ENG5</v>
          </cell>
          <cell r="I298">
            <v>0</v>
          </cell>
          <cell r="J298" t="str">
            <v>HB 10M</v>
          </cell>
          <cell r="K298" t="str">
            <v>HD</v>
          </cell>
          <cell r="L298">
            <v>0</v>
          </cell>
          <cell r="M298" t="str">
            <v>ENG5-LT1-HB1</v>
          </cell>
          <cell r="N298">
            <v>2170000</v>
          </cell>
          <cell r="O298">
            <v>9435000</v>
          </cell>
          <cell r="P298" t="str">
            <v>27/7/2015</v>
          </cell>
          <cell r="Q298">
            <v>11935000</v>
          </cell>
          <cell r="R298">
            <v>2500000</v>
          </cell>
          <cell r="S298" t="str">
            <v>PC1163</v>
          </cell>
          <cell r="T298" t="str">
            <v>Eng 6-LT2-HB2</v>
          </cell>
          <cell r="U298">
            <v>2200000</v>
          </cell>
          <cell r="V298">
            <v>2500000</v>
          </cell>
          <cell r="W298">
            <v>2700000</v>
          </cell>
          <cell r="X298">
            <v>42360</v>
          </cell>
          <cell r="Y298">
            <v>7700000</v>
          </cell>
          <cell r="Z298">
            <v>5000000</v>
          </cell>
          <cell r="AA298" t="str">
            <v>PC1163</v>
          </cell>
          <cell r="AB298">
            <v>0</v>
          </cell>
          <cell r="AC298">
            <v>0</v>
          </cell>
          <cell r="AD298">
            <v>0</v>
          </cell>
          <cell r="AE298">
            <v>0</v>
          </cell>
          <cell r="AF298">
            <v>0</v>
          </cell>
          <cell r="AG298">
            <v>0</v>
          </cell>
          <cell r="AH298">
            <v>5000000</v>
          </cell>
          <cell r="AI298" t="str">
            <v>Chờ lớp SU16</v>
          </cell>
          <cell r="AJ298" t="str">
            <v>CN1-LT3-HB3</v>
          </cell>
          <cell r="AK298">
            <v>2200000</v>
          </cell>
          <cell r="AL298">
            <v>2500000</v>
          </cell>
          <cell r="AM298">
            <v>14500000</v>
          </cell>
          <cell r="AN298" t="str">
            <v>14/04/2016</v>
          </cell>
          <cell r="AO298">
            <v>14500000</v>
          </cell>
          <cell r="AP298">
            <v>0</v>
          </cell>
          <cell r="AQ298" t="str">
            <v>SE1166</v>
          </cell>
          <cell r="AR298">
            <v>0</v>
          </cell>
          <cell r="AS298">
            <v>0</v>
          </cell>
          <cell r="AT298">
            <v>0</v>
          </cell>
          <cell r="AU298">
            <v>0</v>
          </cell>
          <cell r="AV298">
            <v>0</v>
          </cell>
          <cell r="AW298">
            <v>0</v>
          </cell>
          <cell r="AX298">
            <v>0</v>
          </cell>
          <cell r="AY298">
            <v>0</v>
          </cell>
          <cell r="AZ298" t="str">
            <v>CN2-LT4-HB4</v>
          </cell>
          <cell r="BA298">
            <v>2250000</v>
          </cell>
          <cell r="BB298">
            <v>2500000</v>
          </cell>
          <cell r="BC298">
            <v>20550000</v>
          </cell>
          <cell r="BD298" t="str">
            <v>09/08/2016</v>
          </cell>
          <cell r="BE298">
            <v>25300000</v>
          </cell>
          <cell r="BF298">
            <v>4750000</v>
          </cell>
          <cell r="BG298" t="str">
            <v>SE1166</v>
          </cell>
          <cell r="BH298">
            <v>0</v>
          </cell>
          <cell r="BI298">
            <v>0</v>
          </cell>
          <cell r="BJ298">
            <v>0</v>
          </cell>
          <cell r="BK298">
            <v>0</v>
          </cell>
          <cell r="BL298">
            <v>0</v>
          </cell>
          <cell r="BM298" t="str">
            <v>CN3</v>
          </cell>
          <cell r="BN298">
            <v>0</v>
          </cell>
          <cell r="BO298">
            <v>20550000</v>
          </cell>
          <cell r="BP298" t="str">
            <v>08/12/2016</v>
          </cell>
          <cell r="BQ298">
            <v>25300000</v>
          </cell>
          <cell r="BR298">
            <v>4750000</v>
          </cell>
          <cell r="BS298" t="str">
            <v>SE1166</v>
          </cell>
          <cell r="BT298" t="str">
            <v>CN4</v>
          </cell>
          <cell r="BU298">
            <v>20550000</v>
          </cell>
          <cell r="BV298" t="str">
            <v>17/04/2017</v>
          </cell>
          <cell r="BW298">
            <v>20550000</v>
          </cell>
          <cell r="BX298">
            <v>0</v>
          </cell>
          <cell r="BY298" t="str">
            <v>SE1166</v>
          </cell>
          <cell r="BZ298">
            <v>0</v>
          </cell>
          <cell r="CA298">
            <v>4</v>
          </cell>
          <cell r="CB298" t="str">
            <v>CN5</v>
          </cell>
          <cell r="CC298">
            <v>25300000</v>
          </cell>
        </row>
        <row r="299">
          <cell r="B299" t="str">
            <v>SE62279</v>
          </cell>
          <cell r="C299" t="str">
            <v>Nguyễn Việt Hùng</v>
          </cell>
          <cell r="D299" t="str">
            <v>KTPM</v>
          </cell>
          <cell r="E299">
            <v>11</v>
          </cell>
          <cell r="F299" t="str">
            <v>Fall 2020</v>
          </cell>
          <cell r="G299" t="str">
            <v>PC1163</v>
          </cell>
          <cell r="H299" t="str">
            <v>ENG5</v>
          </cell>
          <cell r="I299">
            <v>0</v>
          </cell>
          <cell r="J299" t="str">
            <v>HB100</v>
          </cell>
          <cell r="K299" t="str">
            <v>HD</v>
          </cell>
          <cell r="L299">
            <v>0</v>
          </cell>
          <cell r="M299" t="str">
            <v>ENG5</v>
          </cell>
          <cell r="N299">
            <v>0</v>
          </cell>
          <cell r="O299">
            <v>4340000</v>
          </cell>
          <cell r="P299" t="str">
            <v>29/7/2015</v>
          </cell>
          <cell r="Q299">
            <v>4340000</v>
          </cell>
          <cell r="R299">
            <v>0</v>
          </cell>
          <cell r="S299" t="str">
            <v>PC1163</v>
          </cell>
          <cell r="T299" t="str">
            <v>Eng 6</v>
          </cell>
          <cell r="U299">
            <v>0</v>
          </cell>
          <cell r="V299">
            <v>0</v>
          </cell>
          <cell r="W299">
            <v>0</v>
          </cell>
          <cell r="X299" t="str">
            <v>HB không thu</v>
          </cell>
          <cell r="Y299">
            <v>0</v>
          </cell>
          <cell r="Z299">
            <v>0</v>
          </cell>
          <cell r="AA299" t="str">
            <v>PC1163</v>
          </cell>
          <cell r="AB299">
            <v>0</v>
          </cell>
          <cell r="AC299">
            <v>0</v>
          </cell>
          <cell r="AD299">
            <v>0</v>
          </cell>
          <cell r="AE299">
            <v>0</v>
          </cell>
          <cell r="AF299">
            <v>0</v>
          </cell>
          <cell r="AG299">
            <v>0</v>
          </cell>
          <cell r="AH299">
            <v>0</v>
          </cell>
          <cell r="AI299" t="str">
            <v>Chờ lớp SU16</v>
          </cell>
          <cell r="AJ299" t="str">
            <v>CN1</v>
          </cell>
          <cell r="AK299">
            <v>0</v>
          </cell>
          <cell r="AL299">
            <v>0</v>
          </cell>
          <cell r="AM299">
            <v>0</v>
          </cell>
          <cell r="AN299" t="str">
            <v>HB không thu</v>
          </cell>
          <cell r="AO299">
            <v>0</v>
          </cell>
          <cell r="AP299">
            <v>0</v>
          </cell>
          <cell r="AQ299" t="str">
            <v>SE1166</v>
          </cell>
          <cell r="AR299">
            <v>0</v>
          </cell>
          <cell r="AS299">
            <v>0</v>
          </cell>
          <cell r="AT299">
            <v>0</v>
          </cell>
          <cell r="AU299">
            <v>0</v>
          </cell>
          <cell r="AV299">
            <v>0</v>
          </cell>
          <cell r="AW299">
            <v>0</v>
          </cell>
          <cell r="AX299">
            <v>0</v>
          </cell>
          <cell r="AY299">
            <v>0</v>
          </cell>
          <cell r="AZ299" t="str">
            <v>CN2</v>
          </cell>
          <cell r="BA299">
            <v>0</v>
          </cell>
          <cell r="BB299">
            <v>0</v>
          </cell>
          <cell r="BC299">
            <v>0</v>
          </cell>
          <cell r="BD299" t="str">
            <v>HB không thu</v>
          </cell>
          <cell r="BE299">
            <v>0</v>
          </cell>
          <cell r="BF299">
            <v>0</v>
          </cell>
          <cell r="BG299" t="str">
            <v>SE1166</v>
          </cell>
          <cell r="BH299">
            <v>0</v>
          </cell>
          <cell r="BI299">
            <v>0</v>
          </cell>
          <cell r="BJ299">
            <v>0</v>
          </cell>
          <cell r="BK299">
            <v>0</v>
          </cell>
          <cell r="BL299">
            <v>0</v>
          </cell>
          <cell r="BM299" t="str">
            <v>CN3</v>
          </cell>
          <cell r="BN299">
            <v>0</v>
          </cell>
          <cell r="BO299">
            <v>0</v>
          </cell>
          <cell r="BP299" t="str">
            <v>HB ko thu</v>
          </cell>
          <cell r="BQ299">
            <v>0</v>
          </cell>
          <cell r="BR299">
            <v>0</v>
          </cell>
          <cell r="BS299" t="str">
            <v>SE1166</v>
          </cell>
          <cell r="BT299" t="str">
            <v>CN4</v>
          </cell>
          <cell r="BU299">
            <v>0</v>
          </cell>
          <cell r="BV299" t="str">
            <v>HB ko thu</v>
          </cell>
          <cell r="BW299">
            <v>0</v>
          </cell>
          <cell r="BX299">
            <v>0</v>
          </cell>
          <cell r="BY299" t="str">
            <v>SE1166</v>
          </cell>
          <cell r="BZ299">
            <v>0</v>
          </cell>
          <cell r="CA299">
            <v>4</v>
          </cell>
          <cell r="CB299" t="str">
            <v>CN5</v>
          </cell>
          <cell r="CC299">
            <v>0</v>
          </cell>
        </row>
        <row r="300">
          <cell r="B300" t="str">
            <v>SE62324</v>
          </cell>
          <cell r="C300" t="str">
            <v>Nguyễn Ân Thiện Hải</v>
          </cell>
          <cell r="D300" t="str">
            <v>KTPM</v>
          </cell>
          <cell r="E300">
            <v>11</v>
          </cell>
          <cell r="F300" t="str">
            <v>Fall 2020</v>
          </cell>
          <cell r="G300" t="str">
            <v>PC1163</v>
          </cell>
          <cell r="H300" t="str">
            <v>ENG5</v>
          </cell>
          <cell r="I300">
            <v>0</v>
          </cell>
          <cell r="J300" t="str">
            <v>HB50</v>
          </cell>
          <cell r="K300" t="str">
            <v>HD</v>
          </cell>
          <cell r="L300">
            <v>0</v>
          </cell>
          <cell r="M300" t="str">
            <v>ENG5</v>
          </cell>
          <cell r="N300">
            <v>0</v>
          </cell>
          <cell r="O300">
            <v>9222500</v>
          </cell>
          <cell r="P300" t="str">
            <v>30/7/2015</v>
          </cell>
          <cell r="Q300">
            <v>11175500</v>
          </cell>
          <cell r="R300">
            <v>1953000</v>
          </cell>
          <cell r="S300" t="str">
            <v>PC1163</v>
          </cell>
          <cell r="T300" t="str">
            <v>Eng 6</v>
          </cell>
          <cell r="U300">
            <v>0</v>
          </cell>
          <cell r="V300">
            <v>0</v>
          </cell>
          <cell r="W300">
            <v>2997000</v>
          </cell>
          <cell r="X300">
            <v>42359</v>
          </cell>
          <cell r="Y300">
            <v>2997000</v>
          </cell>
          <cell r="Z300">
            <v>0</v>
          </cell>
          <cell r="AA300" t="str">
            <v>PC1163</v>
          </cell>
          <cell r="AB300">
            <v>0</v>
          </cell>
          <cell r="AC300">
            <v>0</v>
          </cell>
          <cell r="AD300">
            <v>0</v>
          </cell>
          <cell r="AE300">
            <v>0</v>
          </cell>
          <cell r="AF300">
            <v>0</v>
          </cell>
          <cell r="AG300">
            <v>0</v>
          </cell>
          <cell r="AH300">
            <v>0</v>
          </cell>
          <cell r="AI300" t="str">
            <v>Chờ lớp SU16</v>
          </cell>
          <cell r="AJ300" t="str">
            <v>CN1</v>
          </cell>
          <cell r="AK300">
            <v>0</v>
          </cell>
          <cell r="AL300">
            <v>0</v>
          </cell>
          <cell r="AM300">
            <v>12100000</v>
          </cell>
          <cell r="AN300" t="str">
            <v>19/04/2016</v>
          </cell>
          <cell r="AO300">
            <v>12100000</v>
          </cell>
          <cell r="AP300">
            <v>0</v>
          </cell>
          <cell r="AQ300" t="str">
            <v>SE1166</v>
          </cell>
          <cell r="AR300">
            <v>0</v>
          </cell>
          <cell r="AS300">
            <v>0</v>
          </cell>
          <cell r="AT300">
            <v>0</v>
          </cell>
          <cell r="AU300">
            <v>0</v>
          </cell>
          <cell r="AV300">
            <v>0</v>
          </cell>
          <cell r="AW300">
            <v>0</v>
          </cell>
          <cell r="AX300">
            <v>0</v>
          </cell>
          <cell r="AY300">
            <v>0</v>
          </cell>
          <cell r="AZ300" t="str">
            <v>CN2</v>
          </cell>
          <cell r="BA300">
            <v>0</v>
          </cell>
          <cell r="BB300">
            <v>0</v>
          </cell>
          <cell r="BC300" t="e">
            <v>#REF!</v>
          </cell>
          <cell r="BD300" t="str">
            <v>25/08/2016</v>
          </cell>
          <cell r="BE300">
            <v>12650000</v>
          </cell>
          <cell r="BF300">
            <v>0</v>
          </cell>
          <cell r="BG300" t="str">
            <v>SE1166</v>
          </cell>
          <cell r="BH300">
            <v>0</v>
          </cell>
          <cell r="BI300">
            <v>0</v>
          </cell>
          <cell r="BJ300">
            <v>0</v>
          </cell>
          <cell r="BK300">
            <v>0</v>
          </cell>
          <cell r="BL300">
            <v>0</v>
          </cell>
          <cell r="BM300" t="str">
            <v>CN3</v>
          </cell>
          <cell r="BN300">
            <v>0</v>
          </cell>
          <cell r="BO300">
            <v>12650000</v>
          </cell>
          <cell r="BP300" t="str">
            <v>19/12/2016</v>
          </cell>
          <cell r="BQ300">
            <v>12650000</v>
          </cell>
          <cell r="BR300">
            <v>0</v>
          </cell>
          <cell r="BS300" t="str">
            <v>SE1166</v>
          </cell>
          <cell r="BT300" t="str">
            <v>CN4</v>
          </cell>
          <cell r="BU300">
            <v>12650000</v>
          </cell>
          <cell r="BV300" t="str">
            <v>27/04/2017</v>
          </cell>
          <cell r="BW300">
            <v>12650000</v>
          </cell>
          <cell r="BX300">
            <v>0</v>
          </cell>
          <cell r="BY300" t="str">
            <v>SE1166</v>
          </cell>
          <cell r="BZ300">
            <v>0</v>
          </cell>
          <cell r="CA300">
            <v>4</v>
          </cell>
          <cell r="CB300" t="str">
            <v>CN5</v>
          </cell>
          <cell r="CC300">
            <v>12650000</v>
          </cell>
        </row>
        <row r="301">
          <cell r="B301" t="str">
            <v>SE62351</v>
          </cell>
          <cell r="C301" t="str">
            <v>Nguyễn Trần Quốc Tuấn</v>
          </cell>
          <cell r="D301" t="str">
            <v>KTPM</v>
          </cell>
          <cell r="E301">
            <v>11</v>
          </cell>
          <cell r="F301">
            <v>0</v>
          </cell>
          <cell r="G301" t="str">
            <v>PC1163</v>
          </cell>
          <cell r="H301" t="str">
            <v>ENG5</v>
          </cell>
          <cell r="I301">
            <v>0</v>
          </cell>
          <cell r="J301" t="str">
            <v xml:space="preserve"> </v>
          </cell>
          <cell r="K301" t="str">
            <v>HD</v>
          </cell>
          <cell r="L301" t="str">
            <v>Bảo lưu SM17 theo mail HaNQS ngày 28/04/2017:Trả nợ môn</v>
          </cell>
          <cell r="M301" t="str">
            <v>ENG5-LT1</v>
          </cell>
          <cell r="N301">
            <v>2170000</v>
          </cell>
          <cell r="O301">
            <v>11935000</v>
          </cell>
          <cell r="P301" t="str">
            <v>03/8/2015</v>
          </cell>
          <cell r="Q301">
            <v>11935000</v>
          </cell>
          <cell r="R301">
            <v>0</v>
          </cell>
          <cell r="S301" t="str">
            <v>PC1163</v>
          </cell>
          <cell r="T301" t="str">
            <v>Eng 6-LT2</v>
          </cell>
          <cell r="U301">
            <v>2200000</v>
          </cell>
          <cell r="V301">
            <v>0</v>
          </cell>
          <cell r="W301">
            <v>7700000</v>
          </cell>
          <cell r="X301">
            <v>42359</v>
          </cell>
          <cell r="Y301">
            <v>7700000</v>
          </cell>
          <cell r="Z301">
            <v>0</v>
          </cell>
          <cell r="AA301" t="str">
            <v>PC1163</v>
          </cell>
          <cell r="AB301">
            <v>0</v>
          </cell>
          <cell r="AC301">
            <v>0</v>
          </cell>
          <cell r="AD301">
            <v>0</v>
          </cell>
          <cell r="AE301">
            <v>0</v>
          </cell>
          <cell r="AF301">
            <v>0</v>
          </cell>
          <cell r="AG301">
            <v>0</v>
          </cell>
          <cell r="AH301">
            <v>0</v>
          </cell>
          <cell r="AI301" t="str">
            <v>Chờ lớp SU16</v>
          </cell>
          <cell r="AJ301" t="str">
            <v>CN1-LT3</v>
          </cell>
          <cell r="AK301">
            <v>2200000</v>
          </cell>
          <cell r="AL301">
            <v>0</v>
          </cell>
          <cell r="AM301">
            <v>22000000</v>
          </cell>
          <cell r="AN301" t="str">
            <v>06/04/2016</v>
          </cell>
          <cell r="AO301">
            <v>22000000</v>
          </cell>
          <cell r="AP301">
            <v>0</v>
          </cell>
          <cell r="AQ301" t="str">
            <v>SE1166</v>
          </cell>
          <cell r="AR301">
            <v>0</v>
          </cell>
          <cell r="AS301">
            <v>0</v>
          </cell>
          <cell r="AT301">
            <v>0</v>
          </cell>
          <cell r="AU301">
            <v>0</v>
          </cell>
          <cell r="AV301">
            <v>0</v>
          </cell>
          <cell r="AW301">
            <v>0</v>
          </cell>
          <cell r="AX301">
            <v>0</v>
          </cell>
          <cell r="AY301">
            <v>0</v>
          </cell>
          <cell r="AZ301" t="str">
            <v>CN2-LT4</v>
          </cell>
          <cell r="BA301">
            <v>2250000</v>
          </cell>
          <cell r="BB301">
            <v>0</v>
          </cell>
          <cell r="BC301">
            <v>23050000</v>
          </cell>
          <cell r="BD301" t="str">
            <v>24/08/2016</v>
          </cell>
          <cell r="BE301">
            <v>23050000</v>
          </cell>
          <cell r="BF301">
            <v>0</v>
          </cell>
          <cell r="BG301" t="str">
            <v>SE1166</v>
          </cell>
          <cell r="BH301">
            <v>0</v>
          </cell>
          <cell r="BI301">
            <v>0</v>
          </cell>
          <cell r="BJ301">
            <v>0</v>
          </cell>
          <cell r="BK301">
            <v>0</v>
          </cell>
          <cell r="BL301">
            <v>0</v>
          </cell>
          <cell r="BM301" t="str">
            <v>CN3</v>
          </cell>
          <cell r="BN301">
            <v>0</v>
          </cell>
          <cell r="BO301">
            <v>25300000</v>
          </cell>
          <cell r="BP301" t="str">
            <v>20/12/2016</v>
          </cell>
          <cell r="BQ301">
            <v>25300000</v>
          </cell>
          <cell r="BR301">
            <v>0</v>
          </cell>
          <cell r="BS301" t="str">
            <v>SE1166</v>
          </cell>
          <cell r="BT301" t="str">
            <v>CN4</v>
          </cell>
          <cell r="BU301">
            <v>25300000</v>
          </cell>
          <cell r="BV301">
            <v>0</v>
          </cell>
          <cell r="BW301" t="str">
            <v>Ko nộp</v>
          </cell>
          <cell r="BX301">
            <v>0</v>
          </cell>
          <cell r="BY301" t="str">
            <v>BLSM17</v>
          </cell>
          <cell r="BZ301">
            <v>0</v>
          </cell>
          <cell r="CA301">
            <v>3</v>
          </cell>
          <cell r="CB301" t="str">
            <v>CN4</v>
          </cell>
          <cell r="CC301">
            <v>25300000</v>
          </cell>
        </row>
        <row r="302">
          <cell r="B302" t="str">
            <v>SE62559</v>
          </cell>
          <cell r="C302" t="str">
            <v>Nguyễn Trần Hiển</v>
          </cell>
          <cell r="D302" t="str">
            <v>KTPM</v>
          </cell>
          <cell r="E302">
            <v>11</v>
          </cell>
          <cell r="F302">
            <v>0</v>
          </cell>
          <cell r="G302" t="str">
            <v>PC1164</v>
          </cell>
          <cell r="H302" t="str">
            <v>ENG5</v>
          </cell>
          <cell r="I302">
            <v>0</v>
          </cell>
          <cell r="J302" t="str">
            <v>TD70</v>
          </cell>
          <cell r="K302" t="str">
            <v>HD</v>
          </cell>
          <cell r="L302" t="str">
            <v>Chuyển cơ sở theo mail QuyenVMH ngày 23/12/2015</v>
          </cell>
          <cell r="M302" t="str">
            <v>ENG5-LT1</v>
          </cell>
          <cell r="N302">
            <v>2170000</v>
          </cell>
          <cell r="O302">
            <v>5099500</v>
          </cell>
          <cell r="P302" t="str">
            <v>18/08/2015</v>
          </cell>
          <cell r="Q302">
            <v>5099500</v>
          </cell>
          <cell r="R302">
            <v>0</v>
          </cell>
          <cell r="S302" t="str">
            <v>PC1164</v>
          </cell>
          <cell r="T302" t="str">
            <v>Eng 6-LT2</v>
          </cell>
          <cell r="U302">
            <v>2200000</v>
          </cell>
          <cell r="V302">
            <v>0</v>
          </cell>
          <cell r="W302">
            <v>770000</v>
          </cell>
          <cell r="X302">
            <v>0</v>
          </cell>
          <cell r="Y302">
            <v>0</v>
          </cell>
          <cell r="Z302">
            <v>0</v>
          </cell>
          <cell r="AA302" t="str">
            <v>Chuyển CS</v>
          </cell>
          <cell r="AB302">
            <v>0</v>
          </cell>
          <cell r="AC302">
            <v>0</v>
          </cell>
          <cell r="AD302">
            <v>0</v>
          </cell>
          <cell r="AE302">
            <v>0</v>
          </cell>
          <cell r="AF302">
            <v>0</v>
          </cell>
          <cell r="AG302">
            <v>0</v>
          </cell>
          <cell r="AH302">
            <v>0</v>
          </cell>
          <cell r="AI302">
            <v>0</v>
          </cell>
          <cell r="AJ302" t="str">
            <v>CN1-LT3+Phí quay lại</v>
          </cell>
          <cell r="AK302">
            <v>2200000</v>
          </cell>
          <cell r="AL302">
            <v>0</v>
          </cell>
          <cell r="AM302">
            <v>7360000</v>
          </cell>
          <cell r="AN302" t="str">
            <v>11/05/2016</v>
          </cell>
          <cell r="AO302">
            <v>7500000</v>
          </cell>
          <cell r="AP302">
            <v>140000</v>
          </cell>
          <cell r="AQ302" t="str">
            <v>SE1166</v>
          </cell>
          <cell r="AR302">
            <v>0</v>
          </cell>
          <cell r="AS302">
            <v>0</v>
          </cell>
          <cell r="AT302">
            <v>0</v>
          </cell>
          <cell r="AU302">
            <v>0</v>
          </cell>
          <cell r="AV302">
            <v>0</v>
          </cell>
          <cell r="AW302">
            <v>0</v>
          </cell>
          <cell r="AX302">
            <v>0</v>
          </cell>
          <cell r="AY302">
            <v>0</v>
          </cell>
          <cell r="AZ302" t="str">
            <v>CN2-LT4</v>
          </cell>
          <cell r="BA302">
            <v>2250000</v>
          </cell>
          <cell r="BB302">
            <v>0</v>
          </cell>
          <cell r="BC302">
            <v>5200000</v>
          </cell>
          <cell r="BD302" t="str">
            <v>25/08/2016</v>
          </cell>
          <cell r="BE302">
            <v>5500000</v>
          </cell>
          <cell r="BF302">
            <v>300000</v>
          </cell>
          <cell r="BG302" t="str">
            <v>SE1166</v>
          </cell>
          <cell r="BH302">
            <v>0</v>
          </cell>
          <cell r="BI302">
            <v>0</v>
          </cell>
          <cell r="BJ302">
            <v>0</v>
          </cell>
          <cell r="BK302">
            <v>0</v>
          </cell>
          <cell r="BL302">
            <v>0</v>
          </cell>
          <cell r="BM302" t="str">
            <v>CN3</v>
          </cell>
          <cell r="BN302">
            <v>0</v>
          </cell>
          <cell r="BO302">
            <v>7590000</v>
          </cell>
          <cell r="BP302" t="str">
            <v>19/12/2016</v>
          </cell>
          <cell r="BQ302">
            <v>7600000</v>
          </cell>
          <cell r="BR302">
            <v>310000</v>
          </cell>
          <cell r="BS302" t="str">
            <v>SE1166</v>
          </cell>
          <cell r="BT302" t="str">
            <v>CN4</v>
          </cell>
          <cell r="BU302">
            <v>7280000</v>
          </cell>
          <cell r="BV302" t="str">
            <v>27/04/2017</v>
          </cell>
          <cell r="BW302">
            <v>7300000</v>
          </cell>
          <cell r="BX302">
            <v>20000</v>
          </cell>
          <cell r="BY302" t="str">
            <v>SE1166</v>
          </cell>
          <cell r="BZ302">
            <v>20000</v>
          </cell>
          <cell r="CA302">
            <v>4</v>
          </cell>
          <cell r="CB302" t="str">
            <v>CN5</v>
          </cell>
          <cell r="CC302">
            <v>7590000</v>
          </cell>
        </row>
        <row r="303">
          <cell r="B303" t="str">
            <v>SE61965</v>
          </cell>
          <cell r="C303" t="str">
            <v>Nguyễn Hoàng Trung</v>
          </cell>
          <cell r="D303" t="str">
            <v>KTPM</v>
          </cell>
          <cell r="E303">
            <v>10</v>
          </cell>
          <cell r="F303">
            <v>0</v>
          </cell>
          <cell r="G303" t="str">
            <v>PC1075</v>
          </cell>
          <cell r="H303" t="str">
            <v>ENG3</v>
          </cell>
          <cell r="I303">
            <v>0</v>
          </cell>
          <cell r="J303">
            <v>0</v>
          </cell>
          <cell r="K303" t="str">
            <v>HD</v>
          </cell>
          <cell r="L303" t="str">
            <v>PC1075: Eng3, Eng4 - LT2
Rớt Eng4 lần 1, ngày 5/3/2015 đóng 7.525.000đ. HL Eng5: 4.838.000đ -&gt; dư 2.687.000đ
PC1076: HL Eng4
PC1084: HL Eng4 H1SM2015 -&gt; tổng dư: 2.687.000đ
Ngày 26/8/2015 nộp Eng 6: 7.595.000 nhưng rớt Eng 5, chuyển 4.883.000 qua HL Eng 5, còn dư:2.712.000
PC1085:HL Eng 5;6</v>
          </cell>
          <cell r="M303">
            <v>0</v>
          </cell>
          <cell r="N303">
            <v>0</v>
          </cell>
          <cell r="O303">
            <v>0</v>
          </cell>
          <cell r="P303">
            <v>0</v>
          </cell>
          <cell r="Q303">
            <v>0</v>
          </cell>
          <cell r="R303">
            <v>0</v>
          </cell>
          <cell r="S303">
            <v>0</v>
          </cell>
          <cell r="T303" t="str">
            <v>HL Eng 6</v>
          </cell>
          <cell r="U303">
            <v>0</v>
          </cell>
          <cell r="V303">
            <v>0</v>
          </cell>
          <cell r="W303">
            <v>4950000</v>
          </cell>
          <cell r="X303">
            <v>42010</v>
          </cell>
          <cell r="Y303">
            <v>24200000</v>
          </cell>
          <cell r="Z303">
            <v>19250000</v>
          </cell>
          <cell r="AA303" t="str">
            <v>PC1162</v>
          </cell>
          <cell r="AB303">
            <v>0</v>
          </cell>
          <cell r="AC303">
            <v>0</v>
          </cell>
          <cell r="AD303">
            <v>0</v>
          </cell>
          <cell r="AE303">
            <v>0</v>
          </cell>
          <cell r="AF303">
            <v>0</v>
          </cell>
          <cell r="AG303">
            <v>0</v>
          </cell>
          <cell r="AH303">
            <v>19250000</v>
          </cell>
          <cell r="AI303" t="str">
            <v>Chờ lớp SU16</v>
          </cell>
          <cell r="AJ303" t="str">
            <v>CN1</v>
          </cell>
          <cell r="AK303">
            <v>0</v>
          </cell>
          <cell r="AL303">
            <v>0</v>
          </cell>
          <cell r="AM303">
            <v>4950000</v>
          </cell>
          <cell r="AN303" t="str">
            <v>28/04/2016</v>
          </cell>
          <cell r="AO303">
            <v>4950000</v>
          </cell>
          <cell r="AP303">
            <v>0</v>
          </cell>
          <cell r="AQ303" t="str">
            <v>SE1166</v>
          </cell>
          <cell r="AR303">
            <v>0</v>
          </cell>
          <cell r="AS303">
            <v>0</v>
          </cell>
          <cell r="AT303">
            <v>0</v>
          </cell>
          <cell r="AU303">
            <v>0</v>
          </cell>
          <cell r="AV303">
            <v>0</v>
          </cell>
          <cell r="AW303">
            <v>0</v>
          </cell>
          <cell r="AX303">
            <v>0</v>
          </cell>
          <cell r="AY303">
            <v>0</v>
          </cell>
          <cell r="AZ303" t="str">
            <v>CN2</v>
          </cell>
          <cell r="BA303">
            <v>0</v>
          </cell>
          <cell r="BB303">
            <v>0</v>
          </cell>
          <cell r="BC303">
            <v>25300000</v>
          </cell>
          <cell r="BD303">
            <v>42625</v>
          </cell>
          <cell r="BE303">
            <v>25300000</v>
          </cell>
          <cell r="BF303">
            <v>0</v>
          </cell>
          <cell r="BG303" t="str">
            <v>SE1166</v>
          </cell>
          <cell r="BH303">
            <v>0</v>
          </cell>
          <cell r="BI303">
            <v>0</v>
          </cell>
          <cell r="BJ303">
            <v>0</v>
          </cell>
          <cell r="BK303">
            <v>0</v>
          </cell>
          <cell r="BL303">
            <v>0</v>
          </cell>
          <cell r="BM303" t="str">
            <v>CN3</v>
          </cell>
          <cell r="BN303">
            <v>0</v>
          </cell>
          <cell r="BO303">
            <v>25300000</v>
          </cell>
          <cell r="BP303" t="str">
            <v>22/12/2016</v>
          </cell>
          <cell r="BQ303">
            <v>25300000</v>
          </cell>
          <cell r="BR303">
            <v>0</v>
          </cell>
          <cell r="BS303" t="str">
            <v>SE1166</v>
          </cell>
          <cell r="BT303" t="str">
            <v>CN4</v>
          </cell>
          <cell r="BU303">
            <v>25300000</v>
          </cell>
          <cell r="BV303" t="str">
            <v>27/04/2017</v>
          </cell>
          <cell r="BW303">
            <v>25300000</v>
          </cell>
          <cell r="BX303">
            <v>0</v>
          </cell>
          <cell r="BY303" t="str">
            <v>SE1166</v>
          </cell>
          <cell r="BZ303">
            <v>0</v>
          </cell>
          <cell r="CA303">
            <v>4</v>
          </cell>
          <cell r="CB303" t="str">
            <v>CN5</v>
          </cell>
          <cell r="CC303">
            <v>25300000</v>
          </cell>
        </row>
        <row r="304">
          <cell r="B304" t="str">
            <v>SE61879</v>
          </cell>
          <cell r="C304" t="str">
            <v>Nguyễn Hữu Thông</v>
          </cell>
          <cell r="D304" t="str">
            <v>KTPM</v>
          </cell>
          <cell r="E304">
            <v>10</v>
          </cell>
          <cell r="F304">
            <v>0</v>
          </cell>
          <cell r="G304" t="str">
            <v>PC1075</v>
          </cell>
          <cell r="H304" t="str">
            <v>ENG3</v>
          </cell>
          <cell r="I304">
            <v>0</v>
          </cell>
          <cell r="J304">
            <v>0</v>
          </cell>
          <cell r="K304" t="str">
            <v>HD</v>
          </cell>
          <cell r="L304" t="str">
            <v>PC1075: Eng3, Eng4 - LT2
Rớt Eng4 lần 1, ngày 4/3/2015 đóng 7.525.000đ. HL Eng5: 4.838.000đ -&gt; dư 2.687.000đ
PC1076: HL Eng4
PC1080: Eng5 H1 SM2015
PC1084: HL Eng5 H2 SM2015, dư 2,712,000đ.
Ngày 26/8/2015 nộp Eng 6: 4.883.000+2.712.000(kỳ trước) nhưng rớt Eng 5, chuyển 4.883.000 qua HL Eng 5, còn dư:2.712.000
PC1085:HL Eng 5;6</v>
          </cell>
          <cell r="M304">
            <v>0</v>
          </cell>
          <cell r="N304">
            <v>0</v>
          </cell>
          <cell r="O304">
            <v>0</v>
          </cell>
          <cell r="P304">
            <v>0</v>
          </cell>
          <cell r="Q304">
            <v>0</v>
          </cell>
          <cell r="R304">
            <v>0</v>
          </cell>
          <cell r="S304">
            <v>0</v>
          </cell>
          <cell r="T304" t="str">
            <v>HL Eng 6</v>
          </cell>
          <cell r="U304">
            <v>0</v>
          </cell>
          <cell r="V304">
            <v>0</v>
          </cell>
          <cell r="W304">
            <v>4950000</v>
          </cell>
          <cell r="X304">
            <v>42352</v>
          </cell>
          <cell r="Y304">
            <v>24200000</v>
          </cell>
          <cell r="Z304">
            <v>19250000</v>
          </cell>
          <cell r="AA304" t="str">
            <v>PC1162</v>
          </cell>
          <cell r="AB304">
            <v>0</v>
          </cell>
          <cell r="AC304">
            <v>0</v>
          </cell>
          <cell r="AD304">
            <v>0</v>
          </cell>
          <cell r="AE304">
            <v>0</v>
          </cell>
          <cell r="AF304">
            <v>0</v>
          </cell>
          <cell r="AG304">
            <v>0</v>
          </cell>
          <cell r="AH304">
            <v>19250000</v>
          </cell>
          <cell r="AI304" t="str">
            <v>Chờ lớp SU16</v>
          </cell>
          <cell r="AJ304" t="str">
            <v>CN1</v>
          </cell>
          <cell r="AK304">
            <v>0</v>
          </cell>
          <cell r="AL304">
            <v>0</v>
          </cell>
          <cell r="AM304">
            <v>4950000</v>
          </cell>
          <cell r="AN304" t="str">
            <v>26/04/2016</v>
          </cell>
          <cell r="AO304">
            <v>5000000</v>
          </cell>
          <cell r="AP304">
            <v>50000</v>
          </cell>
          <cell r="AQ304" t="str">
            <v>SE1166</v>
          </cell>
          <cell r="AR304">
            <v>0</v>
          </cell>
          <cell r="AS304">
            <v>0</v>
          </cell>
          <cell r="AT304">
            <v>0</v>
          </cell>
          <cell r="AU304">
            <v>0</v>
          </cell>
          <cell r="AV304">
            <v>0</v>
          </cell>
          <cell r="AW304">
            <v>0</v>
          </cell>
          <cell r="AX304">
            <v>0</v>
          </cell>
          <cell r="AY304">
            <v>0</v>
          </cell>
          <cell r="AZ304" t="str">
            <v>CN2</v>
          </cell>
          <cell r="BA304">
            <v>0</v>
          </cell>
          <cell r="BB304">
            <v>0</v>
          </cell>
          <cell r="BC304">
            <v>25250000</v>
          </cell>
          <cell r="BD304" t="str">
            <v>17/08/2016</v>
          </cell>
          <cell r="BE304">
            <v>25250000</v>
          </cell>
          <cell r="BF304">
            <v>0</v>
          </cell>
          <cell r="BG304" t="str">
            <v>SE1166</v>
          </cell>
          <cell r="BH304">
            <v>0</v>
          </cell>
          <cell r="BI304">
            <v>0</v>
          </cell>
          <cell r="BJ304">
            <v>0</v>
          </cell>
          <cell r="BK304">
            <v>0</v>
          </cell>
          <cell r="BL304">
            <v>0</v>
          </cell>
          <cell r="BM304" t="str">
            <v>CN3</v>
          </cell>
          <cell r="BN304">
            <v>0</v>
          </cell>
          <cell r="BO304">
            <v>25300000</v>
          </cell>
          <cell r="BP304" t="str">
            <v>23/12/2016</v>
          </cell>
          <cell r="BQ304">
            <v>25300000</v>
          </cell>
          <cell r="BR304">
            <v>0</v>
          </cell>
          <cell r="BS304" t="str">
            <v>SE1166</v>
          </cell>
          <cell r="BT304" t="str">
            <v>CN4</v>
          </cell>
          <cell r="BU304">
            <v>25300000</v>
          </cell>
          <cell r="BV304" t="str">
            <v>26/04/2017</v>
          </cell>
          <cell r="BW304">
            <v>25300000</v>
          </cell>
          <cell r="BX304">
            <v>0</v>
          </cell>
          <cell r="BY304" t="str">
            <v>SE1166</v>
          </cell>
          <cell r="BZ304">
            <v>0</v>
          </cell>
          <cell r="CA304">
            <v>4</v>
          </cell>
          <cell r="CB304" t="str">
            <v>CN5</v>
          </cell>
          <cell r="CC304">
            <v>25300000</v>
          </cell>
        </row>
        <row r="305">
          <cell r="B305" t="str">
            <v>SE62151</v>
          </cell>
          <cell r="C305" t="str">
            <v>Vũ Tiến An</v>
          </cell>
          <cell r="D305" t="str">
            <v>KTPM</v>
          </cell>
          <cell r="E305" t="str">
            <v>10-BS</v>
          </cell>
          <cell r="F305">
            <v>0</v>
          </cell>
          <cell r="G305">
            <v>0</v>
          </cell>
          <cell r="H305" t="str">
            <v>ENG2</v>
          </cell>
          <cell r="I305" t="str">
            <v>DB-&gt;CT</v>
          </cell>
          <cell r="J305">
            <v>0</v>
          </cell>
          <cell r="K305" t="str">
            <v>HD</v>
          </cell>
          <cell r="L305" t="str">
            <v>K10 NH đợt 2
PC1083: Eng2,3,4.
PC1084: Eng5 H2 SM2015.
Bảo lưu H1-Fall2015
PC1085:Eng 6
DB chuyển lên CT theo QĐ chuyển lên chính thức K12 QĐ238</v>
          </cell>
          <cell r="M305">
            <v>0</v>
          </cell>
          <cell r="N305">
            <v>0</v>
          </cell>
          <cell r="O305">
            <v>0</v>
          </cell>
          <cell r="P305">
            <v>0</v>
          </cell>
          <cell r="Q305">
            <v>0</v>
          </cell>
          <cell r="R305">
            <v>0</v>
          </cell>
          <cell r="S305">
            <v>0</v>
          </cell>
          <cell r="T305" t="str">
            <v>HL Eng 6</v>
          </cell>
          <cell r="U305">
            <v>0</v>
          </cell>
          <cell r="V305">
            <v>0</v>
          </cell>
          <cell r="W305">
            <v>4950000</v>
          </cell>
          <cell r="X305">
            <v>42363</v>
          </cell>
          <cell r="Y305">
            <v>24200000</v>
          </cell>
          <cell r="Z305">
            <v>19250000</v>
          </cell>
          <cell r="AA305" t="str">
            <v>PC1162</v>
          </cell>
          <cell r="AB305">
            <v>0</v>
          </cell>
          <cell r="AC305">
            <v>0</v>
          </cell>
          <cell r="AD305">
            <v>0</v>
          </cell>
          <cell r="AE305">
            <v>0</v>
          </cell>
          <cell r="AF305">
            <v>0</v>
          </cell>
          <cell r="AG305">
            <v>0</v>
          </cell>
          <cell r="AH305">
            <v>19250000</v>
          </cell>
          <cell r="AI305" t="str">
            <v>Chờ lớp SU16</v>
          </cell>
          <cell r="AJ305" t="str">
            <v>CN1</v>
          </cell>
          <cell r="AK305">
            <v>0</v>
          </cell>
          <cell r="AL305">
            <v>0</v>
          </cell>
          <cell r="AM305">
            <v>4950000</v>
          </cell>
          <cell r="AN305" t="str">
            <v>29/04/2016</v>
          </cell>
          <cell r="AO305">
            <v>4950000</v>
          </cell>
          <cell r="AP305">
            <v>0</v>
          </cell>
          <cell r="AQ305" t="str">
            <v>SE1166</v>
          </cell>
          <cell r="AR305">
            <v>0</v>
          </cell>
          <cell r="AS305">
            <v>0</v>
          </cell>
          <cell r="AT305">
            <v>0</v>
          </cell>
          <cell r="AU305">
            <v>0</v>
          </cell>
          <cell r="AV305">
            <v>0</v>
          </cell>
          <cell r="AW305">
            <v>0</v>
          </cell>
          <cell r="AX305">
            <v>0</v>
          </cell>
          <cell r="AY305">
            <v>0</v>
          </cell>
          <cell r="AZ305" t="str">
            <v>CN2</v>
          </cell>
          <cell r="BA305">
            <v>0</v>
          </cell>
          <cell r="BB305">
            <v>0</v>
          </cell>
          <cell r="BC305">
            <v>25300000</v>
          </cell>
          <cell r="BD305" t="str">
            <v xml:space="preserve"> 01/09/2016</v>
          </cell>
          <cell r="BE305">
            <v>25300000</v>
          </cell>
          <cell r="BF305">
            <v>0</v>
          </cell>
          <cell r="BG305" t="str">
            <v>SE1166</v>
          </cell>
          <cell r="BH305">
            <v>0</v>
          </cell>
          <cell r="BI305">
            <v>0</v>
          </cell>
          <cell r="BJ305">
            <v>0</v>
          </cell>
          <cell r="BK305">
            <v>0</v>
          </cell>
          <cell r="BL305">
            <v>0</v>
          </cell>
          <cell r="BM305" t="str">
            <v>CN3</v>
          </cell>
          <cell r="BN305">
            <v>0</v>
          </cell>
          <cell r="BO305">
            <v>25300000</v>
          </cell>
          <cell r="BP305" t="str">
            <v>06/01/2016</v>
          </cell>
          <cell r="BQ305">
            <v>25300000</v>
          </cell>
          <cell r="BR305">
            <v>0</v>
          </cell>
          <cell r="BS305" t="str">
            <v>SE1166</v>
          </cell>
          <cell r="BT305" t="str">
            <v>CN4</v>
          </cell>
          <cell r="BU305">
            <v>25300000</v>
          </cell>
          <cell r="BV305" t="str">
            <v>15/05/2017</v>
          </cell>
          <cell r="BW305">
            <v>25300000</v>
          </cell>
          <cell r="BX305">
            <v>2175000</v>
          </cell>
          <cell r="BY305" t="str">
            <v>SE1166</v>
          </cell>
          <cell r="BZ305">
            <v>0</v>
          </cell>
          <cell r="CA305">
            <v>4</v>
          </cell>
          <cell r="CB305" t="str">
            <v>CN5</v>
          </cell>
          <cell r="CC305">
            <v>25300000</v>
          </cell>
        </row>
        <row r="306">
          <cell r="B306" t="str">
            <v>SE62157</v>
          </cell>
          <cell r="C306" t="str">
            <v>Trần Thọ Tường</v>
          </cell>
          <cell r="D306" t="str">
            <v>KTPM</v>
          </cell>
          <cell r="E306" t="str">
            <v>10-BS</v>
          </cell>
          <cell r="F306">
            <v>0</v>
          </cell>
          <cell r="G306">
            <v>0</v>
          </cell>
          <cell r="H306" t="str">
            <v>ENG2</v>
          </cell>
          <cell r="I306">
            <v>0</v>
          </cell>
          <cell r="J306">
            <v>0</v>
          </cell>
          <cell r="K306" t="str">
            <v>HD</v>
          </cell>
          <cell r="L306" t="str">
            <v>K10 NH đợt 2
PC1083: Eng2,3,4.
PC1084: Eng5 H2 SM2015.
Bảo lưu H1-Fall2015
PC1085:Eng 6</v>
          </cell>
          <cell r="M306">
            <v>0</v>
          </cell>
          <cell r="N306">
            <v>0</v>
          </cell>
          <cell r="O306">
            <v>0</v>
          </cell>
          <cell r="P306">
            <v>0</v>
          </cell>
          <cell r="Q306">
            <v>0</v>
          </cell>
          <cell r="R306">
            <v>0</v>
          </cell>
          <cell r="S306">
            <v>0</v>
          </cell>
          <cell r="T306" t="str">
            <v>HL Eng 6</v>
          </cell>
          <cell r="U306">
            <v>0</v>
          </cell>
          <cell r="V306">
            <v>0</v>
          </cell>
          <cell r="W306">
            <v>4950000</v>
          </cell>
          <cell r="X306">
            <v>42363</v>
          </cell>
          <cell r="Y306">
            <v>24200000</v>
          </cell>
          <cell r="Z306">
            <v>19250000</v>
          </cell>
          <cell r="AA306" t="str">
            <v>PC1162</v>
          </cell>
          <cell r="AB306">
            <v>0</v>
          </cell>
          <cell r="AC306">
            <v>0</v>
          </cell>
          <cell r="AD306">
            <v>0</v>
          </cell>
          <cell r="AE306">
            <v>0</v>
          </cell>
          <cell r="AF306">
            <v>0</v>
          </cell>
          <cell r="AG306">
            <v>0</v>
          </cell>
          <cell r="AH306">
            <v>19250000</v>
          </cell>
          <cell r="AI306" t="str">
            <v>Chờ lớp SU16</v>
          </cell>
          <cell r="AJ306" t="str">
            <v>CN1</v>
          </cell>
          <cell r="AK306">
            <v>0</v>
          </cell>
          <cell r="AL306">
            <v>0</v>
          </cell>
          <cell r="AM306">
            <v>4950000</v>
          </cell>
          <cell r="AN306" t="str">
            <v>19/04/2016</v>
          </cell>
          <cell r="AO306">
            <v>5000000</v>
          </cell>
          <cell r="AP306">
            <v>50000</v>
          </cell>
          <cell r="AQ306" t="str">
            <v>SE1166</v>
          </cell>
          <cell r="AR306">
            <v>0</v>
          </cell>
          <cell r="AS306">
            <v>0</v>
          </cell>
          <cell r="AT306">
            <v>0</v>
          </cell>
          <cell r="AU306">
            <v>0</v>
          </cell>
          <cell r="AV306">
            <v>0</v>
          </cell>
          <cell r="AW306">
            <v>0</v>
          </cell>
          <cell r="AX306">
            <v>0</v>
          </cell>
          <cell r="AY306">
            <v>0</v>
          </cell>
          <cell r="AZ306" t="str">
            <v>CN2</v>
          </cell>
          <cell r="BA306">
            <v>0</v>
          </cell>
          <cell r="BB306">
            <v>0</v>
          </cell>
          <cell r="BC306">
            <v>25250000</v>
          </cell>
          <cell r="BD306" t="str">
            <v>19/08/2016</v>
          </cell>
          <cell r="BE306">
            <v>27830000</v>
          </cell>
          <cell r="BF306">
            <v>405000</v>
          </cell>
          <cell r="BG306" t="str">
            <v>SE1166</v>
          </cell>
          <cell r="BH306">
            <v>0</v>
          </cell>
          <cell r="BI306">
            <v>0</v>
          </cell>
          <cell r="BJ306">
            <v>0</v>
          </cell>
          <cell r="BK306">
            <v>0</v>
          </cell>
          <cell r="BL306">
            <v>0</v>
          </cell>
          <cell r="BM306" t="str">
            <v>CN3</v>
          </cell>
          <cell r="BN306">
            <v>0</v>
          </cell>
          <cell r="BO306">
            <v>24895000</v>
          </cell>
          <cell r="BP306" t="str">
            <v>13/12/2016</v>
          </cell>
          <cell r="BQ306">
            <v>25300000</v>
          </cell>
          <cell r="BR306">
            <v>405000</v>
          </cell>
          <cell r="BS306" t="str">
            <v>SE1166</v>
          </cell>
          <cell r="BT306" t="str">
            <v>CN4</v>
          </cell>
          <cell r="BU306">
            <v>24895000</v>
          </cell>
          <cell r="BV306" t="str">
            <v>25/04/2017</v>
          </cell>
          <cell r="BW306">
            <v>24895000</v>
          </cell>
          <cell r="BX306">
            <v>0</v>
          </cell>
          <cell r="BY306" t="str">
            <v>SE1166</v>
          </cell>
          <cell r="BZ306">
            <v>0</v>
          </cell>
          <cell r="CA306">
            <v>4</v>
          </cell>
          <cell r="CB306" t="str">
            <v>CN5</v>
          </cell>
          <cell r="CC306">
            <v>25300000</v>
          </cell>
        </row>
        <row r="307">
          <cell r="B307" t="str">
            <v>SE61941</v>
          </cell>
          <cell r="C307" t="str">
            <v>Nguyễn Hoàng Hải Đăng</v>
          </cell>
          <cell r="D307" t="str">
            <v>KTPM</v>
          </cell>
          <cell r="E307">
            <v>10</v>
          </cell>
          <cell r="F307">
            <v>0</v>
          </cell>
          <cell r="G307" t="str">
            <v>PC1079</v>
          </cell>
          <cell r="H307" t="str">
            <v>ENG2</v>
          </cell>
          <cell r="I307">
            <v>0</v>
          </cell>
          <cell r="J307">
            <v>0</v>
          </cell>
          <cell r="K307" t="str">
            <v>HD</v>
          </cell>
          <cell r="L307" t="str">
            <v>PC1079:Eng 2
SP15-PC1083:HL Eng 2,3,4.
Bảo lưu H1-Fall2015
SVDB chuyển lên CT theo QĐ726/QĐ-DHFPT ngày 01/9/2015
PC1085:Eng 6</v>
          </cell>
          <cell r="M307">
            <v>0</v>
          </cell>
          <cell r="N307">
            <v>0</v>
          </cell>
          <cell r="O307">
            <v>0</v>
          </cell>
          <cell r="P307">
            <v>0</v>
          </cell>
          <cell r="Q307">
            <v>0</v>
          </cell>
          <cell r="R307">
            <v>0</v>
          </cell>
          <cell r="S307">
            <v>0</v>
          </cell>
          <cell r="T307" t="str">
            <v>HL Eng 6</v>
          </cell>
          <cell r="U307">
            <v>0</v>
          </cell>
          <cell r="V307">
            <v>0</v>
          </cell>
          <cell r="W307">
            <v>4950000</v>
          </cell>
          <cell r="X307">
            <v>42363</v>
          </cell>
          <cell r="Y307">
            <v>24200000</v>
          </cell>
          <cell r="Z307">
            <v>19250000</v>
          </cell>
          <cell r="AA307" t="str">
            <v>PC1162</v>
          </cell>
          <cell r="AB307">
            <v>0</v>
          </cell>
          <cell r="AC307">
            <v>0</v>
          </cell>
          <cell r="AD307">
            <v>0</v>
          </cell>
          <cell r="AE307">
            <v>0</v>
          </cell>
          <cell r="AF307">
            <v>0</v>
          </cell>
          <cell r="AG307">
            <v>0</v>
          </cell>
          <cell r="AH307">
            <v>19250000</v>
          </cell>
          <cell r="AI307" t="str">
            <v>Chờ lớp SU16</v>
          </cell>
          <cell r="AJ307" t="str">
            <v>CN1</v>
          </cell>
          <cell r="AK307">
            <v>0</v>
          </cell>
          <cell r="AL307">
            <v>0</v>
          </cell>
          <cell r="AM307">
            <v>4950000</v>
          </cell>
          <cell r="AN307" t="str">
            <v>21/04/2016</v>
          </cell>
          <cell r="AO307">
            <v>4950000</v>
          </cell>
          <cell r="AP307">
            <v>0</v>
          </cell>
          <cell r="AQ307" t="str">
            <v>SE1166</v>
          </cell>
          <cell r="AR307">
            <v>0</v>
          </cell>
          <cell r="AS307">
            <v>0</v>
          </cell>
          <cell r="AT307">
            <v>0</v>
          </cell>
          <cell r="AU307">
            <v>0</v>
          </cell>
          <cell r="AV307">
            <v>0</v>
          </cell>
          <cell r="AW307">
            <v>0</v>
          </cell>
          <cell r="AX307">
            <v>0</v>
          </cell>
          <cell r="AY307">
            <v>0</v>
          </cell>
          <cell r="AZ307" t="str">
            <v>CN2</v>
          </cell>
          <cell r="BA307">
            <v>0</v>
          </cell>
          <cell r="BB307">
            <v>0</v>
          </cell>
          <cell r="BC307">
            <v>25300000</v>
          </cell>
          <cell r="BD307" t="str">
            <v>26/08/2016</v>
          </cell>
          <cell r="BE307">
            <v>25300000</v>
          </cell>
          <cell r="BF307">
            <v>0</v>
          </cell>
          <cell r="BG307" t="str">
            <v>SE1166</v>
          </cell>
          <cell r="BH307">
            <v>0</v>
          </cell>
          <cell r="BI307">
            <v>0</v>
          </cell>
          <cell r="BJ307">
            <v>0</v>
          </cell>
          <cell r="BK307">
            <v>0</v>
          </cell>
          <cell r="BL307">
            <v>0</v>
          </cell>
          <cell r="BM307" t="str">
            <v>CN3</v>
          </cell>
          <cell r="BN307">
            <v>0</v>
          </cell>
          <cell r="BO307">
            <v>25300000</v>
          </cell>
          <cell r="BP307" t="str">
            <v>22/12/2016</v>
          </cell>
          <cell r="BQ307">
            <v>25300000</v>
          </cell>
          <cell r="BR307">
            <v>0</v>
          </cell>
          <cell r="BS307" t="str">
            <v>SE1166</v>
          </cell>
          <cell r="BT307" t="str">
            <v>CN4</v>
          </cell>
          <cell r="BU307">
            <v>25300000</v>
          </cell>
          <cell r="BV307" t="str">
            <v>28/04/2017</v>
          </cell>
          <cell r="BW307">
            <v>25300000</v>
          </cell>
          <cell r="BX307">
            <v>0</v>
          </cell>
          <cell r="BY307" t="str">
            <v>SE1166</v>
          </cell>
          <cell r="BZ307">
            <v>0</v>
          </cell>
          <cell r="CA307">
            <v>4</v>
          </cell>
          <cell r="CB307" t="str">
            <v>CN5</v>
          </cell>
          <cell r="CC307">
            <v>25300000</v>
          </cell>
        </row>
        <row r="308">
          <cell r="B308" t="str">
            <v>SE61971</v>
          </cell>
          <cell r="C308" t="str">
            <v>Lê Thanh Tâm</v>
          </cell>
          <cell r="D308" t="str">
            <v>KTPM</v>
          </cell>
          <cell r="E308">
            <v>10</v>
          </cell>
          <cell r="F308">
            <v>0</v>
          </cell>
          <cell r="G308" t="str">
            <v>PC1162</v>
          </cell>
          <cell r="H308" t="str">
            <v>ENG2</v>
          </cell>
          <cell r="I308">
            <v>0</v>
          </cell>
          <cell r="J308">
            <v>0</v>
          </cell>
          <cell r="K308" t="str">
            <v>HD</v>
          </cell>
          <cell r="L308" t="str">
            <v>PC1081: Eng2,3,4,5. hết LT
PC1083: HL Eng5 H2 SM2015, dư 4,882,000đ
PC1084:Eng 6-FAll2015
PC1081</v>
          </cell>
          <cell r="M308" t="str">
            <v>HL Eng 6</v>
          </cell>
          <cell r="N308">
            <v>0</v>
          </cell>
          <cell r="O308">
            <v>0</v>
          </cell>
          <cell r="P308">
            <v>42308</v>
          </cell>
          <cell r="Q308">
            <v>4950000</v>
          </cell>
          <cell r="R308">
            <v>0</v>
          </cell>
          <cell r="S308" t="str">
            <v>PC1162</v>
          </cell>
          <cell r="T308" t="str">
            <v>HL Eng 6</v>
          </cell>
          <cell r="U308">
            <v>0</v>
          </cell>
          <cell r="V308">
            <v>0</v>
          </cell>
          <cell r="W308">
            <v>4950000</v>
          </cell>
          <cell r="X308">
            <v>42369</v>
          </cell>
          <cell r="Y308">
            <v>4950000</v>
          </cell>
          <cell r="Z308">
            <v>0</v>
          </cell>
          <cell r="AA308" t="str">
            <v>PC1162</v>
          </cell>
          <cell r="AB308" t="str">
            <v>HL Eng 6</v>
          </cell>
          <cell r="AC308">
            <v>0</v>
          </cell>
          <cell r="AD308">
            <v>0</v>
          </cell>
          <cell r="AE308">
            <v>4950000</v>
          </cell>
          <cell r="AF308">
            <v>42440</v>
          </cell>
          <cell r="AG308">
            <v>4950000</v>
          </cell>
          <cell r="AH308">
            <v>0</v>
          </cell>
          <cell r="AI308" t="str">
            <v>PC1167</v>
          </cell>
          <cell r="AJ308" t="str">
            <v>CN1</v>
          </cell>
          <cell r="AK308">
            <v>0</v>
          </cell>
          <cell r="AL308">
            <v>0</v>
          </cell>
          <cell r="AM308">
            <v>24200000</v>
          </cell>
          <cell r="AN308" t="str">
            <v>06/05/2016</v>
          </cell>
          <cell r="AO308">
            <v>24200000</v>
          </cell>
          <cell r="AP308">
            <v>0</v>
          </cell>
          <cell r="AQ308" t="str">
            <v>SE1166</v>
          </cell>
          <cell r="AR308">
            <v>0</v>
          </cell>
          <cell r="AS308">
            <v>0</v>
          </cell>
          <cell r="AT308">
            <v>0</v>
          </cell>
          <cell r="AU308">
            <v>0</v>
          </cell>
          <cell r="AV308">
            <v>0</v>
          </cell>
          <cell r="AW308">
            <v>0</v>
          </cell>
          <cell r="AX308">
            <v>0</v>
          </cell>
          <cell r="AY308">
            <v>0</v>
          </cell>
          <cell r="AZ308" t="str">
            <v>CN2</v>
          </cell>
          <cell r="BA308">
            <v>0</v>
          </cell>
          <cell r="BB308">
            <v>0</v>
          </cell>
          <cell r="BC308">
            <v>25300000</v>
          </cell>
          <cell r="BD308">
            <v>42621</v>
          </cell>
          <cell r="BE308">
            <v>25300000</v>
          </cell>
          <cell r="BF308">
            <v>0</v>
          </cell>
          <cell r="BG308" t="str">
            <v>SE1166</v>
          </cell>
          <cell r="BH308">
            <v>0</v>
          </cell>
          <cell r="BI308">
            <v>0</v>
          </cell>
          <cell r="BJ308">
            <v>0</v>
          </cell>
          <cell r="BK308">
            <v>0</v>
          </cell>
          <cell r="BL308">
            <v>0</v>
          </cell>
          <cell r="BM308" t="str">
            <v>CN3</v>
          </cell>
          <cell r="BN308">
            <v>0</v>
          </cell>
          <cell r="BO308">
            <v>25300000</v>
          </cell>
          <cell r="BP308" t="str">
            <v>30/12/2016</v>
          </cell>
          <cell r="BQ308">
            <v>25300000</v>
          </cell>
          <cell r="BR308">
            <v>0</v>
          </cell>
          <cell r="BS308" t="str">
            <v>SE1166</v>
          </cell>
          <cell r="BT308" t="str">
            <v>CN4</v>
          </cell>
          <cell r="BU308">
            <v>25300000</v>
          </cell>
          <cell r="BV308" t="str">
            <v>12/05/2017</v>
          </cell>
          <cell r="BW308">
            <v>25300000</v>
          </cell>
          <cell r="BX308">
            <v>0</v>
          </cell>
          <cell r="BY308" t="str">
            <v>SE1166</v>
          </cell>
          <cell r="BZ308">
            <v>0</v>
          </cell>
          <cell r="CA308">
            <v>4</v>
          </cell>
          <cell r="CB308" t="str">
            <v>CN5</v>
          </cell>
          <cell r="CC308">
            <v>25300000</v>
          </cell>
        </row>
        <row r="309">
          <cell r="B309" t="str">
            <v>SE62739</v>
          </cell>
          <cell r="C309" t="str">
            <v>Nguyễn Anh Luân</v>
          </cell>
          <cell r="D309" t="str">
            <v>KTPM</v>
          </cell>
          <cell r="E309">
            <v>11</v>
          </cell>
          <cell r="F309" t="str">
            <v>Fall 2020</v>
          </cell>
          <cell r="G309" t="str">
            <v>PC1166</v>
          </cell>
          <cell r="H309" t="str">
            <v>ENG4</v>
          </cell>
          <cell r="I309">
            <v>0</v>
          </cell>
          <cell r="J309" t="str">
            <v>HB50</v>
          </cell>
          <cell r="K309" t="str">
            <v>HD</v>
          </cell>
          <cell r="L309" t="str">
            <v>Đã nộp Phí thu hồi học bổng  kỳ FA16 các môn nợ MAE101,số tiền 2175000</v>
          </cell>
          <cell r="M309" t="str">
            <v>ENG4</v>
          </cell>
          <cell r="N309">
            <v>0</v>
          </cell>
          <cell r="O309">
            <v>9222500</v>
          </cell>
          <cell r="P309" t="str">
            <v>09/6/2015</v>
          </cell>
          <cell r="Q309">
            <v>14105000</v>
          </cell>
          <cell r="R309">
            <v>4882500</v>
          </cell>
          <cell r="S309" t="str">
            <v>PC1166</v>
          </cell>
          <cell r="T309" t="str">
            <v>Eng 5</v>
          </cell>
          <cell r="U309">
            <v>0</v>
          </cell>
          <cell r="V309">
            <v>0</v>
          </cell>
          <cell r="W309">
            <v>67500</v>
          </cell>
          <cell r="X309">
            <v>42353</v>
          </cell>
          <cell r="Y309">
            <v>68000</v>
          </cell>
          <cell r="Z309">
            <v>0</v>
          </cell>
          <cell r="AA309" t="str">
            <v>PC1166</v>
          </cell>
          <cell r="AB309" t="str">
            <v>Eng 6</v>
          </cell>
          <cell r="AC309">
            <v>0</v>
          </cell>
          <cell r="AD309">
            <v>0</v>
          </cell>
          <cell r="AE309">
            <v>4950000</v>
          </cell>
          <cell r="AF309" t="str">
            <v>25/02/2016</v>
          </cell>
          <cell r="AG309">
            <v>4950000</v>
          </cell>
          <cell r="AH309">
            <v>0</v>
          </cell>
          <cell r="AI309" t="str">
            <v>PC1166</v>
          </cell>
          <cell r="AJ309" t="str">
            <v>CN1</v>
          </cell>
          <cell r="AK309">
            <v>0</v>
          </cell>
          <cell r="AL309">
            <v>0</v>
          </cell>
          <cell r="AM309">
            <v>12100000</v>
          </cell>
          <cell r="AN309" t="str">
            <v>26/04/2016</v>
          </cell>
          <cell r="AO309">
            <v>12100000</v>
          </cell>
          <cell r="AP309">
            <v>0</v>
          </cell>
          <cell r="AQ309" t="str">
            <v>SE1167</v>
          </cell>
          <cell r="AR309">
            <v>0</v>
          </cell>
          <cell r="AS309">
            <v>0</v>
          </cell>
          <cell r="AT309">
            <v>0</v>
          </cell>
          <cell r="AU309">
            <v>0</v>
          </cell>
          <cell r="AV309">
            <v>0</v>
          </cell>
          <cell r="AW309">
            <v>0</v>
          </cell>
          <cell r="AX309">
            <v>0</v>
          </cell>
          <cell r="AY309">
            <v>0</v>
          </cell>
          <cell r="AZ309" t="str">
            <v>CN2</v>
          </cell>
          <cell r="BA309">
            <v>0</v>
          </cell>
          <cell r="BB309">
            <v>0</v>
          </cell>
          <cell r="BC309">
            <v>12650000</v>
          </cell>
          <cell r="BD309" t="str">
            <v>18/08/2016</v>
          </cell>
          <cell r="BE309">
            <v>12600000</v>
          </cell>
          <cell r="BF309">
            <v>0</v>
          </cell>
          <cell r="BG309" t="str">
            <v>SE1167</v>
          </cell>
          <cell r="BH309">
            <v>0</v>
          </cell>
          <cell r="BI309">
            <v>0</v>
          </cell>
          <cell r="BJ309">
            <v>0</v>
          </cell>
          <cell r="BK309">
            <v>0</v>
          </cell>
          <cell r="BL309">
            <v>0</v>
          </cell>
          <cell r="BM309" t="str">
            <v>CN3</v>
          </cell>
          <cell r="BN309">
            <v>0</v>
          </cell>
          <cell r="BO309">
            <v>12650000</v>
          </cell>
          <cell r="BP309" t="str">
            <v>03/01/2017</v>
          </cell>
          <cell r="BQ309">
            <v>12650000</v>
          </cell>
          <cell r="BR309">
            <v>0</v>
          </cell>
          <cell r="BS309" t="str">
            <v>SE1167</v>
          </cell>
          <cell r="BT309" t="str">
            <v>CN4</v>
          </cell>
          <cell r="BU309">
            <v>12650000</v>
          </cell>
          <cell r="BV309" t="str">
            <v>25/04/2017</v>
          </cell>
          <cell r="BW309">
            <v>14825000</v>
          </cell>
          <cell r="BX309">
            <v>0</v>
          </cell>
          <cell r="BY309" t="str">
            <v>SE1167</v>
          </cell>
          <cell r="BZ309">
            <v>0</v>
          </cell>
          <cell r="CA309">
            <v>4</v>
          </cell>
          <cell r="CB309" t="str">
            <v>CN5</v>
          </cell>
          <cell r="CC309">
            <v>12650000</v>
          </cell>
        </row>
        <row r="310">
          <cell r="B310" t="str">
            <v>SE62190</v>
          </cell>
          <cell r="C310" t="str">
            <v>Lê Thị Thu Hà</v>
          </cell>
          <cell r="D310" t="str">
            <v>KTPM</v>
          </cell>
          <cell r="E310">
            <v>11</v>
          </cell>
          <cell r="F310" t="str">
            <v>Fall 2020</v>
          </cell>
          <cell r="G310" t="str">
            <v>PC1166</v>
          </cell>
          <cell r="H310" t="str">
            <v>ENG4</v>
          </cell>
          <cell r="I310">
            <v>0</v>
          </cell>
          <cell r="J310" t="str">
            <v>HB100</v>
          </cell>
          <cell r="K310" t="str">
            <v>HD</v>
          </cell>
          <cell r="L310">
            <v>0</v>
          </cell>
          <cell r="M310" t="str">
            <v>ENG4</v>
          </cell>
          <cell r="N310">
            <v>0</v>
          </cell>
          <cell r="O310">
            <v>4340000</v>
          </cell>
          <cell r="P310" t="str">
            <v>17/7/2015</v>
          </cell>
          <cell r="Q310">
            <v>4340000</v>
          </cell>
          <cell r="R310">
            <v>0</v>
          </cell>
          <cell r="S310" t="str">
            <v>PC1166</v>
          </cell>
          <cell r="T310" t="str">
            <v>Eng 5</v>
          </cell>
          <cell r="U310">
            <v>0</v>
          </cell>
          <cell r="V310">
            <v>0</v>
          </cell>
          <cell r="W310">
            <v>0</v>
          </cell>
          <cell r="X310" t="str">
            <v>HB không thu</v>
          </cell>
          <cell r="Y310">
            <v>0</v>
          </cell>
          <cell r="Z310">
            <v>0</v>
          </cell>
          <cell r="AA310" t="str">
            <v>PC1166</v>
          </cell>
          <cell r="AB310" t="str">
            <v>Eng 6</v>
          </cell>
          <cell r="AC310">
            <v>0</v>
          </cell>
          <cell r="AD310">
            <v>0</v>
          </cell>
          <cell r="AE310">
            <v>0</v>
          </cell>
          <cell r="AF310" t="str">
            <v>HB không thu</v>
          </cell>
          <cell r="AG310">
            <v>0</v>
          </cell>
          <cell r="AH310">
            <v>0</v>
          </cell>
          <cell r="AI310" t="str">
            <v>PC1166</v>
          </cell>
          <cell r="AJ310" t="str">
            <v>CN1</v>
          </cell>
          <cell r="AK310">
            <v>0</v>
          </cell>
          <cell r="AL310">
            <v>0</v>
          </cell>
          <cell r="AM310">
            <v>0</v>
          </cell>
          <cell r="AN310" t="str">
            <v>HB không thu</v>
          </cell>
          <cell r="AO310">
            <v>0</v>
          </cell>
          <cell r="AP310">
            <v>0</v>
          </cell>
          <cell r="AQ310" t="str">
            <v>SE1167</v>
          </cell>
          <cell r="AR310">
            <v>0</v>
          </cell>
          <cell r="AS310">
            <v>0</v>
          </cell>
          <cell r="AT310">
            <v>0</v>
          </cell>
          <cell r="AU310">
            <v>0</v>
          </cell>
          <cell r="AV310">
            <v>0</v>
          </cell>
          <cell r="AW310">
            <v>0</v>
          </cell>
          <cell r="AX310">
            <v>0</v>
          </cell>
          <cell r="AY310">
            <v>0</v>
          </cell>
          <cell r="AZ310" t="str">
            <v>CN2</v>
          </cell>
          <cell r="BA310">
            <v>0</v>
          </cell>
          <cell r="BB310">
            <v>0</v>
          </cell>
          <cell r="BC310">
            <v>0</v>
          </cell>
          <cell r="BD310" t="str">
            <v>HB không thu</v>
          </cell>
          <cell r="BE310">
            <v>0</v>
          </cell>
          <cell r="BF310">
            <v>0</v>
          </cell>
          <cell r="BG310" t="str">
            <v>SE1167</v>
          </cell>
          <cell r="BH310">
            <v>0</v>
          </cell>
          <cell r="BI310">
            <v>0</v>
          </cell>
          <cell r="BJ310">
            <v>0</v>
          </cell>
          <cell r="BK310">
            <v>0</v>
          </cell>
          <cell r="BL310">
            <v>0</v>
          </cell>
          <cell r="BM310" t="str">
            <v>CN3</v>
          </cell>
          <cell r="BN310">
            <v>0</v>
          </cell>
          <cell r="BO310">
            <v>0</v>
          </cell>
          <cell r="BP310" t="str">
            <v>HB ko thu</v>
          </cell>
          <cell r="BQ310">
            <v>0</v>
          </cell>
          <cell r="BR310">
            <v>0</v>
          </cell>
          <cell r="BS310" t="str">
            <v>SE1167</v>
          </cell>
          <cell r="BT310" t="str">
            <v>CN4</v>
          </cell>
          <cell r="BU310">
            <v>0</v>
          </cell>
          <cell r="BV310" t="str">
            <v>HB ko thu</v>
          </cell>
          <cell r="BW310">
            <v>0</v>
          </cell>
          <cell r="BX310">
            <v>0</v>
          </cell>
          <cell r="BY310" t="str">
            <v>SE1167</v>
          </cell>
          <cell r="BZ310">
            <v>0</v>
          </cell>
          <cell r="CA310">
            <v>4</v>
          </cell>
          <cell r="CB310" t="str">
            <v>CN5</v>
          </cell>
          <cell r="CC310">
            <v>0</v>
          </cell>
        </row>
        <row r="311">
          <cell r="B311" t="str">
            <v>SE62192</v>
          </cell>
          <cell r="C311" t="str">
            <v>Võ Tấn Thành</v>
          </cell>
          <cell r="D311" t="str">
            <v>KTPM</v>
          </cell>
          <cell r="E311">
            <v>11</v>
          </cell>
          <cell r="F311" t="str">
            <v>Fall 2020</v>
          </cell>
          <cell r="G311" t="str">
            <v>PC1166</v>
          </cell>
          <cell r="H311" t="str">
            <v>ENG4</v>
          </cell>
          <cell r="I311">
            <v>0</v>
          </cell>
          <cell r="J311" t="str">
            <v>HB90</v>
          </cell>
          <cell r="K311" t="str">
            <v>HD</v>
          </cell>
          <cell r="L311">
            <v>0</v>
          </cell>
          <cell r="M311" t="str">
            <v>ENG4</v>
          </cell>
          <cell r="N311">
            <v>0</v>
          </cell>
          <cell r="O311">
            <v>5316500</v>
          </cell>
          <cell r="P311" t="str">
            <v>20/7/2015</v>
          </cell>
          <cell r="Q311">
            <v>5317000</v>
          </cell>
          <cell r="R311">
            <v>0</v>
          </cell>
          <cell r="S311" t="str">
            <v>PC1166</v>
          </cell>
          <cell r="T311" t="str">
            <v>Eng 5</v>
          </cell>
          <cell r="U311">
            <v>0</v>
          </cell>
          <cell r="V311">
            <v>0</v>
          </cell>
          <cell r="W311">
            <v>990000</v>
          </cell>
          <cell r="X311">
            <v>42352</v>
          </cell>
          <cell r="Y311">
            <v>1000000</v>
          </cell>
          <cell r="Z311">
            <v>10000</v>
          </cell>
          <cell r="AA311" t="str">
            <v>PC1166</v>
          </cell>
          <cell r="AB311" t="str">
            <v>Eng 6</v>
          </cell>
          <cell r="AC311">
            <v>0</v>
          </cell>
          <cell r="AD311">
            <v>0</v>
          </cell>
          <cell r="AE311">
            <v>980000</v>
          </cell>
          <cell r="AF311" t="str">
            <v>24/02/2016</v>
          </cell>
          <cell r="AG311">
            <v>990000</v>
          </cell>
          <cell r="AH311">
            <v>10000</v>
          </cell>
          <cell r="AI311" t="str">
            <v>PC1166</v>
          </cell>
          <cell r="AJ311" t="str">
            <v>CN1</v>
          </cell>
          <cell r="AK311">
            <v>0</v>
          </cell>
          <cell r="AL311">
            <v>0</v>
          </cell>
          <cell r="AM311">
            <v>2410000</v>
          </cell>
          <cell r="AN311" t="str">
            <v>25/04/2016</v>
          </cell>
          <cell r="AO311">
            <v>2450000</v>
          </cell>
          <cell r="AP311">
            <v>40000</v>
          </cell>
          <cell r="AQ311" t="str">
            <v>SE1167</v>
          </cell>
          <cell r="AR311">
            <v>0</v>
          </cell>
          <cell r="AS311">
            <v>0</v>
          </cell>
          <cell r="AT311">
            <v>0</v>
          </cell>
          <cell r="AU311">
            <v>0</v>
          </cell>
          <cell r="AV311">
            <v>0</v>
          </cell>
          <cell r="AW311">
            <v>0</v>
          </cell>
          <cell r="AX311">
            <v>0</v>
          </cell>
          <cell r="AY311">
            <v>0</v>
          </cell>
          <cell r="AZ311" t="str">
            <v>CN2</v>
          </cell>
          <cell r="BA311">
            <v>0</v>
          </cell>
          <cell r="BB311">
            <v>0</v>
          </cell>
          <cell r="BC311">
            <v>2490000</v>
          </cell>
          <cell r="BD311" t="str">
            <v>18/08/2016</v>
          </cell>
          <cell r="BE311">
            <v>2500000</v>
          </cell>
          <cell r="BF311">
            <v>10000</v>
          </cell>
          <cell r="BG311" t="str">
            <v>SE1167</v>
          </cell>
          <cell r="BH311">
            <v>0</v>
          </cell>
          <cell r="BI311">
            <v>0</v>
          </cell>
          <cell r="BJ311">
            <v>0</v>
          </cell>
          <cell r="BK311">
            <v>0</v>
          </cell>
          <cell r="BL311">
            <v>0</v>
          </cell>
          <cell r="BM311" t="str">
            <v>CN3</v>
          </cell>
          <cell r="BN311">
            <v>0</v>
          </cell>
          <cell r="BO311">
            <v>2530000</v>
          </cell>
          <cell r="BP311" t="str">
            <v>09/12/2016</v>
          </cell>
          <cell r="BQ311">
            <v>2530000</v>
          </cell>
          <cell r="BR311">
            <v>10000</v>
          </cell>
          <cell r="BS311" t="str">
            <v>SE1167</v>
          </cell>
          <cell r="BT311" t="str">
            <v>CN4</v>
          </cell>
          <cell r="BU311">
            <v>2520000</v>
          </cell>
          <cell r="BV311" t="str">
            <v>21/04/2017</v>
          </cell>
          <cell r="BW311">
            <v>2520000</v>
          </cell>
          <cell r="BX311">
            <v>0</v>
          </cell>
          <cell r="BY311" t="str">
            <v>SE1167</v>
          </cell>
          <cell r="BZ311">
            <v>0</v>
          </cell>
          <cell r="CA311">
            <v>4</v>
          </cell>
          <cell r="CB311" t="str">
            <v>CN5</v>
          </cell>
          <cell r="CC311">
            <v>2530000</v>
          </cell>
        </row>
        <row r="312">
          <cell r="B312" t="str">
            <v>SE62201</v>
          </cell>
          <cell r="C312" t="str">
            <v>Nguyễn Sinh Cung</v>
          </cell>
          <cell r="D312" t="str">
            <v>KTPM</v>
          </cell>
          <cell r="E312">
            <v>11</v>
          </cell>
          <cell r="F312">
            <v>0</v>
          </cell>
          <cell r="G312" t="str">
            <v>PC1166</v>
          </cell>
          <cell r="H312" t="str">
            <v>ENG4</v>
          </cell>
          <cell r="I312">
            <v>0</v>
          </cell>
          <cell r="J312" t="str">
            <v>HB 10M</v>
          </cell>
          <cell r="K312" t="str">
            <v>HD</v>
          </cell>
          <cell r="L312">
            <v>0</v>
          </cell>
          <cell r="M312" t="str">
            <v>ENG4-LT1-HB1</v>
          </cell>
          <cell r="N312">
            <v>2170000</v>
          </cell>
          <cell r="O312">
            <v>9435000</v>
          </cell>
          <cell r="P312" t="str">
            <v>20/7/2015</v>
          </cell>
          <cell r="Q312">
            <v>11935000</v>
          </cell>
          <cell r="R312">
            <v>2500000</v>
          </cell>
          <cell r="S312" t="str">
            <v>PC1166</v>
          </cell>
          <cell r="T312" t="str">
            <v>Eng 5-LT2-HB2</v>
          </cell>
          <cell r="U312">
            <v>2200000</v>
          </cell>
          <cell r="V312">
            <v>2500000</v>
          </cell>
          <cell r="W312">
            <v>2700000</v>
          </cell>
          <cell r="X312">
            <v>42359</v>
          </cell>
          <cell r="Y312">
            <v>2700000</v>
          </cell>
          <cell r="Z312">
            <v>0</v>
          </cell>
          <cell r="AA312" t="str">
            <v>PC1166</v>
          </cell>
          <cell r="AB312" t="str">
            <v>Eng 6-LT3-HB3</v>
          </cell>
          <cell r="AC312">
            <v>2200000</v>
          </cell>
          <cell r="AD312">
            <v>2500000</v>
          </cell>
          <cell r="AE312">
            <v>5200000</v>
          </cell>
          <cell r="AF312" t="str">
            <v>03/03/2016</v>
          </cell>
          <cell r="AG312">
            <v>5200000</v>
          </cell>
          <cell r="AH312">
            <v>0</v>
          </cell>
          <cell r="AI312" t="str">
            <v>PC1166</v>
          </cell>
          <cell r="AJ312" t="str">
            <v>CN1-LT4-HB4</v>
          </cell>
          <cell r="AK312">
            <v>2200000</v>
          </cell>
          <cell r="AL312">
            <v>2500000</v>
          </cell>
          <cell r="AM312">
            <v>19500000</v>
          </cell>
          <cell r="AN312" t="str">
            <v>27/04/2016</v>
          </cell>
          <cell r="AO312">
            <v>19500000</v>
          </cell>
          <cell r="AP312">
            <v>0</v>
          </cell>
          <cell r="AQ312" t="str">
            <v>SE1167</v>
          </cell>
          <cell r="AR312">
            <v>0</v>
          </cell>
          <cell r="AS312">
            <v>0</v>
          </cell>
          <cell r="AT312">
            <v>0</v>
          </cell>
          <cell r="AU312">
            <v>0</v>
          </cell>
          <cell r="AV312">
            <v>0</v>
          </cell>
          <cell r="AW312">
            <v>0</v>
          </cell>
          <cell r="AX312">
            <v>0</v>
          </cell>
          <cell r="AY312">
            <v>0</v>
          </cell>
          <cell r="AZ312" t="str">
            <v>CN2</v>
          </cell>
          <cell r="BA312">
            <v>0</v>
          </cell>
          <cell r="BB312">
            <v>0</v>
          </cell>
          <cell r="BC312">
            <v>25300000</v>
          </cell>
          <cell r="BD312" t="str">
            <v>25/08/2016</v>
          </cell>
          <cell r="BE312">
            <v>25300000</v>
          </cell>
          <cell r="BF312">
            <v>0</v>
          </cell>
          <cell r="BG312" t="str">
            <v>SE1167</v>
          </cell>
          <cell r="BH312">
            <v>0</v>
          </cell>
          <cell r="BI312">
            <v>0</v>
          </cell>
          <cell r="BJ312">
            <v>0</v>
          </cell>
          <cell r="BK312">
            <v>0</v>
          </cell>
          <cell r="BL312">
            <v>0</v>
          </cell>
          <cell r="BM312" t="str">
            <v>CN3</v>
          </cell>
          <cell r="BN312">
            <v>0</v>
          </cell>
          <cell r="BO312">
            <v>25300000</v>
          </cell>
          <cell r="BP312" t="str">
            <v>21/12/2016</v>
          </cell>
          <cell r="BQ312">
            <v>25300000</v>
          </cell>
          <cell r="BR312">
            <v>0</v>
          </cell>
          <cell r="BS312" t="str">
            <v>SE1167</v>
          </cell>
          <cell r="BT312" t="str">
            <v>CN4</v>
          </cell>
          <cell r="BU312">
            <v>25300000</v>
          </cell>
          <cell r="BV312" t="str">
            <v>26/04/2017</v>
          </cell>
          <cell r="BW312">
            <v>25300000</v>
          </cell>
          <cell r="BX312">
            <v>0</v>
          </cell>
          <cell r="BY312" t="str">
            <v>SE1167</v>
          </cell>
          <cell r="BZ312">
            <v>0</v>
          </cell>
          <cell r="CA312">
            <v>4</v>
          </cell>
          <cell r="CB312" t="str">
            <v>CN5</v>
          </cell>
          <cell r="CC312">
            <v>0</v>
          </cell>
        </row>
        <row r="313">
          <cell r="B313" t="str">
            <v>SE62215</v>
          </cell>
          <cell r="C313" t="str">
            <v>Đặng Phan Anh</v>
          </cell>
          <cell r="D313" t="str">
            <v>KTPM</v>
          </cell>
          <cell r="E313">
            <v>11</v>
          </cell>
          <cell r="F313" t="str">
            <v>Fall 2020</v>
          </cell>
          <cell r="G313" t="str">
            <v>PC1166</v>
          </cell>
          <cell r="H313" t="str">
            <v>ENG4</v>
          </cell>
          <cell r="I313">
            <v>0</v>
          </cell>
          <cell r="J313" t="str">
            <v>HB50</v>
          </cell>
          <cell r="K313" t="str">
            <v>HD</v>
          </cell>
          <cell r="L313">
            <v>0</v>
          </cell>
          <cell r="M313" t="str">
            <v>ENG4</v>
          </cell>
          <cell r="N313">
            <v>0</v>
          </cell>
          <cell r="O313">
            <v>9222500</v>
          </cell>
          <cell r="P313" t="str">
            <v>22/7/2015</v>
          </cell>
          <cell r="Q313">
            <v>11935000</v>
          </cell>
          <cell r="R313">
            <v>2712500</v>
          </cell>
          <cell r="S313" t="str">
            <v>PC1166</v>
          </cell>
          <cell r="T313" t="str">
            <v>Eng 5</v>
          </cell>
          <cell r="U313">
            <v>0</v>
          </cell>
          <cell r="V313">
            <v>0</v>
          </cell>
          <cell r="W313">
            <v>2237500</v>
          </cell>
          <cell r="X313">
            <v>42361</v>
          </cell>
          <cell r="Y313">
            <v>2500000</v>
          </cell>
          <cell r="Z313">
            <v>262500</v>
          </cell>
          <cell r="AA313" t="str">
            <v>PC1166</v>
          </cell>
          <cell r="AB313" t="str">
            <v>Eng 6</v>
          </cell>
          <cell r="AC313">
            <v>0</v>
          </cell>
          <cell r="AD313">
            <v>0</v>
          </cell>
          <cell r="AE313">
            <v>4687500</v>
          </cell>
          <cell r="AF313" t="str">
            <v>03/03/2016</v>
          </cell>
          <cell r="AG313">
            <v>4769000</v>
          </cell>
          <cell r="AH313">
            <v>81500</v>
          </cell>
          <cell r="AI313" t="str">
            <v>PC1166</v>
          </cell>
          <cell r="AJ313" t="str">
            <v>CN1</v>
          </cell>
          <cell r="AK313">
            <v>0</v>
          </cell>
          <cell r="AL313">
            <v>0</v>
          </cell>
          <cell r="AM313">
            <v>12018500</v>
          </cell>
          <cell r="AN313" t="str">
            <v>27/04/2016</v>
          </cell>
          <cell r="AO313">
            <v>12100000</v>
          </cell>
          <cell r="AP313">
            <v>81500</v>
          </cell>
          <cell r="AQ313" t="str">
            <v>SE1167</v>
          </cell>
          <cell r="AR313">
            <v>0</v>
          </cell>
          <cell r="AS313">
            <v>0</v>
          </cell>
          <cell r="AT313">
            <v>0</v>
          </cell>
          <cell r="AU313">
            <v>0</v>
          </cell>
          <cell r="AV313">
            <v>0</v>
          </cell>
          <cell r="AW313">
            <v>0</v>
          </cell>
          <cell r="AX313">
            <v>0</v>
          </cell>
          <cell r="AY313">
            <v>0</v>
          </cell>
          <cell r="AZ313" t="str">
            <v>CN2</v>
          </cell>
          <cell r="BA313">
            <v>0</v>
          </cell>
          <cell r="BB313">
            <v>0</v>
          </cell>
          <cell r="BC313">
            <v>12568500</v>
          </cell>
          <cell r="BD313" t="str">
            <v>24/08/2016</v>
          </cell>
          <cell r="BE313">
            <v>16000000</v>
          </cell>
          <cell r="BF313">
            <v>3431500</v>
          </cell>
          <cell r="BG313" t="str">
            <v>SE1167</v>
          </cell>
          <cell r="BH313">
            <v>0</v>
          </cell>
          <cell r="BI313">
            <v>0</v>
          </cell>
          <cell r="BJ313">
            <v>0</v>
          </cell>
          <cell r="BK313">
            <v>0</v>
          </cell>
          <cell r="BL313">
            <v>0</v>
          </cell>
          <cell r="BM313" t="str">
            <v>CN3+Phạt HB PRF192</v>
          </cell>
          <cell r="BN313">
            <v>0</v>
          </cell>
          <cell r="BO313">
            <v>9218500</v>
          </cell>
          <cell r="BP313" t="str">
            <v>15/12/2016</v>
          </cell>
          <cell r="BQ313">
            <v>14000000</v>
          </cell>
          <cell r="BR313">
            <v>431500</v>
          </cell>
          <cell r="BS313" t="str">
            <v>SE1167</v>
          </cell>
          <cell r="BT313" t="str">
            <v>CN4</v>
          </cell>
          <cell r="BU313">
            <v>12218500</v>
          </cell>
          <cell r="BV313" t="str">
            <v>24/04/2017</v>
          </cell>
          <cell r="BW313">
            <v>13000000</v>
          </cell>
          <cell r="BX313">
            <v>781500</v>
          </cell>
          <cell r="BY313" t="str">
            <v>SE1167</v>
          </cell>
          <cell r="BZ313">
            <v>781500</v>
          </cell>
          <cell r="CA313">
            <v>4</v>
          </cell>
          <cell r="CB313" t="str">
            <v>CN5</v>
          </cell>
          <cell r="CC313">
            <v>12650000</v>
          </cell>
        </row>
        <row r="314">
          <cell r="B314" t="str">
            <v>SE62217</v>
          </cell>
          <cell r="C314" t="str">
            <v>Phạm Quốc Cường</v>
          </cell>
          <cell r="D314" t="str">
            <v>KTPM</v>
          </cell>
          <cell r="E314">
            <v>11</v>
          </cell>
          <cell r="F314">
            <v>0</v>
          </cell>
          <cell r="G314" t="str">
            <v>PC1166</v>
          </cell>
          <cell r="H314" t="str">
            <v>ENG4</v>
          </cell>
          <cell r="I314">
            <v>0</v>
          </cell>
          <cell r="J314" t="str">
            <v>TD50--&gt;0 %</v>
          </cell>
          <cell r="K314" t="str">
            <v>HD</v>
          </cell>
          <cell r="L314" t="str">
            <v>Bảo lưu SM17 theo mail HaNQS ngày 28/04/2017:Trả nợ môn
SV bị cắt tín dụng từ kì SU2017 từ TD 50% --&gt;0% theo QD 101/QĐ-VĐTQTFPT ngày 13/5/2017</v>
          </cell>
          <cell r="M314" t="str">
            <v>ENG4-LT1</v>
          </cell>
          <cell r="N314">
            <v>2170000</v>
          </cell>
          <cell r="O314">
            <v>11935000</v>
          </cell>
          <cell r="P314" t="str">
            <v>22/7/2015</v>
          </cell>
          <cell r="Q314">
            <v>11935000</v>
          </cell>
          <cell r="R314">
            <v>0</v>
          </cell>
          <cell r="S314" t="str">
            <v>PC1166</v>
          </cell>
          <cell r="T314" t="str">
            <v>Eng 5-LT2</v>
          </cell>
          <cell r="U314">
            <v>2200000</v>
          </cell>
          <cell r="V314">
            <v>0</v>
          </cell>
          <cell r="W314">
            <v>2750000</v>
          </cell>
          <cell r="X314">
            <v>42361</v>
          </cell>
          <cell r="Y314">
            <v>2750000</v>
          </cell>
          <cell r="Z314">
            <v>0</v>
          </cell>
          <cell r="AA314" t="str">
            <v>PC1166</v>
          </cell>
          <cell r="AB314" t="str">
            <v>Eng 6-LT3</v>
          </cell>
          <cell r="AC314">
            <v>2200000</v>
          </cell>
          <cell r="AD314">
            <v>0</v>
          </cell>
          <cell r="AE314">
            <v>2750000</v>
          </cell>
          <cell r="AF314" t="str">
            <v>29/02/2016</v>
          </cell>
          <cell r="AG314">
            <v>2750000</v>
          </cell>
          <cell r="AH314">
            <v>0</v>
          </cell>
          <cell r="AI314" t="str">
            <v>PC1166</v>
          </cell>
          <cell r="AJ314" t="str">
            <v>CN1-LT4</v>
          </cell>
          <cell r="AK314">
            <v>2200000</v>
          </cell>
          <cell r="AL314">
            <v>0</v>
          </cell>
          <cell r="AM314">
            <v>9900000</v>
          </cell>
          <cell r="AN314" t="str">
            <v>25/04/2016</v>
          </cell>
          <cell r="AO314">
            <v>9900000</v>
          </cell>
          <cell r="AP314">
            <v>0</v>
          </cell>
          <cell r="AQ314" t="str">
            <v>SE1167</v>
          </cell>
          <cell r="AR314">
            <v>0</v>
          </cell>
          <cell r="AS314">
            <v>0</v>
          </cell>
          <cell r="AT314">
            <v>0</v>
          </cell>
          <cell r="AU314">
            <v>0</v>
          </cell>
          <cell r="AV314">
            <v>0</v>
          </cell>
          <cell r="AW314">
            <v>0</v>
          </cell>
          <cell r="AX314">
            <v>0</v>
          </cell>
          <cell r="AY314">
            <v>0</v>
          </cell>
          <cell r="AZ314" t="str">
            <v>CN2</v>
          </cell>
          <cell r="BA314">
            <v>0</v>
          </cell>
          <cell r="BB314">
            <v>0</v>
          </cell>
          <cell r="BC314">
            <v>12650000</v>
          </cell>
          <cell r="BD314" t="str">
            <v>26/08/2016</v>
          </cell>
          <cell r="BE314">
            <v>12650000</v>
          </cell>
          <cell r="BF314">
            <v>0</v>
          </cell>
          <cell r="BG314" t="str">
            <v>SE1167</v>
          </cell>
          <cell r="BH314">
            <v>0</v>
          </cell>
          <cell r="BI314">
            <v>0</v>
          </cell>
          <cell r="BJ314">
            <v>0</v>
          </cell>
          <cell r="BK314">
            <v>0</v>
          </cell>
          <cell r="BL314">
            <v>0</v>
          </cell>
          <cell r="BM314" t="str">
            <v>CN3</v>
          </cell>
          <cell r="BN314">
            <v>0</v>
          </cell>
          <cell r="BO314">
            <v>12650000</v>
          </cell>
          <cell r="BP314" t="str">
            <v>23/12/2016</v>
          </cell>
          <cell r="BQ314">
            <v>12650000</v>
          </cell>
          <cell r="BR314">
            <v>0</v>
          </cell>
          <cell r="BS314" t="str">
            <v>SE1167</v>
          </cell>
          <cell r="BT314" t="str">
            <v>CN4</v>
          </cell>
          <cell r="BU314">
            <v>12650000</v>
          </cell>
          <cell r="BV314">
            <v>0</v>
          </cell>
          <cell r="BW314" t="str">
            <v>Ko nộp</v>
          </cell>
          <cell r="BX314">
            <v>0</v>
          </cell>
          <cell r="BY314" t="str">
            <v>BLSM17</v>
          </cell>
          <cell r="BZ314">
            <v>0</v>
          </cell>
          <cell r="CA314">
            <v>3</v>
          </cell>
          <cell r="CB314" t="str">
            <v>CN4</v>
          </cell>
          <cell r="CC314">
            <v>12650000</v>
          </cell>
        </row>
        <row r="315">
          <cell r="B315" t="str">
            <v>SE62226</v>
          </cell>
          <cell r="C315" t="str">
            <v>Lê Chí Nhân</v>
          </cell>
          <cell r="D315" t="str">
            <v>KTPM</v>
          </cell>
          <cell r="E315">
            <v>11</v>
          </cell>
          <cell r="F315">
            <v>0</v>
          </cell>
          <cell r="G315" t="str">
            <v>PC1166</v>
          </cell>
          <cell r="H315" t="str">
            <v>ENG4</v>
          </cell>
          <cell r="I315">
            <v>0</v>
          </cell>
          <cell r="J315" t="str">
            <v>HB 20M</v>
          </cell>
          <cell r="K315" t="str">
            <v>HD</v>
          </cell>
          <cell r="L315">
            <v>0</v>
          </cell>
          <cell r="M315" t="str">
            <v>ENG4-LT1-HB1</v>
          </cell>
          <cell r="N315">
            <v>2170000</v>
          </cell>
          <cell r="O315">
            <v>6935000</v>
          </cell>
          <cell r="P315" t="str">
            <v>24/7/2015</v>
          </cell>
          <cell r="Q315">
            <v>11935000</v>
          </cell>
          <cell r="R315">
            <v>5000000</v>
          </cell>
          <cell r="S315" t="str">
            <v>PC1166</v>
          </cell>
          <cell r="T315" t="str">
            <v>Eng 5-LT2-HB2</v>
          </cell>
          <cell r="U315">
            <v>2200000</v>
          </cell>
          <cell r="V315">
            <v>5000000</v>
          </cell>
          <cell r="W315">
            <v>-2300000</v>
          </cell>
          <cell r="X315" t="str">
            <v>Đã nộp</v>
          </cell>
          <cell r="Y315">
            <v>0</v>
          </cell>
          <cell r="Z315">
            <v>2300000</v>
          </cell>
          <cell r="AA315" t="str">
            <v>PC1166</v>
          </cell>
          <cell r="AB315" t="str">
            <v>Eng 6-LT3-HB3</v>
          </cell>
          <cell r="AC315">
            <v>2200000</v>
          </cell>
          <cell r="AD315">
            <v>5000000</v>
          </cell>
          <cell r="AE315">
            <v>400000</v>
          </cell>
          <cell r="AF315" t="str">
            <v>29/02/2016</v>
          </cell>
          <cell r="AG315">
            <v>0</v>
          </cell>
          <cell r="AH315">
            <v>0</v>
          </cell>
          <cell r="AI315" t="str">
            <v>PC1166</v>
          </cell>
          <cell r="AJ315" t="str">
            <v>CN1-LT4-HB4</v>
          </cell>
          <cell r="AK315">
            <v>2200000</v>
          </cell>
          <cell r="AL315">
            <v>5000000</v>
          </cell>
          <cell r="AM315">
            <v>17000000</v>
          </cell>
          <cell r="AN315" t="str">
            <v>28/04/2016</v>
          </cell>
          <cell r="AO315">
            <v>17000000</v>
          </cell>
          <cell r="AP315">
            <v>0</v>
          </cell>
          <cell r="AQ315" t="str">
            <v>SE1167</v>
          </cell>
          <cell r="AR315">
            <v>0</v>
          </cell>
          <cell r="AS315">
            <v>0</v>
          </cell>
          <cell r="AT315">
            <v>0</v>
          </cell>
          <cell r="AU315">
            <v>0</v>
          </cell>
          <cell r="AV315">
            <v>0</v>
          </cell>
          <cell r="AW315">
            <v>0</v>
          </cell>
          <cell r="AX315">
            <v>0</v>
          </cell>
          <cell r="AY315">
            <v>0</v>
          </cell>
          <cell r="AZ315" t="str">
            <v>CN2</v>
          </cell>
          <cell r="BA315">
            <v>0</v>
          </cell>
          <cell r="BB315">
            <v>0</v>
          </cell>
          <cell r="BC315">
            <v>25300000</v>
          </cell>
          <cell r="BD315" t="str">
            <v>23/08/2016</v>
          </cell>
          <cell r="BE315">
            <v>25300000</v>
          </cell>
          <cell r="BF315">
            <v>0</v>
          </cell>
          <cell r="BG315" t="str">
            <v>SE1167</v>
          </cell>
          <cell r="BH315">
            <v>0</v>
          </cell>
          <cell r="BI315">
            <v>0</v>
          </cell>
          <cell r="BJ315">
            <v>0</v>
          </cell>
          <cell r="BK315">
            <v>0</v>
          </cell>
          <cell r="BL315">
            <v>0</v>
          </cell>
          <cell r="BM315" t="str">
            <v>CN3</v>
          </cell>
          <cell r="BN315">
            <v>0</v>
          </cell>
          <cell r="BO315">
            <v>25300000</v>
          </cell>
          <cell r="BP315" t="str">
            <v>19/12/2016</v>
          </cell>
          <cell r="BQ315">
            <v>25300000</v>
          </cell>
          <cell r="BR315">
            <v>0</v>
          </cell>
          <cell r="BS315" t="str">
            <v>SE1167</v>
          </cell>
          <cell r="BT315" t="str">
            <v>CN4</v>
          </cell>
          <cell r="BU315">
            <v>25300000</v>
          </cell>
          <cell r="BV315" t="str">
            <v>26/04/2017</v>
          </cell>
          <cell r="BW315">
            <v>25300000</v>
          </cell>
          <cell r="BX315">
            <v>0</v>
          </cell>
          <cell r="BY315" t="str">
            <v>SE1167</v>
          </cell>
          <cell r="BZ315">
            <v>0</v>
          </cell>
          <cell r="CA315">
            <v>4</v>
          </cell>
          <cell r="CB315" t="str">
            <v>CN5</v>
          </cell>
          <cell r="CC315">
            <v>25300000</v>
          </cell>
        </row>
        <row r="316">
          <cell r="B316" t="str">
            <v>SE62232</v>
          </cell>
          <cell r="C316" t="str">
            <v>Đào Bảo Ngọc</v>
          </cell>
          <cell r="D316" t="str">
            <v>KTPM</v>
          </cell>
          <cell r="E316">
            <v>11</v>
          </cell>
          <cell r="F316">
            <v>0</v>
          </cell>
          <cell r="G316" t="str">
            <v>PC1166</v>
          </cell>
          <cell r="H316" t="str">
            <v>ENG4</v>
          </cell>
          <cell r="I316">
            <v>0</v>
          </cell>
          <cell r="J316" t="str">
            <v>HB 10M</v>
          </cell>
          <cell r="K316" t="str">
            <v>HD</v>
          </cell>
          <cell r="L316">
            <v>0</v>
          </cell>
          <cell r="M316" t="str">
            <v>ENG4-LT1-HB1</v>
          </cell>
          <cell r="N316">
            <v>2170000</v>
          </cell>
          <cell r="O316">
            <v>9435000</v>
          </cell>
          <cell r="P316" t="str">
            <v>24/7/2015</v>
          </cell>
          <cell r="Q316">
            <v>11935000</v>
          </cell>
          <cell r="R316">
            <v>2500000</v>
          </cell>
          <cell r="S316" t="str">
            <v>PC1166</v>
          </cell>
          <cell r="T316" t="str">
            <v>Eng 5-LT2-HB2</v>
          </cell>
          <cell r="U316">
            <v>2200000</v>
          </cell>
          <cell r="V316">
            <v>2500000</v>
          </cell>
          <cell r="W316">
            <v>2700000</v>
          </cell>
          <cell r="X316">
            <v>42359</v>
          </cell>
          <cell r="Y316">
            <v>2700000</v>
          </cell>
          <cell r="Z316">
            <v>0</v>
          </cell>
          <cell r="AA316" t="str">
            <v>PC1166</v>
          </cell>
          <cell r="AB316" t="str">
            <v>Eng 6-LT3-HB3</v>
          </cell>
          <cell r="AC316">
            <v>2200000</v>
          </cell>
          <cell r="AD316">
            <v>2500000</v>
          </cell>
          <cell r="AE316">
            <v>5200000</v>
          </cell>
          <cell r="AF316" t="str">
            <v>29/02/2016</v>
          </cell>
          <cell r="AG316">
            <v>5200000</v>
          </cell>
          <cell r="AH316">
            <v>0</v>
          </cell>
          <cell r="AI316" t="str">
            <v>PC1166</v>
          </cell>
          <cell r="AJ316" t="str">
            <v>CN1-LT4-HB4</v>
          </cell>
          <cell r="AK316">
            <v>2200000</v>
          </cell>
          <cell r="AL316">
            <v>2500000</v>
          </cell>
          <cell r="AM316">
            <v>19500000</v>
          </cell>
          <cell r="AN316" t="str">
            <v>26/04/2016</v>
          </cell>
          <cell r="AO316">
            <v>19500000</v>
          </cell>
          <cell r="AP316">
            <v>0</v>
          </cell>
          <cell r="AQ316" t="str">
            <v>SE1167</v>
          </cell>
          <cell r="AR316">
            <v>0</v>
          </cell>
          <cell r="AS316">
            <v>0</v>
          </cell>
          <cell r="AT316">
            <v>0</v>
          </cell>
          <cell r="AU316">
            <v>0</v>
          </cell>
          <cell r="AV316">
            <v>0</v>
          </cell>
          <cell r="AW316">
            <v>0</v>
          </cell>
          <cell r="AX316">
            <v>0</v>
          </cell>
          <cell r="AY316">
            <v>0</v>
          </cell>
          <cell r="AZ316" t="str">
            <v>CN2</v>
          </cell>
          <cell r="BA316">
            <v>0</v>
          </cell>
          <cell r="BB316">
            <v>0</v>
          </cell>
          <cell r="BC316">
            <v>25300000</v>
          </cell>
          <cell r="BD316" t="str">
            <v>23/08/2016</v>
          </cell>
          <cell r="BE316">
            <v>25300000</v>
          </cell>
          <cell r="BF316">
            <v>0</v>
          </cell>
          <cell r="BG316" t="str">
            <v>SE1167</v>
          </cell>
          <cell r="BH316">
            <v>0</v>
          </cell>
          <cell r="BI316">
            <v>0</v>
          </cell>
          <cell r="BJ316">
            <v>0</v>
          </cell>
          <cell r="BK316">
            <v>0</v>
          </cell>
          <cell r="BL316">
            <v>0</v>
          </cell>
          <cell r="BM316" t="str">
            <v>CN3</v>
          </cell>
          <cell r="BN316">
            <v>0</v>
          </cell>
          <cell r="BO316">
            <v>25300000</v>
          </cell>
          <cell r="BP316" t="str">
            <v>20/12/2016</v>
          </cell>
          <cell r="BQ316">
            <v>25300000</v>
          </cell>
          <cell r="BR316">
            <v>0</v>
          </cell>
          <cell r="BS316" t="str">
            <v>SE1167</v>
          </cell>
          <cell r="BT316" t="str">
            <v>CN4</v>
          </cell>
          <cell r="BU316">
            <v>25300000</v>
          </cell>
          <cell r="BV316" t="str">
            <v>14/04/2017</v>
          </cell>
          <cell r="BW316">
            <v>25300000</v>
          </cell>
          <cell r="BX316">
            <v>0</v>
          </cell>
          <cell r="BY316" t="str">
            <v>SE1167</v>
          </cell>
          <cell r="BZ316">
            <v>0</v>
          </cell>
          <cell r="CA316">
            <v>4</v>
          </cell>
          <cell r="CB316" t="str">
            <v>CN5</v>
          </cell>
          <cell r="CC316">
            <v>25300000</v>
          </cell>
        </row>
        <row r="317">
          <cell r="B317" t="str">
            <v>SE62233</v>
          </cell>
          <cell r="C317" t="str">
            <v>Nghiêm Đắc Thiện</v>
          </cell>
          <cell r="D317" t="str">
            <v>KTPM</v>
          </cell>
          <cell r="E317">
            <v>11</v>
          </cell>
          <cell r="F317">
            <v>0</v>
          </cell>
          <cell r="G317" t="str">
            <v>PC1166</v>
          </cell>
          <cell r="H317" t="str">
            <v>ENG4</v>
          </cell>
          <cell r="I317">
            <v>0</v>
          </cell>
          <cell r="J317" t="str">
            <v xml:space="preserve"> </v>
          </cell>
          <cell r="K317" t="str">
            <v>HD</v>
          </cell>
          <cell r="L317" t="str">
            <v>SV dư 11.975.000 theo mail TienDD ngày 11/12/2015 (file lưu tong hop K11) do sv đã nhập học ở Hệ FPT GW chuyển qua</v>
          </cell>
          <cell r="M317" t="str">
            <v>ENG4-LT1</v>
          </cell>
          <cell r="N317">
            <v>2170000</v>
          </cell>
          <cell r="O317">
            <v>11935000</v>
          </cell>
          <cell r="P317" t="str">
            <v>24/7/2015</v>
          </cell>
          <cell r="Q317">
            <v>11935000</v>
          </cell>
          <cell r="R317">
            <v>11975000</v>
          </cell>
          <cell r="S317" t="str">
            <v>PC1166</v>
          </cell>
          <cell r="T317" t="str">
            <v>Eng 5-LT2</v>
          </cell>
          <cell r="U317">
            <v>2200000</v>
          </cell>
          <cell r="V317">
            <v>0</v>
          </cell>
          <cell r="W317">
            <v>-4275000</v>
          </cell>
          <cell r="X317" t="str">
            <v>Đã nộp</v>
          </cell>
          <cell r="Y317">
            <v>0</v>
          </cell>
          <cell r="Z317">
            <v>4275000</v>
          </cell>
          <cell r="AA317" t="str">
            <v>PC1166</v>
          </cell>
          <cell r="AB317" t="str">
            <v>Eng 6-LT3</v>
          </cell>
          <cell r="AC317">
            <v>2200000</v>
          </cell>
          <cell r="AD317">
            <v>0</v>
          </cell>
          <cell r="AE317">
            <v>3425000</v>
          </cell>
          <cell r="AF317" t="str">
            <v>29/02/2016</v>
          </cell>
          <cell r="AG317">
            <v>3425000</v>
          </cell>
          <cell r="AH317">
            <v>0</v>
          </cell>
          <cell r="AI317" t="str">
            <v>PC1166</v>
          </cell>
          <cell r="AJ317" t="str">
            <v>CN1-LT4</v>
          </cell>
          <cell r="AK317">
            <v>2200000</v>
          </cell>
          <cell r="AL317">
            <v>0</v>
          </cell>
          <cell r="AM317">
            <v>22000000</v>
          </cell>
          <cell r="AN317" t="str">
            <v>23/04/2016</v>
          </cell>
          <cell r="AO317">
            <v>22000000</v>
          </cell>
          <cell r="AP317">
            <v>0</v>
          </cell>
          <cell r="AQ317" t="str">
            <v>SE1167</v>
          </cell>
          <cell r="AR317">
            <v>0</v>
          </cell>
          <cell r="AS317">
            <v>0</v>
          </cell>
          <cell r="AT317">
            <v>0</v>
          </cell>
          <cell r="AU317">
            <v>0</v>
          </cell>
          <cell r="AV317">
            <v>0</v>
          </cell>
          <cell r="AW317">
            <v>0</v>
          </cell>
          <cell r="AX317">
            <v>0</v>
          </cell>
          <cell r="AY317">
            <v>0</v>
          </cell>
          <cell r="AZ317" t="str">
            <v>CN2</v>
          </cell>
          <cell r="BA317">
            <v>0</v>
          </cell>
          <cell r="BB317">
            <v>0</v>
          </cell>
          <cell r="BC317">
            <v>25300000</v>
          </cell>
          <cell r="BD317" t="str">
            <v>22/08/2016</v>
          </cell>
          <cell r="BE317">
            <v>25300000</v>
          </cell>
          <cell r="BF317">
            <v>0</v>
          </cell>
          <cell r="BG317" t="str">
            <v>SE1167</v>
          </cell>
          <cell r="BH317">
            <v>0</v>
          </cell>
          <cell r="BI317">
            <v>0</v>
          </cell>
          <cell r="BJ317">
            <v>0</v>
          </cell>
          <cell r="BK317">
            <v>0</v>
          </cell>
          <cell r="BL317">
            <v>0</v>
          </cell>
          <cell r="BM317" t="str">
            <v>CN3</v>
          </cell>
          <cell r="BN317">
            <v>0</v>
          </cell>
          <cell r="BO317">
            <v>25300000</v>
          </cell>
          <cell r="BP317" t="str">
            <v>19/12/2016</v>
          </cell>
          <cell r="BQ317">
            <v>25300000</v>
          </cell>
          <cell r="BR317">
            <v>0</v>
          </cell>
          <cell r="BS317" t="str">
            <v>SE1167</v>
          </cell>
          <cell r="BT317" t="str">
            <v>CN4</v>
          </cell>
          <cell r="BU317">
            <v>25300000</v>
          </cell>
          <cell r="BV317" t="str">
            <v>21/04/2017</v>
          </cell>
          <cell r="BW317">
            <v>25300000</v>
          </cell>
          <cell r="BX317">
            <v>0</v>
          </cell>
          <cell r="BY317" t="str">
            <v>SE1167</v>
          </cell>
          <cell r="BZ317">
            <v>0</v>
          </cell>
          <cell r="CA317">
            <v>4</v>
          </cell>
          <cell r="CB317" t="str">
            <v>CN5</v>
          </cell>
          <cell r="CC317">
            <v>25300000</v>
          </cell>
        </row>
        <row r="318">
          <cell r="B318" t="str">
            <v>SE62240</v>
          </cell>
          <cell r="C318" t="str">
            <v>Dương Anh Tú</v>
          </cell>
          <cell r="D318" t="str">
            <v>KTPM</v>
          </cell>
          <cell r="E318">
            <v>11</v>
          </cell>
          <cell r="F318">
            <v>0</v>
          </cell>
          <cell r="G318" t="str">
            <v>PC1166</v>
          </cell>
          <cell r="H318" t="str">
            <v>ENG4</v>
          </cell>
          <cell r="I318">
            <v>0</v>
          </cell>
          <cell r="J318" t="str">
            <v xml:space="preserve"> </v>
          </cell>
          <cell r="K318" t="str">
            <v>HD</v>
          </cell>
          <cell r="L318">
            <v>0</v>
          </cell>
          <cell r="M318" t="str">
            <v>ENG4-LT1</v>
          </cell>
          <cell r="N318">
            <v>2170000</v>
          </cell>
          <cell r="O318">
            <v>11935000</v>
          </cell>
          <cell r="P318" t="str">
            <v>23/7/2015</v>
          </cell>
          <cell r="Q318">
            <v>11935000</v>
          </cell>
          <cell r="R318">
            <v>0</v>
          </cell>
          <cell r="S318" t="str">
            <v>PC1166</v>
          </cell>
          <cell r="T318" t="str">
            <v>Eng 5-LT2</v>
          </cell>
          <cell r="U318">
            <v>2200000</v>
          </cell>
          <cell r="V318">
            <v>0</v>
          </cell>
          <cell r="W318">
            <v>7700000</v>
          </cell>
          <cell r="X318">
            <v>42356</v>
          </cell>
          <cell r="Y318">
            <v>7700000</v>
          </cell>
          <cell r="Z318">
            <v>0</v>
          </cell>
          <cell r="AA318" t="str">
            <v>PC1166</v>
          </cell>
          <cell r="AB318" t="str">
            <v>Eng 6-LT3</v>
          </cell>
          <cell r="AC318">
            <v>2200000</v>
          </cell>
          <cell r="AD318">
            <v>0</v>
          </cell>
          <cell r="AE318">
            <v>7700000</v>
          </cell>
          <cell r="AF318" t="str">
            <v>02/03/2016</v>
          </cell>
          <cell r="AG318">
            <v>7700000</v>
          </cell>
          <cell r="AH318">
            <v>0</v>
          </cell>
          <cell r="AI318" t="str">
            <v>PC1166</v>
          </cell>
          <cell r="AJ318" t="str">
            <v>CN1-LT4</v>
          </cell>
          <cell r="AK318">
            <v>2200000</v>
          </cell>
          <cell r="AL318">
            <v>0</v>
          </cell>
          <cell r="AM318">
            <v>22000000</v>
          </cell>
          <cell r="AN318" t="str">
            <v>25/04/2016</v>
          </cell>
          <cell r="AO318">
            <v>22000000</v>
          </cell>
          <cell r="AP318">
            <v>0</v>
          </cell>
          <cell r="AQ318" t="str">
            <v>SE1167</v>
          </cell>
          <cell r="AR318">
            <v>0</v>
          </cell>
          <cell r="AS318">
            <v>0</v>
          </cell>
          <cell r="AT318">
            <v>0</v>
          </cell>
          <cell r="AU318">
            <v>0</v>
          </cell>
          <cell r="AV318">
            <v>0</v>
          </cell>
          <cell r="AW318">
            <v>0</v>
          </cell>
          <cell r="AX318">
            <v>0</v>
          </cell>
          <cell r="AY318">
            <v>0</v>
          </cell>
          <cell r="AZ318" t="str">
            <v>CN2</v>
          </cell>
          <cell r="BA318">
            <v>0</v>
          </cell>
          <cell r="BB318">
            <v>0</v>
          </cell>
          <cell r="BC318">
            <v>25300000</v>
          </cell>
          <cell r="BD318" t="str">
            <v>15/08/2016</v>
          </cell>
          <cell r="BE318">
            <v>25300000</v>
          </cell>
          <cell r="BF318">
            <v>0</v>
          </cell>
          <cell r="BG318" t="str">
            <v>SE1167</v>
          </cell>
          <cell r="BH318">
            <v>0</v>
          </cell>
          <cell r="BI318">
            <v>0</v>
          </cell>
          <cell r="BJ318">
            <v>0</v>
          </cell>
          <cell r="BK318">
            <v>0</v>
          </cell>
          <cell r="BL318">
            <v>0</v>
          </cell>
          <cell r="BM318" t="str">
            <v>CN3</v>
          </cell>
          <cell r="BN318">
            <v>0</v>
          </cell>
          <cell r="BO318">
            <v>25300000</v>
          </cell>
          <cell r="BP318" t="str">
            <v>16/12/2016</v>
          </cell>
          <cell r="BQ318">
            <v>25300000</v>
          </cell>
          <cell r="BR318">
            <v>0</v>
          </cell>
          <cell r="BS318" t="str">
            <v>SE1167</v>
          </cell>
          <cell r="BT318" t="str">
            <v>CN4</v>
          </cell>
          <cell r="BU318">
            <v>25300000</v>
          </cell>
          <cell r="BV318" t="str">
            <v>21/04/2017</v>
          </cell>
          <cell r="BW318">
            <v>25300000</v>
          </cell>
          <cell r="BX318">
            <v>0</v>
          </cell>
          <cell r="BY318" t="str">
            <v>SE1167</v>
          </cell>
          <cell r="BZ318">
            <v>0</v>
          </cell>
          <cell r="CA318">
            <v>4</v>
          </cell>
          <cell r="CB318" t="str">
            <v>CN5</v>
          </cell>
          <cell r="CC318">
            <v>25300000</v>
          </cell>
        </row>
        <row r="319">
          <cell r="B319" t="str">
            <v>SE62243</v>
          </cell>
          <cell r="C319" t="str">
            <v>Hoàng Nhựt Vũ</v>
          </cell>
          <cell r="D319" t="str">
            <v>KTPM</v>
          </cell>
          <cell r="E319">
            <v>11</v>
          </cell>
          <cell r="F319">
            <v>0</v>
          </cell>
          <cell r="G319" t="str">
            <v>PC1166</v>
          </cell>
          <cell r="H319" t="str">
            <v>ENG4</v>
          </cell>
          <cell r="I319">
            <v>0</v>
          </cell>
          <cell r="J319" t="str">
            <v>HB 20M</v>
          </cell>
          <cell r="K319" t="str">
            <v>HD</v>
          </cell>
          <cell r="L319" t="str">
            <v>Bảo lưu kỳ SP2016-H2 theo mail HaNQS (đi học Brunei)</v>
          </cell>
          <cell r="M319" t="str">
            <v>ENG4-LT1-HB1</v>
          </cell>
          <cell r="N319">
            <v>2170000</v>
          </cell>
          <cell r="O319">
            <v>6935000</v>
          </cell>
          <cell r="P319" t="str">
            <v>24/7/2015</v>
          </cell>
          <cell r="Q319">
            <v>11935000</v>
          </cell>
          <cell r="R319">
            <v>5000000</v>
          </cell>
          <cell r="S319" t="str">
            <v>PC1166</v>
          </cell>
          <cell r="T319" t="str">
            <v>Eng 5-LT2-HB2</v>
          </cell>
          <cell r="U319">
            <v>2200000</v>
          </cell>
          <cell r="V319">
            <v>5000000</v>
          </cell>
          <cell r="W319">
            <v>-2300000</v>
          </cell>
          <cell r="X319" t="str">
            <v>Đã nộp</v>
          </cell>
          <cell r="Y319">
            <v>0</v>
          </cell>
          <cell r="Z319">
            <v>2300000</v>
          </cell>
          <cell r="AA319" t="str">
            <v>PC1166</v>
          </cell>
          <cell r="AB319" t="str">
            <v>Eng 6</v>
          </cell>
          <cell r="AC319">
            <v>0</v>
          </cell>
          <cell r="AD319">
            <v>0</v>
          </cell>
          <cell r="AE319">
            <v>0</v>
          </cell>
          <cell r="AF319">
            <v>0</v>
          </cell>
          <cell r="AG319">
            <v>0</v>
          </cell>
          <cell r="AH319">
            <v>2300000</v>
          </cell>
          <cell r="AI319" t="str">
            <v>BLSP16-H2 (Brunei)</v>
          </cell>
          <cell r="AJ319" t="str">
            <v>CN1-LT3-HB3</v>
          </cell>
          <cell r="AK319">
            <v>2200000</v>
          </cell>
          <cell r="AL319">
            <v>5000000</v>
          </cell>
          <cell r="AM319">
            <v>14700000</v>
          </cell>
          <cell r="AN319" t="str">
            <v>20/04/2016</v>
          </cell>
          <cell r="AO319">
            <v>14700000</v>
          </cell>
          <cell r="AP319">
            <v>0</v>
          </cell>
          <cell r="AQ319" t="str">
            <v>SE1167</v>
          </cell>
          <cell r="AR319">
            <v>0</v>
          </cell>
          <cell r="AS319">
            <v>0</v>
          </cell>
          <cell r="AT319">
            <v>0</v>
          </cell>
          <cell r="AU319">
            <v>0</v>
          </cell>
          <cell r="AV319">
            <v>0</v>
          </cell>
          <cell r="AW319">
            <v>0</v>
          </cell>
          <cell r="AX319">
            <v>0</v>
          </cell>
          <cell r="AY319">
            <v>0</v>
          </cell>
          <cell r="AZ319" t="str">
            <v>CN2-HB4</v>
          </cell>
          <cell r="BA319">
            <v>0</v>
          </cell>
          <cell r="BB319">
            <v>5000000</v>
          </cell>
          <cell r="BC319">
            <v>20300000</v>
          </cell>
          <cell r="BD319" t="str">
            <v>22/08/2016</v>
          </cell>
          <cell r="BE319">
            <v>20300000</v>
          </cell>
          <cell r="BF319">
            <v>0</v>
          </cell>
          <cell r="BG319" t="str">
            <v>SE1167</v>
          </cell>
          <cell r="BH319">
            <v>0</v>
          </cell>
          <cell r="BI319">
            <v>0</v>
          </cell>
          <cell r="BJ319">
            <v>0</v>
          </cell>
          <cell r="BK319">
            <v>0</v>
          </cell>
          <cell r="BL319">
            <v>0</v>
          </cell>
          <cell r="BM319" t="str">
            <v>CN3</v>
          </cell>
          <cell r="BN319">
            <v>0</v>
          </cell>
          <cell r="BO319">
            <v>25300000</v>
          </cell>
          <cell r="BP319" t="str">
            <v>08/12/2016</v>
          </cell>
          <cell r="BQ319">
            <v>25300000</v>
          </cell>
          <cell r="BR319">
            <v>0</v>
          </cell>
          <cell r="BS319" t="str">
            <v>SE1167</v>
          </cell>
          <cell r="BT319" t="str">
            <v>CN4-LT4</v>
          </cell>
          <cell r="BU319">
            <v>23050000</v>
          </cell>
          <cell r="BV319" t="str">
            <v>25/04/2017</v>
          </cell>
          <cell r="BW319">
            <v>23050000</v>
          </cell>
          <cell r="BX319">
            <v>0</v>
          </cell>
          <cell r="BY319" t="str">
            <v>SE1167</v>
          </cell>
          <cell r="BZ319">
            <v>0</v>
          </cell>
          <cell r="CA319">
            <v>4</v>
          </cell>
          <cell r="CB319" t="str">
            <v>CN5</v>
          </cell>
          <cell r="CC319">
            <v>25300000</v>
          </cell>
        </row>
        <row r="320">
          <cell r="B320" t="str">
            <v>SE62244</v>
          </cell>
          <cell r="C320" t="str">
            <v>Trần Hòa Tín</v>
          </cell>
          <cell r="D320" t="str">
            <v>KTPM</v>
          </cell>
          <cell r="E320">
            <v>11</v>
          </cell>
          <cell r="F320">
            <v>0</v>
          </cell>
          <cell r="G320" t="str">
            <v>PC1166</v>
          </cell>
          <cell r="H320" t="str">
            <v>ENG4</v>
          </cell>
          <cell r="I320">
            <v>0</v>
          </cell>
          <cell r="J320" t="str">
            <v>HB 10M</v>
          </cell>
          <cell r="K320" t="str">
            <v>HD</v>
          </cell>
          <cell r="L320">
            <v>0</v>
          </cell>
          <cell r="M320" t="str">
            <v>ENG4-LT1-HB1</v>
          </cell>
          <cell r="N320">
            <v>2170000</v>
          </cell>
          <cell r="O320">
            <v>9435000</v>
          </cell>
          <cell r="P320" t="str">
            <v>23/7/2015</v>
          </cell>
          <cell r="Q320">
            <v>11935000</v>
          </cell>
          <cell r="R320">
            <v>2500000</v>
          </cell>
          <cell r="S320" t="str">
            <v>PC1166</v>
          </cell>
          <cell r="T320" t="str">
            <v>Eng 5-LT2-HB2</v>
          </cell>
          <cell r="U320">
            <v>2200000</v>
          </cell>
          <cell r="V320">
            <v>2500000</v>
          </cell>
          <cell r="W320">
            <v>2700000</v>
          </cell>
          <cell r="X320">
            <v>42356</v>
          </cell>
          <cell r="Y320">
            <v>2700000</v>
          </cell>
          <cell r="Z320">
            <v>0</v>
          </cell>
          <cell r="AA320" t="str">
            <v>PC1166</v>
          </cell>
          <cell r="AB320" t="str">
            <v>Eng 6-LT3-HB3</v>
          </cell>
          <cell r="AC320">
            <v>2200000</v>
          </cell>
          <cell r="AD320">
            <v>2500000</v>
          </cell>
          <cell r="AE320">
            <v>5200000</v>
          </cell>
          <cell r="AF320" t="str">
            <v>01/03/2016</v>
          </cell>
          <cell r="AG320">
            <v>5200000</v>
          </cell>
          <cell r="AH320">
            <v>0</v>
          </cell>
          <cell r="AI320" t="str">
            <v>PC1166</v>
          </cell>
          <cell r="AJ320" t="str">
            <v>CN1-LT4-HB4</v>
          </cell>
          <cell r="AK320">
            <v>2200000</v>
          </cell>
          <cell r="AL320">
            <v>2500000</v>
          </cell>
          <cell r="AM320">
            <v>19500000</v>
          </cell>
          <cell r="AN320" t="str">
            <v>25/04/2016</v>
          </cell>
          <cell r="AO320">
            <v>19500000</v>
          </cell>
          <cell r="AP320">
            <v>0</v>
          </cell>
          <cell r="AQ320" t="str">
            <v>SE1167</v>
          </cell>
          <cell r="AR320">
            <v>0</v>
          </cell>
          <cell r="AS320">
            <v>0</v>
          </cell>
          <cell r="AT320">
            <v>0</v>
          </cell>
          <cell r="AU320">
            <v>0</v>
          </cell>
          <cell r="AV320">
            <v>0</v>
          </cell>
          <cell r="AW320">
            <v>0</v>
          </cell>
          <cell r="AX320">
            <v>0</v>
          </cell>
          <cell r="AY320">
            <v>0</v>
          </cell>
          <cell r="AZ320" t="str">
            <v>CN2</v>
          </cell>
          <cell r="BA320">
            <v>0</v>
          </cell>
          <cell r="BB320">
            <v>0</v>
          </cell>
          <cell r="BC320">
            <v>25300000</v>
          </cell>
          <cell r="BD320" t="str">
            <v>23/08/2016</v>
          </cell>
          <cell r="BE320">
            <v>25300000</v>
          </cell>
          <cell r="BF320">
            <v>0</v>
          </cell>
          <cell r="BG320" t="str">
            <v>SE1167</v>
          </cell>
          <cell r="BH320">
            <v>0</v>
          </cell>
          <cell r="BI320">
            <v>0</v>
          </cell>
          <cell r="BJ320">
            <v>0</v>
          </cell>
          <cell r="BK320">
            <v>0</v>
          </cell>
          <cell r="BL320">
            <v>0</v>
          </cell>
          <cell r="BM320" t="str">
            <v>CN3</v>
          </cell>
          <cell r="BN320">
            <v>0</v>
          </cell>
          <cell r="BO320">
            <v>25300000</v>
          </cell>
          <cell r="BP320" t="str">
            <v>19/12/2016</v>
          </cell>
          <cell r="BQ320">
            <v>25300000</v>
          </cell>
          <cell r="BR320">
            <v>0</v>
          </cell>
          <cell r="BS320" t="str">
            <v>SE1167</v>
          </cell>
          <cell r="BT320" t="str">
            <v>CN4</v>
          </cell>
          <cell r="BU320">
            <v>25300000</v>
          </cell>
          <cell r="BV320" t="str">
            <v>25/04/2017</v>
          </cell>
          <cell r="BW320">
            <v>25300000</v>
          </cell>
          <cell r="BX320">
            <v>0</v>
          </cell>
          <cell r="BY320" t="str">
            <v>SE1167</v>
          </cell>
          <cell r="BZ320">
            <v>0</v>
          </cell>
          <cell r="CA320">
            <v>4</v>
          </cell>
          <cell r="CB320" t="str">
            <v>CN5</v>
          </cell>
          <cell r="CC320">
            <v>25300000</v>
          </cell>
        </row>
        <row r="321">
          <cell r="B321" t="str">
            <v>SE62249</v>
          </cell>
          <cell r="C321" t="str">
            <v>Phạm Chánh Quy</v>
          </cell>
          <cell r="D321" t="str">
            <v>KTPM</v>
          </cell>
          <cell r="E321">
            <v>11</v>
          </cell>
          <cell r="F321">
            <v>0</v>
          </cell>
          <cell r="G321" t="str">
            <v>PC1166</v>
          </cell>
          <cell r="H321" t="str">
            <v>ENG4</v>
          </cell>
          <cell r="I321">
            <v>0</v>
          </cell>
          <cell r="J321" t="str">
            <v xml:space="preserve"> </v>
          </cell>
          <cell r="K321" t="str">
            <v>HD</v>
          </cell>
          <cell r="L321">
            <v>0</v>
          </cell>
          <cell r="M321" t="str">
            <v>ENG4-LT1</v>
          </cell>
          <cell r="N321">
            <v>2170000</v>
          </cell>
          <cell r="O321">
            <v>11935000</v>
          </cell>
          <cell r="P321" t="str">
            <v>24/7/2015</v>
          </cell>
          <cell r="Q321">
            <v>11935000</v>
          </cell>
          <cell r="R321">
            <v>0</v>
          </cell>
          <cell r="S321" t="str">
            <v>PC1166</v>
          </cell>
          <cell r="T321" t="str">
            <v>Eng 5-LT2</v>
          </cell>
          <cell r="U321">
            <v>2200000</v>
          </cell>
          <cell r="V321">
            <v>0</v>
          </cell>
          <cell r="W321">
            <v>7700000</v>
          </cell>
          <cell r="X321">
            <v>42359</v>
          </cell>
          <cell r="Y321">
            <v>7700000</v>
          </cell>
          <cell r="Z321">
            <v>0</v>
          </cell>
          <cell r="AA321" t="str">
            <v>PC1166</v>
          </cell>
          <cell r="AB321" t="str">
            <v>Eng 6-LT3</v>
          </cell>
          <cell r="AC321">
            <v>2200000</v>
          </cell>
          <cell r="AD321">
            <v>0</v>
          </cell>
          <cell r="AE321">
            <v>7700000</v>
          </cell>
          <cell r="AF321" t="str">
            <v>03/03/2016</v>
          </cell>
          <cell r="AG321">
            <v>7700000</v>
          </cell>
          <cell r="AH321">
            <v>0</v>
          </cell>
          <cell r="AI321" t="str">
            <v>PC1166</v>
          </cell>
          <cell r="AJ321" t="str">
            <v>CN1-LT4</v>
          </cell>
          <cell r="AK321">
            <v>2200000</v>
          </cell>
          <cell r="AL321">
            <v>0</v>
          </cell>
          <cell r="AM321">
            <v>22000000</v>
          </cell>
          <cell r="AN321" t="str">
            <v>26/04/2016</v>
          </cell>
          <cell r="AO321">
            <v>22000000</v>
          </cell>
          <cell r="AP321">
            <v>0</v>
          </cell>
          <cell r="AQ321" t="str">
            <v>SE1167</v>
          </cell>
          <cell r="AR321">
            <v>0</v>
          </cell>
          <cell r="AS321">
            <v>0</v>
          </cell>
          <cell r="AT321">
            <v>0</v>
          </cell>
          <cell r="AU321">
            <v>0</v>
          </cell>
          <cell r="AV321">
            <v>0</v>
          </cell>
          <cell r="AW321">
            <v>0</v>
          </cell>
          <cell r="AX321">
            <v>0</v>
          </cell>
          <cell r="AY321">
            <v>0</v>
          </cell>
          <cell r="AZ321" t="str">
            <v>CN2</v>
          </cell>
          <cell r="BA321">
            <v>0</v>
          </cell>
          <cell r="BB321">
            <v>0</v>
          </cell>
          <cell r="BC321">
            <v>25300000</v>
          </cell>
          <cell r="BD321" t="str">
            <v>25/08/2016</v>
          </cell>
          <cell r="BE321">
            <v>25300000</v>
          </cell>
          <cell r="BF321">
            <v>0</v>
          </cell>
          <cell r="BG321" t="str">
            <v>SE1167</v>
          </cell>
          <cell r="BH321">
            <v>0</v>
          </cell>
          <cell r="BI321">
            <v>0</v>
          </cell>
          <cell r="BJ321">
            <v>0</v>
          </cell>
          <cell r="BK321">
            <v>0</v>
          </cell>
          <cell r="BL321">
            <v>0</v>
          </cell>
          <cell r="BM321" t="str">
            <v>CN3</v>
          </cell>
          <cell r="BN321">
            <v>0</v>
          </cell>
          <cell r="BO321">
            <v>25300000</v>
          </cell>
          <cell r="BP321" t="str">
            <v>19/12/2016</v>
          </cell>
          <cell r="BQ321">
            <v>25300000</v>
          </cell>
          <cell r="BR321">
            <v>0</v>
          </cell>
          <cell r="BS321" t="str">
            <v>SE1167</v>
          </cell>
          <cell r="BT321" t="str">
            <v>CN4</v>
          </cell>
          <cell r="BU321">
            <v>25300000</v>
          </cell>
          <cell r="BV321" t="str">
            <v>25/04/2017</v>
          </cell>
          <cell r="BW321">
            <v>25300000</v>
          </cell>
          <cell r="BX321">
            <v>0</v>
          </cell>
          <cell r="BY321" t="str">
            <v>SE1167</v>
          </cell>
          <cell r="BZ321">
            <v>0</v>
          </cell>
          <cell r="CA321">
            <v>4</v>
          </cell>
          <cell r="CB321" t="str">
            <v>CN5</v>
          </cell>
          <cell r="CC321">
            <v>25300000</v>
          </cell>
        </row>
        <row r="322">
          <cell r="B322" t="str">
            <v>SE62261</v>
          </cell>
          <cell r="C322" t="str">
            <v>Trần Phước Tiến</v>
          </cell>
          <cell r="D322" t="str">
            <v>KTPM</v>
          </cell>
          <cell r="E322">
            <v>11</v>
          </cell>
          <cell r="F322">
            <v>0</v>
          </cell>
          <cell r="G322" t="str">
            <v>PC1167</v>
          </cell>
          <cell r="H322" t="str">
            <v>ENG4</v>
          </cell>
          <cell r="I322">
            <v>0</v>
          </cell>
          <cell r="J322" t="str">
            <v xml:space="preserve"> </v>
          </cell>
          <cell r="K322" t="str">
            <v>HD</v>
          </cell>
          <cell r="L322">
            <v>0</v>
          </cell>
          <cell r="M322" t="str">
            <v>ENG4-LT1</v>
          </cell>
          <cell r="N322">
            <v>2170000</v>
          </cell>
          <cell r="O322">
            <v>11935000</v>
          </cell>
          <cell r="P322" t="str">
            <v>27/7/2015</v>
          </cell>
          <cell r="Q322">
            <v>11935000</v>
          </cell>
          <cell r="R322">
            <v>0</v>
          </cell>
          <cell r="S322" t="str">
            <v>PC1167</v>
          </cell>
          <cell r="T322" t="str">
            <v>Eng 5-LT2</v>
          </cell>
          <cell r="U322">
            <v>2200000</v>
          </cell>
          <cell r="V322">
            <v>0</v>
          </cell>
          <cell r="W322">
            <v>7700000</v>
          </cell>
          <cell r="X322" t="str">
            <v>21/12/2015</v>
          </cell>
          <cell r="Y322">
            <v>7700000</v>
          </cell>
          <cell r="Z322">
            <v>0</v>
          </cell>
          <cell r="AA322" t="str">
            <v>PC1167</v>
          </cell>
          <cell r="AB322" t="str">
            <v>Eng 6-LT3</v>
          </cell>
          <cell r="AC322">
            <v>2200000</v>
          </cell>
          <cell r="AD322">
            <v>0</v>
          </cell>
          <cell r="AE322">
            <v>7700000</v>
          </cell>
          <cell r="AF322" t="str">
            <v>29/02/2016</v>
          </cell>
          <cell r="AG322">
            <v>7700000</v>
          </cell>
          <cell r="AH322">
            <v>0</v>
          </cell>
          <cell r="AI322" t="str">
            <v>PC1167</v>
          </cell>
          <cell r="AJ322" t="str">
            <v>CN1-LT4</v>
          </cell>
          <cell r="AK322">
            <v>2200000</v>
          </cell>
          <cell r="AL322">
            <v>0</v>
          </cell>
          <cell r="AM322">
            <v>22000000</v>
          </cell>
          <cell r="AN322" t="str">
            <v>26/04/2016</v>
          </cell>
          <cell r="AO322">
            <v>22000000</v>
          </cell>
          <cell r="AP322">
            <v>0</v>
          </cell>
          <cell r="AQ322" t="str">
            <v>SE1167</v>
          </cell>
          <cell r="AR322">
            <v>0</v>
          </cell>
          <cell r="AS322">
            <v>0</v>
          </cell>
          <cell r="AT322">
            <v>0</v>
          </cell>
          <cell r="AU322">
            <v>0</v>
          </cell>
          <cell r="AV322">
            <v>0</v>
          </cell>
          <cell r="AW322">
            <v>0</v>
          </cell>
          <cell r="AX322">
            <v>0</v>
          </cell>
          <cell r="AY322">
            <v>0</v>
          </cell>
          <cell r="AZ322" t="str">
            <v>CN2</v>
          </cell>
          <cell r="BA322">
            <v>0</v>
          </cell>
          <cell r="BB322">
            <v>0</v>
          </cell>
          <cell r="BC322">
            <v>25300000</v>
          </cell>
          <cell r="BD322" t="str">
            <v>17/08/2016</v>
          </cell>
          <cell r="BE322">
            <v>25300000</v>
          </cell>
          <cell r="BF322">
            <v>0</v>
          </cell>
          <cell r="BG322" t="str">
            <v>SE1167</v>
          </cell>
          <cell r="BH322">
            <v>0</v>
          </cell>
          <cell r="BI322">
            <v>0</v>
          </cell>
          <cell r="BJ322">
            <v>0</v>
          </cell>
          <cell r="BK322">
            <v>0</v>
          </cell>
          <cell r="BL322">
            <v>0</v>
          </cell>
          <cell r="BM322" t="str">
            <v>CN3</v>
          </cell>
          <cell r="BN322">
            <v>0</v>
          </cell>
          <cell r="BO322">
            <v>25300000</v>
          </cell>
          <cell r="BP322" t="str">
            <v>22/12/2016</v>
          </cell>
          <cell r="BQ322">
            <v>25300000</v>
          </cell>
          <cell r="BR322">
            <v>0</v>
          </cell>
          <cell r="BS322" t="str">
            <v>SE1167</v>
          </cell>
          <cell r="BT322" t="str">
            <v>CN4</v>
          </cell>
          <cell r="BU322">
            <v>25300000</v>
          </cell>
          <cell r="BV322" t="str">
            <v>17/04/2017</v>
          </cell>
          <cell r="BW322">
            <v>25300000</v>
          </cell>
          <cell r="BX322">
            <v>0</v>
          </cell>
          <cell r="BY322" t="str">
            <v>SE1167</v>
          </cell>
          <cell r="BZ322">
            <v>0</v>
          </cell>
          <cell r="CA322">
            <v>4</v>
          </cell>
          <cell r="CB322" t="str">
            <v>CN5</v>
          </cell>
          <cell r="CC322">
            <v>25300000</v>
          </cell>
        </row>
        <row r="323">
          <cell r="B323" t="str">
            <v>SE62264</v>
          </cell>
          <cell r="C323" t="str">
            <v>Lưu Bảo Thiên</v>
          </cell>
          <cell r="D323" t="str">
            <v>KTPM</v>
          </cell>
          <cell r="E323">
            <v>11</v>
          </cell>
          <cell r="F323">
            <v>0</v>
          </cell>
          <cell r="G323" t="str">
            <v>PC1167</v>
          </cell>
          <cell r="H323" t="str">
            <v>ENG4</v>
          </cell>
          <cell r="I323">
            <v>0</v>
          </cell>
          <cell r="J323" t="str">
            <v xml:space="preserve"> </v>
          </cell>
          <cell r="K323" t="str">
            <v>HD</v>
          </cell>
          <cell r="L323" t="str">
            <v>Bảo lưu SM17 theo mail HaNQS ngày 28/04/2017:Trả nợ môn</v>
          </cell>
          <cell r="M323" t="str">
            <v>ENG4-LT1</v>
          </cell>
          <cell r="N323">
            <v>2170000</v>
          </cell>
          <cell r="O323">
            <v>11935000</v>
          </cell>
          <cell r="P323" t="str">
            <v>27/7/2015</v>
          </cell>
          <cell r="Q323">
            <v>11935000</v>
          </cell>
          <cell r="R323">
            <v>0</v>
          </cell>
          <cell r="S323" t="str">
            <v>PC1167</v>
          </cell>
          <cell r="T323" t="str">
            <v>Eng 5-LT2</v>
          </cell>
          <cell r="U323">
            <v>2200000</v>
          </cell>
          <cell r="V323">
            <v>0</v>
          </cell>
          <cell r="W323">
            <v>7700000</v>
          </cell>
          <cell r="X323">
            <v>42363</v>
          </cell>
          <cell r="Y323">
            <v>7700000</v>
          </cell>
          <cell r="Z323">
            <v>0</v>
          </cell>
          <cell r="AA323" t="str">
            <v>PC1167</v>
          </cell>
          <cell r="AB323" t="str">
            <v>Eng 6-LT3</v>
          </cell>
          <cell r="AC323">
            <v>2200000</v>
          </cell>
          <cell r="AD323">
            <v>0</v>
          </cell>
          <cell r="AE323">
            <v>7700000</v>
          </cell>
          <cell r="AF323" t="str">
            <v>03/03/2016</v>
          </cell>
          <cell r="AG323">
            <v>7700000</v>
          </cell>
          <cell r="AH323">
            <v>0</v>
          </cell>
          <cell r="AI323" t="str">
            <v>PC1167</v>
          </cell>
          <cell r="AJ323" t="str">
            <v>CN1-LT4</v>
          </cell>
          <cell r="AK323">
            <v>2200000</v>
          </cell>
          <cell r="AL323">
            <v>0</v>
          </cell>
          <cell r="AM323">
            <v>22000000</v>
          </cell>
          <cell r="AN323" t="str">
            <v>28/04/2016</v>
          </cell>
          <cell r="AO323">
            <v>22000000</v>
          </cell>
          <cell r="AP323">
            <v>0</v>
          </cell>
          <cell r="AQ323" t="str">
            <v>SE1167</v>
          </cell>
          <cell r="AR323">
            <v>0</v>
          </cell>
          <cell r="AS323">
            <v>0</v>
          </cell>
          <cell r="AT323">
            <v>0</v>
          </cell>
          <cell r="AU323">
            <v>0</v>
          </cell>
          <cell r="AV323">
            <v>0</v>
          </cell>
          <cell r="AW323">
            <v>0</v>
          </cell>
          <cell r="AX323">
            <v>0</v>
          </cell>
          <cell r="AY323">
            <v>0</v>
          </cell>
          <cell r="AZ323" t="str">
            <v>CN2</v>
          </cell>
          <cell r="BA323">
            <v>0</v>
          </cell>
          <cell r="BB323">
            <v>0</v>
          </cell>
          <cell r="BC323">
            <v>25300000</v>
          </cell>
          <cell r="BD323" t="str">
            <v>26/08/2016</v>
          </cell>
          <cell r="BE323">
            <v>25300000</v>
          </cell>
          <cell r="BF323">
            <v>0</v>
          </cell>
          <cell r="BG323" t="str">
            <v>SE1167</v>
          </cell>
          <cell r="BH323">
            <v>0</v>
          </cell>
          <cell r="BI323">
            <v>0</v>
          </cell>
          <cell r="BJ323">
            <v>0</v>
          </cell>
          <cell r="BK323">
            <v>0</v>
          </cell>
          <cell r="BL323">
            <v>0</v>
          </cell>
          <cell r="BM323" t="str">
            <v>CN3</v>
          </cell>
          <cell r="BN323">
            <v>0</v>
          </cell>
          <cell r="BO323">
            <v>25300000</v>
          </cell>
          <cell r="BP323" t="str">
            <v>20/12/2016</v>
          </cell>
          <cell r="BQ323">
            <v>25300000</v>
          </cell>
          <cell r="BR323">
            <v>0</v>
          </cell>
          <cell r="BS323" t="str">
            <v>SE1167</v>
          </cell>
          <cell r="BT323" t="str">
            <v>CN4</v>
          </cell>
          <cell r="BU323">
            <v>25300000</v>
          </cell>
          <cell r="BV323">
            <v>0</v>
          </cell>
          <cell r="BW323" t="str">
            <v>Ko nộp</v>
          </cell>
          <cell r="BX323">
            <v>0</v>
          </cell>
          <cell r="BY323" t="str">
            <v>BLSM17</v>
          </cell>
          <cell r="BZ323">
            <v>0</v>
          </cell>
          <cell r="CA323">
            <v>3</v>
          </cell>
          <cell r="CB323" t="str">
            <v>CN4</v>
          </cell>
          <cell r="CC323">
            <v>25300000</v>
          </cell>
        </row>
        <row r="324">
          <cell r="B324" t="str">
            <v>SE62274</v>
          </cell>
          <cell r="C324" t="str">
            <v>Phan Văn Thành</v>
          </cell>
          <cell r="D324" t="str">
            <v>KTPM</v>
          </cell>
          <cell r="E324">
            <v>11</v>
          </cell>
          <cell r="F324">
            <v>0</v>
          </cell>
          <cell r="G324" t="str">
            <v>PC1167</v>
          </cell>
          <cell r="H324" t="str">
            <v>ENG4</v>
          </cell>
          <cell r="I324">
            <v>0</v>
          </cell>
          <cell r="J324" t="str">
            <v>HB 10M</v>
          </cell>
          <cell r="K324" t="str">
            <v>HD</v>
          </cell>
          <cell r="L324" t="str">
            <v>Bảo lưu SM17 theo mail HaNQS ngày 28/04/2017:Trả nợ môn</v>
          </cell>
          <cell r="M324" t="str">
            <v>ENG4-LT1-HB1</v>
          </cell>
          <cell r="N324">
            <v>2170000</v>
          </cell>
          <cell r="O324">
            <v>9435000</v>
          </cell>
          <cell r="P324" t="str">
            <v>28/7/2015</v>
          </cell>
          <cell r="Q324">
            <v>11935000</v>
          </cell>
          <cell r="R324">
            <v>2500000</v>
          </cell>
          <cell r="S324" t="str">
            <v>PC1167</v>
          </cell>
          <cell r="T324" t="str">
            <v>Eng 5-LT2-HB2</v>
          </cell>
          <cell r="U324">
            <v>2200000</v>
          </cell>
          <cell r="V324">
            <v>2500000</v>
          </cell>
          <cell r="W324">
            <v>2700000</v>
          </cell>
          <cell r="X324" t="str">
            <v>22/12/2015</v>
          </cell>
          <cell r="Y324">
            <v>2700000</v>
          </cell>
          <cell r="Z324">
            <v>0</v>
          </cell>
          <cell r="AA324" t="str">
            <v>PC1167</v>
          </cell>
          <cell r="AB324" t="str">
            <v>Eng 6-LT3-HB3</v>
          </cell>
          <cell r="AC324">
            <v>2200000</v>
          </cell>
          <cell r="AD324">
            <v>2500000</v>
          </cell>
          <cell r="AE324">
            <v>5200000</v>
          </cell>
          <cell r="AF324" t="str">
            <v>03/03/2016</v>
          </cell>
          <cell r="AG324">
            <v>5200000</v>
          </cell>
          <cell r="AH324">
            <v>0</v>
          </cell>
          <cell r="AI324" t="str">
            <v>PC1167</v>
          </cell>
          <cell r="AJ324" t="str">
            <v>CN1-LT4-HB4</v>
          </cell>
          <cell r="AK324">
            <v>2200000</v>
          </cell>
          <cell r="AL324">
            <v>2500000</v>
          </cell>
          <cell r="AM324">
            <v>19500000</v>
          </cell>
          <cell r="AN324" t="str">
            <v>28/04/2016</v>
          </cell>
          <cell r="AO324">
            <v>19500000</v>
          </cell>
          <cell r="AP324">
            <v>0</v>
          </cell>
          <cell r="AQ324" t="str">
            <v>SE1167</v>
          </cell>
          <cell r="AR324">
            <v>0</v>
          </cell>
          <cell r="AS324">
            <v>0</v>
          </cell>
          <cell r="AT324">
            <v>0</v>
          </cell>
          <cell r="AU324">
            <v>0</v>
          </cell>
          <cell r="AV324">
            <v>0</v>
          </cell>
          <cell r="AW324">
            <v>0</v>
          </cell>
          <cell r="AX324">
            <v>0</v>
          </cell>
          <cell r="AY324">
            <v>0</v>
          </cell>
          <cell r="AZ324" t="str">
            <v>CN2</v>
          </cell>
          <cell r="BA324">
            <v>0</v>
          </cell>
          <cell r="BB324">
            <v>0</v>
          </cell>
          <cell r="BC324">
            <v>25300000</v>
          </cell>
          <cell r="BD324" t="str">
            <v>26/08/2016</v>
          </cell>
          <cell r="BE324">
            <v>25300000</v>
          </cell>
          <cell r="BF324">
            <v>0</v>
          </cell>
          <cell r="BG324" t="str">
            <v>SE1167</v>
          </cell>
          <cell r="BH324">
            <v>0</v>
          </cell>
          <cell r="BI324">
            <v>0</v>
          </cell>
          <cell r="BJ324">
            <v>0</v>
          </cell>
          <cell r="BK324">
            <v>0</v>
          </cell>
          <cell r="BL324">
            <v>0</v>
          </cell>
          <cell r="BM324" t="str">
            <v>CN3</v>
          </cell>
          <cell r="BN324">
            <v>0</v>
          </cell>
          <cell r="BO324">
            <v>25300000</v>
          </cell>
          <cell r="BP324" t="str">
            <v>23/12/2016</v>
          </cell>
          <cell r="BQ324">
            <v>25300000</v>
          </cell>
          <cell r="BR324">
            <v>0</v>
          </cell>
          <cell r="BS324" t="str">
            <v>SE1167</v>
          </cell>
          <cell r="BT324" t="str">
            <v>CN4</v>
          </cell>
          <cell r="BU324">
            <v>25300000</v>
          </cell>
          <cell r="BV324">
            <v>0</v>
          </cell>
          <cell r="BW324" t="str">
            <v>Ko nộp</v>
          </cell>
          <cell r="BX324">
            <v>0</v>
          </cell>
          <cell r="BY324" t="str">
            <v>BLSM17</v>
          </cell>
          <cell r="BZ324">
            <v>0</v>
          </cell>
          <cell r="CA324">
            <v>3</v>
          </cell>
          <cell r="CB324" t="str">
            <v>CN4</v>
          </cell>
          <cell r="CC324">
            <v>25300000</v>
          </cell>
        </row>
        <row r="325">
          <cell r="B325" t="str">
            <v>SE62643</v>
          </cell>
          <cell r="C325" t="str">
            <v>Nguyễn Huỳnh Bách Nhân</v>
          </cell>
          <cell r="D325" t="str">
            <v>KTPM</v>
          </cell>
          <cell r="E325">
            <v>11</v>
          </cell>
          <cell r="F325">
            <v>0</v>
          </cell>
          <cell r="G325" t="str">
            <v>PC1164</v>
          </cell>
          <cell r="H325" t="str">
            <v>ENG5</v>
          </cell>
          <cell r="I325">
            <v>0</v>
          </cell>
          <cell r="J325" t="str">
            <v xml:space="preserve"> </v>
          </cell>
          <cell r="K325" t="str">
            <v>HD</v>
          </cell>
          <cell r="L325" t="str">
            <v>Chuyển cơ sở theo mail QuyenVMH ngày 23/12/2015</v>
          </cell>
          <cell r="M325" t="str">
            <v>ENG5-LT1</v>
          </cell>
          <cell r="N325">
            <v>2170000</v>
          </cell>
          <cell r="O325">
            <v>11935000</v>
          </cell>
          <cell r="P325">
            <v>42255</v>
          </cell>
          <cell r="Q325">
            <v>11935000</v>
          </cell>
          <cell r="R325">
            <v>0</v>
          </cell>
          <cell r="S325" t="str">
            <v>PC1164</v>
          </cell>
          <cell r="T325" t="str">
            <v>Eng 6-LT2</v>
          </cell>
          <cell r="U325">
            <v>2200000</v>
          </cell>
          <cell r="V325">
            <v>0</v>
          </cell>
          <cell r="W325">
            <v>7700000</v>
          </cell>
          <cell r="X325">
            <v>42362</v>
          </cell>
          <cell r="Y325">
            <v>7700000</v>
          </cell>
          <cell r="Z325">
            <v>0</v>
          </cell>
          <cell r="AA325" t="str">
            <v>Chuyển CS</v>
          </cell>
          <cell r="AB325">
            <v>0</v>
          </cell>
          <cell r="AC325">
            <v>0</v>
          </cell>
          <cell r="AD325">
            <v>0</v>
          </cell>
          <cell r="AE325">
            <v>0</v>
          </cell>
          <cell r="AF325">
            <v>0</v>
          </cell>
          <cell r="AG325">
            <v>0</v>
          </cell>
          <cell r="AH325">
            <v>0</v>
          </cell>
          <cell r="AI325">
            <v>0</v>
          </cell>
          <cell r="AJ325" t="str">
            <v>CN1-LT3</v>
          </cell>
          <cell r="AK325">
            <v>2200000</v>
          </cell>
          <cell r="AL325">
            <v>0</v>
          </cell>
          <cell r="AM325">
            <v>22000000</v>
          </cell>
          <cell r="AN325" t="str">
            <v>22/04/2016</v>
          </cell>
          <cell r="AO325">
            <v>22000000</v>
          </cell>
          <cell r="AP325">
            <v>0</v>
          </cell>
          <cell r="AQ325" t="str">
            <v>SE1167</v>
          </cell>
          <cell r="AR325">
            <v>0</v>
          </cell>
          <cell r="AS325">
            <v>0</v>
          </cell>
          <cell r="AT325">
            <v>0</v>
          </cell>
          <cell r="AU325">
            <v>0</v>
          </cell>
          <cell r="AV325">
            <v>0</v>
          </cell>
          <cell r="AW325">
            <v>0</v>
          </cell>
          <cell r="AX325">
            <v>0</v>
          </cell>
          <cell r="AY325">
            <v>0</v>
          </cell>
          <cell r="AZ325" t="str">
            <v>CN2-LT4</v>
          </cell>
          <cell r="BA325">
            <v>2250000</v>
          </cell>
          <cell r="BB325">
            <v>0</v>
          </cell>
          <cell r="BC325">
            <v>25300000</v>
          </cell>
          <cell r="BD325" t="str">
            <v>24/08/2016</v>
          </cell>
          <cell r="BE325">
            <v>23050000</v>
          </cell>
          <cell r="BF325">
            <v>0</v>
          </cell>
          <cell r="BG325" t="str">
            <v>SE1167</v>
          </cell>
          <cell r="BH325">
            <v>0</v>
          </cell>
          <cell r="BI325">
            <v>0</v>
          </cell>
          <cell r="BJ325">
            <v>0</v>
          </cell>
          <cell r="BK325">
            <v>0</v>
          </cell>
          <cell r="BL325">
            <v>0</v>
          </cell>
          <cell r="BM325" t="str">
            <v>CN3</v>
          </cell>
          <cell r="BN325">
            <v>0</v>
          </cell>
          <cell r="BO325">
            <v>25300000</v>
          </cell>
          <cell r="BP325" t="str">
            <v>23/12/2016</v>
          </cell>
          <cell r="BQ325">
            <v>25300000</v>
          </cell>
          <cell r="BR325">
            <v>0</v>
          </cell>
          <cell r="BS325" t="str">
            <v>SE1167</v>
          </cell>
          <cell r="BT325" t="str">
            <v>CN4</v>
          </cell>
          <cell r="BU325">
            <v>25300000</v>
          </cell>
          <cell r="BV325" t="str">
            <v>24/04/2017</v>
          </cell>
          <cell r="BW325">
            <v>25300000</v>
          </cell>
          <cell r="BX325">
            <v>0</v>
          </cell>
          <cell r="BY325" t="str">
            <v>SE1167</v>
          </cell>
          <cell r="BZ325">
            <v>0</v>
          </cell>
          <cell r="CA325">
            <v>4</v>
          </cell>
          <cell r="CB325" t="str">
            <v>CN5</v>
          </cell>
          <cell r="CC325">
            <v>25300000</v>
          </cell>
        </row>
        <row r="326">
          <cell r="B326" t="str">
            <v>SE62667</v>
          </cell>
          <cell r="C326" t="str">
            <v>Nguyễn Quốc Trọng</v>
          </cell>
          <cell r="D326" t="str">
            <v>KTPM</v>
          </cell>
          <cell r="E326">
            <v>11</v>
          </cell>
          <cell r="F326">
            <v>0</v>
          </cell>
          <cell r="G326" t="str">
            <v>PC1164</v>
          </cell>
          <cell r="H326" t="str">
            <v>ENG5</v>
          </cell>
          <cell r="I326">
            <v>0</v>
          </cell>
          <cell r="J326" t="str">
            <v xml:space="preserve"> </v>
          </cell>
          <cell r="K326" t="str">
            <v>HD</v>
          </cell>
          <cell r="L326" t="str">
            <v>Chuyển cơ sở theo mail QuyenVMH ngày 23/12/2015
 Bảo lưu SM17 theo mail HaNQS ngày 28/04/2017:Trả nợ môn</v>
          </cell>
          <cell r="M326" t="str">
            <v>ENG5-LT1</v>
          </cell>
          <cell r="N326">
            <v>2170000</v>
          </cell>
          <cell r="O326">
            <v>11935000</v>
          </cell>
          <cell r="P326">
            <v>42256</v>
          </cell>
          <cell r="Q326">
            <v>11935000</v>
          </cell>
          <cell r="R326">
            <v>0</v>
          </cell>
          <cell r="S326" t="str">
            <v>PC1164</v>
          </cell>
          <cell r="T326" t="str">
            <v>Eng 6-LT2</v>
          </cell>
          <cell r="U326">
            <v>2200000</v>
          </cell>
          <cell r="V326">
            <v>0</v>
          </cell>
          <cell r="W326">
            <v>7700000</v>
          </cell>
          <cell r="X326">
            <v>0</v>
          </cell>
          <cell r="Y326">
            <v>0</v>
          </cell>
          <cell r="Z326">
            <v>0</v>
          </cell>
          <cell r="AA326" t="str">
            <v>Chuyển CS</v>
          </cell>
          <cell r="AB326">
            <v>0</v>
          </cell>
          <cell r="AC326">
            <v>0</v>
          </cell>
          <cell r="AD326">
            <v>0</v>
          </cell>
          <cell r="AE326">
            <v>0</v>
          </cell>
          <cell r="AF326">
            <v>0</v>
          </cell>
          <cell r="AG326">
            <v>0</v>
          </cell>
          <cell r="AH326">
            <v>0</v>
          </cell>
          <cell r="AI326">
            <v>0</v>
          </cell>
          <cell r="AJ326" t="str">
            <v>CN1-LT3</v>
          </cell>
          <cell r="AK326">
            <v>2200000</v>
          </cell>
          <cell r="AL326">
            <v>0</v>
          </cell>
          <cell r="AM326">
            <v>22000000</v>
          </cell>
          <cell r="AN326" t="str">
            <v>27/04/2016</v>
          </cell>
          <cell r="AO326">
            <v>22000000</v>
          </cell>
          <cell r="AP326">
            <v>0</v>
          </cell>
          <cell r="AQ326" t="str">
            <v>SE1167</v>
          </cell>
          <cell r="AR326">
            <v>0</v>
          </cell>
          <cell r="AS326">
            <v>0</v>
          </cell>
          <cell r="AT326">
            <v>0</v>
          </cell>
          <cell r="AU326">
            <v>0</v>
          </cell>
          <cell r="AV326">
            <v>0</v>
          </cell>
          <cell r="AW326">
            <v>0</v>
          </cell>
          <cell r="AX326">
            <v>0</v>
          </cell>
          <cell r="AY326">
            <v>0</v>
          </cell>
          <cell r="AZ326" t="str">
            <v>CN2-LT4</v>
          </cell>
          <cell r="BA326">
            <v>2250000</v>
          </cell>
          <cell r="BB326">
            <v>0</v>
          </cell>
          <cell r="BC326">
            <v>25300000</v>
          </cell>
          <cell r="BD326" t="str">
            <v>24/08/2016</v>
          </cell>
          <cell r="BE326">
            <v>23050000</v>
          </cell>
          <cell r="BF326">
            <v>0</v>
          </cell>
          <cell r="BG326" t="str">
            <v>SE1167</v>
          </cell>
          <cell r="BH326">
            <v>0</v>
          </cell>
          <cell r="BI326">
            <v>0</v>
          </cell>
          <cell r="BJ326">
            <v>0</v>
          </cell>
          <cell r="BK326">
            <v>0</v>
          </cell>
          <cell r="BL326">
            <v>0</v>
          </cell>
          <cell r="BM326" t="str">
            <v>CN3</v>
          </cell>
          <cell r="BN326">
            <v>0</v>
          </cell>
          <cell r="BO326">
            <v>25300000</v>
          </cell>
          <cell r="BP326" t="str">
            <v>22/12/2016</v>
          </cell>
          <cell r="BQ326">
            <v>25300000</v>
          </cell>
          <cell r="BR326">
            <v>0</v>
          </cell>
          <cell r="BS326" t="str">
            <v>SE1167</v>
          </cell>
          <cell r="BT326" t="str">
            <v>CN4</v>
          </cell>
          <cell r="BU326">
            <v>25300000</v>
          </cell>
          <cell r="BV326">
            <v>0</v>
          </cell>
          <cell r="BW326" t="str">
            <v>Ko nộp</v>
          </cell>
          <cell r="BX326">
            <v>0</v>
          </cell>
          <cell r="BY326" t="str">
            <v>BLSM17</v>
          </cell>
          <cell r="BZ326">
            <v>0</v>
          </cell>
          <cell r="CA326">
            <v>3</v>
          </cell>
          <cell r="CB326" t="str">
            <v>CN4</v>
          </cell>
          <cell r="CC326">
            <v>25300000</v>
          </cell>
        </row>
        <row r="327">
          <cell r="B327" t="str">
            <v>SE61946</v>
          </cell>
          <cell r="C327" t="str">
            <v>Nguyễn Tiến Thành</v>
          </cell>
          <cell r="D327" t="str">
            <v>KTPM</v>
          </cell>
          <cell r="E327">
            <v>10</v>
          </cell>
          <cell r="F327">
            <v>0</v>
          </cell>
          <cell r="G327" t="str">
            <v>PC1080</v>
          </cell>
          <cell r="H327" t="str">
            <v>ENG2</v>
          </cell>
          <cell r="I327">
            <v>0</v>
          </cell>
          <cell r="J327">
            <v>0</v>
          </cell>
          <cell r="K327" t="str">
            <v>HD</v>
          </cell>
          <cell r="L327" t="str">
            <v>PC1080: ENg2,3,4.
PC1084: HL Eng4 H1 SM2015, dư 2.687.000đ
PC1084:Eng 6
Bảo lưu SM17 theo mail HaNQS ngày 28/04/2017:Trả nợ môn</v>
          </cell>
          <cell r="M327">
            <v>0</v>
          </cell>
          <cell r="N327">
            <v>0</v>
          </cell>
          <cell r="O327">
            <v>0</v>
          </cell>
          <cell r="P327">
            <v>0</v>
          </cell>
          <cell r="Q327">
            <v>0</v>
          </cell>
          <cell r="R327">
            <v>0</v>
          </cell>
          <cell r="S327">
            <v>0</v>
          </cell>
          <cell r="T327" t="str">
            <v>CN1</v>
          </cell>
          <cell r="U327">
            <v>0</v>
          </cell>
          <cell r="V327">
            <v>0</v>
          </cell>
          <cell r="W327">
            <v>24200000</v>
          </cell>
          <cell r="X327">
            <v>42345</v>
          </cell>
          <cell r="Y327">
            <v>24200000</v>
          </cell>
          <cell r="Z327">
            <v>0</v>
          </cell>
          <cell r="AA327" t="str">
            <v>SE1161</v>
          </cell>
          <cell r="AB327">
            <v>0</v>
          </cell>
          <cell r="AC327">
            <v>0</v>
          </cell>
          <cell r="AD327">
            <v>0</v>
          </cell>
          <cell r="AE327">
            <v>0</v>
          </cell>
          <cell r="AF327">
            <v>0</v>
          </cell>
          <cell r="AG327">
            <v>0</v>
          </cell>
          <cell r="AH327">
            <v>0</v>
          </cell>
          <cell r="AI327" t="str">
            <v>SE1161</v>
          </cell>
          <cell r="AJ327">
            <v>0</v>
          </cell>
          <cell r="AK327">
            <v>0</v>
          </cell>
          <cell r="AL327">
            <v>0</v>
          </cell>
          <cell r="AM327">
            <v>0</v>
          </cell>
          <cell r="AN327">
            <v>0</v>
          </cell>
          <cell r="AO327">
            <v>0</v>
          </cell>
          <cell r="AP327">
            <v>0</v>
          </cell>
          <cell r="AQ327" t="str">
            <v>BL SM2016</v>
          </cell>
          <cell r="AR327">
            <v>0</v>
          </cell>
          <cell r="AS327">
            <v>0</v>
          </cell>
          <cell r="AT327">
            <v>0</v>
          </cell>
          <cell r="AU327">
            <v>0</v>
          </cell>
          <cell r="AV327">
            <v>0</v>
          </cell>
          <cell r="AW327">
            <v>0</v>
          </cell>
          <cell r="AX327">
            <v>0</v>
          </cell>
          <cell r="AY327">
            <v>0</v>
          </cell>
          <cell r="AZ327" t="str">
            <v>CN2</v>
          </cell>
          <cell r="BA327">
            <v>0</v>
          </cell>
          <cell r="BB327">
            <v>0</v>
          </cell>
          <cell r="BC327">
            <v>25300000</v>
          </cell>
          <cell r="BD327" t="str">
            <v>16/08/2016</v>
          </cell>
          <cell r="BE327">
            <v>25300000</v>
          </cell>
          <cell r="BF327">
            <v>0</v>
          </cell>
          <cell r="BG327" t="str">
            <v>SE1167</v>
          </cell>
          <cell r="BH327">
            <v>0</v>
          </cell>
          <cell r="BI327">
            <v>0</v>
          </cell>
          <cell r="BJ327">
            <v>0</v>
          </cell>
          <cell r="BK327">
            <v>0</v>
          </cell>
          <cell r="BL327">
            <v>0</v>
          </cell>
          <cell r="BM327" t="str">
            <v>CN3</v>
          </cell>
          <cell r="BN327">
            <v>0</v>
          </cell>
          <cell r="BO327">
            <v>25300000</v>
          </cell>
          <cell r="BP327" t="str">
            <v>20/12/2016</v>
          </cell>
          <cell r="BQ327">
            <v>25300000</v>
          </cell>
          <cell r="BR327">
            <v>0</v>
          </cell>
          <cell r="BS327" t="str">
            <v>SE1167</v>
          </cell>
          <cell r="BT327" t="str">
            <v>CN4</v>
          </cell>
          <cell r="BU327">
            <v>25300000</v>
          </cell>
          <cell r="BV327">
            <v>0</v>
          </cell>
          <cell r="BW327" t="str">
            <v>Ko nộp</v>
          </cell>
          <cell r="BX327">
            <v>0</v>
          </cell>
          <cell r="BY327" t="str">
            <v>BLSM17</v>
          </cell>
          <cell r="BZ327">
            <v>0</v>
          </cell>
          <cell r="CA327">
            <v>3</v>
          </cell>
          <cell r="CB327" t="str">
            <v>CN4</v>
          </cell>
          <cell r="CC327">
            <v>25300000</v>
          </cell>
        </row>
        <row r="328">
          <cell r="B328" t="str">
            <v>SE62169</v>
          </cell>
          <cell r="C328" t="str">
            <v>Nguyễn Quốc Minh Quân</v>
          </cell>
          <cell r="D328" t="str">
            <v>KTPM</v>
          </cell>
          <cell r="E328">
            <v>11</v>
          </cell>
          <cell r="F328">
            <v>0</v>
          </cell>
          <cell r="G328" t="str">
            <v>PC1174</v>
          </cell>
          <cell r="H328" t="str">
            <v>ENG4</v>
          </cell>
          <cell r="I328" t="str">
            <v>DB-&gt;CT</v>
          </cell>
          <cell r="J328" t="str">
            <v xml:space="preserve"> </v>
          </cell>
          <cell r="K328" t="str">
            <v>HD</v>
          </cell>
          <cell r="L328" t="str">
            <v>SV K10 đã chuyển lên Chính quy theo QD 728/QD-DHFPT ngày 08/09/2016</v>
          </cell>
          <cell r="M328" t="str">
            <v>ENG4-LT1</v>
          </cell>
          <cell r="N328">
            <v>2170000</v>
          </cell>
          <cell r="O328">
            <v>11935000</v>
          </cell>
          <cell r="P328" t="str">
            <v>06/7/2015</v>
          </cell>
          <cell r="Q328">
            <v>11935000</v>
          </cell>
          <cell r="R328">
            <v>0</v>
          </cell>
          <cell r="S328" t="str">
            <v>PC1174</v>
          </cell>
          <cell r="T328" t="str">
            <v>Eng 5-LT2</v>
          </cell>
          <cell r="U328">
            <v>2200000</v>
          </cell>
          <cell r="V328">
            <v>0</v>
          </cell>
          <cell r="W328">
            <v>7700000</v>
          </cell>
          <cell r="X328" t="str">
            <v>29/12/2015</v>
          </cell>
          <cell r="Y328">
            <v>7700000</v>
          </cell>
          <cell r="Z328">
            <v>0</v>
          </cell>
          <cell r="AA328" t="str">
            <v>PC1174</v>
          </cell>
          <cell r="AB328" t="str">
            <v>Eng 6-LT3</v>
          </cell>
          <cell r="AC328">
            <v>2200000</v>
          </cell>
          <cell r="AD328">
            <v>0</v>
          </cell>
          <cell r="AE328">
            <v>7700000</v>
          </cell>
          <cell r="AF328">
            <v>42437</v>
          </cell>
          <cell r="AG328">
            <v>7700000</v>
          </cell>
          <cell r="AH328">
            <v>0</v>
          </cell>
          <cell r="AI328" t="str">
            <v>PC1174</v>
          </cell>
          <cell r="AJ328" t="str">
            <v>CN1-LT4</v>
          </cell>
          <cell r="AK328">
            <v>2200000</v>
          </cell>
          <cell r="AL328">
            <v>0</v>
          </cell>
          <cell r="AM328">
            <v>22000000</v>
          </cell>
          <cell r="AN328" t="str">
            <v>29/04/2016</v>
          </cell>
          <cell r="AO328">
            <v>22000000</v>
          </cell>
          <cell r="AP328">
            <v>0</v>
          </cell>
          <cell r="AQ328" t="str">
            <v>SE1168</v>
          </cell>
          <cell r="AR328">
            <v>0</v>
          </cell>
          <cell r="AS328">
            <v>0</v>
          </cell>
          <cell r="AT328">
            <v>0</v>
          </cell>
          <cell r="AU328">
            <v>0</v>
          </cell>
          <cell r="AV328">
            <v>0</v>
          </cell>
          <cell r="AW328">
            <v>0</v>
          </cell>
          <cell r="AX328">
            <v>0</v>
          </cell>
          <cell r="AY328">
            <v>4</v>
          </cell>
          <cell r="AZ328" t="str">
            <v>CN2</v>
          </cell>
          <cell r="BA328">
            <v>0</v>
          </cell>
          <cell r="BB328" t="str">
            <v xml:space="preserve"> </v>
          </cell>
          <cell r="BC328">
            <v>25300000</v>
          </cell>
          <cell r="BD328" t="str">
            <v>26/08/2016</v>
          </cell>
          <cell r="BE328">
            <v>25300000</v>
          </cell>
          <cell r="BF328">
            <v>0</v>
          </cell>
          <cell r="BG328" t="str">
            <v>SE1168</v>
          </cell>
          <cell r="BH328">
            <v>0</v>
          </cell>
          <cell r="BI328">
            <v>0</v>
          </cell>
          <cell r="BJ328">
            <v>0</v>
          </cell>
          <cell r="BK328">
            <v>0</v>
          </cell>
          <cell r="BL328">
            <v>0</v>
          </cell>
          <cell r="BM328" t="str">
            <v>CN3</v>
          </cell>
          <cell r="BN328">
            <v>0</v>
          </cell>
          <cell r="BO328">
            <v>25300000</v>
          </cell>
          <cell r="BP328" t="str">
            <v>21/12/2016</v>
          </cell>
          <cell r="BQ328">
            <v>25300000</v>
          </cell>
          <cell r="BR328">
            <v>0</v>
          </cell>
          <cell r="BS328" t="str">
            <v>SE1168</v>
          </cell>
          <cell r="BT328" t="str">
            <v>CN4</v>
          </cell>
          <cell r="BU328">
            <v>25300000</v>
          </cell>
          <cell r="BV328" t="str">
            <v>27/04/2017</v>
          </cell>
          <cell r="BW328">
            <v>25300000</v>
          </cell>
          <cell r="BX328">
            <v>0</v>
          </cell>
          <cell r="BY328" t="str">
            <v>SE1168</v>
          </cell>
          <cell r="BZ328">
            <v>0</v>
          </cell>
          <cell r="CA328">
            <v>4</v>
          </cell>
          <cell r="CB328" t="str">
            <v>CN5</v>
          </cell>
          <cell r="CC328">
            <v>25300000</v>
          </cell>
        </row>
        <row r="329">
          <cell r="B329" t="str">
            <v>SE62282</v>
          </cell>
          <cell r="C329" t="str">
            <v>Nguyễn Hoàng Anh Trung</v>
          </cell>
          <cell r="D329" t="str">
            <v>KTPM</v>
          </cell>
          <cell r="E329">
            <v>11</v>
          </cell>
          <cell r="F329">
            <v>0</v>
          </cell>
          <cell r="G329" t="str">
            <v>PC1167</v>
          </cell>
          <cell r="H329" t="str">
            <v>ENG4</v>
          </cell>
          <cell r="I329">
            <v>0</v>
          </cell>
          <cell r="J329" t="str">
            <v>HB 10M</v>
          </cell>
          <cell r="K329" t="str">
            <v>HD</v>
          </cell>
          <cell r="L329">
            <v>0</v>
          </cell>
          <cell r="M329" t="str">
            <v>ENG4-LT1-HB1</v>
          </cell>
          <cell r="N329">
            <v>2170000</v>
          </cell>
          <cell r="O329">
            <v>9435000</v>
          </cell>
          <cell r="P329" t="str">
            <v>29/7/2015</v>
          </cell>
          <cell r="Q329">
            <v>11935000</v>
          </cell>
          <cell r="R329">
            <v>2500000</v>
          </cell>
          <cell r="S329" t="str">
            <v>PC1167</v>
          </cell>
          <cell r="T329" t="str">
            <v>Eng 5-LT2-HB2</v>
          </cell>
          <cell r="U329">
            <v>2200000</v>
          </cell>
          <cell r="V329">
            <v>2500000</v>
          </cell>
          <cell r="W329">
            <v>2700000</v>
          </cell>
          <cell r="X329">
            <v>42349</v>
          </cell>
          <cell r="Y329">
            <v>2700000</v>
          </cell>
          <cell r="Z329">
            <v>0</v>
          </cell>
          <cell r="AA329" t="str">
            <v>PC1167</v>
          </cell>
          <cell r="AB329" t="str">
            <v>Eng 6-LT3-HB3</v>
          </cell>
          <cell r="AC329">
            <v>2200000</v>
          </cell>
          <cell r="AD329">
            <v>2500000</v>
          </cell>
          <cell r="AE329">
            <v>5200000</v>
          </cell>
          <cell r="AF329" t="str">
            <v>25/02/2016</v>
          </cell>
          <cell r="AG329">
            <v>5200000</v>
          </cell>
          <cell r="AH329">
            <v>0</v>
          </cell>
          <cell r="AI329" t="str">
            <v>PC1167</v>
          </cell>
          <cell r="AJ329" t="str">
            <v>CN1-LT4-HB4</v>
          </cell>
          <cell r="AK329">
            <v>2200000</v>
          </cell>
          <cell r="AL329">
            <v>2500000</v>
          </cell>
          <cell r="AM329">
            <v>19500000</v>
          </cell>
          <cell r="AN329" t="str">
            <v>25/04/2016</v>
          </cell>
          <cell r="AO329">
            <v>19500000</v>
          </cell>
          <cell r="AP329">
            <v>0</v>
          </cell>
          <cell r="AQ329" t="str">
            <v>SE1168</v>
          </cell>
          <cell r="AR329">
            <v>0</v>
          </cell>
          <cell r="AS329">
            <v>0</v>
          </cell>
          <cell r="AT329">
            <v>0</v>
          </cell>
          <cell r="AU329">
            <v>0</v>
          </cell>
          <cell r="AV329">
            <v>0</v>
          </cell>
          <cell r="AW329">
            <v>0</v>
          </cell>
          <cell r="AX329">
            <v>0</v>
          </cell>
          <cell r="AY329">
            <v>4</v>
          </cell>
          <cell r="AZ329" t="str">
            <v>CN2</v>
          </cell>
          <cell r="BA329">
            <v>0</v>
          </cell>
          <cell r="BB329" t="str">
            <v>Hết</v>
          </cell>
          <cell r="BC329">
            <v>25300000</v>
          </cell>
          <cell r="BD329" t="str">
            <v>23/08/2016</v>
          </cell>
          <cell r="BE329">
            <v>25300000</v>
          </cell>
          <cell r="BF329">
            <v>0</v>
          </cell>
          <cell r="BG329" t="str">
            <v>SE1168</v>
          </cell>
          <cell r="BH329">
            <v>0</v>
          </cell>
          <cell r="BI329">
            <v>0</v>
          </cell>
          <cell r="BJ329">
            <v>0</v>
          </cell>
          <cell r="BK329">
            <v>0</v>
          </cell>
          <cell r="BL329">
            <v>0</v>
          </cell>
          <cell r="BM329" t="str">
            <v>CN3</v>
          </cell>
          <cell r="BN329">
            <v>0</v>
          </cell>
          <cell r="BO329">
            <v>25300000</v>
          </cell>
          <cell r="BP329" t="str">
            <v>21/12/2016</v>
          </cell>
          <cell r="BQ329">
            <v>25300000</v>
          </cell>
          <cell r="BR329">
            <v>0</v>
          </cell>
          <cell r="BS329" t="str">
            <v>SE1168</v>
          </cell>
          <cell r="BT329" t="str">
            <v>CN4</v>
          </cell>
          <cell r="BU329">
            <v>25300000</v>
          </cell>
          <cell r="BV329" t="str">
            <v>18/04/2017</v>
          </cell>
          <cell r="BW329">
            <v>25300000</v>
          </cell>
          <cell r="BX329">
            <v>0</v>
          </cell>
          <cell r="BY329" t="str">
            <v>SE1168</v>
          </cell>
          <cell r="BZ329">
            <v>0</v>
          </cell>
          <cell r="CA329">
            <v>4</v>
          </cell>
          <cell r="CB329" t="str">
            <v>CN5</v>
          </cell>
          <cell r="CC329">
            <v>25300000</v>
          </cell>
        </row>
        <row r="330">
          <cell r="B330" t="str">
            <v>SE62284</v>
          </cell>
          <cell r="C330" t="str">
            <v>Lê Thành Nghĩa</v>
          </cell>
          <cell r="D330" t="str">
            <v>KTPM</v>
          </cell>
          <cell r="E330">
            <v>11</v>
          </cell>
          <cell r="F330">
            <v>0</v>
          </cell>
          <cell r="G330" t="str">
            <v>PC1167</v>
          </cell>
          <cell r="H330" t="str">
            <v>ENG4</v>
          </cell>
          <cell r="I330">
            <v>0</v>
          </cell>
          <cell r="J330" t="str">
            <v>HB 10M</v>
          </cell>
          <cell r="K330" t="str">
            <v>HD</v>
          </cell>
          <cell r="L330">
            <v>0</v>
          </cell>
          <cell r="M330" t="str">
            <v>ENG4-LT1-HB1</v>
          </cell>
          <cell r="N330">
            <v>2170000</v>
          </cell>
          <cell r="O330">
            <v>9435000</v>
          </cell>
          <cell r="P330" t="str">
            <v>29/7/2015</v>
          </cell>
          <cell r="Q330">
            <v>11935000</v>
          </cell>
          <cell r="R330">
            <v>2500000</v>
          </cell>
          <cell r="S330" t="str">
            <v>PC1167</v>
          </cell>
          <cell r="T330" t="str">
            <v>Eng 5-LT2-HB2</v>
          </cell>
          <cell r="U330">
            <v>2200000</v>
          </cell>
          <cell r="V330">
            <v>2500000</v>
          </cell>
          <cell r="W330">
            <v>2700000</v>
          </cell>
          <cell r="X330">
            <v>42359</v>
          </cell>
          <cell r="Y330">
            <v>2700000</v>
          </cell>
          <cell r="Z330">
            <v>0</v>
          </cell>
          <cell r="AA330" t="str">
            <v>PC1167</v>
          </cell>
          <cell r="AB330" t="str">
            <v>Eng 6-LT3-HB3</v>
          </cell>
          <cell r="AC330">
            <v>2200000</v>
          </cell>
          <cell r="AD330">
            <v>2500000</v>
          </cell>
          <cell r="AE330">
            <v>5200000</v>
          </cell>
          <cell r="AF330" t="str">
            <v>01/03/2016</v>
          </cell>
          <cell r="AG330">
            <v>5200000</v>
          </cell>
          <cell r="AH330">
            <v>0</v>
          </cell>
          <cell r="AI330" t="str">
            <v>PC1167</v>
          </cell>
          <cell r="AJ330" t="str">
            <v>CN1-LT4-HB4</v>
          </cell>
          <cell r="AK330">
            <v>2200000</v>
          </cell>
          <cell r="AL330">
            <v>2500000</v>
          </cell>
          <cell r="AM330">
            <v>19500000</v>
          </cell>
          <cell r="AN330" t="str">
            <v>25/04/2016</v>
          </cell>
          <cell r="AO330">
            <v>19500000</v>
          </cell>
          <cell r="AP330">
            <v>0</v>
          </cell>
          <cell r="AQ330" t="str">
            <v>SE1168</v>
          </cell>
          <cell r="AR330">
            <v>0</v>
          </cell>
          <cell r="AS330">
            <v>0</v>
          </cell>
          <cell r="AT330">
            <v>0</v>
          </cell>
          <cell r="AU330">
            <v>0</v>
          </cell>
          <cell r="AV330">
            <v>0</v>
          </cell>
          <cell r="AW330">
            <v>0</v>
          </cell>
          <cell r="AX330">
            <v>0</v>
          </cell>
          <cell r="AY330">
            <v>4</v>
          </cell>
          <cell r="AZ330" t="str">
            <v>CN2</v>
          </cell>
          <cell r="BA330">
            <v>0</v>
          </cell>
          <cell r="BB330" t="str">
            <v>Hết</v>
          </cell>
          <cell r="BC330">
            <v>25300000</v>
          </cell>
          <cell r="BD330" t="str">
            <v>25/08/2016</v>
          </cell>
          <cell r="BE330">
            <v>25300000</v>
          </cell>
          <cell r="BF330">
            <v>0</v>
          </cell>
          <cell r="BG330" t="str">
            <v>SE1168</v>
          </cell>
          <cell r="BH330">
            <v>0</v>
          </cell>
          <cell r="BI330">
            <v>0</v>
          </cell>
          <cell r="BJ330">
            <v>0</v>
          </cell>
          <cell r="BK330">
            <v>0</v>
          </cell>
          <cell r="BL330">
            <v>0</v>
          </cell>
          <cell r="BM330" t="str">
            <v>CN3</v>
          </cell>
          <cell r="BN330">
            <v>0</v>
          </cell>
          <cell r="BO330">
            <v>25300000</v>
          </cell>
          <cell r="BP330" t="str">
            <v>19/12/2016</v>
          </cell>
          <cell r="BQ330">
            <v>25300000</v>
          </cell>
          <cell r="BR330">
            <v>0</v>
          </cell>
          <cell r="BS330" t="str">
            <v>SE1168</v>
          </cell>
          <cell r="BT330" t="str">
            <v>CN4</v>
          </cell>
          <cell r="BU330">
            <v>25300000</v>
          </cell>
          <cell r="BV330" t="str">
            <v>27/04/2017</v>
          </cell>
          <cell r="BW330">
            <v>25300000</v>
          </cell>
          <cell r="BX330">
            <v>0</v>
          </cell>
          <cell r="BY330" t="str">
            <v>SE1168</v>
          </cell>
          <cell r="BZ330">
            <v>0</v>
          </cell>
          <cell r="CA330">
            <v>4</v>
          </cell>
          <cell r="CB330" t="str">
            <v>CN5</v>
          </cell>
          <cell r="CC330">
            <v>25300000</v>
          </cell>
        </row>
        <row r="331">
          <cell r="B331" t="str">
            <v>SE62286</v>
          </cell>
          <cell r="C331" t="str">
            <v>Nguyễn Hoàng Minh</v>
          </cell>
          <cell r="D331" t="str">
            <v>KTPM</v>
          </cell>
          <cell r="E331">
            <v>11</v>
          </cell>
          <cell r="F331">
            <v>0</v>
          </cell>
          <cell r="G331" t="str">
            <v>PC1167</v>
          </cell>
          <cell r="H331" t="str">
            <v>ENG4</v>
          </cell>
          <cell r="I331">
            <v>0</v>
          </cell>
          <cell r="J331" t="str">
            <v xml:space="preserve"> </v>
          </cell>
          <cell r="K331" t="str">
            <v>HD</v>
          </cell>
          <cell r="L331" t="str">
            <v>Bảo lưu kỳ SP2016-H2 theo mail HaNQS (đi học Brunei)</v>
          </cell>
          <cell r="M331" t="str">
            <v>ENG4-LT1</v>
          </cell>
          <cell r="N331">
            <v>2170000</v>
          </cell>
          <cell r="O331">
            <v>11935000</v>
          </cell>
          <cell r="P331" t="str">
            <v>29/7/2015</v>
          </cell>
          <cell r="Q331">
            <v>11935000</v>
          </cell>
          <cell r="R331">
            <v>0</v>
          </cell>
          <cell r="S331" t="str">
            <v>PC1167</v>
          </cell>
          <cell r="T331" t="str">
            <v>Eng 5-LT2</v>
          </cell>
          <cell r="U331">
            <v>2200000</v>
          </cell>
          <cell r="V331">
            <v>0</v>
          </cell>
          <cell r="W331">
            <v>7700000</v>
          </cell>
          <cell r="X331">
            <v>42355</v>
          </cell>
          <cell r="Y331">
            <v>7700000</v>
          </cell>
          <cell r="Z331">
            <v>0</v>
          </cell>
          <cell r="AA331" t="str">
            <v>PC1167</v>
          </cell>
          <cell r="AB331" t="str">
            <v>Eng 6</v>
          </cell>
          <cell r="AC331" t="str">
            <v>Đi Brunei</v>
          </cell>
          <cell r="AD331">
            <v>0</v>
          </cell>
          <cell r="AE331">
            <v>0</v>
          </cell>
          <cell r="AF331">
            <v>0</v>
          </cell>
          <cell r="AG331">
            <v>0</v>
          </cell>
          <cell r="AH331">
            <v>0</v>
          </cell>
          <cell r="AI331" t="str">
            <v>BLSP16-H2 (Brunei)</v>
          </cell>
          <cell r="AJ331" t="str">
            <v>CN1-LT3</v>
          </cell>
          <cell r="AK331">
            <v>2200000</v>
          </cell>
          <cell r="AL331">
            <v>0</v>
          </cell>
          <cell r="AM331">
            <v>22000000</v>
          </cell>
          <cell r="AN331" t="str">
            <v>25/04/2016</v>
          </cell>
          <cell r="AO331">
            <v>22000000</v>
          </cell>
          <cell r="AP331">
            <v>0</v>
          </cell>
          <cell r="AQ331" t="str">
            <v>SE1168</v>
          </cell>
          <cell r="AR331">
            <v>0</v>
          </cell>
          <cell r="AS331">
            <v>0</v>
          </cell>
          <cell r="AT331">
            <v>0</v>
          </cell>
          <cell r="AU331">
            <v>0</v>
          </cell>
          <cell r="AV331">
            <v>0</v>
          </cell>
          <cell r="AW331">
            <v>0</v>
          </cell>
          <cell r="AX331">
            <v>0</v>
          </cell>
          <cell r="AY331">
            <v>3</v>
          </cell>
          <cell r="AZ331" t="str">
            <v>CN2-LT4</v>
          </cell>
          <cell r="BA331">
            <v>2250000</v>
          </cell>
          <cell r="BB331" t="str">
            <v xml:space="preserve"> </v>
          </cell>
          <cell r="BC331">
            <v>23050000</v>
          </cell>
          <cell r="BD331" t="str">
            <v>24/08/2016</v>
          </cell>
          <cell r="BE331">
            <v>23050000</v>
          </cell>
          <cell r="BF331">
            <v>0</v>
          </cell>
          <cell r="BG331" t="str">
            <v>SE1168</v>
          </cell>
          <cell r="BH331">
            <v>0</v>
          </cell>
          <cell r="BI331">
            <v>0</v>
          </cell>
          <cell r="BJ331">
            <v>0</v>
          </cell>
          <cell r="BK331">
            <v>0</v>
          </cell>
          <cell r="BL331">
            <v>0</v>
          </cell>
          <cell r="BM331" t="str">
            <v>CN3</v>
          </cell>
          <cell r="BN331">
            <v>0</v>
          </cell>
          <cell r="BO331">
            <v>25300000</v>
          </cell>
          <cell r="BP331" t="str">
            <v>21/12/2016</v>
          </cell>
          <cell r="BQ331">
            <v>25300000</v>
          </cell>
          <cell r="BR331">
            <v>0</v>
          </cell>
          <cell r="BS331" t="str">
            <v>SE1168</v>
          </cell>
          <cell r="BT331" t="str">
            <v>CN4</v>
          </cell>
          <cell r="BU331">
            <v>25300000</v>
          </cell>
          <cell r="BV331" t="str">
            <v>20/04/2017</v>
          </cell>
          <cell r="BW331">
            <v>25300000</v>
          </cell>
          <cell r="BX331">
            <v>0</v>
          </cell>
          <cell r="BY331" t="str">
            <v>SE1168</v>
          </cell>
          <cell r="BZ331">
            <v>0</v>
          </cell>
          <cell r="CA331">
            <v>4</v>
          </cell>
          <cell r="CB331" t="str">
            <v>CN5</v>
          </cell>
          <cell r="CC331">
            <v>25300000</v>
          </cell>
        </row>
        <row r="332">
          <cell r="B332" t="str">
            <v>SE62288</v>
          </cell>
          <cell r="C332" t="str">
            <v>Nguyễn Huỳnh Gia Huy</v>
          </cell>
          <cell r="D332" t="str">
            <v>KTPM</v>
          </cell>
          <cell r="E332">
            <v>11</v>
          </cell>
          <cell r="F332">
            <v>0</v>
          </cell>
          <cell r="G332" t="str">
            <v>PC1167</v>
          </cell>
          <cell r="H332" t="str">
            <v>ENG4</v>
          </cell>
          <cell r="I332">
            <v>0</v>
          </cell>
          <cell r="J332" t="str">
            <v>TD50</v>
          </cell>
          <cell r="K332" t="str">
            <v>HD</v>
          </cell>
          <cell r="L332">
            <v>0</v>
          </cell>
          <cell r="M332" t="str">
            <v>ENG4-LT1</v>
          </cell>
          <cell r="N332">
            <v>2170000</v>
          </cell>
          <cell r="O332">
            <v>11935000</v>
          </cell>
          <cell r="P332" t="str">
            <v>30/7/2015</v>
          </cell>
          <cell r="Q332">
            <v>11935000</v>
          </cell>
          <cell r="R332">
            <v>0</v>
          </cell>
          <cell r="S332" t="str">
            <v>PC1167</v>
          </cell>
          <cell r="T332" t="str">
            <v>Eng 5-LT2</v>
          </cell>
          <cell r="U332">
            <v>2200000</v>
          </cell>
          <cell r="V332">
            <v>0</v>
          </cell>
          <cell r="W332">
            <v>2750000</v>
          </cell>
          <cell r="X332">
            <v>42356</v>
          </cell>
          <cell r="Y332">
            <v>2750000</v>
          </cell>
          <cell r="Z332">
            <v>0</v>
          </cell>
          <cell r="AA332" t="str">
            <v>PC1167</v>
          </cell>
          <cell r="AB332" t="str">
            <v>Eng 6-LT3</v>
          </cell>
          <cell r="AC332">
            <v>2200000</v>
          </cell>
          <cell r="AD332">
            <v>0</v>
          </cell>
          <cell r="AE332">
            <v>2750000</v>
          </cell>
          <cell r="AF332" t="str">
            <v>02/03/2016</v>
          </cell>
          <cell r="AG332">
            <v>2750000</v>
          </cell>
          <cell r="AH332">
            <v>0</v>
          </cell>
          <cell r="AI332" t="str">
            <v>PC1167</v>
          </cell>
          <cell r="AJ332" t="str">
            <v>CN1-LT4</v>
          </cell>
          <cell r="AK332">
            <v>2200000</v>
          </cell>
          <cell r="AL332">
            <v>0</v>
          </cell>
          <cell r="AM332">
            <v>9900000</v>
          </cell>
          <cell r="AN332" t="str">
            <v>28/04/2016</v>
          </cell>
          <cell r="AO332">
            <v>9900000</v>
          </cell>
          <cell r="AP332">
            <v>0</v>
          </cell>
          <cell r="AQ332" t="str">
            <v>SE1168</v>
          </cell>
          <cell r="AR332">
            <v>0</v>
          </cell>
          <cell r="AS332">
            <v>0</v>
          </cell>
          <cell r="AT332">
            <v>0</v>
          </cell>
          <cell r="AU332">
            <v>0</v>
          </cell>
          <cell r="AV332">
            <v>0</v>
          </cell>
          <cell r="AW332">
            <v>0</v>
          </cell>
          <cell r="AX332">
            <v>0</v>
          </cell>
          <cell r="AY332">
            <v>4</v>
          </cell>
          <cell r="AZ332" t="str">
            <v>CN2</v>
          </cell>
          <cell r="BA332">
            <v>0</v>
          </cell>
          <cell r="BB332">
            <v>0</v>
          </cell>
          <cell r="BC332">
            <v>12650000</v>
          </cell>
          <cell r="BD332" t="str">
            <v>24/08/2016</v>
          </cell>
          <cell r="BE332">
            <v>12650000</v>
          </cell>
          <cell r="BF332">
            <v>0</v>
          </cell>
          <cell r="BG332" t="str">
            <v>SE1168</v>
          </cell>
          <cell r="BH332">
            <v>0</v>
          </cell>
          <cell r="BI332">
            <v>0</v>
          </cell>
          <cell r="BJ332">
            <v>0</v>
          </cell>
          <cell r="BK332">
            <v>0</v>
          </cell>
          <cell r="BL332">
            <v>0</v>
          </cell>
          <cell r="BM332" t="str">
            <v>CN3</v>
          </cell>
          <cell r="BN332">
            <v>0</v>
          </cell>
          <cell r="BO332">
            <v>12650000</v>
          </cell>
          <cell r="BP332" t="str">
            <v>19/12/2016</v>
          </cell>
          <cell r="BQ332">
            <v>12650000</v>
          </cell>
          <cell r="BR332">
            <v>0</v>
          </cell>
          <cell r="BS332" t="str">
            <v>SE1168</v>
          </cell>
          <cell r="BT332" t="str">
            <v>CN4</v>
          </cell>
          <cell r="BU332">
            <v>12650000</v>
          </cell>
          <cell r="BV332" t="str">
            <v>20/04/2017</v>
          </cell>
          <cell r="BW332">
            <v>12650000</v>
          </cell>
          <cell r="BX332">
            <v>0</v>
          </cell>
          <cell r="BY332" t="str">
            <v>SE1168</v>
          </cell>
          <cell r="BZ332">
            <v>0</v>
          </cell>
          <cell r="CA332">
            <v>4</v>
          </cell>
          <cell r="CB332" t="str">
            <v>CN5</v>
          </cell>
          <cell r="CC332">
            <v>12650000</v>
          </cell>
        </row>
        <row r="333">
          <cell r="B333" t="str">
            <v>SE62289</v>
          </cell>
          <cell r="C333" t="str">
            <v>Đàm Đình Đức Trung</v>
          </cell>
          <cell r="D333" t="str">
            <v>KTPM</v>
          </cell>
          <cell r="E333">
            <v>11</v>
          </cell>
          <cell r="F333">
            <v>0</v>
          </cell>
          <cell r="G333" t="str">
            <v>PC1167</v>
          </cell>
          <cell r="H333" t="str">
            <v>ENG4</v>
          </cell>
          <cell r="I333">
            <v>0</v>
          </cell>
          <cell r="J333" t="str">
            <v>HB 10M</v>
          </cell>
          <cell r="K333" t="str">
            <v>HD</v>
          </cell>
          <cell r="L333">
            <v>0</v>
          </cell>
          <cell r="M333" t="str">
            <v>ENG4-LT1-HB1</v>
          </cell>
          <cell r="N333">
            <v>2170000</v>
          </cell>
          <cell r="O333">
            <v>9435000</v>
          </cell>
          <cell r="P333" t="str">
            <v>29/7/2015</v>
          </cell>
          <cell r="Q333">
            <v>11935000</v>
          </cell>
          <cell r="R333">
            <v>2500000</v>
          </cell>
          <cell r="S333" t="str">
            <v>PC1167</v>
          </cell>
          <cell r="T333" t="str">
            <v>Eng 5-LT2-HB2</v>
          </cell>
          <cell r="U333">
            <v>2200000</v>
          </cell>
          <cell r="V333">
            <v>2500000</v>
          </cell>
          <cell r="W333">
            <v>2700000</v>
          </cell>
          <cell r="X333">
            <v>42359</v>
          </cell>
          <cell r="Y333">
            <v>9900000</v>
          </cell>
          <cell r="Z333">
            <v>7200000</v>
          </cell>
          <cell r="AA333" t="str">
            <v>PC1167</v>
          </cell>
          <cell r="AB333" t="str">
            <v>Eng 6-LT3-HB3</v>
          </cell>
          <cell r="AC333">
            <v>2200000</v>
          </cell>
          <cell r="AD333">
            <v>2500000</v>
          </cell>
          <cell r="AE333">
            <v>-2000000</v>
          </cell>
          <cell r="AF333" t="str">
            <v>02/03/2016</v>
          </cell>
          <cell r="AG333">
            <v>9900000</v>
          </cell>
          <cell r="AH333">
            <v>11900000</v>
          </cell>
          <cell r="AI333" t="str">
            <v>PC1167</v>
          </cell>
          <cell r="AJ333" t="str">
            <v>CN1-LT4-HB4</v>
          </cell>
          <cell r="AK333">
            <v>2200000</v>
          </cell>
          <cell r="AL333">
            <v>2500000</v>
          </cell>
          <cell r="AM333">
            <v>7600000</v>
          </cell>
          <cell r="AN333" t="str">
            <v>26/04/2016</v>
          </cell>
          <cell r="AO333">
            <v>7600000</v>
          </cell>
          <cell r="AP333">
            <v>0</v>
          </cell>
          <cell r="AQ333" t="str">
            <v>SE1168</v>
          </cell>
          <cell r="AR333">
            <v>0</v>
          </cell>
          <cell r="AS333">
            <v>0</v>
          </cell>
          <cell r="AT333">
            <v>0</v>
          </cell>
          <cell r="AU333">
            <v>0</v>
          </cell>
          <cell r="AV333">
            <v>0</v>
          </cell>
          <cell r="AW333">
            <v>0</v>
          </cell>
          <cell r="AX333">
            <v>0</v>
          </cell>
          <cell r="AY333">
            <v>4</v>
          </cell>
          <cell r="AZ333" t="str">
            <v>CN2</v>
          </cell>
          <cell r="BA333">
            <v>0</v>
          </cell>
          <cell r="BB333" t="str">
            <v>Hết</v>
          </cell>
          <cell r="BC333">
            <v>25300000</v>
          </cell>
          <cell r="BD333" t="str">
            <v>25/08/2016</v>
          </cell>
          <cell r="BE333">
            <v>25300000</v>
          </cell>
          <cell r="BF333">
            <v>0</v>
          </cell>
          <cell r="BG333" t="str">
            <v>SE1168</v>
          </cell>
          <cell r="BH333">
            <v>0</v>
          </cell>
          <cell r="BI333">
            <v>0</v>
          </cell>
          <cell r="BJ333">
            <v>0</v>
          </cell>
          <cell r="BK333">
            <v>0</v>
          </cell>
          <cell r="BL333">
            <v>0</v>
          </cell>
          <cell r="BM333" t="str">
            <v>CN3</v>
          </cell>
          <cell r="BN333">
            <v>0</v>
          </cell>
          <cell r="BO333">
            <v>25300000</v>
          </cell>
          <cell r="BP333" t="str">
            <v>21/12/2016</v>
          </cell>
          <cell r="BQ333">
            <v>25300000</v>
          </cell>
          <cell r="BR333">
            <v>0</v>
          </cell>
          <cell r="BS333" t="str">
            <v>SE1168</v>
          </cell>
          <cell r="BT333" t="str">
            <v>CN4</v>
          </cell>
          <cell r="BU333">
            <v>25300000</v>
          </cell>
          <cell r="BV333" t="str">
            <v>15/04/2017</v>
          </cell>
          <cell r="BW333">
            <v>25300000</v>
          </cell>
          <cell r="BX333">
            <v>0</v>
          </cell>
          <cell r="BY333" t="str">
            <v>SE1168</v>
          </cell>
          <cell r="BZ333">
            <v>0</v>
          </cell>
          <cell r="CA333">
            <v>4</v>
          </cell>
          <cell r="CB333" t="str">
            <v>CN5</v>
          </cell>
          <cell r="CC333">
            <v>25300000</v>
          </cell>
        </row>
        <row r="334">
          <cell r="B334" t="str">
            <v>SE62295</v>
          </cell>
          <cell r="C334" t="str">
            <v>Đào Nhật Minh</v>
          </cell>
          <cell r="D334" t="str">
            <v>KTPM</v>
          </cell>
          <cell r="E334">
            <v>11</v>
          </cell>
          <cell r="F334">
            <v>0</v>
          </cell>
          <cell r="G334" t="str">
            <v>PC1167</v>
          </cell>
          <cell r="H334" t="str">
            <v>ENG4</v>
          </cell>
          <cell r="I334">
            <v>0</v>
          </cell>
          <cell r="J334" t="str">
            <v>HB 10M</v>
          </cell>
          <cell r="K334" t="str">
            <v>HD</v>
          </cell>
          <cell r="L334">
            <v>0</v>
          </cell>
          <cell r="M334" t="str">
            <v>ENG4-LT1-HB1</v>
          </cell>
          <cell r="N334">
            <v>2170000</v>
          </cell>
          <cell r="O334">
            <v>9435000</v>
          </cell>
          <cell r="P334" t="str">
            <v>30/7/2015</v>
          </cell>
          <cell r="Q334">
            <v>11935000</v>
          </cell>
          <cell r="R334">
            <v>2500000</v>
          </cell>
          <cell r="S334" t="str">
            <v>PC1167</v>
          </cell>
          <cell r="T334" t="str">
            <v>Eng 5-LT2-HB2</v>
          </cell>
          <cell r="U334">
            <v>2200000</v>
          </cell>
          <cell r="V334">
            <v>2500000</v>
          </cell>
          <cell r="W334">
            <v>2700000</v>
          </cell>
          <cell r="X334">
            <v>42342</v>
          </cell>
          <cell r="Y334">
            <v>2700000</v>
          </cell>
          <cell r="Z334">
            <v>0</v>
          </cell>
          <cell r="AA334" t="str">
            <v>PC1167</v>
          </cell>
          <cell r="AB334" t="str">
            <v>Eng 6-LT3-HB3</v>
          </cell>
          <cell r="AC334">
            <v>2200000</v>
          </cell>
          <cell r="AD334">
            <v>2500000</v>
          </cell>
          <cell r="AE334">
            <v>5200000</v>
          </cell>
          <cell r="AF334" t="str">
            <v>26/02/2016</v>
          </cell>
          <cell r="AG334">
            <v>5200000</v>
          </cell>
          <cell r="AH334">
            <v>0</v>
          </cell>
          <cell r="AI334" t="str">
            <v>PC1167</v>
          </cell>
          <cell r="AJ334" t="str">
            <v>CN1-LT4-HB4</v>
          </cell>
          <cell r="AK334">
            <v>2200000</v>
          </cell>
          <cell r="AL334">
            <v>2500000</v>
          </cell>
          <cell r="AM334">
            <v>19500000</v>
          </cell>
          <cell r="AN334" t="str">
            <v>25/04/2016</v>
          </cell>
          <cell r="AO334">
            <v>19500000</v>
          </cell>
          <cell r="AP334">
            <v>0</v>
          </cell>
          <cell r="AQ334" t="str">
            <v>SE1168</v>
          </cell>
          <cell r="AR334">
            <v>0</v>
          </cell>
          <cell r="AS334">
            <v>0</v>
          </cell>
          <cell r="AT334">
            <v>0</v>
          </cell>
          <cell r="AU334">
            <v>0</v>
          </cell>
          <cell r="AV334">
            <v>0</v>
          </cell>
          <cell r="AW334">
            <v>0</v>
          </cell>
          <cell r="AX334">
            <v>0</v>
          </cell>
          <cell r="AY334">
            <v>4</v>
          </cell>
          <cell r="AZ334" t="str">
            <v>CN2</v>
          </cell>
          <cell r="BA334">
            <v>0</v>
          </cell>
          <cell r="BB334" t="str">
            <v>Hết</v>
          </cell>
          <cell r="BC334">
            <v>25300000</v>
          </cell>
          <cell r="BD334" t="str">
            <v>16/08/2016</v>
          </cell>
          <cell r="BE334">
            <v>25300000</v>
          </cell>
          <cell r="BF334">
            <v>0</v>
          </cell>
          <cell r="BG334" t="str">
            <v>SE1168</v>
          </cell>
          <cell r="BH334">
            <v>0</v>
          </cell>
          <cell r="BI334">
            <v>0</v>
          </cell>
          <cell r="BJ334">
            <v>0</v>
          </cell>
          <cell r="BK334">
            <v>0</v>
          </cell>
          <cell r="BL334">
            <v>0</v>
          </cell>
          <cell r="BM334" t="str">
            <v>CN3</v>
          </cell>
          <cell r="BN334">
            <v>0</v>
          </cell>
          <cell r="BO334">
            <v>25300000</v>
          </cell>
          <cell r="BP334" t="str">
            <v>12/12/2016</v>
          </cell>
          <cell r="BQ334">
            <v>25300000</v>
          </cell>
          <cell r="BR334">
            <v>0</v>
          </cell>
          <cell r="BS334" t="str">
            <v>SE1168</v>
          </cell>
          <cell r="BT334" t="str">
            <v>CN4</v>
          </cell>
          <cell r="BU334">
            <v>25300000</v>
          </cell>
          <cell r="BV334" t="str">
            <v>12/04/2017</v>
          </cell>
          <cell r="BW334">
            <v>25300000</v>
          </cell>
          <cell r="BX334">
            <v>0</v>
          </cell>
          <cell r="BY334" t="str">
            <v>SE1168</v>
          </cell>
          <cell r="BZ334">
            <v>0</v>
          </cell>
          <cell r="CA334">
            <v>4</v>
          </cell>
          <cell r="CB334" t="str">
            <v>CN5</v>
          </cell>
          <cell r="CC334">
            <v>25300000</v>
          </cell>
        </row>
        <row r="335">
          <cell r="B335" t="str">
            <v>SE62304</v>
          </cell>
          <cell r="C335" t="str">
            <v>Mai Đức Thắng</v>
          </cell>
          <cell r="D335" t="str">
            <v>KTPM</v>
          </cell>
          <cell r="E335">
            <v>11</v>
          </cell>
          <cell r="F335" t="str">
            <v>Fall 2020</v>
          </cell>
          <cell r="G335" t="str">
            <v>PC1167</v>
          </cell>
          <cell r="H335" t="str">
            <v>ENG4</v>
          </cell>
          <cell r="I335">
            <v>0</v>
          </cell>
          <cell r="J335" t="str">
            <v>HB100</v>
          </cell>
          <cell r="K335" t="str">
            <v>HD</v>
          </cell>
          <cell r="L335">
            <v>0</v>
          </cell>
          <cell r="M335" t="str">
            <v>ENG4</v>
          </cell>
          <cell r="N335">
            <v>0</v>
          </cell>
          <cell r="O335">
            <v>4340000</v>
          </cell>
          <cell r="P335" t="str">
            <v>30/7/2015</v>
          </cell>
          <cell r="Q335">
            <v>7269500</v>
          </cell>
          <cell r="R335">
            <v>2929500</v>
          </cell>
          <cell r="S335" t="str">
            <v>PC1167</v>
          </cell>
          <cell r="T335" t="str">
            <v>Eng 5</v>
          </cell>
          <cell r="U335">
            <v>0</v>
          </cell>
          <cell r="V335">
            <v>0</v>
          </cell>
          <cell r="W335">
            <v>-2929500</v>
          </cell>
          <cell r="X335" t="str">
            <v>HB không thu</v>
          </cell>
          <cell r="Y335">
            <v>0</v>
          </cell>
          <cell r="Z335">
            <v>2929500</v>
          </cell>
          <cell r="AA335" t="str">
            <v>PC1167</v>
          </cell>
          <cell r="AB335" t="str">
            <v>Eng 6</v>
          </cell>
          <cell r="AC335">
            <v>0</v>
          </cell>
          <cell r="AD335">
            <v>0</v>
          </cell>
          <cell r="AE335">
            <v>-2929500</v>
          </cell>
          <cell r="AF335" t="str">
            <v>HB không thu</v>
          </cell>
          <cell r="AG335">
            <v>0</v>
          </cell>
          <cell r="AH335">
            <v>2929500</v>
          </cell>
          <cell r="AI335" t="str">
            <v>PC1167</v>
          </cell>
          <cell r="AJ335" t="str">
            <v>CN1</v>
          </cell>
          <cell r="AK335">
            <v>0</v>
          </cell>
          <cell r="AL335">
            <v>0</v>
          </cell>
          <cell r="AM335">
            <v>-2929500</v>
          </cell>
          <cell r="AN335" t="str">
            <v>HB không thu</v>
          </cell>
          <cell r="AO335">
            <v>0</v>
          </cell>
          <cell r="AP335">
            <v>2929500</v>
          </cell>
          <cell r="AQ335" t="str">
            <v>SE1168</v>
          </cell>
          <cell r="AR335">
            <v>0</v>
          </cell>
          <cell r="AS335">
            <v>0</v>
          </cell>
          <cell r="AT335">
            <v>0</v>
          </cell>
          <cell r="AU335">
            <v>0</v>
          </cell>
          <cell r="AV335">
            <v>0</v>
          </cell>
          <cell r="AW335">
            <v>0</v>
          </cell>
          <cell r="AX335">
            <v>0</v>
          </cell>
          <cell r="AY335">
            <v>2</v>
          </cell>
          <cell r="AZ335" t="str">
            <v>CN2</v>
          </cell>
          <cell r="BA335">
            <v>0</v>
          </cell>
          <cell r="BB335">
            <v>0</v>
          </cell>
          <cell r="BC335">
            <v>0</v>
          </cell>
          <cell r="BD335" t="str">
            <v>HB không thu</v>
          </cell>
          <cell r="BE335">
            <v>0</v>
          </cell>
          <cell r="BF335">
            <v>2929500</v>
          </cell>
          <cell r="BG335" t="str">
            <v>SE1168</v>
          </cell>
          <cell r="BH335">
            <v>0</v>
          </cell>
          <cell r="BI335">
            <v>0</v>
          </cell>
          <cell r="BJ335">
            <v>0</v>
          </cell>
          <cell r="BK335">
            <v>0</v>
          </cell>
          <cell r="BL335">
            <v>0</v>
          </cell>
          <cell r="BM335" t="str">
            <v>CN3</v>
          </cell>
          <cell r="BN335">
            <v>0</v>
          </cell>
          <cell r="BO335">
            <v>0</v>
          </cell>
          <cell r="BP335" t="str">
            <v>HB ko thu</v>
          </cell>
          <cell r="BQ335">
            <v>0</v>
          </cell>
          <cell r="BR335">
            <v>2929500</v>
          </cell>
          <cell r="BS335" t="str">
            <v>SE1168</v>
          </cell>
          <cell r="BT335" t="str">
            <v>CN4</v>
          </cell>
          <cell r="BU335">
            <v>0</v>
          </cell>
          <cell r="BV335" t="str">
            <v>HB ko thu</v>
          </cell>
          <cell r="BW335">
            <v>0</v>
          </cell>
          <cell r="BX335">
            <v>2929500</v>
          </cell>
          <cell r="BY335" t="str">
            <v>SE1168</v>
          </cell>
          <cell r="BZ335">
            <v>2929500</v>
          </cell>
          <cell r="CA335">
            <v>4</v>
          </cell>
          <cell r="CB335" t="str">
            <v>CN5</v>
          </cell>
          <cell r="CC335">
            <v>0</v>
          </cell>
        </row>
        <row r="336">
          <cell r="B336" t="str">
            <v>SE62315</v>
          </cell>
          <cell r="C336" t="str">
            <v>Võ Thanh Tung</v>
          </cell>
          <cell r="D336" t="str">
            <v>KTPM</v>
          </cell>
          <cell r="E336">
            <v>11</v>
          </cell>
          <cell r="F336">
            <v>0</v>
          </cell>
          <cell r="G336" t="str">
            <v>PC1167</v>
          </cell>
          <cell r="H336" t="str">
            <v>ENG4</v>
          </cell>
          <cell r="I336">
            <v>0</v>
          </cell>
          <cell r="J336" t="str">
            <v>HB 10M</v>
          </cell>
          <cell r="K336" t="str">
            <v>HD</v>
          </cell>
          <cell r="L336">
            <v>0</v>
          </cell>
          <cell r="M336" t="str">
            <v>ENG4-LT1-HB1</v>
          </cell>
          <cell r="N336">
            <v>2170000</v>
          </cell>
          <cell r="O336">
            <v>9435000</v>
          </cell>
          <cell r="P336" t="str">
            <v>31/7/2015</v>
          </cell>
          <cell r="Q336">
            <v>11935000</v>
          </cell>
          <cell r="R336">
            <v>2500000</v>
          </cell>
          <cell r="S336" t="str">
            <v>PC1167</v>
          </cell>
          <cell r="T336" t="str">
            <v>Eng 5-LT2-HB2</v>
          </cell>
          <cell r="U336">
            <v>2200000</v>
          </cell>
          <cell r="V336">
            <v>2500000</v>
          </cell>
          <cell r="W336">
            <v>2700000</v>
          </cell>
          <cell r="X336">
            <v>42359</v>
          </cell>
          <cell r="Y336">
            <v>2700000</v>
          </cell>
          <cell r="Z336">
            <v>0</v>
          </cell>
          <cell r="AA336" t="str">
            <v>PC1167</v>
          </cell>
          <cell r="AB336" t="str">
            <v>Eng 6-LT3-HB3</v>
          </cell>
          <cell r="AC336">
            <v>2200000</v>
          </cell>
          <cell r="AD336">
            <v>2500000</v>
          </cell>
          <cell r="AE336">
            <v>5200000</v>
          </cell>
          <cell r="AF336" t="str">
            <v>02/03/2016</v>
          </cell>
          <cell r="AG336">
            <v>5200000</v>
          </cell>
          <cell r="AH336">
            <v>0</v>
          </cell>
          <cell r="AI336" t="str">
            <v>PC1167</v>
          </cell>
          <cell r="AJ336" t="str">
            <v>CN1-LT4-HB4</v>
          </cell>
          <cell r="AK336">
            <v>2200000</v>
          </cell>
          <cell r="AL336">
            <v>2500000</v>
          </cell>
          <cell r="AM336">
            <v>19500000</v>
          </cell>
          <cell r="AN336" t="str">
            <v>29/04/2016</v>
          </cell>
          <cell r="AO336">
            <v>19500000</v>
          </cell>
          <cell r="AP336">
            <v>0</v>
          </cell>
          <cell r="AQ336" t="str">
            <v>SE1168</v>
          </cell>
          <cell r="AR336">
            <v>0</v>
          </cell>
          <cell r="AS336">
            <v>0</v>
          </cell>
          <cell r="AT336">
            <v>0</v>
          </cell>
          <cell r="AU336">
            <v>0</v>
          </cell>
          <cell r="AV336">
            <v>0</v>
          </cell>
          <cell r="AW336">
            <v>0</v>
          </cell>
          <cell r="AX336">
            <v>0</v>
          </cell>
          <cell r="AY336">
            <v>4</v>
          </cell>
          <cell r="AZ336" t="str">
            <v>CN2</v>
          </cell>
          <cell r="BA336">
            <v>0</v>
          </cell>
          <cell r="BB336" t="str">
            <v>Hết</v>
          </cell>
          <cell r="BC336">
            <v>25300000</v>
          </cell>
          <cell r="BD336" t="str">
            <v>24/08/2016</v>
          </cell>
          <cell r="BE336">
            <v>25300000</v>
          </cell>
          <cell r="BF336">
            <v>0</v>
          </cell>
          <cell r="BG336" t="str">
            <v>SE1168</v>
          </cell>
          <cell r="BH336">
            <v>0</v>
          </cell>
          <cell r="BI336">
            <v>0</v>
          </cell>
          <cell r="BJ336">
            <v>0</v>
          </cell>
          <cell r="BK336">
            <v>0</v>
          </cell>
          <cell r="BL336">
            <v>0</v>
          </cell>
          <cell r="BM336" t="str">
            <v>CN3</v>
          </cell>
          <cell r="BN336">
            <v>0</v>
          </cell>
          <cell r="BO336">
            <v>25300000</v>
          </cell>
          <cell r="BP336" t="str">
            <v>20/12/2016</v>
          </cell>
          <cell r="BQ336">
            <v>25300000</v>
          </cell>
          <cell r="BR336">
            <v>0</v>
          </cell>
          <cell r="BS336" t="str">
            <v>SE1168</v>
          </cell>
          <cell r="BT336" t="str">
            <v>CN4</v>
          </cell>
          <cell r="BU336">
            <v>25300000</v>
          </cell>
          <cell r="BV336" t="str">
            <v>25/04/2017</v>
          </cell>
          <cell r="BW336">
            <v>25300000</v>
          </cell>
          <cell r="BX336">
            <v>0</v>
          </cell>
          <cell r="BY336" t="str">
            <v>SE1168</v>
          </cell>
          <cell r="BZ336">
            <v>0</v>
          </cell>
          <cell r="CA336">
            <v>4</v>
          </cell>
          <cell r="CB336" t="str">
            <v>CN5</v>
          </cell>
          <cell r="CC336">
            <v>25300000</v>
          </cell>
        </row>
        <row r="337">
          <cell r="B337" t="str">
            <v>SE62327</v>
          </cell>
          <cell r="C337" t="str">
            <v>Hoàng Yến Minh</v>
          </cell>
          <cell r="D337" t="str">
            <v>KTPM</v>
          </cell>
          <cell r="E337">
            <v>11</v>
          </cell>
          <cell r="F337">
            <v>0</v>
          </cell>
          <cell r="G337" t="str">
            <v>PC1167</v>
          </cell>
          <cell r="H337" t="str">
            <v>ENG4</v>
          </cell>
          <cell r="I337">
            <v>0</v>
          </cell>
          <cell r="J337" t="str">
            <v xml:space="preserve"> </v>
          </cell>
          <cell r="K337" t="str">
            <v>HD</v>
          </cell>
          <cell r="L337">
            <v>0</v>
          </cell>
          <cell r="M337" t="str">
            <v>ENG4-LT1</v>
          </cell>
          <cell r="N337">
            <v>2170000</v>
          </cell>
          <cell r="O337">
            <v>11935000</v>
          </cell>
          <cell r="P337" t="str">
            <v>31/7/2015</v>
          </cell>
          <cell r="Q337">
            <v>11935000</v>
          </cell>
          <cell r="R337">
            <v>0</v>
          </cell>
          <cell r="S337" t="str">
            <v>PC1167</v>
          </cell>
          <cell r="T337" t="str">
            <v>Eng 5-LT2</v>
          </cell>
          <cell r="U337">
            <v>2200000</v>
          </cell>
          <cell r="V337">
            <v>0</v>
          </cell>
          <cell r="W337">
            <v>7700000</v>
          </cell>
          <cell r="X337" t="str">
            <v>8/12/2015</v>
          </cell>
          <cell r="Y337">
            <v>7700000</v>
          </cell>
          <cell r="Z337">
            <v>0</v>
          </cell>
          <cell r="AA337" t="str">
            <v>PC1167</v>
          </cell>
          <cell r="AB337" t="str">
            <v>Eng 6-LT3</v>
          </cell>
          <cell r="AC337">
            <v>2200000</v>
          </cell>
          <cell r="AD337">
            <v>0</v>
          </cell>
          <cell r="AE337">
            <v>7700000</v>
          </cell>
          <cell r="AF337" t="str">
            <v>26/02/2016</v>
          </cell>
          <cell r="AG337">
            <v>7700000</v>
          </cell>
          <cell r="AH337">
            <v>0</v>
          </cell>
          <cell r="AI337" t="str">
            <v>PC1167</v>
          </cell>
          <cell r="AJ337" t="str">
            <v>CN1-LT4</v>
          </cell>
          <cell r="AK337">
            <v>2200000</v>
          </cell>
          <cell r="AL337">
            <v>0</v>
          </cell>
          <cell r="AM337">
            <v>22000000</v>
          </cell>
          <cell r="AN337" t="str">
            <v>28/04/2016</v>
          </cell>
          <cell r="AO337">
            <v>22000000</v>
          </cell>
          <cell r="AP337">
            <v>0</v>
          </cell>
          <cell r="AQ337" t="str">
            <v>SE1168</v>
          </cell>
          <cell r="AR337">
            <v>0</v>
          </cell>
          <cell r="AS337">
            <v>0</v>
          </cell>
          <cell r="AT337">
            <v>0</v>
          </cell>
          <cell r="AU337">
            <v>0</v>
          </cell>
          <cell r="AV337">
            <v>0</v>
          </cell>
          <cell r="AW337">
            <v>0</v>
          </cell>
          <cell r="AX337">
            <v>0</v>
          </cell>
          <cell r="AY337">
            <v>4</v>
          </cell>
          <cell r="AZ337" t="str">
            <v>CN2</v>
          </cell>
          <cell r="BA337">
            <v>0</v>
          </cell>
          <cell r="BB337" t="str">
            <v xml:space="preserve"> </v>
          </cell>
          <cell r="BC337">
            <v>25300000</v>
          </cell>
          <cell r="BD337">
            <v>42611</v>
          </cell>
          <cell r="BE337">
            <v>25300000</v>
          </cell>
          <cell r="BF337">
            <v>0</v>
          </cell>
          <cell r="BG337" t="str">
            <v>SE1168</v>
          </cell>
          <cell r="BH337">
            <v>0</v>
          </cell>
          <cell r="BI337">
            <v>0</v>
          </cell>
          <cell r="BJ337">
            <v>0</v>
          </cell>
          <cell r="BK337">
            <v>0</v>
          </cell>
          <cell r="BL337">
            <v>0</v>
          </cell>
          <cell r="BM337" t="str">
            <v>CN3</v>
          </cell>
          <cell r="BN337">
            <v>0</v>
          </cell>
          <cell r="BO337">
            <v>25300000</v>
          </cell>
          <cell r="BP337" t="str">
            <v>04/01/2017</v>
          </cell>
          <cell r="BQ337">
            <v>25300000</v>
          </cell>
          <cell r="BR337">
            <v>0</v>
          </cell>
          <cell r="BS337" t="str">
            <v>SE1168</v>
          </cell>
          <cell r="BT337" t="str">
            <v>CN4</v>
          </cell>
          <cell r="BU337">
            <v>25300000</v>
          </cell>
          <cell r="BV337" t="str">
            <v>25/04/2017</v>
          </cell>
          <cell r="BW337">
            <v>25300000</v>
          </cell>
          <cell r="BX337">
            <v>0</v>
          </cell>
          <cell r="BY337" t="str">
            <v>SE1168</v>
          </cell>
          <cell r="BZ337">
            <v>0</v>
          </cell>
          <cell r="CA337">
            <v>4</v>
          </cell>
          <cell r="CB337" t="str">
            <v>CN5</v>
          </cell>
          <cell r="CC337">
            <v>25300000</v>
          </cell>
        </row>
        <row r="338">
          <cell r="B338" t="str">
            <v>SE62352</v>
          </cell>
          <cell r="C338" t="str">
            <v>Lê Thanh Nam</v>
          </cell>
          <cell r="D338" t="str">
            <v>KTPM</v>
          </cell>
          <cell r="E338">
            <v>11</v>
          </cell>
          <cell r="F338">
            <v>0</v>
          </cell>
          <cell r="G338" t="str">
            <v>PC1168</v>
          </cell>
          <cell r="H338" t="str">
            <v>ENG4</v>
          </cell>
          <cell r="I338">
            <v>0</v>
          </cell>
          <cell r="J338" t="str">
            <v>HB 20M</v>
          </cell>
          <cell r="K338" t="str">
            <v>HD</v>
          </cell>
          <cell r="L338">
            <v>0</v>
          </cell>
          <cell r="M338" t="str">
            <v>ENG4-LT1-HB1</v>
          </cell>
          <cell r="N338">
            <v>2170000</v>
          </cell>
          <cell r="O338">
            <v>6935000</v>
          </cell>
          <cell r="P338" t="str">
            <v>31/7/2015</v>
          </cell>
          <cell r="Q338">
            <v>11935000</v>
          </cell>
          <cell r="R338">
            <v>5000000</v>
          </cell>
          <cell r="S338" t="str">
            <v>PC1168</v>
          </cell>
          <cell r="T338" t="str">
            <v>Eng 5-LT2-HB2</v>
          </cell>
          <cell r="U338">
            <v>2200000</v>
          </cell>
          <cell r="V338">
            <v>5000000</v>
          </cell>
          <cell r="W338">
            <v>-2300000</v>
          </cell>
          <cell r="X338" t="str">
            <v>Đã nộp</v>
          </cell>
          <cell r="Y338">
            <v>0</v>
          </cell>
          <cell r="Z338">
            <v>2300000</v>
          </cell>
          <cell r="AA338" t="str">
            <v>PC1168</v>
          </cell>
          <cell r="AB338" t="str">
            <v>Eng 6-LT3-HB3</v>
          </cell>
          <cell r="AC338">
            <v>2200000</v>
          </cell>
          <cell r="AD338">
            <v>5000000</v>
          </cell>
          <cell r="AE338">
            <v>400000</v>
          </cell>
          <cell r="AF338" t="str">
            <v>27/02/2016</v>
          </cell>
          <cell r="AG338">
            <v>400000</v>
          </cell>
          <cell r="AH338">
            <v>0</v>
          </cell>
          <cell r="AI338" t="str">
            <v>PC1168</v>
          </cell>
          <cell r="AJ338" t="str">
            <v>CN1-LT4-HB4</v>
          </cell>
          <cell r="AK338">
            <v>2200000</v>
          </cell>
          <cell r="AL338">
            <v>5000000</v>
          </cell>
          <cell r="AM338">
            <v>17000000</v>
          </cell>
          <cell r="AN338" t="str">
            <v>22/04/2016</v>
          </cell>
          <cell r="AO338">
            <v>17000000</v>
          </cell>
          <cell r="AP338">
            <v>0</v>
          </cell>
          <cell r="AQ338" t="str">
            <v>SE1168</v>
          </cell>
          <cell r="AR338">
            <v>0</v>
          </cell>
          <cell r="AS338">
            <v>0</v>
          </cell>
          <cell r="AT338">
            <v>0</v>
          </cell>
          <cell r="AU338">
            <v>0</v>
          </cell>
          <cell r="AV338">
            <v>0</v>
          </cell>
          <cell r="AW338">
            <v>0</v>
          </cell>
          <cell r="AX338">
            <v>0</v>
          </cell>
          <cell r="AY338">
            <v>4</v>
          </cell>
          <cell r="AZ338" t="str">
            <v>CN2</v>
          </cell>
          <cell r="BA338">
            <v>0</v>
          </cell>
          <cell r="BB338" t="str">
            <v>Hết</v>
          </cell>
          <cell r="BC338">
            <v>25300000</v>
          </cell>
          <cell r="BD338" t="str">
            <v>19/08/2016</v>
          </cell>
          <cell r="BE338">
            <v>25300000</v>
          </cell>
          <cell r="BF338">
            <v>0</v>
          </cell>
          <cell r="BG338" t="str">
            <v>SE1168</v>
          </cell>
          <cell r="BH338">
            <v>0</v>
          </cell>
          <cell r="BI338">
            <v>0</v>
          </cell>
          <cell r="BJ338">
            <v>0</v>
          </cell>
          <cell r="BK338">
            <v>0</v>
          </cell>
          <cell r="BL338">
            <v>0</v>
          </cell>
          <cell r="BM338" t="str">
            <v>CN3</v>
          </cell>
          <cell r="BN338">
            <v>0</v>
          </cell>
          <cell r="BO338">
            <v>25300000</v>
          </cell>
          <cell r="BP338" t="str">
            <v>12/12/2016</v>
          </cell>
          <cell r="BQ338">
            <v>25300000</v>
          </cell>
          <cell r="BR338">
            <v>0</v>
          </cell>
          <cell r="BS338" t="str">
            <v>SE1168</v>
          </cell>
          <cell r="BT338" t="str">
            <v>CN4</v>
          </cell>
          <cell r="BU338">
            <v>25300000</v>
          </cell>
          <cell r="BV338" t="str">
            <v>10/04/2017</v>
          </cell>
          <cell r="BW338">
            <v>25300000</v>
          </cell>
          <cell r="BX338">
            <v>0</v>
          </cell>
          <cell r="BY338" t="str">
            <v>SE1168</v>
          </cell>
          <cell r="BZ338">
            <v>0</v>
          </cell>
          <cell r="CA338">
            <v>4</v>
          </cell>
          <cell r="CB338" t="str">
            <v>CN5</v>
          </cell>
          <cell r="CC338">
            <v>25300000</v>
          </cell>
        </row>
        <row r="339">
          <cell r="B339" t="str">
            <v>SE62357</v>
          </cell>
          <cell r="C339" t="str">
            <v>Hoàng Nhật Đông</v>
          </cell>
          <cell r="D339" t="str">
            <v>KTPM</v>
          </cell>
          <cell r="E339">
            <v>11</v>
          </cell>
          <cell r="F339">
            <v>0</v>
          </cell>
          <cell r="G339" t="str">
            <v>PC1168</v>
          </cell>
          <cell r="H339" t="str">
            <v>ENG4</v>
          </cell>
          <cell r="I339">
            <v>0</v>
          </cell>
          <cell r="J339" t="str">
            <v>HB 20M</v>
          </cell>
          <cell r="K339" t="str">
            <v>HD</v>
          </cell>
          <cell r="L339" t="str">
            <v>SV được chuyển đổi tín chỉ theo QĐ415/QĐ-ĐHFPTgồm các mônDBI202;PRO201 số tiền là:8.700.000</v>
          </cell>
          <cell r="M339" t="str">
            <v>ENG4-LT1-HB1</v>
          </cell>
          <cell r="N339">
            <v>2170000</v>
          </cell>
          <cell r="O339">
            <v>6935000</v>
          </cell>
          <cell r="P339">
            <v>42216</v>
          </cell>
          <cell r="Q339">
            <v>11935000</v>
          </cell>
          <cell r="R339">
            <v>5000000</v>
          </cell>
          <cell r="S339" t="str">
            <v>PC1168</v>
          </cell>
          <cell r="T339" t="str">
            <v>Eng 5-LT2-HB2</v>
          </cell>
          <cell r="U339">
            <v>2200000</v>
          </cell>
          <cell r="V339">
            <v>5000000</v>
          </cell>
          <cell r="W339">
            <v>-2300000</v>
          </cell>
          <cell r="X339" t="str">
            <v>Đã nộp</v>
          </cell>
          <cell r="Y339">
            <v>0</v>
          </cell>
          <cell r="Z339">
            <v>2300000</v>
          </cell>
          <cell r="AA339" t="str">
            <v>PC1166</v>
          </cell>
          <cell r="AB339" t="str">
            <v>Eng 6-LT3-HB3</v>
          </cell>
          <cell r="AC339">
            <v>2200000</v>
          </cell>
          <cell r="AD339">
            <v>5000000</v>
          </cell>
          <cell r="AE339">
            <v>400000</v>
          </cell>
          <cell r="AF339" t="str">
            <v>04/03/2016</v>
          </cell>
          <cell r="AG339">
            <v>0</v>
          </cell>
          <cell r="AH339">
            <v>2350000</v>
          </cell>
          <cell r="AI339" t="str">
            <v>PC1166</v>
          </cell>
          <cell r="AJ339" t="str">
            <v>CN1-LT4-HB4</v>
          </cell>
          <cell r="AK339">
            <v>2200000</v>
          </cell>
          <cell r="AL339">
            <v>5000000</v>
          </cell>
          <cell r="AM339">
            <v>14650000</v>
          </cell>
          <cell r="AN339" t="str">
            <v>27/04/2016</v>
          </cell>
          <cell r="AO339">
            <v>14650000</v>
          </cell>
          <cell r="AP339">
            <v>0</v>
          </cell>
          <cell r="AQ339" t="str">
            <v>SE1168</v>
          </cell>
          <cell r="AR339">
            <v>0</v>
          </cell>
          <cell r="AS339">
            <v>0</v>
          </cell>
          <cell r="AT339">
            <v>0</v>
          </cell>
          <cell r="AU339">
            <v>0</v>
          </cell>
          <cell r="AV339">
            <v>0</v>
          </cell>
          <cell r="AW339">
            <v>0</v>
          </cell>
          <cell r="AX339">
            <v>0</v>
          </cell>
          <cell r="AY339">
            <v>4</v>
          </cell>
          <cell r="AZ339" t="str">
            <v>CN2</v>
          </cell>
          <cell r="BA339">
            <v>0</v>
          </cell>
          <cell r="BB339" t="str">
            <v>Hết</v>
          </cell>
          <cell r="BC339">
            <v>25300000</v>
          </cell>
          <cell r="BD339" t="str">
            <v>22/08/2016</v>
          </cell>
          <cell r="BE339">
            <v>25300000</v>
          </cell>
          <cell r="BF339">
            <v>0</v>
          </cell>
          <cell r="BG339" t="str">
            <v>SE1168</v>
          </cell>
          <cell r="BH339">
            <v>0</v>
          </cell>
          <cell r="BI339">
            <v>0</v>
          </cell>
          <cell r="BJ339">
            <v>0</v>
          </cell>
          <cell r="BK339">
            <v>0</v>
          </cell>
          <cell r="BL339">
            <v>0</v>
          </cell>
          <cell r="BM339" t="str">
            <v>CN3</v>
          </cell>
          <cell r="BN339">
            <v>0</v>
          </cell>
          <cell r="BO339">
            <v>25300000</v>
          </cell>
          <cell r="BP339" t="str">
            <v>22/12/2016</v>
          </cell>
          <cell r="BQ339">
            <v>25300000</v>
          </cell>
          <cell r="BR339">
            <v>0</v>
          </cell>
          <cell r="BS339" t="str">
            <v>SE1168</v>
          </cell>
          <cell r="BT339" t="str">
            <v>CN4</v>
          </cell>
          <cell r="BU339">
            <v>25300000</v>
          </cell>
          <cell r="BV339" t="str">
            <v>21/04/2017</v>
          </cell>
          <cell r="BW339">
            <v>16600000</v>
          </cell>
          <cell r="BX339">
            <v>0</v>
          </cell>
          <cell r="BY339" t="str">
            <v>SE1168</v>
          </cell>
          <cell r="BZ339">
            <v>0</v>
          </cell>
          <cell r="CA339">
            <v>4</v>
          </cell>
          <cell r="CB339" t="str">
            <v>CN5</v>
          </cell>
          <cell r="CC339">
            <v>25300000</v>
          </cell>
        </row>
        <row r="340">
          <cell r="B340" t="str">
            <v>SE62359</v>
          </cell>
          <cell r="C340" t="str">
            <v>Thái Phú Cường</v>
          </cell>
          <cell r="D340" t="str">
            <v>KTPM</v>
          </cell>
          <cell r="E340">
            <v>11</v>
          </cell>
          <cell r="F340">
            <v>0</v>
          </cell>
          <cell r="G340" t="str">
            <v>PC1168</v>
          </cell>
          <cell r="H340" t="str">
            <v>ENG4</v>
          </cell>
          <cell r="I340">
            <v>0</v>
          </cell>
          <cell r="J340" t="str">
            <v>HB 20M</v>
          </cell>
          <cell r="K340" t="str">
            <v>HD</v>
          </cell>
          <cell r="L340">
            <v>0</v>
          </cell>
          <cell r="M340" t="str">
            <v>ENG4-LT1-HB1</v>
          </cell>
          <cell r="N340">
            <v>2170000</v>
          </cell>
          <cell r="O340">
            <v>6935000</v>
          </cell>
          <cell r="P340" t="str">
            <v>03/8/2015</v>
          </cell>
          <cell r="Q340">
            <v>11935000</v>
          </cell>
          <cell r="R340">
            <v>5000000</v>
          </cell>
          <cell r="S340" t="str">
            <v>PC1168</v>
          </cell>
          <cell r="T340" t="str">
            <v>Eng 5-LT2-HB2</v>
          </cell>
          <cell r="U340">
            <v>2200000</v>
          </cell>
          <cell r="V340">
            <v>5000000</v>
          </cell>
          <cell r="W340">
            <v>-2300000</v>
          </cell>
          <cell r="X340" t="str">
            <v>Đã nộp</v>
          </cell>
          <cell r="Y340">
            <v>0</v>
          </cell>
          <cell r="Z340">
            <v>2300000</v>
          </cell>
          <cell r="AA340" t="str">
            <v>PC1168</v>
          </cell>
          <cell r="AB340" t="str">
            <v>Eng 6-LT3-HB3</v>
          </cell>
          <cell r="AC340">
            <v>2200000</v>
          </cell>
          <cell r="AD340">
            <v>5000000</v>
          </cell>
          <cell r="AE340">
            <v>400000</v>
          </cell>
          <cell r="AF340" t="str">
            <v>04/03/2016</v>
          </cell>
          <cell r="AG340">
            <v>400000</v>
          </cell>
          <cell r="AH340">
            <v>0</v>
          </cell>
          <cell r="AI340" t="str">
            <v>PC1168</v>
          </cell>
          <cell r="AJ340" t="str">
            <v>CN1-LT4-HB4</v>
          </cell>
          <cell r="AK340">
            <v>2200000</v>
          </cell>
          <cell r="AL340">
            <v>5000000</v>
          </cell>
          <cell r="AM340">
            <v>17000000</v>
          </cell>
          <cell r="AN340" t="str">
            <v>22/04/2016</v>
          </cell>
          <cell r="AO340">
            <v>17000000</v>
          </cell>
          <cell r="AP340">
            <v>0</v>
          </cell>
          <cell r="AQ340" t="str">
            <v>SE1168</v>
          </cell>
          <cell r="AR340">
            <v>0</v>
          </cell>
          <cell r="AS340">
            <v>0</v>
          </cell>
          <cell r="AT340">
            <v>0</v>
          </cell>
          <cell r="AU340">
            <v>0</v>
          </cell>
          <cell r="AV340">
            <v>0</v>
          </cell>
          <cell r="AW340">
            <v>0</v>
          </cell>
          <cell r="AX340">
            <v>0</v>
          </cell>
          <cell r="AY340">
            <v>4</v>
          </cell>
          <cell r="AZ340" t="str">
            <v>CN2</v>
          </cell>
          <cell r="BA340">
            <v>0</v>
          </cell>
          <cell r="BB340" t="str">
            <v>Hết</v>
          </cell>
          <cell r="BC340">
            <v>25300000</v>
          </cell>
          <cell r="BD340" t="str">
            <v>10/08/2016</v>
          </cell>
          <cell r="BE340">
            <v>25300000</v>
          </cell>
          <cell r="BF340">
            <v>0</v>
          </cell>
          <cell r="BG340" t="str">
            <v>SE1168</v>
          </cell>
          <cell r="BH340">
            <v>0</v>
          </cell>
          <cell r="BI340">
            <v>0</v>
          </cell>
          <cell r="BJ340">
            <v>0</v>
          </cell>
          <cell r="BK340">
            <v>0</v>
          </cell>
          <cell r="BL340">
            <v>0</v>
          </cell>
          <cell r="BM340" t="str">
            <v>CN3</v>
          </cell>
          <cell r="BN340">
            <v>0</v>
          </cell>
          <cell r="BO340">
            <v>25300000</v>
          </cell>
          <cell r="BP340" t="str">
            <v>05/12/2016</v>
          </cell>
          <cell r="BQ340">
            <v>25300000</v>
          </cell>
          <cell r="BR340">
            <v>0</v>
          </cell>
          <cell r="BS340" t="str">
            <v>SE1168</v>
          </cell>
          <cell r="BT340" t="str">
            <v>CN4</v>
          </cell>
          <cell r="BU340">
            <v>25300000</v>
          </cell>
          <cell r="BV340" t="str">
            <v>04/04/2017</v>
          </cell>
          <cell r="BW340">
            <v>25300000</v>
          </cell>
          <cell r="BX340">
            <v>0</v>
          </cell>
          <cell r="BY340" t="str">
            <v>SE1168</v>
          </cell>
          <cell r="BZ340">
            <v>0</v>
          </cell>
          <cell r="CA340">
            <v>4</v>
          </cell>
          <cell r="CB340" t="str">
            <v>CN5</v>
          </cell>
          <cell r="CC340">
            <v>25300000</v>
          </cell>
        </row>
        <row r="341">
          <cell r="B341" t="str">
            <v>SE62368</v>
          </cell>
          <cell r="C341" t="str">
            <v>Phạm Tuấn Kiệt</v>
          </cell>
          <cell r="D341" t="str">
            <v>KTPM</v>
          </cell>
          <cell r="E341">
            <v>11</v>
          </cell>
          <cell r="F341">
            <v>0</v>
          </cell>
          <cell r="G341" t="str">
            <v>PC1168</v>
          </cell>
          <cell r="H341" t="str">
            <v>ENG4</v>
          </cell>
          <cell r="I341">
            <v>0</v>
          </cell>
          <cell r="J341" t="str">
            <v xml:space="preserve"> </v>
          </cell>
          <cell r="K341" t="str">
            <v>HD</v>
          </cell>
          <cell r="L341">
            <v>0</v>
          </cell>
          <cell r="M341" t="str">
            <v>ENG4-LT1</v>
          </cell>
          <cell r="N341">
            <v>2170000</v>
          </cell>
          <cell r="O341">
            <v>11935000</v>
          </cell>
          <cell r="P341" t="str">
            <v>04/8/2015</v>
          </cell>
          <cell r="Q341">
            <v>11935000</v>
          </cell>
          <cell r="R341">
            <v>0</v>
          </cell>
          <cell r="S341" t="str">
            <v>PC1168</v>
          </cell>
          <cell r="T341" t="str">
            <v>Eng 5-LT2</v>
          </cell>
          <cell r="U341">
            <v>2200000</v>
          </cell>
          <cell r="V341">
            <v>0</v>
          </cell>
          <cell r="W341">
            <v>7700000</v>
          </cell>
          <cell r="X341">
            <v>42359</v>
          </cell>
          <cell r="Y341">
            <v>7700000</v>
          </cell>
          <cell r="Z341">
            <v>0</v>
          </cell>
          <cell r="AA341" t="str">
            <v>PC1168</v>
          </cell>
          <cell r="AB341" t="str">
            <v>Eng 6-LT3</v>
          </cell>
          <cell r="AC341">
            <v>2200000</v>
          </cell>
          <cell r="AD341">
            <v>0</v>
          </cell>
          <cell r="AE341">
            <v>7700000</v>
          </cell>
          <cell r="AF341" t="str">
            <v>29/02/2016</v>
          </cell>
          <cell r="AG341">
            <v>7700000</v>
          </cell>
          <cell r="AH341">
            <v>0</v>
          </cell>
          <cell r="AI341" t="str">
            <v>PC1168</v>
          </cell>
          <cell r="AJ341" t="str">
            <v>CN1-LT4</v>
          </cell>
          <cell r="AK341">
            <v>2200000</v>
          </cell>
          <cell r="AL341">
            <v>0</v>
          </cell>
          <cell r="AM341">
            <v>22000000</v>
          </cell>
          <cell r="AN341" t="str">
            <v>26/04/2016</v>
          </cell>
          <cell r="AO341">
            <v>22000000</v>
          </cell>
          <cell r="AP341">
            <v>0</v>
          </cell>
          <cell r="AQ341" t="str">
            <v>SE1168</v>
          </cell>
          <cell r="AR341">
            <v>0</v>
          </cell>
          <cell r="AS341">
            <v>0</v>
          </cell>
          <cell r="AT341">
            <v>0</v>
          </cell>
          <cell r="AU341">
            <v>0</v>
          </cell>
          <cell r="AV341">
            <v>0</v>
          </cell>
          <cell r="AW341">
            <v>0</v>
          </cell>
          <cell r="AX341">
            <v>0</v>
          </cell>
          <cell r="AY341">
            <v>4</v>
          </cell>
          <cell r="AZ341" t="str">
            <v>CN2</v>
          </cell>
          <cell r="BA341">
            <v>0</v>
          </cell>
          <cell r="BB341" t="str">
            <v xml:space="preserve"> </v>
          </cell>
          <cell r="BC341">
            <v>25300000</v>
          </cell>
          <cell r="BD341" t="str">
            <v>23/08/2016</v>
          </cell>
          <cell r="BE341">
            <v>25300000</v>
          </cell>
          <cell r="BF341">
            <v>0</v>
          </cell>
          <cell r="BG341" t="str">
            <v>SE1168</v>
          </cell>
          <cell r="BH341">
            <v>0</v>
          </cell>
          <cell r="BI341">
            <v>0</v>
          </cell>
          <cell r="BJ341">
            <v>0</v>
          </cell>
          <cell r="BK341">
            <v>0</v>
          </cell>
          <cell r="BL341">
            <v>0</v>
          </cell>
          <cell r="BM341" t="str">
            <v>CN3</v>
          </cell>
          <cell r="BN341">
            <v>0</v>
          </cell>
          <cell r="BO341">
            <v>25300000</v>
          </cell>
          <cell r="BP341" t="str">
            <v>21/12/2016</v>
          </cell>
          <cell r="BQ341">
            <v>25500000</v>
          </cell>
          <cell r="BR341">
            <v>200000</v>
          </cell>
          <cell r="BS341" t="str">
            <v>SE1168</v>
          </cell>
          <cell r="BT341" t="str">
            <v>CN4</v>
          </cell>
          <cell r="BU341">
            <v>25100000</v>
          </cell>
          <cell r="BV341" t="str">
            <v>24/04/2017</v>
          </cell>
          <cell r="BW341">
            <v>25100000</v>
          </cell>
          <cell r="BX341">
            <v>0</v>
          </cell>
          <cell r="BY341" t="str">
            <v>SE1168</v>
          </cell>
          <cell r="BZ341">
            <v>0</v>
          </cell>
          <cell r="CA341">
            <v>4</v>
          </cell>
          <cell r="CB341" t="str">
            <v>CN5</v>
          </cell>
          <cell r="CC341">
            <v>25300000</v>
          </cell>
        </row>
        <row r="342">
          <cell r="B342" t="str">
            <v>SE62369</v>
          </cell>
          <cell r="C342" t="str">
            <v>Phạm Ngọc Minh Thư</v>
          </cell>
          <cell r="D342" t="str">
            <v>KTPM</v>
          </cell>
          <cell r="E342">
            <v>11</v>
          </cell>
          <cell r="F342">
            <v>0</v>
          </cell>
          <cell r="G342" t="str">
            <v>PC1168</v>
          </cell>
          <cell r="H342" t="str">
            <v>ENG4</v>
          </cell>
          <cell r="I342">
            <v>0</v>
          </cell>
          <cell r="J342" t="str">
            <v xml:space="preserve"> </v>
          </cell>
          <cell r="K342" t="str">
            <v>HD</v>
          </cell>
          <cell r="L342">
            <v>0</v>
          </cell>
          <cell r="M342" t="str">
            <v>ENG4-LT1</v>
          </cell>
          <cell r="N342">
            <v>2170000</v>
          </cell>
          <cell r="O342">
            <v>11935000</v>
          </cell>
          <cell r="P342" t="str">
            <v>04/8/2015</v>
          </cell>
          <cell r="Q342">
            <v>11935000</v>
          </cell>
          <cell r="R342">
            <v>0</v>
          </cell>
          <cell r="S342" t="str">
            <v>PC1168</v>
          </cell>
          <cell r="T342" t="str">
            <v>Eng 5-LT2</v>
          </cell>
          <cell r="U342">
            <v>2200000</v>
          </cell>
          <cell r="V342">
            <v>0</v>
          </cell>
          <cell r="W342">
            <v>7700000</v>
          </cell>
          <cell r="X342">
            <v>42356</v>
          </cell>
          <cell r="Y342">
            <v>7700000</v>
          </cell>
          <cell r="Z342">
            <v>0</v>
          </cell>
          <cell r="AA342" t="str">
            <v>PC1168</v>
          </cell>
          <cell r="AB342" t="str">
            <v>Eng 6-LT3</v>
          </cell>
          <cell r="AC342">
            <v>2200000</v>
          </cell>
          <cell r="AD342">
            <v>0</v>
          </cell>
          <cell r="AE342">
            <v>7700000</v>
          </cell>
          <cell r="AF342" t="str">
            <v>02/03/2016</v>
          </cell>
          <cell r="AG342">
            <v>7700000</v>
          </cell>
          <cell r="AH342">
            <v>0</v>
          </cell>
          <cell r="AI342" t="str">
            <v>PC1168</v>
          </cell>
          <cell r="AJ342" t="str">
            <v>CN1-LT4</v>
          </cell>
          <cell r="AK342">
            <v>2200000</v>
          </cell>
          <cell r="AL342">
            <v>0</v>
          </cell>
          <cell r="AM342">
            <v>22000000</v>
          </cell>
          <cell r="AN342" t="str">
            <v>25/04/2016</v>
          </cell>
          <cell r="AO342">
            <v>22000000</v>
          </cell>
          <cell r="AP342">
            <v>0</v>
          </cell>
          <cell r="AQ342" t="str">
            <v>SE1168</v>
          </cell>
          <cell r="AR342">
            <v>0</v>
          </cell>
          <cell r="AS342">
            <v>0</v>
          </cell>
          <cell r="AT342">
            <v>0</v>
          </cell>
          <cell r="AU342">
            <v>0</v>
          </cell>
          <cell r="AV342">
            <v>0</v>
          </cell>
          <cell r="AW342">
            <v>0</v>
          </cell>
          <cell r="AX342">
            <v>0</v>
          </cell>
          <cell r="AY342">
            <v>4</v>
          </cell>
          <cell r="AZ342" t="str">
            <v>CN2</v>
          </cell>
          <cell r="BA342">
            <v>0</v>
          </cell>
          <cell r="BB342" t="str">
            <v xml:space="preserve"> </v>
          </cell>
          <cell r="BC342">
            <v>25300000</v>
          </cell>
          <cell r="BD342" t="str">
            <v>19/08/2016</v>
          </cell>
          <cell r="BE342">
            <v>25300000</v>
          </cell>
          <cell r="BF342">
            <v>0</v>
          </cell>
          <cell r="BG342" t="str">
            <v>SE1168</v>
          </cell>
          <cell r="BH342">
            <v>0</v>
          </cell>
          <cell r="BI342">
            <v>0</v>
          </cell>
          <cell r="BJ342">
            <v>0</v>
          </cell>
          <cell r="BK342">
            <v>0</v>
          </cell>
          <cell r="BL342">
            <v>0</v>
          </cell>
          <cell r="BM342" t="str">
            <v>CN3</v>
          </cell>
          <cell r="BN342">
            <v>0</v>
          </cell>
          <cell r="BO342">
            <v>25300000</v>
          </cell>
          <cell r="BP342" t="str">
            <v>03/12/2016</v>
          </cell>
          <cell r="BQ342">
            <v>25300000</v>
          </cell>
          <cell r="BR342">
            <v>0</v>
          </cell>
          <cell r="BS342" t="str">
            <v>SE1168</v>
          </cell>
          <cell r="BT342" t="str">
            <v>CN4</v>
          </cell>
          <cell r="BU342">
            <v>25300000</v>
          </cell>
          <cell r="BV342" t="str">
            <v>10/04/2017</v>
          </cell>
          <cell r="BW342">
            <v>25300000</v>
          </cell>
          <cell r="BX342">
            <v>0</v>
          </cell>
          <cell r="BY342" t="str">
            <v>SE1168</v>
          </cell>
          <cell r="BZ342">
            <v>0</v>
          </cell>
          <cell r="CA342">
            <v>4</v>
          </cell>
          <cell r="CB342" t="str">
            <v>CN5</v>
          </cell>
          <cell r="CC342">
            <v>25300000</v>
          </cell>
        </row>
        <row r="343">
          <cell r="B343" t="str">
            <v>SE62389</v>
          </cell>
          <cell r="C343" t="str">
            <v>Nguyễn Hồng Đức</v>
          </cell>
          <cell r="D343" t="str">
            <v>KTPM</v>
          </cell>
          <cell r="E343">
            <v>11</v>
          </cell>
          <cell r="F343">
            <v>0</v>
          </cell>
          <cell r="G343" t="str">
            <v>PC1168</v>
          </cell>
          <cell r="H343" t="str">
            <v>ENG4</v>
          </cell>
          <cell r="I343">
            <v>0</v>
          </cell>
          <cell r="J343" t="str">
            <v xml:space="preserve"> </v>
          </cell>
          <cell r="K343" t="str">
            <v>HD</v>
          </cell>
          <cell r="L343">
            <v>0</v>
          </cell>
          <cell r="M343" t="str">
            <v>ENG4-LT1</v>
          </cell>
          <cell r="N343">
            <v>2170000</v>
          </cell>
          <cell r="O343">
            <v>11935000</v>
          </cell>
          <cell r="P343">
            <v>42223</v>
          </cell>
          <cell r="Q343">
            <v>11935000</v>
          </cell>
          <cell r="R343">
            <v>0</v>
          </cell>
          <cell r="S343" t="str">
            <v>PC1168</v>
          </cell>
          <cell r="T343" t="str">
            <v>Eng 5-LT2</v>
          </cell>
          <cell r="U343">
            <v>2200000</v>
          </cell>
          <cell r="V343">
            <v>0</v>
          </cell>
          <cell r="W343">
            <v>7700000</v>
          </cell>
          <cell r="X343">
            <v>42359</v>
          </cell>
          <cell r="Y343">
            <v>7700000</v>
          </cell>
          <cell r="Z343">
            <v>0</v>
          </cell>
          <cell r="AA343" t="str">
            <v>PC1168</v>
          </cell>
          <cell r="AB343" t="str">
            <v>Eng 6-LT3</v>
          </cell>
          <cell r="AC343">
            <v>2200000</v>
          </cell>
          <cell r="AD343">
            <v>0</v>
          </cell>
          <cell r="AE343">
            <v>7700000</v>
          </cell>
          <cell r="AF343" t="str">
            <v>02/03/2016</v>
          </cell>
          <cell r="AG343">
            <v>7700000</v>
          </cell>
          <cell r="AH343">
            <v>0</v>
          </cell>
          <cell r="AI343" t="str">
            <v>PC1168</v>
          </cell>
          <cell r="AJ343" t="str">
            <v>CN1-LT4</v>
          </cell>
          <cell r="AK343">
            <v>2200000</v>
          </cell>
          <cell r="AL343">
            <v>0</v>
          </cell>
          <cell r="AM343">
            <v>22000000</v>
          </cell>
          <cell r="AN343" t="str">
            <v>22/04/2016</v>
          </cell>
          <cell r="AO343">
            <v>22000000</v>
          </cell>
          <cell r="AP343">
            <v>0</v>
          </cell>
          <cell r="AQ343" t="str">
            <v>SE1168</v>
          </cell>
          <cell r="AR343">
            <v>0</v>
          </cell>
          <cell r="AS343">
            <v>0</v>
          </cell>
          <cell r="AT343">
            <v>0</v>
          </cell>
          <cell r="AU343">
            <v>0</v>
          </cell>
          <cell r="AV343">
            <v>0</v>
          </cell>
          <cell r="AW343">
            <v>0</v>
          </cell>
          <cell r="AX343">
            <v>0</v>
          </cell>
          <cell r="AY343">
            <v>4</v>
          </cell>
          <cell r="AZ343" t="str">
            <v>CN2</v>
          </cell>
          <cell r="BA343">
            <v>0</v>
          </cell>
          <cell r="BB343" t="str">
            <v xml:space="preserve"> </v>
          </cell>
          <cell r="BC343">
            <v>25300000</v>
          </cell>
          <cell r="BD343" t="str">
            <v>23/08/2016</v>
          </cell>
          <cell r="BE343">
            <v>27859000</v>
          </cell>
          <cell r="BF343">
            <v>384000</v>
          </cell>
          <cell r="BG343" t="str">
            <v>SE1168</v>
          </cell>
          <cell r="BH343">
            <v>0</v>
          </cell>
          <cell r="BI343">
            <v>0</v>
          </cell>
          <cell r="BJ343">
            <v>0</v>
          </cell>
          <cell r="BK343">
            <v>0</v>
          </cell>
          <cell r="BL343">
            <v>0</v>
          </cell>
          <cell r="BM343" t="str">
            <v>CN3</v>
          </cell>
          <cell r="BN343">
            <v>0</v>
          </cell>
          <cell r="BO343">
            <v>24916000</v>
          </cell>
          <cell r="BP343" t="str">
            <v>16/12/2016</v>
          </cell>
          <cell r="BQ343">
            <v>25300000</v>
          </cell>
          <cell r="BR343">
            <v>384000</v>
          </cell>
          <cell r="BS343" t="str">
            <v>SE1168</v>
          </cell>
          <cell r="BT343" t="str">
            <v>CN4</v>
          </cell>
          <cell r="BU343">
            <v>24916000</v>
          </cell>
          <cell r="BV343" t="str">
            <v>21/04/2017</v>
          </cell>
          <cell r="BW343">
            <v>24916000</v>
          </cell>
          <cell r="BX343">
            <v>0</v>
          </cell>
          <cell r="BY343" t="str">
            <v>SE1168</v>
          </cell>
          <cell r="BZ343">
            <v>0</v>
          </cell>
          <cell r="CA343">
            <v>4</v>
          </cell>
          <cell r="CB343" t="str">
            <v>CN5</v>
          </cell>
          <cell r="CC343">
            <v>25300000</v>
          </cell>
        </row>
        <row r="344">
          <cell r="B344" t="str">
            <v>SE62392</v>
          </cell>
          <cell r="C344" t="str">
            <v>Nguyễn Quốc Bảo</v>
          </cell>
          <cell r="D344" t="str">
            <v>KTPM</v>
          </cell>
          <cell r="E344">
            <v>11</v>
          </cell>
          <cell r="F344">
            <v>0</v>
          </cell>
          <cell r="G344" t="str">
            <v>PC1168</v>
          </cell>
          <cell r="H344" t="str">
            <v>ENG4</v>
          </cell>
          <cell r="I344">
            <v>0</v>
          </cell>
          <cell r="J344" t="str">
            <v xml:space="preserve"> </v>
          </cell>
          <cell r="K344" t="str">
            <v>HD</v>
          </cell>
          <cell r="L344">
            <v>0</v>
          </cell>
          <cell r="M344" t="str">
            <v>ENG4-LT1</v>
          </cell>
          <cell r="N344">
            <v>2170000</v>
          </cell>
          <cell r="O344">
            <v>11935000</v>
          </cell>
          <cell r="P344">
            <v>42226</v>
          </cell>
          <cell r="Q344">
            <v>11935000</v>
          </cell>
          <cell r="R344">
            <v>0</v>
          </cell>
          <cell r="S344" t="str">
            <v>PC1168</v>
          </cell>
          <cell r="T344" t="str">
            <v>Eng 5-LT2</v>
          </cell>
          <cell r="U344">
            <v>2200000</v>
          </cell>
          <cell r="V344">
            <v>0</v>
          </cell>
          <cell r="W344">
            <v>7700000</v>
          </cell>
          <cell r="X344">
            <v>42363</v>
          </cell>
          <cell r="Y344">
            <v>7700000</v>
          </cell>
          <cell r="Z344">
            <v>0</v>
          </cell>
          <cell r="AA344" t="str">
            <v>PC1168</v>
          </cell>
          <cell r="AB344" t="str">
            <v>Eng 6-LT3</v>
          </cell>
          <cell r="AC344">
            <v>2200000</v>
          </cell>
          <cell r="AD344">
            <v>0</v>
          </cell>
          <cell r="AE344">
            <v>7700000</v>
          </cell>
          <cell r="AF344" t="str">
            <v>01/03/2016</v>
          </cell>
          <cell r="AG344">
            <v>7700000</v>
          </cell>
          <cell r="AH344">
            <v>0</v>
          </cell>
          <cell r="AI344" t="str">
            <v>PC1168</v>
          </cell>
          <cell r="AJ344" t="str">
            <v>CN1-LT4</v>
          </cell>
          <cell r="AK344">
            <v>2200000</v>
          </cell>
          <cell r="AL344">
            <v>0</v>
          </cell>
          <cell r="AM344">
            <v>22000000</v>
          </cell>
          <cell r="AN344" t="str">
            <v>19/04/2016</v>
          </cell>
          <cell r="AO344">
            <v>22000000</v>
          </cell>
          <cell r="AP344">
            <v>0</v>
          </cell>
          <cell r="AQ344" t="str">
            <v>SE1168</v>
          </cell>
          <cell r="AR344">
            <v>0</v>
          </cell>
          <cell r="AS344">
            <v>0</v>
          </cell>
          <cell r="AT344">
            <v>0</v>
          </cell>
          <cell r="AU344">
            <v>0</v>
          </cell>
          <cell r="AV344">
            <v>0</v>
          </cell>
          <cell r="AW344">
            <v>0</v>
          </cell>
          <cell r="AX344">
            <v>0</v>
          </cell>
          <cell r="AY344">
            <v>4</v>
          </cell>
          <cell r="AZ344" t="str">
            <v>CN2</v>
          </cell>
          <cell r="BA344">
            <v>0</v>
          </cell>
          <cell r="BB344" t="str">
            <v xml:space="preserve"> </v>
          </cell>
          <cell r="BC344">
            <v>25300000</v>
          </cell>
          <cell r="BD344" t="str">
            <v>17/08/2016</v>
          </cell>
          <cell r="BE344">
            <v>25300000</v>
          </cell>
          <cell r="BF344">
            <v>0</v>
          </cell>
          <cell r="BG344" t="str">
            <v>SE1168</v>
          </cell>
          <cell r="BH344">
            <v>0</v>
          </cell>
          <cell r="BI344">
            <v>0</v>
          </cell>
          <cell r="BJ344">
            <v>0</v>
          </cell>
          <cell r="BK344">
            <v>0</v>
          </cell>
          <cell r="BL344">
            <v>0</v>
          </cell>
          <cell r="BM344" t="str">
            <v>CN3</v>
          </cell>
          <cell r="BN344">
            <v>0</v>
          </cell>
          <cell r="BO344">
            <v>25300000</v>
          </cell>
          <cell r="BP344" t="str">
            <v>21/12/2016</v>
          </cell>
          <cell r="BQ344">
            <v>25300000</v>
          </cell>
          <cell r="BR344">
            <v>0</v>
          </cell>
          <cell r="BS344" t="str">
            <v>SE1168</v>
          </cell>
          <cell r="BT344" t="str">
            <v>CN4</v>
          </cell>
          <cell r="BU344">
            <v>25300000</v>
          </cell>
          <cell r="BV344" t="str">
            <v>24/04/2017</v>
          </cell>
          <cell r="BW344">
            <v>25300000</v>
          </cell>
          <cell r="BX344">
            <v>0</v>
          </cell>
          <cell r="BY344" t="str">
            <v>SE1168</v>
          </cell>
          <cell r="BZ344">
            <v>0</v>
          </cell>
          <cell r="CA344">
            <v>4</v>
          </cell>
          <cell r="CB344" t="str">
            <v>CN5</v>
          </cell>
          <cell r="CC344">
            <v>25300000</v>
          </cell>
        </row>
        <row r="345">
          <cell r="B345" t="str">
            <v>SE62401</v>
          </cell>
          <cell r="C345" t="str">
            <v>Nguyễn Hữu Thiện</v>
          </cell>
          <cell r="D345" t="str">
            <v>KTPM</v>
          </cell>
          <cell r="E345">
            <v>11</v>
          </cell>
          <cell r="F345">
            <v>0</v>
          </cell>
          <cell r="G345" t="str">
            <v>PC1168</v>
          </cell>
          <cell r="H345" t="str">
            <v>ENG4</v>
          </cell>
          <cell r="I345">
            <v>0</v>
          </cell>
          <cell r="J345" t="str">
            <v xml:space="preserve"> </v>
          </cell>
          <cell r="K345" t="str">
            <v>HD</v>
          </cell>
          <cell r="L345">
            <v>0</v>
          </cell>
          <cell r="M345" t="str">
            <v>ENG4-LT1</v>
          </cell>
          <cell r="N345">
            <v>2170000</v>
          </cell>
          <cell r="O345">
            <v>11935000</v>
          </cell>
          <cell r="P345">
            <v>42226</v>
          </cell>
          <cell r="Q345">
            <v>11935000</v>
          </cell>
          <cell r="R345">
            <v>0</v>
          </cell>
          <cell r="S345" t="str">
            <v>PC1168</v>
          </cell>
          <cell r="T345" t="str">
            <v>Eng 5-LT2</v>
          </cell>
          <cell r="U345">
            <v>2200000</v>
          </cell>
          <cell r="V345">
            <v>0</v>
          </cell>
          <cell r="W345">
            <v>7700000</v>
          </cell>
          <cell r="X345">
            <v>42359</v>
          </cell>
          <cell r="Y345">
            <v>7700000</v>
          </cell>
          <cell r="Z345">
            <v>0</v>
          </cell>
          <cell r="AA345" t="str">
            <v>PC1168</v>
          </cell>
          <cell r="AB345" t="str">
            <v>Eng 6-LT3</v>
          </cell>
          <cell r="AC345">
            <v>2200000</v>
          </cell>
          <cell r="AD345">
            <v>0</v>
          </cell>
          <cell r="AE345">
            <v>7700000</v>
          </cell>
          <cell r="AF345" t="str">
            <v>03/03/2016</v>
          </cell>
          <cell r="AG345">
            <v>7700000</v>
          </cell>
          <cell r="AH345">
            <v>0</v>
          </cell>
          <cell r="AI345" t="str">
            <v>PC1168</v>
          </cell>
          <cell r="AJ345" t="str">
            <v>CN1-LT4</v>
          </cell>
          <cell r="AK345">
            <v>2200000</v>
          </cell>
          <cell r="AL345">
            <v>0</v>
          </cell>
          <cell r="AM345">
            <v>22000000</v>
          </cell>
          <cell r="AN345" t="str">
            <v>26/04/2016</v>
          </cell>
          <cell r="AO345">
            <v>22000000</v>
          </cell>
          <cell r="AP345">
            <v>0</v>
          </cell>
          <cell r="AQ345" t="str">
            <v>SE1168</v>
          </cell>
          <cell r="AR345">
            <v>0</v>
          </cell>
          <cell r="AS345">
            <v>0</v>
          </cell>
          <cell r="AT345">
            <v>0</v>
          </cell>
          <cell r="AU345">
            <v>0</v>
          </cell>
          <cell r="AV345">
            <v>0</v>
          </cell>
          <cell r="AW345">
            <v>0</v>
          </cell>
          <cell r="AX345">
            <v>0</v>
          </cell>
          <cell r="AY345">
            <v>4</v>
          </cell>
          <cell r="AZ345" t="str">
            <v>CN2</v>
          </cell>
          <cell r="BA345">
            <v>0</v>
          </cell>
          <cell r="BB345" t="str">
            <v xml:space="preserve"> </v>
          </cell>
          <cell r="BC345">
            <v>25300000</v>
          </cell>
          <cell r="BD345" t="str">
            <v>26/08/2016</v>
          </cell>
          <cell r="BE345">
            <v>25300000</v>
          </cell>
          <cell r="BF345">
            <v>0</v>
          </cell>
          <cell r="BG345" t="str">
            <v>SE1168</v>
          </cell>
          <cell r="BH345">
            <v>0</v>
          </cell>
          <cell r="BI345">
            <v>0</v>
          </cell>
          <cell r="BJ345">
            <v>0</v>
          </cell>
          <cell r="BK345">
            <v>0</v>
          </cell>
          <cell r="BL345">
            <v>0</v>
          </cell>
          <cell r="BM345" t="str">
            <v>CN3</v>
          </cell>
          <cell r="BN345">
            <v>0</v>
          </cell>
          <cell r="BO345">
            <v>25300000</v>
          </cell>
          <cell r="BP345" t="str">
            <v>23/12/2016</v>
          </cell>
          <cell r="BQ345">
            <v>25300000</v>
          </cell>
          <cell r="BR345">
            <v>0</v>
          </cell>
          <cell r="BS345" t="str">
            <v>SE1168</v>
          </cell>
          <cell r="BT345" t="str">
            <v>CN4</v>
          </cell>
          <cell r="BU345">
            <v>25300000</v>
          </cell>
          <cell r="BV345" t="str">
            <v>24/04/2017</v>
          </cell>
          <cell r="BW345">
            <v>25300000</v>
          </cell>
          <cell r="BX345">
            <v>0</v>
          </cell>
          <cell r="BY345" t="str">
            <v>SE1168</v>
          </cell>
          <cell r="BZ345">
            <v>0</v>
          </cell>
          <cell r="CA345">
            <v>4</v>
          </cell>
          <cell r="CB345" t="str">
            <v>CN5</v>
          </cell>
          <cell r="CC345">
            <v>25300000</v>
          </cell>
        </row>
        <row r="346">
          <cell r="B346" t="str">
            <v>SE62414</v>
          </cell>
          <cell r="C346" t="str">
            <v>Nguyễn Lưu Hồng Sơn</v>
          </cell>
          <cell r="D346" t="str">
            <v>KTPM</v>
          </cell>
          <cell r="E346">
            <v>11</v>
          </cell>
          <cell r="F346">
            <v>0</v>
          </cell>
          <cell r="G346" t="str">
            <v>PC1168</v>
          </cell>
          <cell r="H346" t="str">
            <v>ENG4</v>
          </cell>
          <cell r="I346">
            <v>0</v>
          </cell>
          <cell r="J346" t="str">
            <v xml:space="preserve"> </v>
          </cell>
          <cell r="K346" t="str">
            <v>HD</v>
          </cell>
          <cell r="L346">
            <v>0</v>
          </cell>
          <cell r="M346" t="str">
            <v>ENG4-LT1</v>
          </cell>
          <cell r="N346">
            <v>2170000</v>
          </cell>
          <cell r="O346">
            <v>11935000</v>
          </cell>
          <cell r="P346">
            <v>42226</v>
          </cell>
          <cell r="Q346">
            <v>11935000</v>
          </cell>
          <cell r="R346">
            <v>0</v>
          </cell>
          <cell r="S346" t="str">
            <v>PC1168</v>
          </cell>
          <cell r="T346" t="str">
            <v>Eng 5-LT2</v>
          </cell>
          <cell r="U346">
            <v>2200000</v>
          </cell>
          <cell r="V346">
            <v>0</v>
          </cell>
          <cell r="W346">
            <v>7700000</v>
          </cell>
          <cell r="X346">
            <v>42354</v>
          </cell>
          <cell r="Y346">
            <v>7700000</v>
          </cell>
          <cell r="Z346">
            <v>0</v>
          </cell>
          <cell r="AA346" t="str">
            <v>PC1168</v>
          </cell>
          <cell r="AB346" t="str">
            <v>Eng 6-LT3</v>
          </cell>
          <cell r="AC346">
            <v>2200000</v>
          </cell>
          <cell r="AD346">
            <v>0</v>
          </cell>
          <cell r="AE346">
            <v>7700000</v>
          </cell>
          <cell r="AF346" t="str">
            <v>22/02/2016</v>
          </cell>
          <cell r="AG346">
            <v>7700000</v>
          </cell>
          <cell r="AH346">
            <v>0</v>
          </cell>
          <cell r="AI346" t="str">
            <v>PC1168</v>
          </cell>
          <cell r="AJ346" t="str">
            <v>CN1-LT4</v>
          </cell>
          <cell r="AK346">
            <v>2200000</v>
          </cell>
          <cell r="AL346">
            <v>0</v>
          </cell>
          <cell r="AM346">
            <v>22000000</v>
          </cell>
          <cell r="AN346" t="str">
            <v>26/04/2016</v>
          </cell>
          <cell r="AO346">
            <v>22000000</v>
          </cell>
          <cell r="AP346">
            <v>0</v>
          </cell>
          <cell r="AQ346" t="str">
            <v>SE1168</v>
          </cell>
          <cell r="AR346">
            <v>0</v>
          </cell>
          <cell r="AS346">
            <v>0</v>
          </cell>
          <cell r="AT346">
            <v>0</v>
          </cell>
          <cell r="AU346">
            <v>0</v>
          </cell>
          <cell r="AV346">
            <v>0</v>
          </cell>
          <cell r="AW346">
            <v>0</v>
          </cell>
          <cell r="AX346">
            <v>0</v>
          </cell>
          <cell r="AY346">
            <v>4</v>
          </cell>
          <cell r="AZ346" t="str">
            <v>CN2</v>
          </cell>
          <cell r="BA346">
            <v>0</v>
          </cell>
          <cell r="BB346" t="str">
            <v xml:space="preserve"> </v>
          </cell>
          <cell r="BC346">
            <v>25300000</v>
          </cell>
          <cell r="BD346" t="str">
            <v>25/08/2016</v>
          </cell>
          <cell r="BE346">
            <v>25300000</v>
          </cell>
          <cell r="BF346">
            <v>0</v>
          </cell>
          <cell r="BG346" t="str">
            <v>SE1168</v>
          </cell>
          <cell r="BH346">
            <v>0</v>
          </cell>
          <cell r="BI346">
            <v>0</v>
          </cell>
          <cell r="BJ346">
            <v>0</v>
          </cell>
          <cell r="BK346">
            <v>0</v>
          </cell>
          <cell r="BL346">
            <v>0</v>
          </cell>
          <cell r="BM346" t="str">
            <v>CN3</v>
          </cell>
          <cell r="BN346">
            <v>0</v>
          </cell>
          <cell r="BO346">
            <v>25300000</v>
          </cell>
          <cell r="BP346" t="str">
            <v>22/12/2016</v>
          </cell>
          <cell r="BQ346">
            <v>25300000</v>
          </cell>
          <cell r="BR346">
            <v>0</v>
          </cell>
          <cell r="BS346" t="str">
            <v>SE1168</v>
          </cell>
          <cell r="BT346" t="str">
            <v>CN4</v>
          </cell>
          <cell r="BU346">
            <v>25300000</v>
          </cell>
          <cell r="BV346" t="str">
            <v>27/04/2017</v>
          </cell>
          <cell r="BW346">
            <v>25300000</v>
          </cell>
          <cell r="BX346">
            <v>0</v>
          </cell>
          <cell r="BY346" t="str">
            <v>SE1168</v>
          </cell>
          <cell r="BZ346">
            <v>0</v>
          </cell>
          <cell r="CA346">
            <v>4</v>
          </cell>
          <cell r="CB346" t="str">
            <v>CN5</v>
          </cell>
          <cell r="CC346">
            <v>25300000</v>
          </cell>
        </row>
        <row r="347">
          <cell r="B347" t="str">
            <v>SE62430</v>
          </cell>
          <cell r="C347" t="str">
            <v>Nguyễn Trọng Minh Thành</v>
          </cell>
          <cell r="D347" t="str">
            <v>KTPM</v>
          </cell>
          <cell r="E347">
            <v>11</v>
          </cell>
          <cell r="F347">
            <v>0</v>
          </cell>
          <cell r="G347" t="str">
            <v>PC1168</v>
          </cell>
          <cell r="H347" t="str">
            <v>ENG4</v>
          </cell>
          <cell r="I347">
            <v>0</v>
          </cell>
          <cell r="J347" t="str">
            <v>HB 10M</v>
          </cell>
          <cell r="K347" t="str">
            <v>HD</v>
          </cell>
          <cell r="L347">
            <v>0</v>
          </cell>
          <cell r="M347" t="str">
            <v>ENG4-LT1-HB1</v>
          </cell>
          <cell r="N347">
            <v>2170000</v>
          </cell>
          <cell r="O347">
            <v>9435000</v>
          </cell>
          <cell r="P347">
            <v>42229</v>
          </cell>
          <cell r="Q347">
            <v>11935000</v>
          </cell>
          <cell r="R347">
            <v>2500000</v>
          </cell>
          <cell r="S347" t="str">
            <v>PC1168</v>
          </cell>
          <cell r="T347" t="str">
            <v>Eng 5-LT2-HB2</v>
          </cell>
          <cell r="U347">
            <v>2200000</v>
          </cell>
          <cell r="V347">
            <v>2500000</v>
          </cell>
          <cell r="W347">
            <v>2700000</v>
          </cell>
          <cell r="X347">
            <v>42355</v>
          </cell>
          <cell r="Y347">
            <v>2700000</v>
          </cell>
          <cell r="Z347">
            <v>0</v>
          </cell>
          <cell r="AA347" t="str">
            <v>PC1168</v>
          </cell>
          <cell r="AB347" t="str">
            <v>Eng 6-LT3-HB3</v>
          </cell>
          <cell r="AC347">
            <v>2200000</v>
          </cell>
          <cell r="AD347">
            <v>2500000</v>
          </cell>
          <cell r="AE347">
            <v>5200000</v>
          </cell>
          <cell r="AF347" t="str">
            <v>01/03/2016</v>
          </cell>
          <cell r="AG347">
            <v>5200000</v>
          </cell>
          <cell r="AH347">
            <v>0</v>
          </cell>
          <cell r="AI347" t="str">
            <v>PC1168</v>
          </cell>
          <cell r="AJ347" t="str">
            <v>CN1-LT4-HB4</v>
          </cell>
          <cell r="AK347">
            <v>2200000</v>
          </cell>
          <cell r="AL347">
            <v>2500000</v>
          </cell>
          <cell r="AM347">
            <v>19500000</v>
          </cell>
          <cell r="AN347" t="str">
            <v>26/04/2016</v>
          </cell>
          <cell r="AO347">
            <v>19500000</v>
          </cell>
          <cell r="AP347">
            <v>0</v>
          </cell>
          <cell r="AQ347" t="str">
            <v>SE1168</v>
          </cell>
          <cell r="AR347">
            <v>0</v>
          </cell>
          <cell r="AS347">
            <v>0</v>
          </cell>
          <cell r="AT347">
            <v>0</v>
          </cell>
          <cell r="AU347">
            <v>0</v>
          </cell>
          <cell r="AV347">
            <v>0</v>
          </cell>
          <cell r="AW347">
            <v>0</v>
          </cell>
          <cell r="AX347">
            <v>0</v>
          </cell>
          <cell r="AY347">
            <v>4</v>
          </cell>
          <cell r="AZ347" t="str">
            <v>CN2</v>
          </cell>
          <cell r="BA347">
            <v>0</v>
          </cell>
          <cell r="BB347" t="str">
            <v>Hết</v>
          </cell>
          <cell r="BC347">
            <v>25300000</v>
          </cell>
          <cell r="BD347" t="str">
            <v>25/08/2016</v>
          </cell>
          <cell r="BE347">
            <v>25300000</v>
          </cell>
          <cell r="BF347">
            <v>0</v>
          </cell>
          <cell r="BG347" t="str">
            <v>SE1168</v>
          </cell>
          <cell r="BH347">
            <v>0</v>
          </cell>
          <cell r="BI347">
            <v>0</v>
          </cell>
          <cell r="BJ347">
            <v>0</v>
          </cell>
          <cell r="BK347">
            <v>0</v>
          </cell>
          <cell r="BL347">
            <v>0</v>
          </cell>
          <cell r="BM347" t="str">
            <v>CN3</v>
          </cell>
          <cell r="BN347">
            <v>0</v>
          </cell>
          <cell r="BO347">
            <v>25300000</v>
          </cell>
          <cell r="BP347" t="str">
            <v>16/12/2016</v>
          </cell>
          <cell r="BQ347">
            <v>25300000</v>
          </cell>
          <cell r="BR347">
            <v>0</v>
          </cell>
          <cell r="BS347" t="str">
            <v>SE1168</v>
          </cell>
          <cell r="BT347" t="str">
            <v>CN4</v>
          </cell>
          <cell r="BU347">
            <v>25300000</v>
          </cell>
          <cell r="BV347" t="str">
            <v>20/04/2017</v>
          </cell>
          <cell r="BW347">
            <v>25300000</v>
          </cell>
          <cell r="BX347">
            <v>0</v>
          </cell>
          <cell r="BY347" t="str">
            <v>SE1168</v>
          </cell>
          <cell r="BZ347">
            <v>0</v>
          </cell>
          <cell r="CA347">
            <v>4</v>
          </cell>
          <cell r="CB347" t="str">
            <v>CN5</v>
          </cell>
          <cell r="CC347">
            <v>25300000</v>
          </cell>
        </row>
        <row r="348">
          <cell r="B348" t="str">
            <v>SE62310</v>
          </cell>
          <cell r="C348" t="str">
            <v>Dương Anh Tuấn</v>
          </cell>
          <cell r="D348" t="str">
            <v>KTPM</v>
          </cell>
          <cell r="E348">
            <v>11</v>
          </cell>
          <cell r="F348" t="str">
            <v>Fall 2020</v>
          </cell>
          <cell r="G348" t="str">
            <v>PC1167</v>
          </cell>
          <cell r="H348" t="str">
            <v>ENG4</v>
          </cell>
          <cell r="I348">
            <v>0</v>
          </cell>
          <cell r="J348" t="str">
            <v>HB100</v>
          </cell>
          <cell r="K348" t="str">
            <v>HD</v>
          </cell>
          <cell r="L348" t="str">
            <v xml:space="preserve">Tranfer đi FUĐN kỳ SM2016 theo mail QuyenVMH ngày 13/05/2016
Tranfer đến FUHCM Sp17 theo mail ThuVH ngày 09/02/2017
</v>
          </cell>
          <cell r="M348" t="str">
            <v>ENG4</v>
          </cell>
          <cell r="N348">
            <v>0</v>
          </cell>
          <cell r="O348">
            <v>4340000</v>
          </cell>
          <cell r="P348" t="str">
            <v>31/7/2015</v>
          </cell>
          <cell r="Q348">
            <v>4340000</v>
          </cell>
          <cell r="R348">
            <v>0</v>
          </cell>
          <cell r="S348" t="str">
            <v>PC1167</v>
          </cell>
          <cell r="T348" t="str">
            <v>Eng 5</v>
          </cell>
          <cell r="U348">
            <v>0</v>
          </cell>
          <cell r="V348">
            <v>0</v>
          </cell>
          <cell r="W348">
            <v>0</v>
          </cell>
          <cell r="X348" t="str">
            <v>HB không thu</v>
          </cell>
          <cell r="Y348">
            <v>0</v>
          </cell>
          <cell r="Z348">
            <v>0</v>
          </cell>
          <cell r="AA348" t="str">
            <v>PC1167</v>
          </cell>
          <cell r="AB348" t="str">
            <v>ENG5</v>
          </cell>
          <cell r="AC348" t="str">
            <v>Eng 6</v>
          </cell>
          <cell r="AD348">
            <v>0</v>
          </cell>
          <cell r="AE348">
            <v>1</v>
          </cell>
          <cell r="AF348">
            <v>0</v>
          </cell>
          <cell r="AG348" t="str">
            <v>HB không thu</v>
          </cell>
          <cell r="AH348">
            <v>0</v>
          </cell>
          <cell r="AI348">
            <v>0</v>
          </cell>
          <cell r="AJ348" t="str">
            <v>PC1167</v>
          </cell>
          <cell r="AK348" t="str">
            <v>CN1</v>
          </cell>
          <cell r="AL348">
            <v>0</v>
          </cell>
          <cell r="AM348">
            <v>1</v>
          </cell>
          <cell r="AN348">
            <v>0</v>
          </cell>
          <cell r="AO348">
            <v>0</v>
          </cell>
          <cell r="AP348">
            <v>0</v>
          </cell>
          <cell r="AQ348" t="str">
            <v>Tranfer SM16</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t="str">
            <v>CN3</v>
          </cell>
          <cell r="BN348">
            <v>0</v>
          </cell>
          <cell r="BO348">
            <v>0</v>
          </cell>
          <cell r="BP348" t="str">
            <v>HB không thu</v>
          </cell>
          <cell r="BQ348">
            <v>0</v>
          </cell>
          <cell r="BR348">
            <v>0</v>
          </cell>
          <cell r="BS348" t="str">
            <v>SE1168</v>
          </cell>
          <cell r="BT348" t="str">
            <v>CN4</v>
          </cell>
          <cell r="BU348">
            <v>0</v>
          </cell>
          <cell r="BV348" t="str">
            <v>HB ko thu</v>
          </cell>
          <cell r="BW348">
            <v>0</v>
          </cell>
          <cell r="BX348">
            <v>0</v>
          </cell>
          <cell r="BY348" t="str">
            <v>SE1168</v>
          </cell>
          <cell r="BZ348">
            <v>0</v>
          </cell>
          <cell r="CA348">
            <v>4</v>
          </cell>
          <cell r="CB348" t="str">
            <v>CN5</v>
          </cell>
          <cell r="CC348">
            <v>0</v>
          </cell>
        </row>
        <row r="349">
          <cell r="B349" t="str">
            <v>SE62386</v>
          </cell>
          <cell r="C349" t="str">
            <v>Trương Lê Gia Luật</v>
          </cell>
          <cell r="D349" t="str">
            <v>KTPM</v>
          </cell>
          <cell r="E349">
            <v>11</v>
          </cell>
          <cell r="F349" t="str">
            <v>Fall 2020</v>
          </cell>
          <cell r="G349" t="str">
            <v>PC1163</v>
          </cell>
          <cell r="H349" t="str">
            <v>ENG5</v>
          </cell>
          <cell r="I349">
            <v>0</v>
          </cell>
          <cell r="J349" t="str">
            <v>HB100</v>
          </cell>
          <cell r="K349" t="str">
            <v>HD</v>
          </cell>
          <cell r="L349" t="str">
            <v xml:space="preserve">SV dư 2.930.000  từ khi nhập học- ngày 25/01/2016 đã làm thanh toán trả lại tiền cho sinh viên
Tranfer đi FUHL kỳ SM2016 theo mail QuyenVMH ngày 13/05/2016
Tranfer đến FUHCM Sp17 theo mail ThuVH ngày 09/02/2017
</v>
          </cell>
          <cell r="M349" t="str">
            <v>ENG5</v>
          </cell>
          <cell r="N349">
            <v>0</v>
          </cell>
          <cell r="O349">
            <v>4340000</v>
          </cell>
          <cell r="P349">
            <v>42223</v>
          </cell>
          <cell r="Q349">
            <v>7270000</v>
          </cell>
          <cell r="R349">
            <v>2930000</v>
          </cell>
          <cell r="S349" t="str">
            <v>PC1163</v>
          </cell>
          <cell r="T349" t="str">
            <v>Eng 6</v>
          </cell>
          <cell r="U349">
            <v>0</v>
          </cell>
          <cell r="V349">
            <v>0</v>
          </cell>
          <cell r="W349">
            <v>-2930000</v>
          </cell>
          <cell r="X349" t="str">
            <v>HB không thu</v>
          </cell>
          <cell r="Y349">
            <v>0</v>
          </cell>
          <cell r="Z349">
            <v>0</v>
          </cell>
          <cell r="AA349" t="str">
            <v>PC1163</v>
          </cell>
          <cell r="AB349" t="str">
            <v>ENG6</v>
          </cell>
          <cell r="AC349">
            <v>0</v>
          </cell>
          <cell r="AD349">
            <v>0</v>
          </cell>
          <cell r="AE349">
            <v>1</v>
          </cell>
          <cell r="AF349">
            <v>0</v>
          </cell>
          <cell r="AG349">
            <v>0</v>
          </cell>
          <cell r="AH349">
            <v>0</v>
          </cell>
          <cell r="AI349">
            <v>0</v>
          </cell>
          <cell r="AJ349" t="str">
            <v>Chờ lớp SU16</v>
          </cell>
          <cell r="AK349" t="str">
            <v>CN1</v>
          </cell>
          <cell r="AL349">
            <v>0</v>
          </cell>
          <cell r="AM349">
            <v>1</v>
          </cell>
          <cell r="AN349">
            <v>0</v>
          </cell>
          <cell r="AO349">
            <v>0</v>
          </cell>
          <cell r="AP349">
            <v>0</v>
          </cell>
          <cell r="AQ349" t="str">
            <v>Tranfer SM16</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t="str">
            <v>CN3</v>
          </cell>
          <cell r="BN349">
            <v>0</v>
          </cell>
          <cell r="BO349">
            <v>0</v>
          </cell>
          <cell r="BP349" t="str">
            <v>HB không thu</v>
          </cell>
          <cell r="BQ349">
            <v>0</v>
          </cell>
          <cell r="BR349">
            <v>0</v>
          </cell>
          <cell r="BS349" t="str">
            <v>SE1168</v>
          </cell>
          <cell r="BT349" t="str">
            <v>CN4</v>
          </cell>
          <cell r="BU349">
            <v>0</v>
          </cell>
          <cell r="BV349" t="str">
            <v>HB ko thu</v>
          </cell>
          <cell r="BW349">
            <v>0</v>
          </cell>
          <cell r="BX349">
            <v>0</v>
          </cell>
          <cell r="BY349" t="str">
            <v>SE1168</v>
          </cell>
          <cell r="BZ349">
            <v>0</v>
          </cell>
          <cell r="CA349">
            <v>4</v>
          </cell>
          <cell r="CB349" t="str">
            <v>CN5</v>
          </cell>
          <cell r="CC349">
            <v>0</v>
          </cell>
        </row>
        <row r="350">
          <cell r="B350" t="str">
            <v>SE62347</v>
          </cell>
          <cell r="C350" t="str">
            <v>Võ Xuân Minh Tuấn</v>
          </cell>
          <cell r="D350" t="str">
            <v>KTPM</v>
          </cell>
          <cell r="E350">
            <v>11</v>
          </cell>
          <cell r="F350" t="str">
            <v>Fall 2020</v>
          </cell>
          <cell r="G350" t="str">
            <v>PC1167</v>
          </cell>
          <cell r="H350" t="str">
            <v>ENG4</v>
          </cell>
          <cell r="I350">
            <v>0</v>
          </cell>
          <cell r="J350" t="str">
            <v>HB100</v>
          </cell>
          <cell r="K350" t="str">
            <v>HD</v>
          </cell>
          <cell r="L350" t="str">
            <v xml:space="preserve">Tranfer đi FUHL kỳ SM2016 theo mail QuyenVMH ngày 13/05/2016
Tranfer đến FUHCM Sp17 theo mail ThuVH ngày 09/02/2017
</v>
          </cell>
          <cell r="M350" t="str">
            <v>ENG4</v>
          </cell>
          <cell r="N350">
            <v>0</v>
          </cell>
          <cell r="O350">
            <v>4340000</v>
          </cell>
          <cell r="P350" t="str">
            <v>31/7/2015</v>
          </cell>
          <cell r="Q350">
            <v>4340000</v>
          </cell>
          <cell r="R350">
            <v>0</v>
          </cell>
          <cell r="S350" t="str">
            <v>PC1167</v>
          </cell>
          <cell r="T350" t="str">
            <v>Eng 5</v>
          </cell>
          <cell r="U350">
            <v>0</v>
          </cell>
          <cell r="V350">
            <v>0</v>
          </cell>
          <cell r="W350">
            <v>0</v>
          </cell>
          <cell r="X350" t="str">
            <v>HB không thu</v>
          </cell>
          <cell r="Y350">
            <v>0</v>
          </cell>
          <cell r="Z350">
            <v>0</v>
          </cell>
          <cell r="AA350" t="str">
            <v>PC1167</v>
          </cell>
          <cell r="AB350" t="str">
            <v>ENG5</v>
          </cell>
          <cell r="AC350" t="str">
            <v>Eng 6</v>
          </cell>
          <cell r="AD350">
            <v>0</v>
          </cell>
          <cell r="AE350">
            <v>1</v>
          </cell>
          <cell r="AF350">
            <v>0</v>
          </cell>
          <cell r="AG350" t="str">
            <v>HB không thu</v>
          </cell>
          <cell r="AH350">
            <v>0</v>
          </cell>
          <cell r="AI350">
            <v>0</v>
          </cell>
          <cell r="AJ350" t="str">
            <v>PC1167</v>
          </cell>
          <cell r="AK350" t="str">
            <v>CN1</v>
          </cell>
          <cell r="AL350">
            <v>0</v>
          </cell>
          <cell r="AM350">
            <v>1</v>
          </cell>
          <cell r="AN350">
            <v>0</v>
          </cell>
          <cell r="AO350">
            <v>0</v>
          </cell>
          <cell r="AP350">
            <v>0</v>
          </cell>
          <cell r="AQ350" t="str">
            <v>Tranfer SM16</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t="str">
            <v>CN3</v>
          </cell>
          <cell r="BN350">
            <v>0</v>
          </cell>
          <cell r="BO350">
            <v>0</v>
          </cell>
          <cell r="BP350" t="str">
            <v>HB không thu</v>
          </cell>
          <cell r="BQ350">
            <v>0</v>
          </cell>
          <cell r="BR350">
            <v>0</v>
          </cell>
          <cell r="BS350" t="str">
            <v>SE1168</v>
          </cell>
          <cell r="BT350" t="str">
            <v>CN4</v>
          </cell>
          <cell r="BU350">
            <v>0</v>
          </cell>
          <cell r="BV350" t="str">
            <v>HB ko thu</v>
          </cell>
          <cell r="BW350">
            <v>0</v>
          </cell>
          <cell r="BX350">
            <v>0</v>
          </cell>
          <cell r="BY350" t="str">
            <v>SE1168</v>
          </cell>
          <cell r="BZ350">
            <v>0</v>
          </cell>
          <cell r="CA350">
            <v>4</v>
          </cell>
          <cell r="CB350" t="str">
            <v>CN5</v>
          </cell>
          <cell r="CC350">
            <v>0</v>
          </cell>
        </row>
        <row r="351">
          <cell r="B351" t="str">
            <v>SE62444</v>
          </cell>
          <cell r="C351" t="str">
            <v>Nguyễn Anh Kiệt</v>
          </cell>
          <cell r="D351" t="str">
            <v>KTPM</v>
          </cell>
          <cell r="E351">
            <v>11</v>
          </cell>
          <cell r="F351">
            <v>0</v>
          </cell>
          <cell r="G351" t="str">
            <v>PC1168</v>
          </cell>
          <cell r="H351" t="str">
            <v>ENG4</v>
          </cell>
          <cell r="I351" t="str">
            <v>DB-&gt;CT</v>
          </cell>
          <cell r="J351" t="str">
            <v>HB 10M</v>
          </cell>
          <cell r="K351" t="str">
            <v>HD</v>
          </cell>
          <cell r="L351" t="str">
            <v>SV K11 đã chuyển lên Chính quy theo QD 728/QD-DHFPT ngày 08/09/2016</v>
          </cell>
          <cell r="M351" t="str">
            <v>ENG4-LT1-HB1</v>
          </cell>
          <cell r="N351">
            <v>2170000</v>
          </cell>
          <cell r="O351">
            <v>9435000</v>
          </cell>
          <cell r="P351">
            <v>42230</v>
          </cell>
          <cell r="Q351">
            <v>11935000</v>
          </cell>
          <cell r="R351">
            <v>2500000</v>
          </cell>
          <cell r="S351" t="str">
            <v>PC1168</v>
          </cell>
          <cell r="T351" t="str">
            <v>Eng 5-LT2-HB2</v>
          </cell>
          <cell r="U351">
            <v>2200000</v>
          </cell>
          <cell r="V351">
            <v>2500000</v>
          </cell>
          <cell r="W351">
            <v>2700000</v>
          </cell>
          <cell r="X351" t="str">
            <v>21/12/2015</v>
          </cell>
          <cell r="Y351">
            <v>2700000</v>
          </cell>
          <cell r="Z351">
            <v>0</v>
          </cell>
          <cell r="AA351" t="str">
            <v>PC1168</v>
          </cell>
          <cell r="AB351" t="str">
            <v>Eng 6-LT3-HB3</v>
          </cell>
          <cell r="AC351">
            <v>2200000</v>
          </cell>
          <cell r="AD351">
            <v>2500000</v>
          </cell>
          <cell r="AE351">
            <v>5200000</v>
          </cell>
          <cell r="AF351" t="str">
            <v>02/03/2016</v>
          </cell>
          <cell r="AG351">
            <v>5200000</v>
          </cell>
          <cell r="AH351">
            <v>0</v>
          </cell>
          <cell r="AI351" t="str">
            <v>PC1168</v>
          </cell>
          <cell r="AJ351" t="str">
            <v>CN1-LT4-HB4</v>
          </cell>
          <cell r="AK351">
            <v>2200000</v>
          </cell>
          <cell r="AL351">
            <v>2500000</v>
          </cell>
          <cell r="AM351">
            <v>19500000</v>
          </cell>
          <cell r="AN351" t="str">
            <v>25/04/2016</v>
          </cell>
          <cell r="AO351">
            <v>19500000</v>
          </cell>
          <cell r="AP351">
            <v>0</v>
          </cell>
          <cell r="AQ351" t="str">
            <v>SE1169</v>
          </cell>
          <cell r="AR351">
            <v>0</v>
          </cell>
          <cell r="AS351">
            <v>0</v>
          </cell>
          <cell r="AT351">
            <v>0</v>
          </cell>
          <cell r="AU351">
            <v>0</v>
          </cell>
          <cell r="AV351">
            <v>0</v>
          </cell>
          <cell r="AW351">
            <v>0</v>
          </cell>
          <cell r="AX351">
            <v>0</v>
          </cell>
          <cell r="AY351">
            <v>0</v>
          </cell>
          <cell r="AZ351" t="str">
            <v>CN2</v>
          </cell>
          <cell r="BA351">
            <v>0</v>
          </cell>
          <cell r="BB351">
            <v>0</v>
          </cell>
          <cell r="BC351">
            <v>25300000</v>
          </cell>
          <cell r="BD351" t="str">
            <v>24/08/2016</v>
          </cell>
          <cell r="BE351">
            <v>25300000</v>
          </cell>
          <cell r="BF351">
            <v>0</v>
          </cell>
          <cell r="BG351" t="str">
            <v>SE1169</v>
          </cell>
          <cell r="BH351">
            <v>0</v>
          </cell>
          <cell r="BI351">
            <v>0</v>
          </cell>
          <cell r="BJ351">
            <v>0</v>
          </cell>
          <cell r="BK351">
            <v>0</v>
          </cell>
          <cell r="BL351">
            <v>0</v>
          </cell>
          <cell r="BM351" t="str">
            <v>CN3</v>
          </cell>
          <cell r="BN351">
            <v>0</v>
          </cell>
          <cell r="BO351">
            <v>25300000</v>
          </cell>
          <cell r="BP351" t="str">
            <v>20/12/2016</v>
          </cell>
          <cell r="BQ351">
            <v>25300000</v>
          </cell>
          <cell r="BR351">
            <v>0</v>
          </cell>
          <cell r="BS351" t="str">
            <v>SE1169</v>
          </cell>
          <cell r="BT351" t="str">
            <v>CN4</v>
          </cell>
          <cell r="BU351">
            <v>25300000</v>
          </cell>
          <cell r="BV351" t="str">
            <v>04/04/2017</v>
          </cell>
          <cell r="BW351">
            <v>25300000</v>
          </cell>
          <cell r="BX351">
            <v>0</v>
          </cell>
          <cell r="BY351" t="str">
            <v>SE1169</v>
          </cell>
          <cell r="BZ351">
            <v>0</v>
          </cell>
          <cell r="CA351">
            <v>4</v>
          </cell>
          <cell r="CB351" t="str">
            <v>CN5</v>
          </cell>
          <cell r="CC351">
            <v>25300000</v>
          </cell>
        </row>
        <row r="352">
          <cell r="B352" t="str">
            <v>SE62454</v>
          </cell>
          <cell r="C352" t="str">
            <v>Bùi Đặng Thạnh Hưng</v>
          </cell>
          <cell r="D352" t="str">
            <v>KTPM</v>
          </cell>
          <cell r="E352">
            <v>11</v>
          </cell>
          <cell r="F352">
            <v>0</v>
          </cell>
          <cell r="G352" t="str">
            <v>PC1168</v>
          </cell>
          <cell r="H352" t="str">
            <v>ENG4</v>
          </cell>
          <cell r="I352">
            <v>0</v>
          </cell>
          <cell r="J352" t="str">
            <v xml:space="preserve"> </v>
          </cell>
          <cell r="K352" t="str">
            <v>HD</v>
          </cell>
          <cell r="L352">
            <v>0</v>
          </cell>
          <cell r="M352" t="str">
            <v>ENG4-LT1</v>
          </cell>
          <cell r="N352">
            <v>2170000</v>
          </cell>
          <cell r="O352">
            <v>11935000</v>
          </cell>
          <cell r="P352">
            <v>42233</v>
          </cell>
          <cell r="Q352">
            <v>11935000</v>
          </cell>
          <cell r="R352">
            <v>0</v>
          </cell>
          <cell r="S352" t="str">
            <v>PC1168</v>
          </cell>
          <cell r="T352" t="str">
            <v>Eng 5-LT2</v>
          </cell>
          <cell r="U352">
            <v>2200000</v>
          </cell>
          <cell r="V352">
            <v>0</v>
          </cell>
          <cell r="W352">
            <v>7700000</v>
          </cell>
          <cell r="X352">
            <v>42359</v>
          </cell>
          <cell r="Y352">
            <v>7700000</v>
          </cell>
          <cell r="Z352">
            <v>0</v>
          </cell>
          <cell r="AA352" t="str">
            <v>PC1168</v>
          </cell>
          <cell r="AB352" t="str">
            <v>Eng 6-LT3</v>
          </cell>
          <cell r="AC352">
            <v>2200000</v>
          </cell>
          <cell r="AD352">
            <v>0</v>
          </cell>
          <cell r="AE352">
            <v>7700000</v>
          </cell>
          <cell r="AF352" t="str">
            <v>02/03/2016</v>
          </cell>
          <cell r="AG352">
            <v>7700000</v>
          </cell>
          <cell r="AH352">
            <v>0</v>
          </cell>
          <cell r="AI352" t="str">
            <v>PC1168</v>
          </cell>
          <cell r="AJ352" t="str">
            <v>CN1-LT4</v>
          </cell>
          <cell r="AK352">
            <v>2200000</v>
          </cell>
          <cell r="AL352">
            <v>0</v>
          </cell>
          <cell r="AM352">
            <v>22000000</v>
          </cell>
          <cell r="AN352" t="str">
            <v>20/04/2016</v>
          </cell>
          <cell r="AO352">
            <v>22000000</v>
          </cell>
          <cell r="AP352">
            <v>0</v>
          </cell>
          <cell r="AQ352" t="str">
            <v>SE1169</v>
          </cell>
          <cell r="AR352">
            <v>0</v>
          </cell>
          <cell r="AS352">
            <v>0</v>
          </cell>
          <cell r="AT352">
            <v>0</v>
          </cell>
          <cell r="AU352">
            <v>0</v>
          </cell>
          <cell r="AV352">
            <v>0</v>
          </cell>
          <cell r="AW352">
            <v>0</v>
          </cell>
          <cell r="AX352">
            <v>0</v>
          </cell>
          <cell r="AY352">
            <v>0</v>
          </cell>
          <cell r="AZ352" t="str">
            <v>CN2</v>
          </cell>
          <cell r="BA352">
            <v>0</v>
          </cell>
          <cell r="BB352" t="str">
            <v xml:space="preserve"> </v>
          </cell>
          <cell r="BC352">
            <v>25300000</v>
          </cell>
          <cell r="BD352" t="str">
            <v>23/08/2016</v>
          </cell>
          <cell r="BE352">
            <v>25300000</v>
          </cell>
          <cell r="BF352">
            <v>0</v>
          </cell>
          <cell r="BG352" t="str">
            <v>SE1169</v>
          </cell>
          <cell r="BH352">
            <v>0</v>
          </cell>
          <cell r="BI352">
            <v>0</v>
          </cell>
          <cell r="BJ352">
            <v>0</v>
          </cell>
          <cell r="BK352">
            <v>0</v>
          </cell>
          <cell r="BL352">
            <v>0</v>
          </cell>
          <cell r="BM352" t="str">
            <v>CN3</v>
          </cell>
          <cell r="BN352">
            <v>0</v>
          </cell>
          <cell r="BO352">
            <v>25300000</v>
          </cell>
          <cell r="BP352" t="str">
            <v>15/12/2016</v>
          </cell>
          <cell r="BQ352">
            <v>25300000</v>
          </cell>
          <cell r="BR352">
            <v>0</v>
          </cell>
          <cell r="BS352" t="str">
            <v>SE1169</v>
          </cell>
          <cell r="BT352" t="str">
            <v>CN4</v>
          </cell>
          <cell r="BU352">
            <v>25300000</v>
          </cell>
          <cell r="BV352" t="str">
            <v>19/04/2017</v>
          </cell>
          <cell r="BW352">
            <v>25300000</v>
          </cell>
          <cell r="BX352">
            <v>0</v>
          </cell>
          <cell r="BY352" t="str">
            <v>SE1169</v>
          </cell>
          <cell r="BZ352">
            <v>0</v>
          </cell>
          <cell r="CA352">
            <v>4</v>
          </cell>
          <cell r="CB352" t="str">
            <v>CN5</v>
          </cell>
          <cell r="CC352">
            <v>25300000</v>
          </cell>
        </row>
        <row r="353">
          <cell r="B353" t="str">
            <v>SE62455</v>
          </cell>
          <cell r="C353" t="str">
            <v>Phan Gia Cường</v>
          </cell>
          <cell r="D353" t="str">
            <v>KTPM</v>
          </cell>
          <cell r="E353">
            <v>11</v>
          </cell>
          <cell r="F353">
            <v>0</v>
          </cell>
          <cell r="G353" t="str">
            <v>PC1168</v>
          </cell>
          <cell r="H353" t="str">
            <v>ENG4</v>
          </cell>
          <cell r="I353">
            <v>0</v>
          </cell>
          <cell r="J353" t="str">
            <v xml:space="preserve"> </v>
          </cell>
          <cell r="K353" t="str">
            <v>HD</v>
          </cell>
          <cell r="L353">
            <v>0</v>
          </cell>
          <cell r="M353" t="str">
            <v>ENG4-LT1</v>
          </cell>
          <cell r="N353">
            <v>2170000</v>
          </cell>
          <cell r="O353">
            <v>11935000</v>
          </cell>
          <cell r="P353">
            <v>42233</v>
          </cell>
          <cell r="Q353">
            <v>11935000</v>
          </cell>
          <cell r="R353">
            <v>0</v>
          </cell>
          <cell r="S353" t="str">
            <v>PC1168</v>
          </cell>
          <cell r="T353" t="str">
            <v>Eng 5-LT2</v>
          </cell>
          <cell r="U353">
            <v>2200000</v>
          </cell>
          <cell r="V353">
            <v>0</v>
          </cell>
          <cell r="W353">
            <v>7700000</v>
          </cell>
          <cell r="X353">
            <v>42359</v>
          </cell>
          <cell r="Y353">
            <v>7700000</v>
          </cell>
          <cell r="Z353">
            <v>0</v>
          </cell>
          <cell r="AA353" t="str">
            <v>PC1168</v>
          </cell>
          <cell r="AB353" t="str">
            <v>Eng 6-LT3</v>
          </cell>
          <cell r="AC353">
            <v>2200000</v>
          </cell>
          <cell r="AD353">
            <v>0</v>
          </cell>
          <cell r="AE353">
            <v>7700000</v>
          </cell>
          <cell r="AF353" t="str">
            <v>01/03/2016</v>
          </cell>
          <cell r="AG353">
            <v>7700000</v>
          </cell>
          <cell r="AH353">
            <v>0</v>
          </cell>
          <cell r="AI353" t="str">
            <v>PC1169</v>
          </cell>
          <cell r="AJ353" t="str">
            <v>CN1-LT4</v>
          </cell>
          <cell r="AK353">
            <v>2200000</v>
          </cell>
          <cell r="AL353">
            <v>0</v>
          </cell>
          <cell r="AM353">
            <v>22000000</v>
          </cell>
          <cell r="AN353" t="str">
            <v>25/04/2016</v>
          </cell>
          <cell r="AO353">
            <v>22000000</v>
          </cell>
          <cell r="AP353">
            <v>0</v>
          </cell>
          <cell r="AQ353" t="str">
            <v>SE1169</v>
          </cell>
          <cell r="AR353">
            <v>0</v>
          </cell>
          <cell r="AS353">
            <v>0</v>
          </cell>
          <cell r="AT353">
            <v>0</v>
          </cell>
          <cell r="AU353">
            <v>0</v>
          </cell>
          <cell r="AV353">
            <v>0</v>
          </cell>
          <cell r="AW353">
            <v>0</v>
          </cell>
          <cell r="AX353">
            <v>0</v>
          </cell>
          <cell r="AY353">
            <v>0</v>
          </cell>
          <cell r="AZ353" t="str">
            <v>CN2</v>
          </cell>
          <cell r="BA353">
            <v>0</v>
          </cell>
          <cell r="BB353" t="str">
            <v xml:space="preserve"> </v>
          </cell>
          <cell r="BC353">
            <v>25300000</v>
          </cell>
          <cell r="BD353" t="str">
            <v>19/08/2016</v>
          </cell>
          <cell r="BE353">
            <v>25300000</v>
          </cell>
          <cell r="BF353">
            <v>0</v>
          </cell>
          <cell r="BG353" t="str">
            <v>SE1169</v>
          </cell>
          <cell r="BH353">
            <v>0</v>
          </cell>
          <cell r="BI353">
            <v>0</v>
          </cell>
          <cell r="BJ353">
            <v>0</v>
          </cell>
          <cell r="BK353">
            <v>0</v>
          </cell>
          <cell r="BL353">
            <v>0</v>
          </cell>
          <cell r="BM353" t="str">
            <v>CN3</v>
          </cell>
          <cell r="BN353">
            <v>0</v>
          </cell>
          <cell r="BO353">
            <v>25300000</v>
          </cell>
          <cell r="BP353" t="str">
            <v>15/12/2016</v>
          </cell>
          <cell r="BQ353">
            <v>25300000</v>
          </cell>
          <cell r="BR353">
            <v>0</v>
          </cell>
          <cell r="BS353" t="str">
            <v>SE1169</v>
          </cell>
          <cell r="BT353" t="str">
            <v>CN4</v>
          </cell>
          <cell r="BU353">
            <v>25300000</v>
          </cell>
          <cell r="BV353" t="str">
            <v>24/04/2017</v>
          </cell>
          <cell r="BW353">
            <v>25300000</v>
          </cell>
          <cell r="BX353">
            <v>0</v>
          </cell>
          <cell r="BY353" t="str">
            <v>SE1169</v>
          </cell>
          <cell r="BZ353">
            <v>0</v>
          </cell>
          <cell r="CA353">
            <v>4</v>
          </cell>
          <cell r="CB353" t="str">
            <v>CN5</v>
          </cell>
          <cell r="CC353">
            <v>25300000</v>
          </cell>
        </row>
        <row r="354">
          <cell r="B354" t="str">
            <v>SE62466</v>
          </cell>
          <cell r="C354" t="str">
            <v>Trần Tấn Sang</v>
          </cell>
          <cell r="D354" t="str">
            <v>KTPM</v>
          </cell>
          <cell r="E354">
            <v>11</v>
          </cell>
          <cell r="F354">
            <v>0</v>
          </cell>
          <cell r="G354" t="str">
            <v>PC1168</v>
          </cell>
          <cell r="H354" t="str">
            <v>ENG4</v>
          </cell>
          <cell r="I354">
            <v>0</v>
          </cell>
          <cell r="J354" t="str">
            <v xml:space="preserve"> </v>
          </cell>
          <cell r="K354" t="str">
            <v>HD</v>
          </cell>
          <cell r="L354">
            <v>0</v>
          </cell>
          <cell r="M354" t="str">
            <v>ENG4-LT1</v>
          </cell>
          <cell r="N354">
            <v>2170000</v>
          </cell>
          <cell r="O354">
            <v>11935000</v>
          </cell>
          <cell r="P354">
            <v>42233</v>
          </cell>
          <cell r="Q354">
            <v>11935000</v>
          </cell>
          <cell r="R354">
            <v>0</v>
          </cell>
          <cell r="S354" t="str">
            <v>PC1168</v>
          </cell>
          <cell r="T354" t="str">
            <v>Eng 5-LT2</v>
          </cell>
          <cell r="U354">
            <v>2200000</v>
          </cell>
          <cell r="V354">
            <v>0</v>
          </cell>
          <cell r="W354">
            <v>7700000</v>
          </cell>
          <cell r="X354">
            <v>42362</v>
          </cell>
          <cell r="Y354">
            <v>7700000</v>
          </cell>
          <cell r="Z354">
            <v>0</v>
          </cell>
          <cell r="AA354" t="str">
            <v>PC1168</v>
          </cell>
          <cell r="AB354" t="str">
            <v>Eng 6-LT3</v>
          </cell>
          <cell r="AC354">
            <v>2200000</v>
          </cell>
          <cell r="AD354">
            <v>0</v>
          </cell>
          <cell r="AE354">
            <v>7700000</v>
          </cell>
          <cell r="AF354" t="str">
            <v>01/03/2016</v>
          </cell>
          <cell r="AG354">
            <v>7700000</v>
          </cell>
          <cell r="AH354">
            <v>0</v>
          </cell>
          <cell r="AI354" t="str">
            <v>PC1168</v>
          </cell>
          <cell r="AJ354" t="str">
            <v>CN1-LT4</v>
          </cell>
          <cell r="AK354">
            <v>2200000</v>
          </cell>
          <cell r="AL354">
            <v>0</v>
          </cell>
          <cell r="AM354">
            <v>22000000</v>
          </cell>
          <cell r="AN354" t="str">
            <v>05/05/2016</v>
          </cell>
          <cell r="AO354">
            <v>22000000</v>
          </cell>
          <cell r="AP354">
            <v>0</v>
          </cell>
          <cell r="AQ354" t="str">
            <v>SE1169</v>
          </cell>
          <cell r="AR354">
            <v>0</v>
          </cell>
          <cell r="AS354">
            <v>0</v>
          </cell>
          <cell r="AT354">
            <v>0</v>
          </cell>
          <cell r="AU354">
            <v>0</v>
          </cell>
          <cell r="AV354">
            <v>0</v>
          </cell>
          <cell r="AW354">
            <v>0</v>
          </cell>
          <cell r="AX354">
            <v>0</v>
          </cell>
          <cell r="AY354">
            <v>0</v>
          </cell>
          <cell r="AZ354" t="str">
            <v>CN2</v>
          </cell>
          <cell r="BA354">
            <v>0</v>
          </cell>
          <cell r="BB354" t="str">
            <v xml:space="preserve"> </v>
          </cell>
          <cell r="BC354">
            <v>25300000</v>
          </cell>
          <cell r="BD354" t="str">
            <v>23/08/2016</v>
          </cell>
          <cell r="BE354">
            <v>25500000</v>
          </cell>
          <cell r="BF354">
            <v>200000</v>
          </cell>
          <cell r="BG354" t="str">
            <v>SE1169</v>
          </cell>
          <cell r="BH354">
            <v>0</v>
          </cell>
          <cell r="BI354">
            <v>0</v>
          </cell>
          <cell r="BJ354">
            <v>0</v>
          </cell>
          <cell r="BK354">
            <v>0</v>
          </cell>
          <cell r="BL354">
            <v>0</v>
          </cell>
          <cell r="BM354" t="str">
            <v>CN3</v>
          </cell>
          <cell r="BN354">
            <v>0</v>
          </cell>
          <cell r="BO354">
            <v>25100000</v>
          </cell>
          <cell r="BP354" t="str">
            <v>21/12/2016</v>
          </cell>
          <cell r="BQ354">
            <v>25100000</v>
          </cell>
          <cell r="BR354">
            <v>0</v>
          </cell>
          <cell r="BS354" t="str">
            <v>SE1169</v>
          </cell>
          <cell r="BT354" t="str">
            <v>CN4</v>
          </cell>
          <cell r="BU354">
            <v>25300000</v>
          </cell>
          <cell r="BV354" t="str">
            <v>19/04/2017</v>
          </cell>
          <cell r="BW354">
            <v>25300000</v>
          </cell>
          <cell r="BX354">
            <v>0</v>
          </cell>
          <cell r="BY354" t="str">
            <v>SE1169</v>
          </cell>
          <cell r="BZ354">
            <v>0</v>
          </cell>
          <cell r="CA354">
            <v>4</v>
          </cell>
          <cell r="CB354" t="str">
            <v>CN5</v>
          </cell>
          <cell r="CC354">
            <v>25300000</v>
          </cell>
        </row>
        <row r="355">
          <cell r="B355" t="str">
            <v>SE62467</v>
          </cell>
          <cell r="C355" t="str">
            <v>Trịnh Đình Đức</v>
          </cell>
          <cell r="D355" t="str">
            <v>KTPM</v>
          </cell>
          <cell r="E355">
            <v>11</v>
          </cell>
          <cell r="F355">
            <v>0</v>
          </cell>
          <cell r="G355" t="str">
            <v>PC1169</v>
          </cell>
          <cell r="H355" t="str">
            <v>ENG4</v>
          </cell>
          <cell r="I355">
            <v>0</v>
          </cell>
          <cell r="J355" t="str">
            <v xml:space="preserve"> </v>
          </cell>
          <cell r="K355" t="str">
            <v>HD</v>
          </cell>
          <cell r="L355">
            <v>0</v>
          </cell>
          <cell r="M355" t="str">
            <v>ENG4-LT1</v>
          </cell>
          <cell r="N355">
            <v>2170000</v>
          </cell>
          <cell r="O355">
            <v>11935000</v>
          </cell>
          <cell r="P355">
            <v>42233</v>
          </cell>
          <cell r="Q355">
            <v>11935000</v>
          </cell>
          <cell r="R355">
            <v>0</v>
          </cell>
          <cell r="S355" t="str">
            <v>PC1169</v>
          </cell>
          <cell r="T355" t="str">
            <v>Eng 5-LT2</v>
          </cell>
          <cell r="U355">
            <v>2200000</v>
          </cell>
          <cell r="V355">
            <v>0</v>
          </cell>
          <cell r="W355">
            <v>7700000</v>
          </cell>
          <cell r="X355">
            <v>42362</v>
          </cell>
          <cell r="Y355">
            <v>7700000</v>
          </cell>
          <cell r="Z355">
            <v>0</v>
          </cell>
          <cell r="AA355" t="str">
            <v>PC1169</v>
          </cell>
          <cell r="AB355" t="str">
            <v>Eng 6-LT3</v>
          </cell>
          <cell r="AC355">
            <v>2200000</v>
          </cell>
          <cell r="AD355">
            <v>0</v>
          </cell>
          <cell r="AE355">
            <v>7700000</v>
          </cell>
          <cell r="AF355" t="str">
            <v>04/03/2016</v>
          </cell>
          <cell r="AG355">
            <v>7700000</v>
          </cell>
          <cell r="AH355">
            <v>0</v>
          </cell>
          <cell r="AI355" t="str">
            <v>PC1169</v>
          </cell>
          <cell r="AJ355" t="str">
            <v>CN1-LT4</v>
          </cell>
          <cell r="AK355">
            <v>2200000</v>
          </cell>
          <cell r="AL355">
            <v>0</v>
          </cell>
          <cell r="AM355">
            <v>22000000</v>
          </cell>
          <cell r="AN355" t="str">
            <v>28/04/2016</v>
          </cell>
          <cell r="AO355">
            <v>22000000</v>
          </cell>
          <cell r="AP355">
            <v>0</v>
          </cell>
          <cell r="AQ355" t="str">
            <v>SE1169</v>
          </cell>
          <cell r="AR355">
            <v>0</v>
          </cell>
          <cell r="AS355">
            <v>0</v>
          </cell>
          <cell r="AT355">
            <v>0</v>
          </cell>
          <cell r="AU355">
            <v>0</v>
          </cell>
          <cell r="AV355">
            <v>0</v>
          </cell>
          <cell r="AW355">
            <v>0</v>
          </cell>
          <cell r="AX355">
            <v>0</v>
          </cell>
          <cell r="AY355">
            <v>0</v>
          </cell>
          <cell r="AZ355" t="str">
            <v>CN2</v>
          </cell>
          <cell r="BA355">
            <v>0</v>
          </cell>
          <cell r="BB355" t="str">
            <v xml:space="preserve"> </v>
          </cell>
          <cell r="BC355">
            <v>25300000</v>
          </cell>
          <cell r="BD355" t="str">
            <v>25/08/2016</v>
          </cell>
          <cell r="BE355">
            <v>25300000</v>
          </cell>
          <cell r="BF355">
            <v>0</v>
          </cell>
          <cell r="BG355" t="str">
            <v>SE1169</v>
          </cell>
          <cell r="BH355">
            <v>0</v>
          </cell>
          <cell r="BI355">
            <v>0</v>
          </cell>
          <cell r="BJ355">
            <v>0</v>
          </cell>
          <cell r="BK355">
            <v>0</v>
          </cell>
          <cell r="BL355">
            <v>0</v>
          </cell>
          <cell r="BM355" t="str">
            <v>CN3</v>
          </cell>
          <cell r="BN355">
            <v>0</v>
          </cell>
          <cell r="BO355">
            <v>25300000</v>
          </cell>
          <cell r="BP355" t="str">
            <v>21/12/2016</v>
          </cell>
          <cell r="BQ355">
            <v>25300000</v>
          </cell>
          <cell r="BR355">
            <v>0</v>
          </cell>
          <cell r="BS355" t="str">
            <v>SE1169</v>
          </cell>
          <cell r="BT355" t="str">
            <v>CN4</v>
          </cell>
          <cell r="BU355">
            <v>25300000</v>
          </cell>
          <cell r="BV355" t="str">
            <v>28/04/2017</v>
          </cell>
          <cell r="BW355">
            <v>25300000</v>
          </cell>
          <cell r="BX355">
            <v>0</v>
          </cell>
          <cell r="BY355" t="str">
            <v>SE1169</v>
          </cell>
          <cell r="BZ355">
            <v>0</v>
          </cell>
          <cell r="CA355">
            <v>4</v>
          </cell>
          <cell r="CB355" t="str">
            <v>CN5</v>
          </cell>
          <cell r="CC355">
            <v>25300000</v>
          </cell>
        </row>
        <row r="356">
          <cell r="B356" t="str">
            <v>SE62471</v>
          </cell>
          <cell r="C356" t="str">
            <v>Trương Gia Huy</v>
          </cell>
          <cell r="D356" t="str">
            <v>KTPM</v>
          </cell>
          <cell r="E356">
            <v>11</v>
          </cell>
          <cell r="F356">
            <v>0</v>
          </cell>
          <cell r="G356" t="str">
            <v>PC1169</v>
          </cell>
          <cell r="H356" t="str">
            <v>ENG4</v>
          </cell>
          <cell r="I356">
            <v>0</v>
          </cell>
          <cell r="J356" t="str">
            <v>TD50</v>
          </cell>
          <cell r="K356" t="str">
            <v>HD</v>
          </cell>
          <cell r="L356">
            <v>0</v>
          </cell>
          <cell r="M356" t="str">
            <v>ENG4-LT1</v>
          </cell>
          <cell r="N356">
            <v>2170000</v>
          </cell>
          <cell r="O356">
            <v>7052500</v>
          </cell>
          <cell r="P356">
            <v>42234</v>
          </cell>
          <cell r="Q356">
            <v>7053000</v>
          </cell>
          <cell r="R356">
            <v>0</v>
          </cell>
          <cell r="S356" t="str">
            <v>PC1169</v>
          </cell>
          <cell r="T356" t="str">
            <v>Eng 5-LT2</v>
          </cell>
          <cell r="U356">
            <v>2200000</v>
          </cell>
          <cell r="V356">
            <v>0</v>
          </cell>
          <cell r="W356">
            <v>2750000</v>
          </cell>
          <cell r="X356">
            <v>42359</v>
          </cell>
          <cell r="Y356">
            <v>2750000</v>
          </cell>
          <cell r="Z356">
            <v>0</v>
          </cell>
          <cell r="AA356" t="str">
            <v>PC1169</v>
          </cell>
          <cell r="AB356" t="str">
            <v>Eng 6-LT3</v>
          </cell>
          <cell r="AC356">
            <v>2200000</v>
          </cell>
          <cell r="AD356">
            <v>0</v>
          </cell>
          <cell r="AE356">
            <v>2750000</v>
          </cell>
          <cell r="AF356" t="str">
            <v>26/02/2016</v>
          </cell>
          <cell r="AG356">
            <v>2750000</v>
          </cell>
          <cell r="AH356">
            <v>0</v>
          </cell>
          <cell r="AI356" t="str">
            <v>PC1169</v>
          </cell>
          <cell r="AJ356" t="str">
            <v>CN1-LT4</v>
          </cell>
          <cell r="AK356">
            <v>2200000</v>
          </cell>
          <cell r="AL356">
            <v>0</v>
          </cell>
          <cell r="AM356">
            <v>9900000</v>
          </cell>
          <cell r="AN356" t="str">
            <v>25/04/2016</v>
          </cell>
          <cell r="AO356">
            <v>9900000</v>
          </cell>
          <cell r="AP356">
            <v>0</v>
          </cell>
          <cell r="AQ356" t="str">
            <v>SE1169</v>
          </cell>
          <cell r="AR356">
            <v>0</v>
          </cell>
          <cell r="AS356">
            <v>0</v>
          </cell>
          <cell r="AT356">
            <v>0</v>
          </cell>
          <cell r="AU356">
            <v>0</v>
          </cell>
          <cell r="AV356">
            <v>0</v>
          </cell>
          <cell r="AW356">
            <v>0</v>
          </cell>
          <cell r="AX356">
            <v>0</v>
          </cell>
          <cell r="AY356">
            <v>0</v>
          </cell>
          <cell r="AZ356" t="str">
            <v>CN2</v>
          </cell>
          <cell r="BA356">
            <v>0</v>
          </cell>
          <cell r="BB356">
            <v>0</v>
          </cell>
          <cell r="BC356">
            <v>12650000</v>
          </cell>
          <cell r="BD356" t="str">
            <v>19/08/2016</v>
          </cell>
          <cell r="BE356">
            <v>12650000</v>
          </cell>
          <cell r="BF356">
            <v>0</v>
          </cell>
          <cell r="BG356" t="str">
            <v>SE1169</v>
          </cell>
          <cell r="BH356">
            <v>0</v>
          </cell>
          <cell r="BI356">
            <v>0</v>
          </cell>
          <cell r="BJ356">
            <v>0</v>
          </cell>
          <cell r="BK356">
            <v>0</v>
          </cell>
          <cell r="BL356">
            <v>0</v>
          </cell>
          <cell r="BM356" t="str">
            <v>CN3</v>
          </cell>
          <cell r="BN356">
            <v>0</v>
          </cell>
          <cell r="BO356">
            <v>12650000</v>
          </cell>
          <cell r="BP356" t="str">
            <v>16/12/2016</v>
          </cell>
          <cell r="BQ356">
            <v>12650000</v>
          </cell>
          <cell r="BR356">
            <v>0</v>
          </cell>
          <cell r="BS356" t="str">
            <v>SE1169</v>
          </cell>
          <cell r="BT356" t="str">
            <v>CN4</v>
          </cell>
          <cell r="BU356">
            <v>12650000</v>
          </cell>
          <cell r="BV356" t="str">
            <v>18/04/2017</v>
          </cell>
          <cell r="BW356">
            <v>12650000</v>
          </cell>
          <cell r="BX356">
            <v>0</v>
          </cell>
          <cell r="BY356" t="str">
            <v>SE1169</v>
          </cell>
          <cell r="BZ356">
            <v>0</v>
          </cell>
          <cell r="CA356">
            <v>4</v>
          </cell>
          <cell r="CB356" t="str">
            <v>CN5</v>
          </cell>
          <cell r="CC356">
            <v>12650000</v>
          </cell>
        </row>
        <row r="357">
          <cell r="B357" t="str">
            <v>SE62474</v>
          </cell>
          <cell r="C357" t="str">
            <v>Nguyễn Văn Sự</v>
          </cell>
          <cell r="D357" t="str">
            <v>KTPM</v>
          </cell>
          <cell r="E357">
            <v>11</v>
          </cell>
          <cell r="F357">
            <v>0</v>
          </cell>
          <cell r="G357" t="str">
            <v>PC1169</v>
          </cell>
          <cell r="H357" t="str">
            <v>ENG4</v>
          </cell>
          <cell r="I357">
            <v>0</v>
          </cell>
          <cell r="J357" t="str">
            <v xml:space="preserve"> </v>
          </cell>
          <cell r="K357" t="str">
            <v>HD</v>
          </cell>
          <cell r="L357">
            <v>0</v>
          </cell>
          <cell r="M357" t="str">
            <v>ENG4-LT1</v>
          </cell>
          <cell r="N357">
            <v>2170000</v>
          </cell>
          <cell r="O357">
            <v>11935000</v>
          </cell>
          <cell r="P357">
            <v>42234</v>
          </cell>
          <cell r="Q357">
            <v>11935000</v>
          </cell>
          <cell r="R357">
            <v>0</v>
          </cell>
          <cell r="S357" t="str">
            <v>PC1169</v>
          </cell>
          <cell r="T357" t="str">
            <v>Eng 5-LT2</v>
          </cell>
          <cell r="U357">
            <v>2200000</v>
          </cell>
          <cell r="V357">
            <v>0</v>
          </cell>
          <cell r="W357">
            <v>7700000</v>
          </cell>
          <cell r="X357">
            <v>42355</v>
          </cell>
          <cell r="Y357">
            <v>7700000</v>
          </cell>
          <cell r="Z357">
            <v>0</v>
          </cell>
          <cell r="AA357" t="str">
            <v>PC1169</v>
          </cell>
          <cell r="AB357" t="str">
            <v>Eng 6-LT3</v>
          </cell>
          <cell r="AC357">
            <v>2200000</v>
          </cell>
          <cell r="AD357">
            <v>0</v>
          </cell>
          <cell r="AE357">
            <v>7700000</v>
          </cell>
          <cell r="AF357" t="str">
            <v>24/02/2016</v>
          </cell>
          <cell r="AG357">
            <v>7700000</v>
          </cell>
          <cell r="AH357">
            <v>0</v>
          </cell>
          <cell r="AI357" t="str">
            <v>PC1169</v>
          </cell>
          <cell r="AJ357" t="str">
            <v>CN1-LT4</v>
          </cell>
          <cell r="AK357">
            <v>2200000</v>
          </cell>
          <cell r="AL357">
            <v>0</v>
          </cell>
          <cell r="AM357">
            <v>22000000</v>
          </cell>
          <cell r="AN357" t="str">
            <v>26/04/2016</v>
          </cell>
          <cell r="AO357">
            <v>22000000</v>
          </cell>
          <cell r="AP357">
            <v>0</v>
          </cell>
          <cell r="AQ357" t="str">
            <v>SE1169</v>
          </cell>
          <cell r="AR357">
            <v>0</v>
          </cell>
          <cell r="AS357">
            <v>0</v>
          </cell>
          <cell r="AT357">
            <v>0</v>
          </cell>
          <cell r="AU357">
            <v>0</v>
          </cell>
          <cell r="AV357">
            <v>0</v>
          </cell>
          <cell r="AW357">
            <v>0</v>
          </cell>
          <cell r="AX357">
            <v>0</v>
          </cell>
          <cell r="AY357">
            <v>0</v>
          </cell>
          <cell r="AZ357" t="str">
            <v>CN2</v>
          </cell>
          <cell r="BA357">
            <v>0</v>
          </cell>
          <cell r="BB357" t="str">
            <v xml:space="preserve"> </v>
          </cell>
          <cell r="BC357">
            <v>25300000</v>
          </cell>
          <cell r="BD357" t="str">
            <v>25/08/2016</v>
          </cell>
          <cell r="BE357">
            <v>25300000</v>
          </cell>
          <cell r="BF357">
            <v>0</v>
          </cell>
          <cell r="BG357" t="str">
            <v>SE1169</v>
          </cell>
          <cell r="BH357">
            <v>0</v>
          </cell>
          <cell r="BI357">
            <v>0</v>
          </cell>
          <cell r="BJ357">
            <v>0</v>
          </cell>
          <cell r="BK357">
            <v>0</v>
          </cell>
          <cell r="BL357">
            <v>0</v>
          </cell>
          <cell r="BM357" t="str">
            <v>CN3</v>
          </cell>
          <cell r="BN357">
            <v>0</v>
          </cell>
          <cell r="BO357">
            <v>25300000</v>
          </cell>
          <cell r="BP357" t="str">
            <v>15/12/2016</v>
          </cell>
          <cell r="BQ357">
            <v>25300000</v>
          </cell>
          <cell r="BR357">
            <v>0</v>
          </cell>
          <cell r="BS357" t="str">
            <v>SE1169</v>
          </cell>
          <cell r="BT357" t="str">
            <v>CN4</v>
          </cell>
          <cell r="BU357">
            <v>25300000</v>
          </cell>
          <cell r="BV357" t="str">
            <v>25/04/2017</v>
          </cell>
          <cell r="BW357">
            <v>25300000</v>
          </cell>
          <cell r="BX357">
            <v>0</v>
          </cell>
          <cell r="BY357" t="str">
            <v>SE1169</v>
          </cell>
          <cell r="BZ357">
            <v>0</v>
          </cell>
          <cell r="CA357">
            <v>4</v>
          </cell>
          <cell r="CB357" t="str">
            <v>CN5</v>
          </cell>
          <cell r="CC357">
            <v>25300000</v>
          </cell>
        </row>
        <row r="358">
          <cell r="B358" t="str">
            <v>SE62479</v>
          </cell>
          <cell r="C358" t="str">
            <v>Trần Ngọc Tỷ</v>
          </cell>
          <cell r="D358" t="str">
            <v>KTPM</v>
          </cell>
          <cell r="E358">
            <v>11</v>
          </cell>
          <cell r="F358">
            <v>0</v>
          </cell>
          <cell r="G358" t="str">
            <v>PC1169</v>
          </cell>
          <cell r="H358" t="str">
            <v>ENG4</v>
          </cell>
          <cell r="I358">
            <v>0</v>
          </cell>
          <cell r="J358" t="str">
            <v xml:space="preserve"> </v>
          </cell>
          <cell r="K358" t="str">
            <v>HD</v>
          </cell>
          <cell r="L358">
            <v>0</v>
          </cell>
          <cell r="M358" t="str">
            <v>ENG4-LT1</v>
          </cell>
          <cell r="N358">
            <v>2170000</v>
          </cell>
          <cell r="O358">
            <v>11935000</v>
          </cell>
          <cell r="P358">
            <v>42234</v>
          </cell>
          <cell r="Q358">
            <v>11935000</v>
          </cell>
          <cell r="R358">
            <v>0</v>
          </cell>
          <cell r="S358" t="str">
            <v>PC1169</v>
          </cell>
          <cell r="T358" t="str">
            <v>Eng 5-LT2</v>
          </cell>
          <cell r="U358">
            <v>2200000</v>
          </cell>
          <cell r="V358">
            <v>0</v>
          </cell>
          <cell r="W358">
            <v>7700000</v>
          </cell>
          <cell r="X358">
            <v>42359</v>
          </cell>
          <cell r="Y358">
            <v>7700000</v>
          </cell>
          <cell r="Z358">
            <v>0</v>
          </cell>
          <cell r="AA358" t="str">
            <v>PC1169</v>
          </cell>
          <cell r="AB358" t="str">
            <v>Eng 6-LT3</v>
          </cell>
          <cell r="AC358">
            <v>2200000</v>
          </cell>
          <cell r="AD358">
            <v>0</v>
          </cell>
          <cell r="AE358">
            <v>7700000</v>
          </cell>
          <cell r="AF358" t="str">
            <v>29/02/2016</v>
          </cell>
          <cell r="AG358">
            <v>7700000</v>
          </cell>
          <cell r="AH358">
            <v>0</v>
          </cell>
          <cell r="AI358" t="str">
            <v>PC1169</v>
          </cell>
          <cell r="AJ358" t="str">
            <v>CN1-LT4</v>
          </cell>
          <cell r="AK358">
            <v>2200000</v>
          </cell>
          <cell r="AL358">
            <v>0</v>
          </cell>
          <cell r="AM358">
            <v>22000000</v>
          </cell>
          <cell r="AN358" t="str">
            <v>28/04/2016</v>
          </cell>
          <cell r="AO358">
            <v>22200000</v>
          </cell>
          <cell r="AP358">
            <v>200000</v>
          </cell>
          <cell r="AQ358" t="str">
            <v>SE1169</v>
          </cell>
          <cell r="AR358">
            <v>0</v>
          </cell>
          <cell r="AS358">
            <v>0</v>
          </cell>
          <cell r="AT358">
            <v>0</v>
          </cell>
          <cell r="AU358">
            <v>0</v>
          </cell>
          <cell r="AV358">
            <v>0</v>
          </cell>
          <cell r="AW358">
            <v>0</v>
          </cell>
          <cell r="AX358">
            <v>0</v>
          </cell>
          <cell r="AY358">
            <v>0</v>
          </cell>
          <cell r="AZ358" t="str">
            <v>CN2</v>
          </cell>
          <cell r="BA358">
            <v>0</v>
          </cell>
          <cell r="BB358" t="str">
            <v xml:space="preserve"> </v>
          </cell>
          <cell r="BC358">
            <v>25100000</v>
          </cell>
          <cell r="BD358" t="str">
            <v>16/08/2016</v>
          </cell>
          <cell r="BE358">
            <v>25300000</v>
          </cell>
          <cell r="BF358">
            <v>200000</v>
          </cell>
          <cell r="BG358" t="str">
            <v>SE1169</v>
          </cell>
          <cell r="BH358">
            <v>0</v>
          </cell>
          <cell r="BI358">
            <v>0</v>
          </cell>
          <cell r="BJ358">
            <v>0</v>
          </cell>
          <cell r="BK358">
            <v>0</v>
          </cell>
          <cell r="BL358">
            <v>0</v>
          </cell>
          <cell r="BM358" t="str">
            <v>CN3</v>
          </cell>
          <cell r="BN358">
            <v>0</v>
          </cell>
          <cell r="BO358">
            <v>25100000</v>
          </cell>
          <cell r="BP358" t="str">
            <v>06/12/2016</v>
          </cell>
          <cell r="BQ358">
            <v>25300000</v>
          </cell>
          <cell r="BR358">
            <v>200000</v>
          </cell>
          <cell r="BS358" t="str">
            <v>SE1169</v>
          </cell>
          <cell r="BT358" t="str">
            <v>CN4</v>
          </cell>
          <cell r="BU358">
            <v>25100000</v>
          </cell>
          <cell r="BV358" t="str">
            <v>14/04/2017</v>
          </cell>
          <cell r="BW358">
            <v>25300000</v>
          </cell>
          <cell r="BX358">
            <v>200000</v>
          </cell>
          <cell r="BY358" t="str">
            <v>SE1169</v>
          </cell>
          <cell r="BZ358">
            <v>200000</v>
          </cell>
          <cell r="CA358">
            <v>4</v>
          </cell>
          <cell r="CB358" t="str">
            <v>CN5</v>
          </cell>
          <cell r="CC358">
            <v>25100000</v>
          </cell>
        </row>
        <row r="359">
          <cell r="B359" t="str">
            <v>SE62481</v>
          </cell>
          <cell r="C359" t="str">
            <v>Ngô Hoàng Đạt</v>
          </cell>
          <cell r="D359" t="str">
            <v>KTPM</v>
          </cell>
          <cell r="E359">
            <v>11</v>
          </cell>
          <cell r="F359">
            <v>0</v>
          </cell>
          <cell r="G359" t="str">
            <v>PC1169</v>
          </cell>
          <cell r="H359" t="str">
            <v>ENG4</v>
          </cell>
          <cell r="I359">
            <v>0</v>
          </cell>
          <cell r="J359" t="str">
            <v>HB 30M</v>
          </cell>
          <cell r="K359" t="str">
            <v>HD</v>
          </cell>
          <cell r="L359">
            <v>0</v>
          </cell>
          <cell r="M359" t="str">
            <v>ENG4-LT1-HB1</v>
          </cell>
          <cell r="N359">
            <v>2170000</v>
          </cell>
          <cell r="O359">
            <v>4435000</v>
          </cell>
          <cell r="P359">
            <v>42234</v>
          </cell>
          <cell r="Q359">
            <v>11935000</v>
          </cell>
          <cell r="R359">
            <v>7500000</v>
          </cell>
          <cell r="S359" t="str">
            <v>PC1169</v>
          </cell>
          <cell r="T359" t="str">
            <v>Eng 5-LT2-HB2</v>
          </cell>
          <cell r="U359">
            <v>2200000</v>
          </cell>
          <cell r="V359">
            <v>7500000</v>
          </cell>
          <cell r="W359">
            <v>-7300000</v>
          </cell>
          <cell r="X359" t="str">
            <v>Đã nộp</v>
          </cell>
          <cell r="Y359">
            <v>0</v>
          </cell>
          <cell r="Z359">
            <v>7300000</v>
          </cell>
          <cell r="AA359" t="str">
            <v>PC1169</v>
          </cell>
          <cell r="AB359" t="str">
            <v>Eng 6-LT3-HB3</v>
          </cell>
          <cell r="AC359">
            <v>2200000</v>
          </cell>
          <cell r="AD359">
            <v>7500000</v>
          </cell>
          <cell r="AE359">
            <v>-7100000</v>
          </cell>
          <cell r="AF359" t="str">
            <v xml:space="preserve">Đã nộp </v>
          </cell>
          <cell r="AG359">
            <v>0</v>
          </cell>
          <cell r="AH359">
            <v>7100000</v>
          </cell>
          <cell r="AI359" t="str">
            <v>PC1169</v>
          </cell>
          <cell r="AJ359" t="str">
            <v>CN1-LT4-HB4</v>
          </cell>
          <cell r="AK359">
            <v>2200000</v>
          </cell>
          <cell r="AL359">
            <v>7500000</v>
          </cell>
          <cell r="AM359">
            <v>7400000</v>
          </cell>
          <cell r="AN359" t="str">
            <v>28/04/2016</v>
          </cell>
          <cell r="AO359">
            <v>7400000</v>
          </cell>
          <cell r="AP359">
            <v>0</v>
          </cell>
          <cell r="AQ359" t="str">
            <v>SE1169</v>
          </cell>
          <cell r="AR359">
            <v>0</v>
          </cell>
          <cell r="AS359">
            <v>0</v>
          </cell>
          <cell r="AT359">
            <v>0</v>
          </cell>
          <cell r="AU359">
            <v>0</v>
          </cell>
          <cell r="AV359">
            <v>0</v>
          </cell>
          <cell r="AW359">
            <v>0</v>
          </cell>
          <cell r="AX359">
            <v>0</v>
          </cell>
          <cell r="AY359">
            <v>0</v>
          </cell>
          <cell r="AZ359" t="str">
            <v>CN2</v>
          </cell>
          <cell r="BA359">
            <v>0</v>
          </cell>
          <cell r="BB359">
            <v>0</v>
          </cell>
          <cell r="BC359">
            <v>25300000</v>
          </cell>
          <cell r="BD359" t="str">
            <v>19/08/2016</v>
          </cell>
          <cell r="BE359">
            <v>25300000</v>
          </cell>
          <cell r="BF359">
            <v>0</v>
          </cell>
          <cell r="BG359" t="str">
            <v>SE1169</v>
          </cell>
          <cell r="BH359">
            <v>0</v>
          </cell>
          <cell r="BI359">
            <v>0</v>
          </cell>
          <cell r="BJ359">
            <v>0</v>
          </cell>
          <cell r="BK359">
            <v>0</v>
          </cell>
          <cell r="BL359">
            <v>0</v>
          </cell>
          <cell r="BM359" t="str">
            <v>CN3</v>
          </cell>
          <cell r="BN359">
            <v>0</v>
          </cell>
          <cell r="BO359">
            <v>25300000</v>
          </cell>
          <cell r="BP359" t="str">
            <v>15/12/2016</v>
          </cell>
          <cell r="BQ359">
            <v>25300000</v>
          </cell>
          <cell r="BR359">
            <v>0</v>
          </cell>
          <cell r="BS359" t="str">
            <v>SE1169</v>
          </cell>
          <cell r="BT359" t="str">
            <v>CN4</v>
          </cell>
          <cell r="BU359">
            <v>25300000</v>
          </cell>
          <cell r="BV359" t="str">
            <v>25/04/2017</v>
          </cell>
          <cell r="BW359">
            <v>25300000</v>
          </cell>
          <cell r="BX359">
            <v>0</v>
          </cell>
          <cell r="BY359" t="str">
            <v>SE1169</v>
          </cell>
          <cell r="BZ359">
            <v>0</v>
          </cell>
          <cell r="CA359">
            <v>4</v>
          </cell>
          <cell r="CB359" t="str">
            <v>CN5</v>
          </cell>
          <cell r="CC359">
            <v>25300000</v>
          </cell>
        </row>
        <row r="360">
          <cell r="B360" t="str">
            <v>SE62491</v>
          </cell>
          <cell r="C360" t="str">
            <v>Lê Thịnh Phát</v>
          </cell>
          <cell r="D360" t="str">
            <v>KTPM</v>
          </cell>
          <cell r="E360">
            <v>11</v>
          </cell>
          <cell r="F360">
            <v>0</v>
          </cell>
          <cell r="G360" t="str">
            <v>PC1169</v>
          </cell>
          <cell r="H360" t="str">
            <v>ENG4</v>
          </cell>
          <cell r="I360">
            <v>0</v>
          </cell>
          <cell r="J360" t="str">
            <v>TD50</v>
          </cell>
          <cell r="K360" t="str">
            <v>HD</v>
          </cell>
          <cell r="L360" t="str">
            <v>50%
Kỳ SP2016-H2</v>
          </cell>
          <cell r="M360" t="str">
            <v>ENG4-LT1</v>
          </cell>
          <cell r="N360">
            <v>2170000</v>
          </cell>
          <cell r="O360">
            <v>11935000</v>
          </cell>
          <cell r="P360">
            <v>42235</v>
          </cell>
          <cell r="Q360">
            <v>11935000</v>
          </cell>
          <cell r="R360">
            <v>0</v>
          </cell>
          <cell r="S360" t="str">
            <v>PC1169</v>
          </cell>
          <cell r="T360" t="str">
            <v>Eng 5-LT2</v>
          </cell>
          <cell r="U360">
            <v>2200000</v>
          </cell>
          <cell r="V360">
            <v>0</v>
          </cell>
          <cell r="W360">
            <v>2750000</v>
          </cell>
          <cell r="X360">
            <v>42363</v>
          </cell>
          <cell r="Y360">
            <v>2750000</v>
          </cell>
          <cell r="Z360">
            <v>0</v>
          </cell>
          <cell r="AA360" t="str">
            <v>PC1169</v>
          </cell>
          <cell r="AB360" t="str">
            <v>Eng 6-LT3</v>
          </cell>
          <cell r="AC360">
            <v>2200000</v>
          </cell>
          <cell r="AD360">
            <v>0</v>
          </cell>
          <cell r="AE360">
            <v>2750000</v>
          </cell>
          <cell r="AF360" t="str">
            <v>03/03/2016</v>
          </cell>
          <cell r="AG360">
            <v>2750000</v>
          </cell>
          <cell r="AH360">
            <v>0</v>
          </cell>
          <cell r="AI360" t="str">
            <v>PC1169</v>
          </cell>
          <cell r="AJ360" t="str">
            <v>CN1-LT4</v>
          </cell>
          <cell r="AK360">
            <v>2200000</v>
          </cell>
          <cell r="AL360">
            <v>0</v>
          </cell>
          <cell r="AM360">
            <v>9900000</v>
          </cell>
          <cell r="AN360" t="str">
            <v>29/04/2016</v>
          </cell>
          <cell r="AO360">
            <v>9900000</v>
          </cell>
          <cell r="AP360">
            <v>0</v>
          </cell>
          <cell r="AQ360" t="str">
            <v>SE1169</v>
          </cell>
          <cell r="AR360">
            <v>0</v>
          </cell>
          <cell r="AS360">
            <v>0</v>
          </cell>
          <cell r="AT360">
            <v>0</v>
          </cell>
          <cell r="AU360">
            <v>0</v>
          </cell>
          <cell r="AV360">
            <v>0</v>
          </cell>
          <cell r="AW360">
            <v>0</v>
          </cell>
          <cell r="AX360">
            <v>0</v>
          </cell>
          <cell r="AY360">
            <v>0</v>
          </cell>
          <cell r="AZ360" t="str">
            <v>CN2</v>
          </cell>
          <cell r="BA360">
            <v>0</v>
          </cell>
          <cell r="BB360">
            <v>0</v>
          </cell>
          <cell r="BC360">
            <v>12650000</v>
          </cell>
          <cell r="BD360" t="str">
            <v>26/08/2016</v>
          </cell>
          <cell r="BE360">
            <v>12650000</v>
          </cell>
          <cell r="BF360">
            <v>0</v>
          </cell>
          <cell r="BG360" t="str">
            <v>SE1169</v>
          </cell>
          <cell r="BH360">
            <v>0</v>
          </cell>
          <cell r="BI360">
            <v>0</v>
          </cell>
          <cell r="BJ360">
            <v>0</v>
          </cell>
          <cell r="BK360">
            <v>0</v>
          </cell>
          <cell r="BL360">
            <v>0</v>
          </cell>
          <cell r="BM360" t="str">
            <v>CN3</v>
          </cell>
          <cell r="BN360">
            <v>0</v>
          </cell>
          <cell r="BO360">
            <v>12650000</v>
          </cell>
          <cell r="BP360" t="str">
            <v>21/12/2016</v>
          </cell>
          <cell r="BQ360">
            <v>12650000</v>
          </cell>
          <cell r="BR360">
            <v>0</v>
          </cell>
          <cell r="BS360" t="str">
            <v>SE1169</v>
          </cell>
          <cell r="BT360" t="str">
            <v>CN4</v>
          </cell>
          <cell r="BU360">
            <v>12650000</v>
          </cell>
          <cell r="BV360" t="str">
            <v xml:space="preserve">15/05/2017 </v>
          </cell>
          <cell r="BW360">
            <v>12650000</v>
          </cell>
          <cell r="BX360">
            <v>0</v>
          </cell>
          <cell r="BY360" t="str">
            <v>SE1169</v>
          </cell>
          <cell r="BZ360">
            <v>0</v>
          </cell>
          <cell r="CA360">
            <v>4</v>
          </cell>
          <cell r="CB360" t="str">
            <v>CN5</v>
          </cell>
          <cell r="CC360">
            <v>12650000</v>
          </cell>
        </row>
        <row r="361">
          <cell r="B361" t="str">
            <v>SE62493</v>
          </cell>
          <cell r="C361" t="str">
            <v>Nguyễn Phú Khánh</v>
          </cell>
          <cell r="D361" t="str">
            <v>KTPM</v>
          </cell>
          <cell r="E361">
            <v>11</v>
          </cell>
          <cell r="F361">
            <v>0</v>
          </cell>
          <cell r="G361" t="str">
            <v>PC1169</v>
          </cell>
          <cell r="H361" t="str">
            <v>ENG4</v>
          </cell>
          <cell r="I361">
            <v>0</v>
          </cell>
          <cell r="J361" t="str">
            <v>TD70</v>
          </cell>
          <cell r="K361" t="str">
            <v>HD</v>
          </cell>
          <cell r="L361">
            <v>0</v>
          </cell>
          <cell r="M361" t="str">
            <v>ENG4-LT1</v>
          </cell>
          <cell r="N361">
            <v>2170000</v>
          </cell>
          <cell r="O361">
            <v>5099500</v>
          </cell>
          <cell r="P361">
            <v>42235</v>
          </cell>
          <cell r="Q361">
            <v>5100000</v>
          </cell>
          <cell r="R361">
            <v>0</v>
          </cell>
          <cell r="S361" t="str">
            <v>PC1169</v>
          </cell>
          <cell r="T361" t="str">
            <v>Eng 5-LT2</v>
          </cell>
          <cell r="U361">
            <v>2200000</v>
          </cell>
          <cell r="V361">
            <v>0</v>
          </cell>
          <cell r="W361">
            <v>770000</v>
          </cell>
          <cell r="X361">
            <v>42360</v>
          </cell>
          <cell r="Y361">
            <v>770000</v>
          </cell>
          <cell r="Z361">
            <v>0</v>
          </cell>
          <cell r="AA361" t="str">
            <v>PC1169</v>
          </cell>
          <cell r="AB361" t="str">
            <v>Eng 6-LT3</v>
          </cell>
          <cell r="AC361">
            <v>2200000</v>
          </cell>
          <cell r="AD361">
            <v>0</v>
          </cell>
          <cell r="AE361">
            <v>770000</v>
          </cell>
          <cell r="AF361" t="str">
            <v>02/03/2016</v>
          </cell>
          <cell r="AG361">
            <v>770000</v>
          </cell>
          <cell r="AH361">
            <v>0</v>
          </cell>
          <cell r="AI361" t="str">
            <v>PC1169</v>
          </cell>
          <cell r="AJ361" t="str">
            <v>CN1-LT4</v>
          </cell>
          <cell r="AK361">
            <v>2200000</v>
          </cell>
          <cell r="AL361">
            <v>0</v>
          </cell>
          <cell r="AM361">
            <v>5060000</v>
          </cell>
          <cell r="AN361" t="str">
            <v>27/04/2016</v>
          </cell>
          <cell r="AO361">
            <v>5060000</v>
          </cell>
          <cell r="AP361">
            <v>0</v>
          </cell>
          <cell r="AQ361" t="str">
            <v>SE1169</v>
          </cell>
          <cell r="AR361">
            <v>0</v>
          </cell>
          <cell r="AS361">
            <v>0</v>
          </cell>
          <cell r="AT361">
            <v>0</v>
          </cell>
          <cell r="AU361">
            <v>0</v>
          </cell>
          <cell r="AV361">
            <v>0</v>
          </cell>
          <cell r="AW361">
            <v>0</v>
          </cell>
          <cell r="AX361">
            <v>0</v>
          </cell>
          <cell r="AY361">
            <v>0</v>
          </cell>
          <cell r="AZ361" t="str">
            <v>CN2</v>
          </cell>
          <cell r="BA361">
            <v>0</v>
          </cell>
          <cell r="BB361">
            <v>0</v>
          </cell>
          <cell r="BC361">
            <v>7590000</v>
          </cell>
          <cell r="BD361" t="str">
            <v>24/08/2016</v>
          </cell>
          <cell r="BE361">
            <v>7590000</v>
          </cell>
          <cell r="BF361">
            <v>0</v>
          </cell>
          <cell r="BG361" t="str">
            <v>SE1169</v>
          </cell>
          <cell r="BH361">
            <v>0</v>
          </cell>
          <cell r="BI361">
            <v>0</v>
          </cell>
          <cell r="BJ361">
            <v>0</v>
          </cell>
          <cell r="BK361">
            <v>0</v>
          </cell>
          <cell r="BL361">
            <v>0</v>
          </cell>
          <cell r="BM361" t="str">
            <v>CN3</v>
          </cell>
          <cell r="BN361">
            <v>0</v>
          </cell>
          <cell r="BO361">
            <v>7590000</v>
          </cell>
          <cell r="BP361" t="str">
            <v>20/12/2016</v>
          </cell>
          <cell r="BQ361">
            <v>7590000</v>
          </cell>
          <cell r="BR361">
            <v>0</v>
          </cell>
          <cell r="BS361" t="str">
            <v>SE1169</v>
          </cell>
          <cell r="BT361" t="str">
            <v>CN4</v>
          </cell>
          <cell r="BU361">
            <v>7590000</v>
          </cell>
          <cell r="BV361" t="str">
            <v>21/04/2017</v>
          </cell>
          <cell r="BW361">
            <v>7590000</v>
          </cell>
          <cell r="BX361">
            <v>0</v>
          </cell>
          <cell r="BY361" t="str">
            <v>SE1169</v>
          </cell>
          <cell r="BZ361">
            <v>0</v>
          </cell>
          <cell r="CA361">
            <v>4</v>
          </cell>
          <cell r="CB361" t="str">
            <v>CN5</v>
          </cell>
          <cell r="CC361">
            <v>7590000</v>
          </cell>
        </row>
        <row r="362">
          <cell r="B362" t="str">
            <v>SE62503</v>
          </cell>
          <cell r="C362" t="str">
            <v>Ngô Minh Tấn</v>
          </cell>
          <cell r="D362" t="str">
            <v>KTPM</v>
          </cell>
          <cell r="E362">
            <v>11</v>
          </cell>
          <cell r="F362">
            <v>0</v>
          </cell>
          <cell r="G362" t="str">
            <v>PC1169</v>
          </cell>
          <cell r="H362" t="str">
            <v>ENG4</v>
          </cell>
          <cell r="I362">
            <v>0</v>
          </cell>
          <cell r="J362" t="str">
            <v>HB 10M</v>
          </cell>
          <cell r="K362" t="str">
            <v>HD</v>
          </cell>
          <cell r="L362">
            <v>0</v>
          </cell>
          <cell r="M362" t="str">
            <v>ENG4-LT1-HB1</v>
          </cell>
          <cell r="N362">
            <v>2170000</v>
          </cell>
          <cell r="O362">
            <v>9435000</v>
          </cell>
          <cell r="P362">
            <v>42235</v>
          </cell>
          <cell r="Q362">
            <v>11935000</v>
          </cell>
          <cell r="R362">
            <v>2500000</v>
          </cell>
          <cell r="S362" t="str">
            <v>PC1169</v>
          </cell>
          <cell r="T362" t="str">
            <v>Eng 5-LT2-HB2</v>
          </cell>
          <cell r="U362">
            <v>2200000</v>
          </cell>
          <cell r="V362">
            <v>2500000</v>
          </cell>
          <cell r="W362">
            <v>2700000</v>
          </cell>
          <cell r="X362">
            <v>42361</v>
          </cell>
          <cell r="Y362">
            <v>2700000</v>
          </cell>
          <cell r="Z362">
            <v>0</v>
          </cell>
          <cell r="AA362" t="str">
            <v>PC1169</v>
          </cell>
          <cell r="AB362" t="str">
            <v>Eng 6-LT3-HB3</v>
          </cell>
          <cell r="AC362">
            <v>2200000</v>
          </cell>
          <cell r="AD362">
            <v>2500000</v>
          </cell>
          <cell r="AE362">
            <v>5200000</v>
          </cell>
          <cell r="AF362" t="str">
            <v>29/02/2016</v>
          </cell>
          <cell r="AG362">
            <v>5200000</v>
          </cell>
          <cell r="AH362">
            <v>0</v>
          </cell>
          <cell r="AI362" t="str">
            <v>PC1169</v>
          </cell>
          <cell r="AJ362" t="str">
            <v>CN1-LT4-HB4</v>
          </cell>
          <cell r="AK362">
            <v>2200000</v>
          </cell>
          <cell r="AL362">
            <v>2500000</v>
          </cell>
          <cell r="AM362">
            <v>19500000</v>
          </cell>
          <cell r="AN362" t="str">
            <v>27/04/2016</v>
          </cell>
          <cell r="AO362">
            <v>19500000</v>
          </cell>
          <cell r="AP362">
            <v>0</v>
          </cell>
          <cell r="AQ362" t="str">
            <v>SE1169</v>
          </cell>
          <cell r="AR362">
            <v>0</v>
          </cell>
          <cell r="AS362">
            <v>0</v>
          </cell>
          <cell r="AT362">
            <v>0</v>
          </cell>
          <cell r="AU362">
            <v>0</v>
          </cell>
          <cell r="AV362">
            <v>0</v>
          </cell>
          <cell r="AW362">
            <v>0</v>
          </cell>
          <cell r="AX362">
            <v>0</v>
          </cell>
          <cell r="AY362">
            <v>0</v>
          </cell>
          <cell r="AZ362" t="str">
            <v>CN2</v>
          </cell>
          <cell r="BA362">
            <v>0</v>
          </cell>
          <cell r="BB362">
            <v>0</v>
          </cell>
          <cell r="BC362">
            <v>25300000</v>
          </cell>
          <cell r="BD362" t="str">
            <v>22/08/2016</v>
          </cell>
          <cell r="BE362">
            <v>25300000</v>
          </cell>
          <cell r="BF362">
            <v>0</v>
          </cell>
          <cell r="BG362" t="str">
            <v>SE1169</v>
          </cell>
          <cell r="BH362">
            <v>0</v>
          </cell>
          <cell r="BI362">
            <v>0</v>
          </cell>
          <cell r="BJ362">
            <v>0</v>
          </cell>
          <cell r="BK362">
            <v>0</v>
          </cell>
          <cell r="BL362">
            <v>0</v>
          </cell>
          <cell r="BM362" t="str">
            <v>CN3</v>
          </cell>
          <cell r="BN362">
            <v>0</v>
          </cell>
          <cell r="BO362">
            <v>25300000</v>
          </cell>
          <cell r="BP362" t="str">
            <v>16/12/2016</v>
          </cell>
          <cell r="BQ362">
            <v>25300000</v>
          </cell>
          <cell r="BR362">
            <v>0</v>
          </cell>
          <cell r="BS362" t="str">
            <v>SE1169</v>
          </cell>
          <cell r="BT362" t="str">
            <v>CN4</v>
          </cell>
          <cell r="BU362">
            <v>25300000</v>
          </cell>
          <cell r="BV362" t="str">
            <v>17/04/2017</v>
          </cell>
          <cell r="BW362">
            <v>25300000</v>
          </cell>
          <cell r="BX362">
            <v>0</v>
          </cell>
          <cell r="BY362" t="str">
            <v>SE1169</v>
          </cell>
          <cell r="BZ362">
            <v>0</v>
          </cell>
          <cell r="CA362">
            <v>4</v>
          </cell>
          <cell r="CB362" t="str">
            <v>CN5</v>
          </cell>
          <cell r="CC362">
            <v>25300000</v>
          </cell>
        </row>
        <row r="363">
          <cell r="B363" t="str">
            <v>SE62514</v>
          </cell>
          <cell r="C363" t="str">
            <v>Võ Linh Đức</v>
          </cell>
          <cell r="D363" t="str">
            <v>KTPM</v>
          </cell>
          <cell r="E363">
            <v>11</v>
          </cell>
          <cell r="F363">
            <v>0</v>
          </cell>
          <cell r="G363" t="str">
            <v>PC1169</v>
          </cell>
          <cell r="H363" t="str">
            <v>ENG4</v>
          </cell>
          <cell r="I363">
            <v>0</v>
          </cell>
          <cell r="J363" t="str">
            <v>HB 30M</v>
          </cell>
          <cell r="K363" t="str">
            <v>HD</v>
          </cell>
          <cell r="L363">
            <v>0</v>
          </cell>
          <cell r="M363" t="str">
            <v>ENG4-LT1-HB1</v>
          </cell>
          <cell r="N363">
            <v>2170000</v>
          </cell>
          <cell r="O363">
            <v>4435000</v>
          </cell>
          <cell r="P363" t="str">
            <v>17/08/2015</v>
          </cell>
          <cell r="Q363">
            <v>6605000</v>
          </cell>
          <cell r="R363">
            <v>2170000</v>
          </cell>
          <cell r="S363" t="str">
            <v>PC1169</v>
          </cell>
          <cell r="T363" t="str">
            <v>Eng 5-LT2-HB2</v>
          </cell>
          <cell r="U363">
            <v>2200000</v>
          </cell>
          <cell r="V363">
            <v>7500000</v>
          </cell>
          <cell r="W363">
            <v>-1970000</v>
          </cell>
          <cell r="X363" t="str">
            <v>Đã nộp</v>
          </cell>
          <cell r="Y363">
            <v>0</v>
          </cell>
          <cell r="Z363">
            <v>1970000</v>
          </cell>
          <cell r="AA363" t="str">
            <v>PC1169</v>
          </cell>
          <cell r="AB363" t="str">
            <v>Eng 6-LT3-HB3</v>
          </cell>
          <cell r="AC363">
            <v>2200000</v>
          </cell>
          <cell r="AD363">
            <v>7500000</v>
          </cell>
          <cell r="AE363">
            <v>-1770000</v>
          </cell>
          <cell r="AF363" t="str">
            <v xml:space="preserve">Đã nộp </v>
          </cell>
          <cell r="AG363">
            <v>0</v>
          </cell>
          <cell r="AH363">
            <v>1770000</v>
          </cell>
          <cell r="AI363" t="str">
            <v>PC1169</v>
          </cell>
          <cell r="AJ363" t="str">
            <v>CN1-LT4-HB4</v>
          </cell>
          <cell r="AK363">
            <v>2200000</v>
          </cell>
          <cell r="AL363">
            <v>7500000</v>
          </cell>
          <cell r="AM363">
            <v>12730000</v>
          </cell>
          <cell r="AN363" t="str">
            <v>25/04/2016</v>
          </cell>
          <cell r="AO363">
            <v>12730000</v>
          </cell>
          <cell r="AP363">
            <v>0</v>
          </cell>
          <cell r="AQ363" t="str">
            <v>SE1169</v>
          </cell>
          <cell r="AR363">
            <v>0</v>
          </cell>
          <cell r="AS363">
            <v>0</v>
          </cell>
          <cell r="AT363">
            <v>0</v>
          </cell>
          <cell r="AU363">
            <v>0</v>
          </cell>
          <cell r="AV363">
            <v>0</v>
          </cell>
          <cell r="AW363">
            <v>0</v>
          </cell>
          <cell r="AX363">
            <v>0</v>
          </cell>
          <cell r="AY363">
            <v>0</v>
          </cell>
          <cell r="AZ363" t="str">
            <v>CN2</v>
          </cell>
          <cell r="BA363">
            <v>0</v>
          </cell>
          <cell r="BB363">
            <v>0</v>
          </cell>
          <cell r="BC363">
            <v>25300000</v>
          </cell>
          <cell r="BD363">
            <v>42604</v>
          </cell>
          <cell r="BE363">
            <v>25300000</v>
          </cell>
          <cell r="BF363">
            <v>0</v>
          </cell>
          <cell r="BG363" t="str">
            <v>SE1169</v>
          </cell>
          <cell r="BH363">
            <v>0</v>
          </cell>
          <cell r="BI363">
            <v>0</v>
          </cell>
          <cell r="BJ363">
            <v>0</v>
          </cell>
          <cell r="BK363">
            <v>0</v>
          </cell>
          <cell r="BL363">
            <v>0</v>
          </cell>
          <cell r="BM363" t="str">
            <v>CN3</v>
          </cell>
          <cell r="BN363">
            <v>0</v>
          </cell>
          <cell r="BO363">
            <v>25300000</v>
          </cell>
          <cell r="BP363" t="str">
            <v>20/12/2016</v>
          </cell>
          <cell r="BQ363">
            <v>25300000</v>
          </cell>
          <cell r="BR363">
            <v>0</v>
          </cell>
          <cell r="BS363" t="str">
            <v>SE1169</v>
          </cell>
          <cell r="BT363" t="str">
            <v>CN4</v>
          </cell>
          <cell r="BU363">
            <v>25300000</v>
          </cell>
          <cell r="BV363" t="str">
            <v>28/04/2017</v>
          </cell>
          <cell r="BW363">
            <v>25300000</v>
          </cell>
          <cell r="BX363">
            <v>0</v>
          </cell>
          <cell r="BY363" t="str">
            <v>SE1169</v>
          </cell>
          <cell r="BZ363">
            <v>0</v>
          </cell>
          <cell r="CA363">
            <v>4</v>
          </cell>
          <cell r="CB363" t="str">
            <v>CN5</v>
          </cell>
          <cell r="CC363">
            <v>25300000</v>
          </cell>
        </row>
        <row r="364">
          <cell r="B364" t="str">
            <v>SE62520</v>
          </cell>
          <cell r="C364" t="str">
            <v>Trương Tổ Kiệt</v>
          </cell>
          <cell r="D364" t="str">
            <v>KTPM</v>
          </cell>
          <cell r="E364">
            <v>11</v>
          </cell>
          <cell r="F364">
            <v>0</v>
          </cell>
          <cell r="G364" t="str">
            <v>PC1169</v>
          </cell>
          <cell r="H364" t="str">
            <v>ENG4</v>
          </cell>
          <cell r="I364">
            <v>0</v>
          </cell>
          <cell r="J364" t="str">
            <v xml:space="preserve"> </v>
          </cell>
          <cell r="K364" t="str">
            <v>HD</v>
          </cell>
          <cell r="L364">
            <v>0</v>
          </cell>
          <cell r="M364" t="str">
            <v>ENG4-LT1</v>
          </cell>
          <cell r="N364">
            <v>2170000</v>
          </cell>
          <cell r="O364">
            <v>11935000</v>
          </cell>
          <cell r="P364">
            <v>42237</v>
          </cell>
          <cell r="Q364">
            <v>11935000</v>
          </cell>
          <cell r="R364">
            <v>0</v>
          </cell>
          <cell r="S364" t="str">
            <v>PC1169</v>
          </cell>
          <cell r="T364" t="str">
            <v>Eng 5-LT2</v>
          </cell>
          <cell r="U364">
            <v>2200000</v>
          </cell>
          <cell r="V364">
            <v>0</v>
          </cell>
          <cell r="W364">
            <v>7700000</v>
          </cell>
          <cell r="X364">
            <v>42356</v>
          </cell>
          <cell r="Y364">
            <v>7700000</v>
          </cell>
          <cell r="Z364">
            <v>0</v>
          </cell>
          <cell r="AA364" t="str">
            <v>PC1169</v>
          </cell>
          <cell r="AB364" t="str">
            <v>Eng 6-LT3</v>
          </cell>
          <cell r="AC364">
            <v>2200000</v>
          </cell>
          <cell r="AD364">
            <v>0</v>
          </cell>
          <cell r="AE364">
            <v>7700000</v>
          </cell>
          <cell r="AF364" t="str">
            <v>26/02/2016</v>
          </cell>
          <cell r="AG364">
            <v>7700000</v>
          </cell>
          <cell r="AH364">
            <v>0</v>
          </cell>
          <cell r="AI364" t="str">
            <v>PC1169</v>
          </cell>
          <cell r="AJ364" t="str">
            <v>CN1-LT4</v>
          </cell>
          <cell r="AK364">
            <v>2200000</v>
          </cell>
          <cell r="AL364">
            <v>0</v>
          </cell>
          <cell r="AM364">
            <v>22000000</v>
          </cell>
          <cell r="AN364" t="str">
            <v>25/04/2016</v>
          </cell>
          <cell r="AO364">
            <v>22000000</v>
          </cell>
          <cell r="AP364">
            <v>0</v>
          </cell>
          <cell r="AQ364" t="str">
            <v>SE1169</v>
          </cell>
          <cell r="AR364">
            <v>0</v>
          </cell>
          <cell r="AS364">
            <v>0</v>
          </cell>
          <cell r="AT364">
            <v>0</v>
          </cell>
          <cell r="AU364">
            <v>0</v>
          </cell>
          <cell r="AV364">
            <v>0</v>
          </cell>
          <cell r="AW364">
            <v>0</v>
          </cell>
          <cell r="AX364">
            <v>0</v>
          </cell>
          <cell r="AY364">
            <v>0</v>
          </cell>
          <cell r="AZ364" t="str">
            <v>CN2</v>
          </cell>
          <cell r="BA364">
            <v>0</v>
          </cell>
          <cell r="BB364" t="str">
            <v xml:space="preserve"> </v>
          </cell>
          <cell r="BC364">
            <v>25300000</v>
          </cell>
          <cell r="BD364" t="str">
            <v>25/08/2016</v>
          </cell>
          <cell r="BE364">
            <v>25300000</v>
          </cell>
          <cell r="BF364">
            <v>0</v>
          </cell>
          <cell r="BG364" t="str">
            <v>SE1169</v>
          </cell>
          <cell r="BH364">
            <v>0</v>
          </cell>
          <cell r="BI364">
            <v>0</v>
          </cell>
          <cell r="BJ364">
            <v>0</v>
          </cell>
          <cell r="BK364">
            <v>0</v>
          </cell>
          <cell r="BL364">
            <v>0</v>
          </cell>
          <cell r="BM364" t="str">
            <v>CN3</v>
          </cell>
          <cell r="BN364">
            <v>0</v>
          </cell>
          <cell r="BO364">
            <v>25300000</v>
          </cell>
          <cell r="BP364" t="str">
            <v>19/12/2016</v>
          </cell>
          <cell r="BQ364">
            <v>25300000</v>
          </cell>
          <cell r="BR364">
            <v>0</v>
          </cell>
          <cell r="BS364" t="str">
            <v>SE1169</v>
          </cell>
          <cell r="BT364" t="str">
            <v>CN4</v>
          </cell>
          <cell r="BU364">
            <v>25300000</v>
          </cell>
          <cell r="BV364" t="str">
            <v>15/04/2017</v>
          </cell>
          <cell r="BW364">
            <v>25300000</v>
          </cell>
          <cell r="BX364">
            <v>0</v>
          </cell>
          <cell r="BY364" t="str">
            <v>SE1169</v>
          </cell>
          <cell r="BZ364">
            <v>0</v>
          </cell>
          <cell r="CA364">
            <v>4</v>
          </cell>
          <cell r="CB364" t="str">
            <v>CN5</v>
          </cell>
          <cell r="CC364">
            <v>25300000</v>
          </cell>
        </row>
        <row r="365">
          <cell r="B365" t="str">
            <v>SE62528</v>
          </cell>
          <cell r="C365" t="str">
            <v>Đinh Phú Thắng</v>
          </cell>
          <cell r="D365" t="str">
            <v>KTPM</v>
          </cell>
          <cell r="E365">
            <v>11</v>
          </cell>
          <cell r="F365">
            <v>0</v>
          </cell>
          <cell r="G365" t="str">
            <v>PC1169</v>
          </cell>
          <cell r="H365" t="str">
            <v>ENG4</v>
          </cell>
          <cell r="I365">
            <v>0</v>
          </cell>
          <cell r="J365" t="str">
            <v xml:space="preserve"> </v>
          </cell>
          <cell r="K365" t="str">
            <v>HD</v>
          </cell>
          <cell r="L365">
            <v>0</v>
          </cell>
          <cell r="M365" t="str">
            <v>ENG4-LT1</v>
          </cell>
          <cell r="N365">
            <v>2170000</v>
          </cell>
          <cell r="O365">
            <v>11935000</v>
          </cell>
          <cell r="P365" t="str">
            <v>23/07/2015</v>
          </cell>
          <cell r="Q365">
            <v>11935000</v>
          </cell>
          <cell r="R365">
            <v>0</v>
          </cell>
          <cell r="S365" t="str">
            <v>PC1169</v>
          </cell>
          <cell r="T365" t="str">
            <v>Eng 5-LT2</v>
          </cell>
          <cell r="U365">
            <v>2200000</v>
          </cell>
          <cell r="V365">
            <v>0</v>
          </cell>
          <cell r="W365">
            <v>7700000</v>
          </cell>
          <cell r="X365">
            <v>42349</v>
          </cell>
          <cell r="Y365">
            <v>7700000</v>
          </cell>
          <cell r="Z365">
            <v>0</v>
          </cell>
          <cell r="AA365" t="str">
            <v>PC1169</v>
          </cell>
          <cell r="AB365" t="str">
            <v>Eng 6-LT3</v>
          </cell>
          <cell r="AC365">
            <v>2200000</v>
          </cell>
          <cell r="AD365">
            <v>0</v>
          </cell>
          <cell r="AE365">
            <v>7700000</v>
          </cell>
          <cell r="AF365" t="str">
            <v>02/03/2016</v>
          </cell>
          <cell r="AG365">
            <v>7700000</v>
          </cell>
          <cell r="AH365">
            <v>0</v>
          </cell>
          <cell r="AI365" t="str">
            <v>PC1169</v>
          </cell>
          <cell r="AJ365" t="str">
            <v>CN1-LT4</v>
          </cell>
          <cell r="AK365">
            <v>2200000</v>
          </cell>
          <cell r="AL365">
            <v>0</v>
          </cell>
          <cell r="AM365">
            <v>22000000</v>
          </cell>
          <cell r="AN365" t="str">
            <v>25/04/2016</v>
          </cell>
          <cell r="AO365">
            <v>22000000</v>
          </cell>
          <cell r="AP365">
            <v>0</v>
          </cell>
          <cell r="AQ365" t="str">
            <v>SE1169</v>
          </cell>
          <cell r="AR365">
            <v>0</v>
          </cell>
          <cell r="AS365">
            <v>0</v>
          </cell>
          <cell r="AT365">
            <v>0</v>
          </cell>
          <cell r="AU365">
            <v>0</v>
          </cell>
          <cell r="AV365">
            <v>0</v>
          </cell>
          <cell r="AW365">
            <v>0</v>
          </cell>
          <cell r="AX365">
            <v>0</v>
          </cell>
          <cell r="AY365">
            <v>0</v>
          </cell>
          <cell r="AZ365" t="str">
            <v>CN2</v>
          </cell>
          <cell r="BA365">
            <v>0</v>
          </cell>
          <cell r="BB365" t="str">
            <v xml:space="preserve"> </v>
          </cell>
          <cell r="BC365">
            <v>25300000</v>
          </cell>
          <cell r="BD365" t="str">
            <v>25/08/2016</v>
          </cell>
          <cell r="BE365">
            <v>25300000</v>
          </cell>
          <cell r="BF365">
            <v>0</v>
          </cell>
          <cell r="BG365" t="str">
            <v>SE1169</v>
          </cell>
          <cell r="BH365">
            <v>0</v>
          </cell>
          <cell r="BI365">
            <v>0</v>
          </cell>
          <cell r="BJ365">
            <v>0</v>
          </cell>
          <cell r="BK365">
            <v>0</v>
          </cell>
          <cell r="BL365">
            <v>0</v>
          </cell>
          <cell r="BM365" t="str">
            <v>CN3</v>
          </cell>
          <cell r="BN365">
            <v>0</v>
          </cell>
          <cell r="BO365">
            <v>25300000</v>
          </cell>
          <cell r="BP365" t="str">
            <v>14/12/2016</v>
          </cell>
          <cell r="BQ365">
            <v>25300000</v>
          </cell>
          <cell r="BR365">
            <v>0</v>
          </cell>
          <cell r="BS365" t="str">
            <v>SE1169</v>
          </cell>
          <cell r="BT365" t="str">
            <v>CN4</v>
          </cell>
          <cell r="BU365">
            <v>25300000</v>
          </cell>
          <cell r="BV365" t="str">
            <v>24/04/2017</v>
          </cell>
          <cell r="BW365">
            <v>25300000</v>
          </cell>
          <cell r="BX365">
            <v>0</v>
          </cell>
          <cell r="BY365" t="str">
            <v>SE1169</v>
          </cell>
          <cell r="BZ365">
            <v>0</v>
          </cell>
          <cell r="CA365">
            <v>4</v>
          </cell>
          <cell r="CB365" t="str">
            <v>CN5</v>
          </cell>
          <cell r="CC365">
            <v>25300000</v>
          </cell>
        </row>
        <row r="366">
          <cell r="B366" t="str">
            <v>SE62531</v>
          </cell>
          <cell r="C366" t="str">
            <v>Huỳnh Minh Tú</v>
          </cell>
          <cell r="D366" t="str">
            <v>KTPM</v>
          </cell>
          <cell r="E366">
            <v>11</v>
          </cell>
          <cell r="F366">
            <v>0</v>
          </cell>
          <cell r="G366" t="str">
            <v>PC1169</v>
          </cell>
          <cell r="H366" t="str">
            <v>ENG4</v>
          </cell>
          <cell r="I366">
            <v>0</v>
          </cell>
          <cell r="J366" t="str">
            <v>HB 30M</v>
          </cell>
          <cell r="K366" t="str">
            <v>HD</v>
          </cell>
          <cell r="L366">
            <v>0</v>
          </cell>
          <cell r="M366" t="str">
            <v>ENG4-LT1-HB1</v>
          </cell>
          <cell r="N366">
            <v>2170000</v>
          </cell>
          <cell r="O366">
            <v>4435000</v>
          </cell>
          <cell r="P366" t="str">
            <v>24/07/2015</v>
          </cell>
          <cell r="Q366">
            <v>6605000</v>
          </cell>
          <cell r="R366">
            <v>2170000</v>
          </cell>
          <cell r="S366" t="str">
            <v>PC1169</v>
          </cell>
          <cell r="T366" t="str">
            <v>Eng 5-LT2-HB2</v>
          </cell>
          <cell r="U366">
            <v>2200000</v>
          </cell>
          <cell r="V366">
            <v>7500000</v>
          </cell>
          <cell r="W366">
            <v>-1970000</v>
          </cell>
          <cell r="X366" t="str">
            <v>Đã nộp</v>
          </cell>
          <cell r="Y366">
            <v>0</v>
          </cell>
          <cell r="Z366">
            <v>1970000</v>
          </cell>
          <cell r="AA366" t="str">
            <v>PC1169</v>
          </cell>
          <cell r="AB366" t="str">
            <v>Eng 6-LT3-HB3</v>
          </cell>
          <cell r="AC366">
            <v>2200000</v>
          </cell>
          <cell r="AD366">
            <v>7500000</v>
          </cell>
          <cell r="AE366">
            <v>-1770000</v>
          </cell>
          <cell r="AF366" t="str">
            <v xml:space="preserve">Đã nộp </v>
          </cell>
          <cell r="AG366">
            <v>0</v>
          </cell>
          <cell r="AH366">
            <v>1770000</v>
          </cell>
          <cell r="AI366" t="str">
            <v>PC1169</v>
          </cell>
          <cell r="AJ366" t="str">
            <v>CN1-LT4-HB4</v>
          </cell>
          <cell r="AK366">
            <v>2200000</v>
          </cell>
          <cell r="AL366">
            <v>7500000</v>
          </cell>
          <cell r="AM366">
            <v>12730000</v>
          </cell>
          <cell r="AN366" t="str">
            <v>27/04/2016</v>
          </cell>
          <cell r="AO366">
            <v>12730000</v>
          </cell>
          <cell r="AP366">
            <v>0</v>
          </cell>
          <cell r="AQ366" t="str">
            <v>SE1169</v>
          </cell>
          <cell r="AR366">
            <v>0</v>
          </cell>
          <cell r="AS366">
            <v>0</v>
          </cell>
          <cell r="AT366">
            <v>0</v>
          </cell>
          <cell r="AU366">
            <v>0</v>
          </cell>
          <cell r="AV366">
            <v>0</v>
          </cell>
          <cell r="AW366">
            <v>0</v>
          </cell>
          <cell r="AX366">
            <v>0</v>
          </cell>
          <cell r="AY366">
            <v>0</v>
          </cell>
          <cell r="AZ366" t="str">
            <v>CN2</v>
          </cell>
          <cell r="BA366">
            <v>0</v>
          </cell>
          <cell r="BB366">
            <v>0</v>
          </cell>
          <cell r="BC366">
            <v>25300000</v>
          </cell>
          <cell r="BD366" t="str">
            <v>23/08/2016</v>
          </cell>
          <cell r="BE366">
            <v>25300000</v>
          </cell>
          <cell r="BF366">
            <v>0</v>
          </cell>
          <cell r="BG366" t="str">
            <v>SE1169</v>
          </cell>
          <cell r="BH366">
            <v>0</v>
          </cell>
          <cell r="BI366">
            <v>0</v>
          </cell>
          <cell r="BJ366">
            <v>0</v>
          </cell>
          <cell r="BK366">
            <v>0</v>
          </cell>
          <cell r="BL366">
            <v>0</v>
          </cell>
          <cell r="BM366" t="str">
            <v>CN3</v>
          </cell>
          <cell r="BN366">
            <v>0</v>
          </cell>
          <cell r="BO366">
            <v>25300000</v>
          </cell>
          <cell r="BP366" t="str">
            <v>19/12/2016</v>
          </cell>
          <cell r="BQ366">
            <v>25300000</v>
          </cell>
          <cell r="BR366">
            <v>0</v>
          </cell>
          <cell r="BS366" t="str">
            <v>SE1169</v>
          </cell>
          <cell r="BT366" t="str">
            <v>CN4</v>
          </cell>
          <cell r="BU366">
            <v>25300000</v>
          </cell>
          <cell r="BV366" t="str">
            <v>25/04/2017</v>
          </cell>
          <cell r="BW366">
            <v>25300000</v>
          </cell>
          <cell r="BX366">
            <v>0</v>
          </cell>
          <cell r="BY366" t="str">
            <v>SE1169</v>
          </cell>
          <cell r="BZ366">
            <v>0</v>
          </cell>
          <cell r="CA366">
            <v>4</v>
          </cell>
          <cell r="CB366" t="str">
            <v>CN5</v>
          </cell>
          <cell r="CC366">
            <v>25300000</v>
          </cell>
        </row>
        <row r="367">
          <cell r="B367" t="str">
            <v>SE62545</v>
          </cell>
          <cell r="C367" t="str">
            <v>Trần Công Minh</v>
          </cell>
          <cell r="D367" t="str">
            <v>KTPM</v>
          </cell>
          <cell r="E367">
            <v>11</v>
          </cell>
          <cell r="F367">
            <v>0</v>
          </cell>
          <cell r="G367" t="str">
            <v>PC1169</v>
          </cell>
          <cell r="H367" t="str">
            <v>ENG4</v>
          </cell>
          <cell r="I367">
            <v>0</v>
          </cell>
          <cell r="J367" t="str">
            <v>TD70</v>
          </cell>
          <cell r="K367" t="str">
            <v>HD</v>
          </cell>
          <cell r="L367">
            <v>0</v>
          </cell>
          <cell r="M367" t="str">
            <v>ENG4-LT1</v>
          </cell>
          <cell r="N367">
            <v>2170000</v>
          </cell>
          <cell r="O367">
            <v>5099500</v>
          </cell>
          <cell r="P367" t="str">
            <v>24/08/2015</v>
          </cell>
          <cell r="Q367">
            <v>5099500</v>
          </cell>
          <cell r="R367">
            <v>0</v>
          </cell>
          <cell r="S367" t="str">
            <v>PC1169</v>
          </cell>
          <cell r="T367" t="str">
            <v>Eng 5-LT2</v>
          </cell>
          <cell r="U367">
            <v>2200000</v>
          </cell>
          <cell r="V367">
            <v>0</v>
          </cell>
          <cell r="W367">
            <v>770000</v>
          </cell>
          <cell r="X367">
            <v>42359</v>
          </cell>
          <cell r="Y367">
            <v>770000</v>
          </cell>
          <cell r="Z367">
            <v>0</v>
          </cell>
          <cell r="AA367" t="str">
            <v>PC1169</v>
          </cell>
          <cell r="AB367" t="str">
            <v>Eng 6-LT3</v>
          </cell>
          <cell r="AC367">
            <v>2200000</v>
          </cell>
          <cell r="AD367">
            <v>0</v>
          </cell>
          <cell r="AE367">
            <v>770000</v>
          </cell>
          <cell r="AF367" t="str">
            <v>26/02/2016</v>
          </cell>
          <cell r="AG367">
            <v>770000</v>
          </cell>
          <cell r="AH367">
            <v>0</v>
          </cell>
          <cell r="AI367" t="str">
            <v>PC1169</v>
          </cell>
          <cell r="AJ367" t="str">
            <v>CN1-LT4</v>
          </cell>
          <cell r="AK367">
            <v>2200000</v>
          </cell>
          <cell r="AL367">
            <v>0</v>
          </cell>
          <cell r="AM367">
            <v>5060000</v>
          </cell>
          <cell r="AN367" t="str">
            <v>25/04/2016</v>
          </cell>
          <cell r="AO367">
            <v>5060000</v>
          </cell>
          <cell r="AP367">
            <v>0</v>
          </cell>
          <cell r="AQ367" t="str">
            <v>SE1169</v>
          </cell>
          <cell r="AR367">
            <v>0</v>
          </cell>
          <cell r="AS367">
            <v>0</v>
          </cell>
          <cell r="AT367">
            <v>0</v>
          </cell>
          <cell r="AU367">
            <v>0</v>
          </cell>
          <cell r="AV367">
            <v>0</v>
          </cell>
          <cell r="AW367">
            <v>0</v>
          </cell>
          <cell r="AX367">
            <v>0</v>
          </cell>
          <cell r="AY367">
            <v>0</v>
          </cell>
          <cell r="AZ367" t="str">
            <v>CN2</v>
          </cell>
          <cell r="BA367">
            <v>0</v>
          </cell>
          <cell r="BB367">
            <v>0</v>
          </cell>
          <cell r="BC367">
            <v>7590000</v>
          </cell>
          <cell r="BD367" t="str">
            <v>26/08/2016</v>
          </cell>
          <cell r="BE367">
            <v>7590000</v>
          </cell>
          <cell r="BF367">
            <v>0</v>
          </cell>
          <cell r="BG367" t="str">
            <v>SE1169</v>
          </cell>
          <cell r="BH367">
            <v>0</v>
          </cell>
          <cell r="BI367">
            <v>0</v>
          </cell>
          <cell r="BJ367">
            <v>0</v>
          </cell>
          <cell r="BK367">
            <v>0</v>
          </cell>
          <cell r="BL367">
            <v>0</v>
          </cell>
          <cell r="BM367" t="str">
            <v>CN3</v>
          </cell>
          <cell r="BN367">
            <v>0</v>
          </cell>
          <cell r="BO367">
            <v>7590000</v>
          </cell>
          <cell r="BP367" t="str">
            <v>15/12/2016</v>
          </cell>
          <cell r="BQ367">
            <v>7590000</v>
          </cell>
          <cell r="BR367">
            <v>0</v>
          </cell>
          <cell r="BS367" t="str">
            <v>SE1169</v>
          </cell>
          <cell r="BT367" t="str">
            <v>CN4</v>
          </cell>
          <cell r="BU367">
            <v>7590000</v>
          </cell>
          <cell r="BV367" t="str">
            <v>25/04/2017</v>
          </cell>
          <cell r="BW367">
            <v>7590000</v>
          </cell>
          <cell r="BX367">
            <v>0</v>
          </cell>
          <cell r="BY367" t="str">
            <v>SE1169</v>
          </cell>
          <cell r="BZ367">
            <v>0</v>
          </cell>
          <cell r="CA367">
            <v>4</v>
          </cell>
          <cell r="CB367" t="str">
            <v>CN5</v>
          </cell>
          <cell r="CC367">
            <v>7590000</v>
          </cell>
        </row>
        <row r="368">
          <cell r="B368" t="str">
            <v>SE62548</v>
          </cell>
          <cell r="C368" t="str">
            <v>Đoàn Công Thành</v>
          </cell>
          <cell r="D368" t="str">
            <v>KTPM</v>
          </cell>
          <cell r="E368">
            <v>11</v>
          </cell>
          <cell r="F368" t="str">
            <v>Fall 2020</v>
          </cell>
          <cell r="G368" t="str">
            <v>PC1169</v>
          </cell>
          <cell r="H368" t="str">
            <v>ENG4</v>
          </cell>
          <cell r="I368">
            <v>0</v>
          </cell>
          <cell r="J368" t="str">
            <v>HB100</v>
          </cell>
          <cell r="K368" t="str">
            <v>HD</v>
          </cell>
          <cell r="L368">
            <v>0</v>
          </cell>
          <cell r="M368" t="str">
            <v>ENG4</v>
          </cell>
          <cell r="N368">
            <v>0</v>
          </cell>
          <cell r="O368">
            <v>4340000</v>
          </cell>
          <cell r="P368" t="str">
            <v>10/08/2015</v>
          </cell>
          <cell r="Q368">
            <v>4340000</v>
          </cell>
          <cell r="R368">
            <v>0</v>
          </cell>
          <cell r="S368" t="str">
            <v>PC1169</v>
          </cell>
          <cell r="T368" t="str">
            <v>Eng 5</v>
          </cell>
          <cell r="U368">
            <v>0</v>
          </cell>
          <cell r="V368">
            <v>0</v>
          </cell>
          <cell r="W368">
            <v>0</v>
          </cell>
          <cell r="X368" t="str">
            <v>HB không thu</v>
          </cell>
          <cell r="Y368">
            <v>0</v>
          </cell>
          <cell r="Z368">
            <v>0</v>
          </cell>
          <cell r="AA368" t="str">
            <v>PC1169</v>
          </cell>
          <cell r="AB368" t="str">
            <v>Eng 6</v>
          </cell>
          <cell r="AC368">
            <v>0</v>
          </cell>
          <cell r="AD368">
            <v>0</v>
          </cell>
          <cell r="AE368">
            <v>0</v>
          </cell>
          <cell r="AF368" t="str">
            <v>HB không thu</v>
          </cell>
          <cell r="AG368">
            <v>0</v>
          </cell>
          <cell r="AH368">
            <v>0</v>
          </cell>
          <cell r="AI368" t="str">
            <v>PC1169</v>
          </cell>
          <cell r="AJ368" t="str">
            <v>CN1</v>
          </cell>
          <cell r="AK368">
            <v>0</v>
          </cell>
          <cell r="AL368">
            <v>0</v>
          </cell>
          <cell r="AM368">
            <v>0</v>
          </cell>
          <cell r="AN368" t="str">
            <v>HB không thu</v>
          </cell>
          <cell r="AO368">
            <v>0</v>
          </cell>
          <cell r="AP368">
            <v>0</v>
          </cell>
          <cell r="AQ368" t="str">
            <v>SE1169</v>
          </cell>
          <cell r="AR368">
            <v>0</v>
          </cell>
          <cell r="AS368">
            <v>0</v>
          </cell>
          <cell r="AT368">
            <v>0</v>
          </cell>
          <cell r="AU368">
            <v>0</v>
          </cell>
          <cell r="AV368">
            <v>0</v>
          </cell>
          <cell r="AW368">
            <v>0</v>
          </cell>
          <cell r="AX368">
            <v>0</v>
          </cell>
          <cell r="AY368">
            <v>0</v>
          </cell>
          <cell r="AZ368" t="str">
            <v>CN2</v>
          </cell>
          <cell r="BA368">
            <v>0</v>
          </cell>
          <cell r="BB368">
            <v>0</v>
          </cell>
          <cell r="BC368">
            <v>0</v>
          </cell>
          <cell r="BD368" t="str">
            <v>HB không thu</v>
          </cell>
          <cell r="BE368">
            <v>0</v>
          </cell>
          <cell r="BF368">
            <v>0</v>
          </cell>
          <cell r="BG368" t="str">
            <v>SE1169</v>
          </cell>
          <cell r="BH368">
            <v>0</v>
          </cell>
          <cell r="BI368">
            <v>0</v>
          </cell>
          <cell r="BJ368">
            <v>0</v>
          </cell>
          <cell r="BK368">
            <v>0</v>
          </cell>
          <cell r="BL368">
            <v>0</v>
          </cell>
          <cell r="BM368" t="str">
            <v>CN3</v>
          </cell>
          <cell r="BN368">
            <v>0</v>
          </cell>
          <cell r="BO368">
            <v>0</v>
          </cell>
          <cell r="BP368" t="str">
            <v>HB ko thu</v>
          </cell>
          <cell r="BQ368">
            <v>0</v>
          </cell>
          <cell r="BR368">
            <v>0</v>
          </cell>
          <cell r="BS368" t="str">
            <v>SE1169</v>
          </cell>
          <cell r="BT368" t="str">
            <v>CN4</v>
          </cell>
          <cell r="BU368">
            <v>0</v>
          </cell>
          <cell r="BV368" t="str">
            <v>HB ko thu</v>
          </cell>
          <cell r="BW368">
            <v>0</v>
          </cell>
          <cell r="BX368">
            <v>0</v>
          </cell>
          <cell r="BY368" t="str">
            <v>SE1169</v>
          </cell>
          <cell r="BZ368">
            <v>0</v>
          </cell>
          <cell r="CA368">
            <v>4</v>
          </cell>
          <cell r="CB368" t="str">
            <v>CN5</v>
          </cell>
          <cell r="CC368">
            <v>0</v>
          </cell>
        </row>
        <row r="369">
          <cell r="B369" t="str">
            <v>SE62549</v>
          </cell>
          <cell r="C369" t="str">
            <v>Chế Văn Minh Trí</v>
          </cell>
          <cell r="D369" t="str">
            <v>KTPM</v>
          </cell>
          <cell r="E369">
            <v>11</v>
          </cell>
          <cell r="F369" t="str">
            <v>Fall 2020</v>
          </cell>
          <cell r="G369" t="str">
            <v>PC1169</v>
          </cell>
          <cell r="H369" t="str">
            <v>ENG4</v>
          </cell>
          <cell r="I369">
            <v>0</v>
          </cell>
          <cell r="J369" t="str">
            <v>HB100</v>
          </cell>
          <cell r="K369" t="str">
            <v>HD</v>
          </cell>
          <cell r="L369">
            <v>0</v>
          </cell>
          <cell r="M369" t="str">
            <v>ENG4</v>
          </cell>
          <cell r="N369">
            <v>0</v>
          </cell>
          <cell r="O369">
            <v>4340000</v>
          </cell>
          <cell r="P369" t="str">
            <v>11/08/2015</v>
          </cell>
          <cell r="Q369">
            <v>4340000</v>
          </cell>
          <cell r="R369">
            <v>0</v>
          </cell>
          <cell r="S369" t="str">
            <v>PC1169</v>
          </cell>
          <cell r="T369" t="str">
            <v>Eng 5</v>
          </cell>
          <cell r="U369">
            <v>0</v>
          </cell>
          <cell r="V369">
            <v>0</v>
          </cell>
          <cell r="W369">
            <v>0</v>
          </cell>
          <cell r="X369" t="str">
            <v>HB không thu</v>
          </cell>
          <cell r="Y369">
            <v>0</v>
          </cell>
          <cell r="Z369">
            <v>0</v>
          </cell>
          <cell r="AA369" t="str">
            <v>PC1169</v>
          </cell>
          <cell r="AB369" t="str">
            <v>Eng 6</v>
          </cell>
          <cell r="AC369">
            <v>0</v>
          </cell>
          <cell r="AD369">
            <v>0</v>
          </cell>
          <cell r="AE369">
            <v>0</v>
          </cell>
          <cell r="AF369" t="str">
            <v>HB không thu</v>
          </cell>
          <cell r="AG369">
            <v>0</v>
          </cell>
          <cell r="AH369">
            <v>0</v>
          </cell>
          <cell r="AI369" t="str">
            <v>PC1169</v>
          </cell>
          <cell r="AJ369" t="str">
            <v>CN1</v>
          </cell>
          <cell r="AK369">
            <v>0</v>
          </cell>
          <cell r="AL369">
            <v>0</v>
          </cell>
          <cell r="AM369">
            <v>0</v>
          </cell>
          <cell r="AN369" t="str">
            <v>HB không thu</v>
          </cell>
          <cell r="AO369">
            <v>0</v>
          </cell>
          <cell r="AP369">
            <v>0</v>
          </cell>
          <cell r="AQ369" t="str">
            <v>SE1169</v>
          </cell>
          <cell r="AR369">
            <v>0</v>
          </cell>
          <cell r="AS369">
            <v>0</v>
          </cell>
          <cell r="AT369">
            <v>0</v>
          </cell>
          <cell r="AU369">
            <v>0</v>
          </cell>
          <cell r="AV369">
            <v>0</v>
          </cell>
          <cell r="AW369">
            <v>0</v>
          </cell>
          <cell r="AX369">
            <v>0</v>
          </cell>
          <cell r="AY369">
            <v>0</v>
          </cell>
          <cell r="AZ369" t="str">
            <v>CN2</v>
          </cell>
          <cell r="BA369">
            <v>0</v>
          </cell>
          <cell r="BB369">
            <v>0</v>
          </cell>
          <cell r="BC369">
            <v>0</v>
          </cell>
          <cell r="BD369" t="str">
            <v>HB không thu</v>
          </cell>
          <cell r="BE369">
            <v>0</v>
          </cell>
          <cell r="BF369">
            <v>0</v>
          </cell>
          <cell r="BG369" t="str">
            <v>SE1169</v>
          </cell>
          <cell r="BH369">
            <v>0</v>
          </cell>
          <cell r="BI369">
            <v>0</v>
          </cell>
          <cell r="BJ369">
            <v>0</v>
          </cell>
          <cell r="BK369">
            <v>0</v>
          </cell>
          <cell r="BL369">
            <v>0</v>
          </cell>
          <cell r="BM369" t="str">
            <v>CN3</v>
          </cell>
          <cell r="BN369">
            <v>0</v>
          </cell>
          <cell r="BO369">
            <v>0</v>
          </cell>
          <cell r="BP369" t="str">
            <v>HB ko thu</v>
          </cell>
          <cell r="BQ369">
            <v>0</v>
          </cell>
          <cell r="BR369">
            <v>0</v>
          </cell>
          <cell r="BS369" t="str">
            <v>SE1169</v>
          </cell>
          <cell r="BT369" t="str">
            <v>CN4</v>
          </cell>
          <cell r="BU369">
            <v>0</v>
          </cell>
          <cell r="BV369" t="str">
            <v>HB ko thu</v>
          </cell>
          <cell r="BW369">
            <v>0</v>
          </cell>
          <cell r="BX369">
            <v>0</v>
          </cell>
          <cell r="BY369" t="str">
            <v>SE1169</v>
          </cell>
          <cell r="BZ369">
            <v>0</v>
          </cell>
          <cell r="CA369">
            <v>4</v>
          </cell>
          <cell r="CB369" t="str">
            <v>CN5</v>
          </cell>
          <cell r="CC369">
            <v>0</v>
          </cell>
        </row>
        <row r="370">
          <cell r="B370" t="str">
            <v>SE62556</v>
          </cell>
          <cell r="C370" t="str">
            <v>Hoàng Kim Anh Kiệt</v>
          </cell>
          <cell r="D370" t="str">
            <v>KTPM</v>
          </cell>
          <cell r="E370">
            <v>11</v>
          </cell>
          <cell r="F370">
            <v>0</v>
          </cell>
          <cell r="G370" t="str">
            <v>PC1169</v>
          </cell>
          <cell r="H370" t="str">
            <v>ENG4</v>
          </cell>
          <cell r="I370">
            <v>0</v>
          </cell>
          <cell r="J370" t="str">
            <v xml:space="preserve"> </v>
          </cell>
          <cell r="K370" t="str">
            <v>HD</v>
          </cell>
          <cell r="L370">
            <v>0</v>
          </cell>
          <cell r="M370" t="str">
            <v>ENG4-LT1</v>
          </cell>
          <cell r="N370">
            <v>2170000</v>
          </cell>
          <cell r="O370">
            <v>11935000</v>
          </cell>
          <cell r="P370" t="str">
            <v>17/08/2015</v>
          </cell>
          <cell r="Q370">
            <v>11935000</v>
          </cell>
          <cell r="R370">
            <v>0</v>
          </cell>
          <cell r="S370" t="str">
            <v>PC1169</v>
          </cell>
          <cell r="T370" t="str">
            <v>Eng 5-LT2</v>
          </cell>
          <cell r="U370">
            <v>2200000</v>
          </cell>
          <cell r="V370">
            <v>0</v>
          </cell>
          <cell r="W370">
            <v>7700000</v>
          </cell>
          <cell r="X370">
            <v>42360</v>
          </cell>
          <cell r="Y370">
            <v>9900000</v>
          </cell>
          <cell r="Z370">
            <v>2200000</v>
          </cell>
          <cell r="AA370" t="str">
            <v>PC1169</v>
          </cell>
          <cell r="AB370" t="str">
            <v>Eng 6-LT3</v>
          </cell>
          <cell r="AC370">
            <v>2200000</v>
          </cell>
          <cell r="AD370">
            <v>0</v>
          </cell>
          <cell r="AE370">
            <v>5500000</v>
          </cell>
          <cell r="AF370" t="str">
            <v>03/03/2016</v>
          </cell>
          <cell r="AG370">
            <v>5500000</v>
          </cell>
          <cell r="AH370">
            <v>0</v>
          </cell>
          <cell r="AI370" t="str">
            <v>PC1169</v>
          </cell>
          <cell r="AJ370" t="str">
            <v>CN1-LT4</v>
          </cell>
          <cell r="AK370">
            <v>2200000</v>
          </cell>
          <cell r="AL370">
            <v>0</v>
          </cell>
          <cell r="AM370">
            <v>22000000</v>
          </cell>
          <cell r="AN370" t="str">
            <v>26/04/2016</v>
          </cell>
          <cell r="AO370">
            <v>22000000</v>
          </cell>
          <cell r="AP370">
            <v>0</v>
          </cell>
          <cell r="AQ370" t="str">
            <v>SE1169</v>
          </cell>
          <cell r="AR370">
            <v>0</v>
          </cell>
          <cell r="AS370">
            <v>0</v>
          </cell>
          <cell r="AT370">
            <v>0</v>
          </cell>
          <cell r="AU370">
            <v>0</v>
          </cell>
          <cell r="AV370">
            <v>0</v>
          </cell>
          <cell r="AW370">
            <v>0</v>
          </cell>
          <cell r="AX370">
            <v>0</v>
          </cell>
          <cell r="AY370">
            <v>0</v>
          </cell>
          <cell r="AZ370" t="str">
            <v>CN2</v>
          </cell>
          <cell r="BA370">
            <v>0</v>
          </cell>
          <cell r="BB370" t="str">
            <v xml:space="preserve"> </v>
          </cell>
          <cell r="BC370">
            <v>25300000</v>
          </cell>
          <cell r="BD370" t="str">
            <v>24/08/2016</v>
          </cell>
          <cell r="BE370">
            <v>25300000</v>
          </cell>
          <cell r="BF370">
            <v>0</v>
          </cell>
          <cell r="BG370" t="str">
            <v>SE1169</v>
          </cell>
          <cell r="BH370">
            <v>0</v>
          </cell>
          <cell r="BI370">
            <v>0</v>
          </cell>
          <cell r="BJ370">
            <v>0</v>
          </cell>
          <cell r="BK370">
            <v>0</v>
          </cell>
          <cell r="BL370">
            <v>0</v>
          </cell>
          <cell r="BM370" t="str">
            <v>CN3</v>
          </cell>
          <cell r="BN370">
            <v>0</v>
          </cell>
          <cell r="BO370">
            <v>25300000</v>
          </cell>
          <cell r="BP370" t="str">
            <v>23/12/2016</v>
          </cell>
          <cell r="BQ370">
            <v>25300000</v>
          </cell>
          <cell r="BR370">
            <v>0</v>
          </cell>
          <cell r="BS370" t="str">
            <v>SE1169</v>
          </cell>
          <cell r="BT370" t="str">
            <v>CN4</v>
          </cell>
          <cell r="BU370">
            <v>25300000</v>
          </cell>
          <cell r="BV370" t="str">
            <v>25/04/2017</v>
          </cell>
          <cell r="BW370">
            <v>25300000</v>
          </cell>
          <cell r="BX370">
            <v>0</v>
          </cell>
          <cell r="BY370" t="str">
            <v>SE1169</v>
          </cell>
          <cell r="BZ370">
            <v>0</v>
          </cell>
          <cell r="CA370">
            <v>4</v>
          </cell>
          <cell r="CB370" t="str">
            <v>CN5</v>
          </cell>
          <cell r="CC370">
            <v>25300000</v>
          </cell>
        </row>
        <row r="371">
          <cell r="B371" t="str">
            <v>SE62561</v>
          </cell>
          <cell r="C371" t="str">
            <v>Phạm Nhật Minh</v>
          </cell>
          <cell r="D371" t="str">
            <v>KTPM</v>
          </cell>
          <cell r="E371">
            <v>11</v>
          </cell>
          <cell r="F371">
            <v>0</v>
          </cell>
          <cell r="G371" t="str">
            <v>PC1170</v>
          </cell>
          <cell r="H371" t="str">
            <v>ENG4</v>
          </cell>
          <cell r="I371">
            <v>0</v>
          </cell>
          <cell r="J371" t="str">
            <v xml:space="preserve"> </v>
          </cell>
          <cell r="K371" t="str">
            <v>HD</v>
          </cell>
          <cell r="L371">
            <v>0</v>
          </cell>
          <cell r="M371" t="str">
            <v>ENG4-LT1</v>
          </cell>
          <cell r="N371">
            <v>2170000</v>
          </cell>
          <cell r="O371">
            <v>11935000</v>
          </cell>
          <cell r="P371" t="str">
            <v>20/08/2015</v>
          </cell>
          <cell r="Q371">
            <v>11935000</v>
          </cell>
          <cell r="R371">
            <v>0</v>
          </cell>
          <cell r="S371" t="str">
            <v>PC1170</v>
          </cell>
          <cell r="T371" t="str">
            <v>Eng 5-LT2</v>
          </cell>
          <cell r="U371">
            <v>2200000</v>
          </cell>
          <cell r="V371">
            <v>0</v>
          </cell>
          <cell r="W371">
            <v>7700000</v>
          </cell>
          <cell r="X371">
            <v>42359</v>
          </cell>
          <cell r="Y371">
            <v>7700000</v>
          </cell>
          <cell r="Z371">
            <v>0</v>
          </cell>
          <cell r="AA371" t="str">
            <v>PC1168</v>
          </cell>
          <cell r="AB371" t="str">
            <v>Eng 6-LT3</v>
          </cell>
          <cell r="AC371">
            <v>2200000</v>
          </cell>
          <cell r="AD371">
            <v>0</v>
          </cell>
          <cell r="AE371">
            <v>7700000</v>
          </cell>
          <cell r="AF371" t="str">
            <v>29/02/2016</v>
          </cell>
          <cell r="AG371">
            <v>7700000</v>
          </cell>
          <cell r="AH371">
            <v>0</v>
          </cell>
          <cell r="AI371" t="str">
            <v>PC1168</v>
          </cell>
          <cell r="AJ371" t="str">
            <v>CN1-LT4</v>
          </cell>
          <cell r="AK371">
            <v>2200000</v>
          </cell>
          <cell r="AL371">
            <v>0</v>
          </cell>
          <cell r="AM371">
            <v>22000000</v>
          </cell>
          <cell r="AN371" t="str">
            <v>26/04/2016</v>
          </cell>
          <cell r="AO371">
            <v>22000000</v>
          </cell>
          <cell r="AP371">
            <v>0</v>
          </cell>
          <cell r="AQ371" t="str">
            <v>SE1169</v>
          </cell>
          <cell r="AR371">
            <v>0</v>
          </cell>
          <cell r="AS371">
            <v>0</v>
          </cell>
          <cell r="AT371">
            <v>0</v>
          </cell>
          <cell r="AU371">
            <v>0</v>
          </cell>
          <cell r="AV371">
            <v>0</v>
          </cell>
          <cell r="AW371">
            <v>0</v>
          </cell>
          <cell r="AX371">
            <v>0</v>
          </cell>
          <cell r="AY371">
            <v>0</v>
          </cell>
          <cell r="AZ371" t="str">
            <v>CN2</v>
          </cell>
          <cell r="BA371">
            <v>0</v>
          </cell>
          <cell r="BB371" t="str">
            <v xml:space="preserve"> </v>
          </cell>
          <cell r="BC371">
            <v>25300000</v>
          </cell>
          <cell r="BD371" t="str">
            <v>22/08/2016</v>
          </cell>
          <cell r="BE371">
            <v>25300000</v>
          </cell>
          <cell r="BF371">
            <v>0</v>
          </cell>
          <cell r="BG371" t="str">
            <v>SE1169</v>
          </cell>
          <cell r="BH371">
            <v>0</v>
          </cell>
          <cell r="BI371">
            <v>0</v>
          </cell>
          <cell r="BJ371">
            <v>0</v>
          </cell>
          <cell r="BK371">
            <v>0</v>
          </cell>
          <cell r="BL371">
            <v>0</v>
          </cell>
          <cell r="BM371" t="str">
            <v>CN3</v>
          </cell>
          <cell r="BN371">
            <v>0</v>
          </cell>
          <cell r="BO371">
            <v>25300000</v>
          </cell>
          <cell r="BP371" t="str">
            <v>19/12/2016</v>
          </cell>
          <cell r="BQ371">
            <v>25300000</v>
          </cell>
          <cell r="BR371">
            <v>0</v>
          </cell>
          <cell r="BS371" t="str">
            <v>SE1169</v>
          </cell>
          <cell r="BT371" t="str">
            <v>CN4</v>
          </cell>
          <cell r="BU371">
            <v>25300000</v>
          </cell>
          <cell r="BV371" t="str">
            <v>24/04/2017</v>
          </cell>
          <cell r="BW371">
            <v>25300000</v>
          </cell>
          <cell r="BX371">
            <v>0</v>
          </cell>
          <cell r="BY371" t="str">
            <v>SE1169</v>
          </cell>
          <cell r="BZ371">
            <v>0</v>
          </cell>
          <cell r="CA371">
            <v>4</v>
          </cell>
          <cell r="CB371" t="str">
            <v>CN5</v>
          </cell>
          <cell r="CC371">
            <v>25300000</v>
          </cell>
        </row>
        <row r="372">
          <cell r="B372" t="str">
            <v>SE62573</v>
          </cell>
          <cell r="C372" t="str">
            <v>Đỗ Quốc Cường</v>
          </cell>
          <cell r="D372" t="str">
            <v>KTPM</v>
          </cell>
          <cell r="E372">
            <v>11</v>
          </cell>
          <cell r="F372">
            <v>0</v>
          </cell>
          <cell r="G372" t="str">
            <v>PC1170</v>
          </cell>
          <cell r="H372" t="str">
            <v>ENG4</v>
          </cell>
          <cell r="I372">
            <v>0</v>
          </cell>
          <cell r="J372" t="str">
            <v xml:space="preserve"> </v>
          </cell>
          <cell r="K372" t="str">
            <v>HD</v>
          </cell>
          <cell r="L372">
            <v>0</v>
          </cell>
          <cell r="M372" t="str">
            <v>ENG4-LT1</v>
          </cell>
          <cell r="N372">
            <v>2170000</v>
          </cell>
          <cell r="O372">
            <v>11935000</v>
          </cell>
          <cell r="P372">
            <v>42241</v>
          </cell>
          <cell r="Q372">
            <v>11935000</v>
          </cell>
          <cell r="R372">
            <v>0</v>
          </cell>
          <cell r="S372" t="str">
            <v>PC1170</v>
          </cell>
          <cell r="T372" t="str">
            <v>Eng 5-LT2</v>
          </cell>
          <cell r="U372">
            <v>2200000</v>
          </cell>
          <cell r="V372">
            <v>0</v>
          </cell>
          <cell r="W372">
            <v>7700000</v>
          </cell>
          <cell r="X372">
            <v>42361</v>
          </cell>
          <cell r="Y372">
            <v>7700000</v>
          </cell>
          <cell r="Z372">
            <v>0</v>
          </cell>
          <cell r="AA372" t="str">
            <v>PC1168</v>
          </cell>
          <cell r="AB372" t="str">
            <v>Eng 6-LT3</v>
          </cell>
          <cell r="AC372">
            <v>2200000</v>
          </cell>
          <cell r="AD372">
            <v>0</v>
          </cell>
          <cell r="AE372">
            <v>7700000</v>
          </cell>
          <cell r="AF372" t="str">
            <v>03/03/2016</v>
          </cell>
          <cell r="AG372">
            <v>7700000</v>
          </cell>
          <cell r="AH372">
            <v>0</v>
          </cell>
          <cell r="AI372" t="str">
            <v>PC1168</v>
          </cell>
          <cell r="AJ372" t="str">
            <v>CN1-LT4</v>
          </cell>
          <cell r="AK372">
            <v>2200000</v>
          </cell>
          <cell r="AL372">
            <v>0</v>
          </cell>
          <cell r="AM372">
            <v>22000000</v>
          </cell>
          <cell r="AN372" t="str">
            <v>26/04/2016</v>
          </cell>
          <cell r="AO372">
            <v>22000000</v>
          </cell>
          <cell r="AP372">
            <v>0</v>
          </cell>
          <cell r="AQ372" t="str">
            <v>SE1169</v>
          </cell>
          <cell r="AR372">
            <v>0</v>
          </cell>
          <cell r="AS372">
            <v>0</v>
          </cell>
          <cell r="AT372">
            <v>0</v>
          </cell>
          <cell r="AU372">
            <v>0</v>
          </cell>
          <cell r="AV372">
            <v>0</v>
          </cell>
          <cell r="AW372">
            <v>0</v>
          </cell>
          <cell r="AX372">
            <v>0</v>
          </cell>
          <cell r="AY372">
            <v>0</v>
          </cell>
          <cell r="AZ372" t="str">
            <v>CN2</v>
          </cell>
          <cell r="BA372">
            <v>0</v>
          </cell>
          <cell r="BB372" t="str">
            <v xml:space="preserve"> </v>
          </cell>
          <cell r="BC372">
            <v>25300000</v>
          </cell>
          <cell r="BD372" t="str">
            <v>23/08/2016</v>
          </cell>
          <cell r="BE372">
            <v>25300000</v>
          </cell>
          <cell r="BF372">
            <v>0</v>
          </cell>
          <cell r="BG372" t="str">
            <v>SE1169</v>
          </cell>
          <cell r="BH372">
            <v>0</v>
          </cell>
          <cell r="BI372">
            <v>0</v>
          </cell>
          <cell r="BJ372">
            <v>0</v>
          </cell>
          <cell r="BK372">
            <v>0</v>
          </cell>
          <cell r="BL372">
            <v>0</v>
          </cell>
          <cell r="BM372" t="str">
            <v>CN3</v>
          </cell>
          <cell r="BN372">
            <v>0</v>
          </cell>
          <cell r="BO372">
            <v>25300000</v>
          </cell>
          <cell r="BP372" t="str">
            <v>12/12/2016</v>
          </cell>
          <cell r="BQ372">
            <v>25300000</v>
          </cell>
          <cell r="BR372">
            <v>0</v>
          </cell>
          <cell r="BS372" t="str">
            <v>SE1169</v>
          </cell>
          <cell r="BT372" t="str">
            <v>CN4</v>
          </cell>
          <cell r="BU372">
            <v>25300000</v>
          </cell>
          <cell r="BV372" t="str">
            <v>20/04/2017</v>
          </cell>
          <cell r="BW372">
            <v>25300000</v>
          </cell>
          <cell r="BX372">
            <v>0</v>
          </cell>
          <cell r="BY372" t="str">
            <v>SE1169</v>
          </cell>
          <cell r="BZ372">
            <v>0</v>
          </cell>
          <cell r="CA372">
            <v>4</v>
          </cell>
          <cell r="CB372" t="str">
            <v>CN5</v>
          </cell>
          <cell r="CC372">
            <v>25300000</v>
          </cell>
        </row>
        <row r="373">
          <cell r="B373" t="str">
            <v>SE62221</v>
          </cell>
          <cell r="C373" t="str">
            <v>Trần Ngọc Đình Khánh</v>
          </cell>
          <cell r="D373" t="str">
            <v>KTPM</v>
          </cell>
          <cell r="E373">
            <v>11</v>
          </cell>
          <cell r="F373">
            <v>0</v>
          </cell>
          <cell r="G373" t="str">
            <v>PC1166</v>
          </cell>
          <cell r="H373" t="str">
            <v>ENG4</v>
          </cell>
          <cell r="I373">
            <v>0</v>
          </cell>
          <cell r="J373" t="str">
            <v>HB 10M</v>
          </cell>
          <cell r="K373" t="str">
            <v>HD</v>
          </cell>
          <cell r="L373">
            <v>0</v>
          </cell>
          <cell r="M373" t="str">
            <v>ENG4-LT1</v>
          </cell>
          <cell r="N373">
            <v>2170000</v>
          </cell>
          <cell r="O373">
            <v>9435000</v>
          </cell>
          <cell r="P373" t="str">
            <v>22/7/2015</v>
          </cell>
          <cell r="Q373">
            <v>11935000</v>
          </cell>
          <cell r="R373">
            <v>2500000</v>
          </cell>
          <cell r="S373" t="str">
            <v>PC1166</v>
          </cell>
          <cell r="T373" t="str">
            <v>Eng 5-LT2+Phí NHL</v>
          </cell>
          <cell r="U373">
            <v>2200000</v>
          </cell>
          <cell r="V373">
            <v>2500000</v>
          </cell>
          <cell r="W373">
            <v>4900000</v>
          </cell>
          <cell r="X373" t="str">
            <v>30/12/2015</v>
          </cell>
          <cell r="Y373">
            <v>4900000</v>
          </cell>
          <cell r="Z373">
            <v>0</v>
          </cell>
          <cell r="AA373" t="str">
            <v>PC1166</v>
          </cell>
          <cell r="AB373" t="str">
            <v>Eng 6-LT3</v>
          </cell>
          <cell r="AC373">
            <v>2200000</v>
          </cell>
          <cell r="AD373">
            <v>2500000</v>
          </cell>
          <cell r="AE373">
            <v>5200000</v>
          </cell>
          <cell r="AF373" t="str">
            <v>26/02/2016</v>
          </cell>
          <cell r="AG373">
            <v>5200000</v>
          </cell>
          <cell r="AH373">
            <v>2750000</v>
          </cell>
          <cell r="AI373" t="str">
            <v>PC1166</v>
          </cell>
          <cell r="AJ373" t="str">
            <v>CN1</v>
          </cell>
          <cell r="AK373">
            <v>2200000</v>
          </cell>
          <cell r="AL373">
            <v>2500000</v>
          </cell>
          <cell r="AM373">
            <v>16750000</v>
          </cell>
          <cell r="AN373" t="str">
            <v>19/04/2016</v>
          </cell>
          <cell r="AO373">
            <v>22000000</v>
          </cell>
          <cell r="AP373">
            <v>5250000</v>
          </cell>
          <cell r="AQ373" t="str">
            <v>SE1170</v>
          </cell>
          <cell r="AR373">
            <v>0</v>
          </cell>
          <cell r="AS373">
            <v>0</v>
          </cell>
          <cell r="AT373">
            <v>0</v>
          </cell>
          <cell r="AU373">
            <v>0</v>
          </cell>
          <cell r="AV373">
            <v>0</v>
          </cell>
          <cell r="AW373">
            <v>0</v>
          </cell>
          <cell r="AX373">
            <v>0</v>
          </cell>
          <cell r="AY373">
            <v>0</v>
          </cell>
          <cell r="AZ373" t="str">
            <v>CN2</v>
          </cell>
          <cell r="BA373">
            <v>0</v>
          </cell>
          <cell r="BB373">
            <v>0</v>
          </cell>
          <cell r="BC373">
            <v>20050000</v>
          </cell>
          <cell r="BD373" t="str">
            <v>19/08/2016</v>
          </cell>
          <cell r="BE373">
            <v>20050000</v>
          </cell>
          <cell r="BF373">
            <v>0</v>
          </cell>
          <cell r="BG373" t="str">
            <v>SE1170</v>
          </cell>
          <cell r="BH373">
            <v>0</v>
          </cell>
          <cell r="BI373">
            <v>0</v>
          </cell>
          <cell r="BJ373">
            <v>0</v>
          </cell>
          <cell r="BK373">
            <v>0</v>
          </cell>
          <cell r="BL373">
            <v>0</v>
          </cell>
          <cell r="BM373" t="str">
            <v>CN3</v>
          </cell>
          <cell r="BN373">
            <v>0</v>
          </cell>
          <cell r="BO373">
            <v>25300000</v>
          </cell>
          <cell r="BP373" t="str">
            <v>20/12/2016</v>
          </cell>
          <cell r="BQ373">
            <v>25300000</v>
          </cell>
          <cell r="BR373">
            <v>0</v>
          </cell>
          <cell r="BS373" t="str">
            <v>SE1170</v>
          </cell>
          <cell r="BT373" t="str">
            <v>CN4</v>
          </cell>
          <cell r="BU373">
            <v>25300000</v>
          </cell>
          <cell r="BV373" t="str">
            <v>25/04/2017</v>
          </cell>
          <cell r="BW373">
            <v>27600000</v>
          </cell>
          <cell r="BX373">
            <v>125000</v>
          </cell>
          <cell r="BY373" t="str">
            <v>SE1170</v>
          </cell>
          <cell r="BZ373">
            <v>125000</v>
          </cell>
          <cell r="CA373">
            <v>4</v>
          </cell>
          <cell r="CB373" t="str">
            <v>CN5</v>
          </cell>
          <cell r="CC373">
            <v>25175000</v>
          </cell>
        </row>
        <row r="374">
          <cell r="B374" t="str">
            <v>SE62307</v>
          </cell>
          <cell r="C374" t="str">
            <v>Nguyễn Phan Gia Huy</v>
          </cell>
          <cell r="D374" t="str">
            <v>KTPM</v>
          </cell>
          <cell r="E374">
            <v>11</v>
          </cell>
          <cell r="F374">
            <v>0</v>
          </cell>
          <cell r="G374" t="str">
            <v>PC1167</v>
          </cell>
          <cell r="H374" t="str">
            <v>ENG4</v>
          </cell>
          <cell r="I374">
            <v>0</v>
          </cell>
          <cell r="J374" t="str">
            <v xml:space="preserve"> </v>
          </cell>
          <cell r="K374" t="str">
            <v>HD</v>
          </cell>
          <cell r="L374" t="str">
            <v>Bảo lưu SM17 theo mail HaNQS ngày 28/04/2017:Trả nợ môn</v>
          </cell>
          <cell r="M374" t="str">
            <v>ENG4-LT1</v>
          </cell>
          <cell r="N374">
            <v>2170000</v>
          </cell>
          <cell r="O374">
            <v>11935000</v>
          </cell>
          <cell r="P374" t="str">
            <v>30/7/2015</v>
          </cell>
          <cell r="Q374">
            <v>11935000</v>
          </cell>
          <cell r="R374">
            <v>0</v>
          </cell>
          <cell r="S374" t="str">
            <v>PC1167</v>
          </cell>
          <cell r="T374" t="str">
            <v>Eng 5-LT2+Phí NHL</v>
          </cell>
          <cell r="U374">
            <v>2200000</v>
          </cell>
          <cell r="V374">
            <v>0</v>
          </cell>
          <cell r="W374">
            <v>9900000</v>
          </cell>
          <cell r="X374" t="str">
            <v>30/12/2015</v>
          </cell>
          <cell r="Y374">
            <v>9900000</v>
          </cell>
          <cell r="Z374">
            <v>0</v>
          </cell>
          <cell r="AA374" t="str">
            <v>PC1167</v>
          </cell>
          <cell r="AB374" t="str">
            <v>Eng 6-LT3</v>
          </cell>
          <cell r="AC374">
            <v>2200000</v>
          </cell>
          <cell r="AD374">
            <v>0</v>
          </cell>
          <cell r="AE374">
            <v>7700000</v>
          </cell>
          <cell r="AF374" t="str">
            <v>03/03/2016</v>
          </cell>
          <cell r="AG374">
            <v>7700000</v>
          </cell>
          <cell r="AH374">
            <v>0</v>
          </cell>
          <cell r="AI374" t="str">
            <v>PC1167</v>
          </cell>
          <cell r="AJ374" t="str">
            <v>CN1</v>
          </cell>
          <cell r="AK374">
            <v>2200000</v>
          </cell>
          <cell r="AL374">
            <v>0</v>
          </cell>
          <cell r="AM374">
            <v>22000000</v>
          </cell>
          <cell r="AN374" t="str">
            <v>28/04/2016</v>
          </cell>
          <cell r="AO374">
            <v>22000000</v>
          </cell>
          <cell r="AP374">
            <v>0</v>
          </cell>
          <cell r="AQ374" t="str">
            <v>SE1170</v>
          </cell>
          <cell r="AR374">
            <v>0</v>
          </cell>
          <cell r="AS374">
            <v>0</v>
          </cell>
          <cell r="AT374">
            <v>0</v>
          </cell>
          <cell r="AU374">
            <v>0</v>
          </cell>
          <cell r="AV374">
            <v>0</v>
          </cell>
          <cell r="AW374">
            <v>0</v>
          </cell>
          <cell r="AX374">
            <v>0</v>
          </cell>
          <cell r="AY374">
            <v>0</v>
          </cell>
          <cell r="AZ374" t="str">
            <v>CN2</v>
          </cell>
          <cell r="BA374">
            <v>0</v>
          </cell>
          <cell r="BB374" t="str">
            <v xml:space="preserve"> </v>
          </cell>
          <cell r="BC374">
            <v>25300000</v>
          </cell>
          <cell r="BD374" t="str">
            <v>06/09/2016</v>
          </cell>
          <cell r="BE374">
            <v>27500000</v>
          </cell>
          <cell r="BF374">
            <v>25000</v>
          </cell>
          <cell r="BG374" t="str">
            <v>SE1170</v>
          </cell>
          <cell r="BH374">
            <v>0</v>
          </cell>
          <cell r="BI374">
            <v>0</v>
          </cell>
          <cell r="BJ374">
            <v>0</v>
          </cell>
          <cell r="BK374">
            <v>0</v>
          </cell>
          <cell r="BL374">
            <v>0</v>
          </cell>
          <cell r="BM374" t="str">
            <v>CN3</v>
          </cell>
          <cell r="BN374">
            <v>0</v>
          </cell>
          <cell r="BO374">
            <v>25275000</v>
          </cell>
          <cell r="BP374" t="str">
            <v>06/01/2017</v>
          </cell>
          <cell r="BQ374">
            <v>25300000</v>
          </cell>
          <cell r="BR374">
            <v>25000</v>
          </cell>
          <cell r="BS374" t="str">
            <v>SE1170</v>
          </cell>
          <cell r="BT374" t="str">
            <v>CN4</v>
          </cell>
          <cell r="BU374">
            <v>25275000</v>
          </cell>
          <cell r="BV374">
            <v>0</v>
          </cell>
          <cell r="BW374" t="str">
            <v>Ko nộp</v>
          </cell>
          <cell r="BX374">
            <v>0</v>
          </cell>
          <cell r="BY374" t="str">
            <v>BLSM17</v>
          </cell>
          <cell r="BZ374">
            <v>0</v>
          </cell>
          <cell r="CA374">
            <v>3</v>
          </cell>
          <cell r="CB374" t="str">
            <v>CN4</v>
          </cell>
          <cell r="CC374">
            <v>25275000</v>
          </cell>
        </row>
        <row r="375">
          <cell r="B375" t="str">
            <v>SE62576</v>
          </cell>
          <cell r="C375" t="str">
            <v>Nguyễn Trung Dũng</v>
          </cell>
          <cell r="D375" t="str">
            <v>KTPM</v>
          </cell>
          <cell r="E375">
            <v>11</v>
          </cell>
          <cell r="F375">
            <v>0</v>
          </cell>
          <cell r="G375" t="str">
            <v>PC1170</v>
          </cell>
          <cell r="H375" t="str">
            <v>ENG4</v>
          </cell>
          <cell r="I375">
            <v>0</v>
          </cell>
          <cell r="J375" t="str">
            <v xml:space="preserve"> </v>
          </cell>
          <cell r="K375" t="str">
            <v>HD</v>
          </cell>
          <cell r="L375">
            <v>0</v>
          </cell>
          <cell r="M375" t="str">
            <v>ENG4-LT1</v>
          </cell>
          <cell r="N375">
            <v>2170000</v>
          </cell>
          <cell r="O375">
            <v>11935000</v>
          </cell>
          <cell r="P375">
            <v>42242</v>
          </cell>
          <cell r="Q375">
            <v>11935000</v>
          </cell>
          <cell r="R375">
            <v>0</v>
          </cell>
          <cell r="S375" t="str">
            <v>PC1170</v>
          </cell>
          <cell r="T375" t="str">
            <v>Eng 5-LT2</v>
          </cell>
          <cell r="U375">
            <v>2200000</v>
          </cell>
          <cell r="V375">
            <v>0</v>
          </cell>
          <cell r="W375">
            <v>7700000</v>
          </cell>
          <cell r="X375">
            <v>42346</v>
          </cell>
          <cell r="Y375">
            <v>7700000</v>
          </cell>
          <cell r="Z375">
            <v>0</v>
          </cell>
          <cell r="AA375" t="str">
            <v>PC1174</v>
          </cell>
          <cell r="AB375" t="str">
            <v>Eng 6-LT3</v>
          </cell>
          <cell r="AC375">
            <v>2200000</v>
          </cell>
          <cell r="AD375">
            <v>0</v>
          </cell>
          <cell r="AE375">
            <v>7700000</v>
          </cell>
          <cell r="AF375" t="str">
            <v>25/02/2016</v>
          </cell>
          <cell r="AG375">
            <v>7700000</v>
          </cell>
          <cell r="AH375">
            <v>0</v>
          </cell>
          <cell r="AI375" t="str">
            <v>PC1171</v>
          </cell>
          <cell r="AJ375" t="str">
            <v>CN1</v>
          </cell>
          <cell r="AK375">
            <v>2200000</v>
          </cell>
          <cell r="AL375">
            <v>0</v>
          </cell>
          <cell r="AM375">
            <v>22000000</v>
          </cell>
          <cell r="AN375" t="str">
            <v>25/04/2016</v>
          </cell>
          <cell r="AO375">
            <v>22000000</v>
          </cell>
          <cell r="AP375">
            <v>0</v>
          </cell>
          <cell r="AQ375" t="str">
            <v>SE1170</v>
          </cell>
          <cell r="AR375">
            <v>0</v>
          </cell>
          <cell r="AS375">
            <v>0</v>
          </cell>
          <cell r="AT375">
            <v>0</v>
          </cell>
          <cell r="AU375">
            <v>0</v>
          </cell>
          <cell r="AV375">
            <v>0</v>
          </cell>
          <cell r="AW375">
            <v>0</v>
          </cell>
          <cell r="AX375">
            <v>0</v>
          </cell>
          <cell r="AY375">
            <v>0</v>
          </cell>
          <cell r="AZ375" t="str">
            <v>CN2</v>
          </cell>
          <cell r="BA375">
            <v>0</v>
          </cell>
          <cell r="BB375" t="str">
            <v xml:space="preserve"> </v>
          </cell>
          <cell r="BC375">
            <v>25300000</v>
          </cell>
          <cell r="BD375" t="str">
            <v>19/08/2016</v>
          </cell>
          <cell r="BE375">
            <v>25300000</v>
          </cell>
          <cell r="BF375">
            <v>0</v>
          </cell>
          <cell r="BG375" t="str">
            <v>SE1170</v>
          </cell>
          <cell r="BH375">
            <v>0</v>
          </cell>
          <cell r="BI375">
            <v>0</v>
          </cell>
          <cell r="BJ375">
            <v>0</v>
          </cell>
          <cell r="BK375">
            <v>0</v>
          </cell>
          <cell r="BL375">
            <v>0</v>
          </cell>
          <cell r="BM375" t="str">
            <v>CN3</v>
          </cell>
          <cell r="BN375">
            <v>0</v>
          </cell>
          <cell r="BO375">
            <v>25300000</v>
          </cell>
          <cell r="BP375" t="str">
            <v>13/12/2016</v>
          </cell>
          <cell r="BQ375">
            <v>25300000</v>
          </cell>
          <cell r="BR375">
            <v>0</v>
          </cell>
          <cell r="BS375" t="str">
            <v>SE1170</v>
          </cell>
          <cell r="BT375" t="str">
            <v>CN4</v>
          </cell>
          <cell r="BU375">
            <v>25300000</v>
          </cell>
          <cell r="BV375" t="str">
            <v>12/04/2017</v>
          </cell>
          <cell r="BW375">
            <v>25300000</v>
          </cell>
          <cell r="BX375">
            <v>0</v>
          </cell>
          <cell r="BY375" t="str">
            <v>SE1170</v>
          </cell>
          <cell r="BZ375">
            <v>0</v>
          </cell>
          <cell r="CA375">
            <v>4</v>
          </cell>
          <cell r="CB375" t="str">
            <v>CN5</v>
          </cell>
          <cell r="CC375">
            <v>25300000</v>
          </cell>
        </row>
        <row r="376">
          <cell r="B376" t="str">
            <v>SE62586</v>
          </cell>
          <cell r="C376" t="str">
            <v>Bùi Mạnh Dũng</v>
          </cell>
          <cell r="D376" t="str">
            <v>KTPM</v>
          </cell>
          <cell r="E376">
            <v>11</v>
          </cell>
          <cell r="F376">
            <v>0</v>
          </cell>
          <cell r="G376" t="str">
            <v>PC1170</v>
          </cell>
          <cell r="H376" t="str">
            <v>ENG4</v>
          </cell>
          <cell r="I376">
            <v>0</v>
          </cell>
          <cell r="J376" t="str">
            <v xml:space="preserve"> </v>
          </cell>
          <cell r="K376" t="str">
            <v>HD</v>
          </cell>
          <cell r="L376">
            <v>0</v>
          </cell>
          <cell r="M376" t="str">
            <v>ENG4-LT1</v>
          </cell>
          <cell r="N376">
            <v>2170000</v>
          </cell>
          <cell r="O376">
            <v>11935000</v>
          </cell>
          <cell r="P376">
            <v>42243</v>
          </cell>
          <cell r="Q376">
            <v>11935000</v>
          </cell>
          <cell r="R376">
            <v>0</v>
          </cell>
          <cell r="S376" t="str">
            <v>PC1170</v>
          </cell>
          <cell r="T376" t="str">
            <v>Eng 5-LT2</v>
          </cell>
          <cell r="U376">
            <v>2200000</v>
          </cell>
          <cell r="V376">
            <v>0</v>
          </cell>
          <cell r="W376">
            <v>7700000</v>
          </cell>
          <cell r="X376">
            <v>42354</v>
          </cell>
          <cell r="Y376">
            <v>7700000</v>
          </cell>
          <cell r="Z376">
            <v>0</v>
          </cell>
          <cell r="AA376" t="str">
            <v>PC1168</v>
          </cell>
          <cell r="AB376" t="str">
            <v>Eng 6-LT3</v>
          </cell>
          <cell r="AC376">
            <v>2200000</v>
          </cell>
          <cell r="AD376">
            <v>0</v>
          </cell>
          <cell r="AE376">
            <v>7700000</v>
          </cell>
          <cell r="AF376" t="str">
            <v>26/02/2016</v>
          </cell>
          <cell r="AG376">
            <v>7700000</v>
          </cell>
          <cell r="AH376">
            <v>0</v>
          </cell>
          <cell r="AI376" t="str">
            <v>PC1168</v>
          </cell>
          <cell r="AJ376" t="str">
            <v>CN1</v>
          </cell>
          <cell r="AK376">
            <v>2200000</v>
          </cell>
          <cell r="AL376">
            <v>0</v>
          </cell>
          <cell r="AM376">
            <v>22000000</v>
          </cell>
          <cell r="AN376" t="str">
            <v>15/04/2016</v>
          </cell>
          <cell r="AO376">
            <v>22000000</v>
          </cell>
          <cell r="AP376">
            <v>0</v>
          </cell>
          <cell r="AQ376" t="str">
            <v>SE1170</v>
          </cell>
          <cell r="AR376">
            <v>0</v>
          </cell>
          <cell r="AS376">
            <v>0</v>
          </cell>
          <cell r="AT376">
            <v>0</v>
          </cell>
          <cell r="AU376">
            <v>0</v>
          </cell>
          <cell r="AV376">
            <v>0</v>
          </cell>
          <cell r="AW376">
            <v>0</v>
          </cell>
          <cell r="AX376">
            <v>0</v>
          </cell>
          <cell r="AY376">
            <v>0</v>
          </cell>
          <cell r="AZ376" t="str">
            <v>CN2</v>
          </cell>
          <cell r="BA376">
            <v>0</v>
          </cell>
          <cell r="BB376" t="str">
            <v xml:space="preserve"> </v>
          </cell>
          <cell r="BC376">
            <v>25300000</v>
          </cell>
          <cell r="BD376" t="str">
            <v>17/08/2016</v>
          </cell>
          <cell r="BE376">
            <v>25300000</v>
          </cell>
          <cell r="BF376">
            <v>0</v>
          </cell>
          <cell r="BG376" t="str">
            <v>SE1170</v>
          </cell>
          <cell r="BH376">
            <v>0</v>
          </cell>
          <cell r="BI376">
            <v>0</v>
          </cell>
          <cell r="BJ376">
            <v>0</v>
          </cell>
          <cell r="BK376">
            <v>0</v>
          </cell>
          <cell r="BL376">
            <v>0</v>
          </cell>
          <cell r="BM376" t="str">
            <v>CN3</v>
          </cell>
          <cell r="BN376">
            <v>0</v>
          </cell>
          <cell r="BO376">
            <v>25300000</v>
          </cell>
          <cell r="BP376" t="str">
            <v>12/12/2016</v>
          </cell>
          <cell r="BQ376">
            <v>25300000</v>
          </cell>
          <cell r="BR376">
            <v>0</v>
          </cell>
          <cell r="BS376" t="str">
            <v>SE1170</v>
          </cell>
          <cell r="BT376" t="str">
            <v>CN4</v>
          </cell>
          <cell r="BU376">
            <v>25300000</v>
          </cell>
          <cell r="BV376" t="str">
            <v>12/04/2017</v>
          </cell>
          <cell r="BW376">
            <v>25300000</v>
          </cell>
          <cell r="BX376">
            <v>0</v>
          </cell>
          <cell r="BY376" t="str">
            <v>SE1170</v>
          </cell>
          <cell r="BZ376">
            <v>0</v>
          </cell>
          <cell r="CA376">
            <v>4</v>
          </cell>
          <cell r="CB376" t="str">
            <v>CN5</v>
          </cell>
          <cell r="CC376">
            <v>25300000</v>
          </cell>
        </row>
        <row r="377">
          <cell r="B377" t="str">
            <v>SE62589</v>
          </cell>
          <cell r="C377" t="str">
            <v>Bùi Hoàng Thông</v>
          </cell>
          <cell r="D377" t="str">
            <v>KTPM</v>
          </cell>
          <cell r="E377">
            <v>11</v>
          </cell>
          <cell r="F377">
            <v>0</v>
          </cell>
          <cell r="G377" t="str">
            <v>PC1170</v>
          </cell>
          <cell r="H377" t="str">
            <v>ENG4</v>
          </cell>
          <cell r="I377">
            <v>0</v>
          </cell>
          <cell r="J377" t="str">
            <v xml:space="preserve"> </v>
          </cell>
          <cell r="K377" t="str">
            <v>HD</v>
          </cell>
          <cell r="L377">
            <v>0</v>
          </cell>
          <cell r="M377" t="str">
            <v>ENG4-LT1</v>
          </cell>
          <cell r="N377">
            <v>2170000</v>
          </cell>
          <cell r="O377">
            <v>11935000</v>
          </cell>
          <cell r="P377">
            <v>42243</v>
          </cell>
          <cell r="Q377">
            <v>11935000</v>
          </cell>
          <cell r="R377">
            <v>0</v>
          </cell>
          <cell r="S377" t="str">
            <v>PC1170</v>
          </cell>
          <cell r="T377" t="str">
            <v>Eng 5-LT2</v>
          </cell>
          <cell r="U377">
            <v>2200000</v>
          </cell>
          <cell r="V377">
            <v>0</v>
          </cell>
          <cell r="W377">
            <v>7700000</v>
          </cell>
          <cell r="X377">
            <v>42360</v>
          </cell>
          <cell r="Y377">
            <v>7700000</v>
          </cell>
          <cell r="Z377">
            <v>0</v>
          </cell>
          <cell r="AA377" t="str">
            <v>PC1169</v>
          </cell>
          <cell r="AB377" t="str">
            <v>Eng 6-LT3</v>
          </cell>
          <cell r="AC377">
            <v>2200000</v>
          </cell>
          <cell r="AD377">
            <v>0</v>
          </cell>
          <cell r="AE377">
            <v>7700000</v>
          </cell>
          <cell r="AF377" t="str">
            <v>01/03/2016</v>
          </cell>
          <cell r="AG377">
            <v>7700000</v>
          </cell>
          <cell r="AH377">
            <v>0</v>
          </cell>
          <cell r="AI377" t="str">
            <v>PC1169</v>
          </cell>
          <cell r="AJ377" t="str">
            <v>CN1</v>
          </cell>
          <cell r="AK377">
            <v>2200000</v>
          </cell>
          <cell r="AL377">
            <v>0</v>
          </cell>
          <cell r="AM377">
            <v>22000000</v>
          </cell>
          <cell r="AN377" t="str">
            <v>26/04/2016</v>
          </cell>
          <cell r="AO377">
            <v>22000000</v>
          </cell>
          <cell r="AP377">
            <v>0</v>
          </cell>
          <cell r="AQ377" t="str">
            <v>SE1170</v>
          </cell>
          <cell r="AR377">
            <v>0</v>
          </cell>
          <cell r="AS377">
            <v>0</v>
          </cell>
          <cell r="AT377">
            <v>0</v>
          </cell>
          <cell r="AU377">
            <v>0</v>
          </cell>
          <cell r="AV377">
            <v>0</v>
          </cell>
          <cell r="AW377">
            <v>0</v>
          </cell>
          <cell r="AX377">
            <v>0</v>
          </cell>
          <cell r="AY377">
            <v>0</v>
          </cell>
          <cell r="AZ377" t="str">
            <v>CN2</v>
          </cell>
          <cell r="BA377">
            <v>0</v>
          </cell>
          <cell r="BB377" t="str">
            <v xml:space="preserve"> </v>
          </cell>
          <cell r="BC377">
            <v>25300000</v>
          </cell>
          <cell r="BD377" t="str">
            <v>19/08/2016</v>
          </cell>
          <cell r="BE377">
            <v>25300000</v>
          </cell>
          <cell r="BF377">
            <v>0</v>
          </cell>
          <cell r="BG377" t="str">
            <v>SE1170</v>
          </cell>
          <cell r="BH377">
            <v>0</v>
          </cell>
          <cell r="BI377">
            <v>0</v>
          </cell>
          <cell r="BJ377">
            <v>0</v>
          </cell>
          <cell r="BK377">
            <v>0</v>
          </cell>
          <cell r="BL377">
            <v>0</v>
          </cell>
          <cell r="BM377" t="str">
            <v>CN3</v>
          </cell>
          <cell r="BN377">
            <v>0</v>
          </cell>
          <cell r="BO377">
            <v>25300000</v>
          </cell>
          <cell r="BP377" t="str">
            <v>20/12/2016</v>
          </cell>
          <cell r="BQ377">
            <v>25300000</v>
          </cell>
          <cell r="BR377">
            <v>0</v>
          </cell>
          <cell r="BS377" t="str">
            <v>SE1170</v>
          </cell>
          <cell r="BT377" t="str">
            <v>CN4</v>
          </cell>
          <cell r="BU377">
            <v>25300000</v>
          </cell>
          <cell r="BV377" t="str">
            <v>21/04/2017</v>
          </cell>
          <cell r="BW377">
            <v>25300000</v>
          </cell>
          <cell r="BX377">
            <v>0</v>
          </cell>
          <cell r="BY377" t="str">
            <v>SE1170</v>
          </cell>
          <cell r="BZ377">
            <v>0</v>
          </cell>
          <cell r="CA377">
            <v>4</v>
          </cell>
          <cell r="CB377" t="str">
            <v>CN5</v>
          </cell>
          <cell r="CC377">
            <v>25300000</v>
          </cell>
        </row>
        <row r="378">
          <cell r="B378" t="str">
            <v>SE62590</v>
          </cell>
          <cell r="C378" t="str">
            <v>Lê Đình Thiện Vũ</v>
          </cell>
          <cell r="D378" t="str">
            <v>KTPM</v>
          </cell>
          <cell r="E378">
            <v>11</v>
          </cell>
          <cell r="F378">
            <v>0</v>
          </cell>
          <cell r="G378" t="str">
            <v>PC1170</v>
          </cell>
          <cell r="H378" t="str">
            <v>ENG4</v>
          </cell>
          <cell r="I378">
            <v>0</v>
          </cell>
          <cell r="J378" t="str">
            <v xml:space="preserve"> </v>
          </cell>
          <cell r="K378" t="str">
            <v>HD</v>
          </cell>
          <cell r="L378">
            <v>0</v>
          </cell>
          <cell r="M378" t="str">
            <v>ENG4-LT1</v>
          </cell>
          <cell r="N378">
            <v>2170000</v>
          </cell>
          <cell r="O378">
            <v>11935000</v>
          </cell>
          <cell r="P378">
            <v>42243</v>
          </cell>
          <cell r="Q378">
            <v>11935000</v>
          </cell>
          <cell r="R378">
            <v>0</v>
          </cell>
          <cell r="S378" t="str">
            <v>PC1170</v>
          </cell>
          <cell r="T378" t="str">
            <v>Eng 5-LT2</v>
          </cell>
          <cell r="U378">
            <v>2200000</v>
          </cell>
          <cell r="V378">
            <v>0</v>
          </cell>
          <cell r="W378">
            <v>7700000</v>
          </cell>
          <cell r="X378">
            <v>42363</v>
          </cell>
          <cell r="Y378">
            <v>7700000</v>
          </cell>
          <cell r="Z378">
            <v>0</v>
          </cell>
          <cell r="AA378" t="str">
            <v>PC1169</v>
          </cell>
          <cell r="AB378" t="str">
            <v>Eng 6-LT3</v>
          </cell>
          <cell r="AC378">
            <v>2200000</v>
          </cell>
          <cell r="AD378">
            <v>0</v>
          </cell>
          <cell r="AE378">
            <v>7700000</v>
          </cell>
          <cell r="AF378" t="str">
            <v>03/03/2016</v>
          </cell>
          <cell r="AG378">
            <v>7700000</v>
          </cell>
          <cell r="AH378">
            <v>0</v>
          </cell>
          <cell r="AI378" t="str">
            <v>PC1169</v>
          </cell>
          <cell r="AJ378" t="str">
            <v>CN1</v>
          </cell>
          <cell r="AK378">
            <v>2200000</v>
          </cell>
          <cell r="AL378">
            <v>0</v>
          </cell>
          <cell r="AM378">
            <v>22000000</v>
          </cell>
          <cell r="AN378" t="str">
            <v>27/04/2016</v>
          </cell>
          <cell r="AO378">
            <v>22000000</v>
          </cell>
          <cell r="AP378">
            <v>0</v>
          </cell>
          <cell r="AQ378" t="str">
            <v>SE1170</v>
          </cell>
          <cell r="AR378">
            <v>0</v>
          </cell>
          <cell r="AS378">
            <v>0</v>
          </cell>
          <cell r="AT378">
            <v>0</v>
          </cell>
          <cell r="AU378">
            <v>0</v>
          </cell>
          <cell r="AV378">
            <v>0</v>
          </cell>
          <cell r="AW378">
            <v>0</v>
          </cell>
          <cell r="AX378">
            <v>0</v>
          </cell>
          <cell r="AY378">
            <v>0</v>
          </cell>
          <cell r="AZ378" t="str">
            <v>CN2</v>
          </cell>
          <cell r="BA378">
            <v>0</v>
          </cell>
          <cell r="BB378" t="str">
            <v xml:space="preserve"> </v>
          </cell>
          <cell r="BC378">
            <v>25300000</v>
          </cell>
          <cell r="BD378" t="str">
            <v>24/08/2016</v>
          </cell>
          <cell r="BE378">
            <v>25300000</v>
          </cell>
          <cell r="BF378">
            <v>0</v>
          </cell>
          <cell r="BG378" t="str">
            <v>SE1170</v>
          </cell>
          <cell r="BH378">
            <v>0</v>
          </cell>
          <cell r="BI378">
            <v>0</v>
          </cell>
          <cell r="BJ378">
            <v>0</v>
          </cell>
          <cell r="BK378">
            <v>0</v>
          </cell>
          <cell r="BL378">
            <v>0</v>
          </cell>
          <cell r="BM378" t="str">
            <v>CN3</v>
          </cell>
          <cell r="BN378">
            <v>0</v>
          </cell>
          <cell r="BO378">
            <v>25300000</v>
          </cell>
          <cell r="BP378" t="str">
            <v>21/12/2016</v>
          </cell>
          <cell r="BQ378">
            <v>25300000</v>
          </cell>
          <cell r="BR378">
            <v>0</v>
          </cell>
          <cell r="BS378" t="str">
            <v>SE1170</v>
          </cell>
          <cell r="BT378" t="str">
            <v>CN4</v>
          </cell>
          <cell r="BU378">
            <v>25300000</v>
          </cell>
          <cell r="BV378" t="str">
            <v>17/04/2017</v>
          </cell>
          <cell r="BW378">
            <v>25300000</v>
          </cell>
          <cell r="BX378">
            <v>0</v>
          </cell>
          <cell r="BY378" t="str">
            <v>SE1170</v>
          </cell>
          <cell r="BZ378">
            <v>0</v>
          </cell>
          <cell r="CA378">
            <v>4</v>
          </cell>
          <cell r="CB378" t="str">
            <v>CN5</v>
          </cell>
          <cell r="CC378">
            <v>25300000</v>
          </cell>
        </row>
        <row r="379">
          <cell r="B379" t="str">
            <v>SE62593</v>
          </cell>
          <cell r="C379" t="str">
            <v>Trần Đức Thái</v>
          </cell>
          <cell r="D379" t="str">
            <v>KTPM</v>
          </cell>
          <cell r="E379">
            <v>11</v>
          </cell>
          <cell r="F379">
            <v>0</v>
          </cell>
          <cell r="G379" t="str">
            <v>PC1170</v>
          </cell>
          <cell r="H379" t="str">
            <v>ENG4</v>
          </cell>
          <cell r="I379">
            <v>0</v>
          </cell>
          <cell r="J379" t="str">
            <v xml:space="preserve"> </v>
          </cell>
          <cell r="K379" t="str">
            <v>HD</v>
          </cell>
          <cell r="L379">
            <v>0</v>
          </cell>
          <cell r="M379" t="str">
            <v>ENG4-LT1</v>
          </cell>
          <cell r="N379">
            <v>2170000</v>
          </cell>
          <cell r="O379">
            <v>11935000</v>
          </cell>
          <cell r="P379">
            <v>42244</v>
          </cell>
          <cell r="Q379">
            <v>11935000</v>
          </cell>
          <cell r="R379">
            <v>0</v>
          </cell>
          <cell r="S379" t="str">
            <v>PC1170</v>
          </cell>
          <cell r="T379" t="str">
            <v>Eng 5-LT2</v>
          </cell>
          <cell r="U379">
            <v>2200000</v>
          </cell>
          <cell r="V379">
            <v>0</v>
          </cell>
          <cell r="W379">
            <v>7700000</v>
          </cell>
          <cell r="X379">
            <v>42363</v>
          </cell>
          <cell r="Y379">
            <v>7700000</v>
          </cell>
          <cell r="Z379">
            <v>0</v>
          </cell>
          <cell r="AA379" t="str">
            <v>PC1169</v>
          </cell>
          <cell r="AB379" t="str">
            <v>Eng 6-LT3</v>
          </cell>
          <cell r="AC379">
            <v>2200000</v>
          </cell>
          <cell r="AD379">
            <v>0</v>
          </cell>
          <cell r="AE379">
            <v>7700000</v>
          </cell>
          <cell r="AF379">
            <v>42436</v>
          </cell>
          <cell r="AG379">
            <v>8000000</v>
          </cell>
          <cell r="AH379">
            <v>300000</v>
          </cell>
          <cell r="AI379" t="str">
            <v>PC1169</v>
          </cell>
          <cell r="AJ379" t="str">
            <v>CN1</v>
          </cell>
          <cell r="AK379">
            <v>2200000</v>
          </cell>
          <cell r="AL379">
            <v>0</v>
          </cell>
          <cell r="AM379">
            <v>21700000</v>
          </cell>
          <cell r="AN379" t="str">
            <v>05/05/2016</v>
          </cell>
          <cell r="AO379">
            <v>21700000</v>
          </cell>
          <cell r="AP379">
            <v>0</v>
          </cell>
          <cell r="AQ379" t="str">
            <v>SE1170</v>
          </cell>
          <cell r="AR379">
            <v>0</v>
          </cell>
          <cell r="AS379">
            <v>0</v>
          </cell>
          <cell r="AT379">
            <v>0</v>
          </cell>
          <cell r="AU379">
            <v>0</v>
          </cell>
          <cell r="AV379">
            <v>0</v>
          </cell>
          <cell r="AW379">
            <v>0</v>
          </cell>
          <cell r="AX379">
            <v>0</v>
          </cell>
          <cell r="AY379">
            <v>0</v>
          </cell>
          <cell r="AZ379" t="str">
            <v>CN2</v>
          </cell>
          <cell r="BA379">
            <v>0</v>
          </cell>
          <cell r="BB379" t="str">
            <v xml:space="preserve"> </v>
          </cell>
          <cell r="BC379">
            <v>25300000</v>
          </cell>
          <cell r="BD379" t="str">
            <v>25/08/2016</v>
          </cell>
          <cell r="BE379">
            <v>25300000</v>
          </cell>
          <cell r="BF379">
            <v>0</v>
          </cell>
          <cell r="BG379" t="str">
            <v>SE1170</v>
          </cell>
          <cell r="BH379">
            <v>0</v>
          </cell>
          <cell r="BI379">
            <v>0</v>
          </cell>
          <cell r="BJ379">
            <v>0</v>
          </cell>
          <cell r="BK379">
            <v>0</v>
          </cell>
          <cell r="BL379">
            <v>0</v>
          </cell>
          <cell r="BM379" t="str">
            <v>CN3</v>
          </cell>
          <cell r="BN379">
            <v>0</v>
          </cell>
          <cell r="BO379">
            <v>25300000</v>
          </cell>
          <cell r="BP379" t="str">
            <v>20/12/2016</v>
          </cell>
          <cell r="BQ379">
            <v>25300000</v>
          </cell>
          <cell r="BR379">
            <v>0</v>
          </cell>
          <cell r="BS379" t="str">
            <v>SE1170</v>
          </cell>
          <cell r="BT379" t="str">
            <v>CN4</v>
          </cell>
          <cell r="BU379">
            <v>25300000</v>
          </cell>
          <cell r="BV379" t="str">
            <v>27/04/2017</v>
          </cell>
          <cell r="BW379">
            <v>25300000</v>
          </cell>
          <cell r="BX379">
            <v>0</v>
          </cell>
          <cell r="BY379" t="str">
            <v>SE1170</v>
          </cell>
          <cell r="BZ379">
            <v>0</v>
          </cell>
          <cell r="CA379">
            <v>4</v>
          </cell>
          <cell r="CB379" t="str">
            <v>CN5</v>
          </cell>
          <cell r="CC379">
            <v>25300000</v>
          </cell>
        </row>
        <row r="380">
          <cell r="B380" t="str">
            <v>SE62608</v>
          </cell>
          <cell r="C380" t="str">
            <v>Nguyễn Danh Đắc Sang</v>
          </cell>
          <cell r="D380" t="str">
            <v>KTPM</v>
          </cell>
          <cell r="E380">
            <v>11</v>
          </cell>
          <cell r="F380">
            <v>0</v>
          </cell>
          <cell r="G380" t="str">
            <v>PC1170</v>
          </cell>
          <cell r="H380" t="str">
            <v>ENG4</v>
          </cell>
          <cell r="I380">
            <v>0</v>
          </cell>
          <cell r="J380" t="str">
            <v xml:space="preserve"> </v>
          </cell>
          <cell r="K380" t="str">
            <v>HD</v>
          </cell>
          <cell r="L380">
            <v>0</v>
          </cell>
          <cell r="M380" t="str">
            <v>ENG4-LT1</v>
          </cell>
          <cell r="N380">
            <v>2170000</v>
          </cell>
          <cell r="O380">
            <v>11935000</v>
          </cell>
          <cell r="P380">
            <v>42248</v>
          </cell>
          <cell r="Q380">
            <v>11935000</v>
          </cell>
          <cell r="R380">
            <v>0</v>
          </cell>
          <cell r="S380" t="str">
            <v>PC1170</v>
          </cell>
          <cell r="T380" t="str">
            <v>Eng 5-LT2</v>
          </cell>
          <cell r="U380">
            <v>2200000</v>
          </cell>
          <cell r="V380">
            <v>0</v>
          </cell>
          <cell r="W380">
            <v>7700000</v>
          </cell>
          <cell r="X380">
            <v>42359</v>
          </cell>
          <cell r="Y380">
            <v>7700000</v>
          </cell>
          <cell r="Z380">
            <v>0</v>
          </cell>
          <cell r="AA380" t="str">
            <v>PC1169</v>
          </cell>
          <cell r="AB380" t="str">
            <v>Eng 6-LT3</v>
          </cell>
          <cell r="AC380">
            <v>2200000</v>
          </cell>
          <cell r="AD380">
            <v>0</v>
          </cell>
          <cell r="AE380">
            <v>7700000</v>
          </cell>
          <cell r="AF380" t="str">
            <v>01/03/2016</v>
          </cell>
          <cell r="AG380">
            <v>7700000</v>
          </cell>
          <cell r="AH380">
            <v>0</v>
          </cell>
          <cell r="AI380" t="str">
            <v>PC1169</v>
          </cell>
          <cell r="AJ380" t="str">
            <v>CN1</v>
          </cell>
          <cell r="AK380">
            <v>2200000</v>
          </cell>
          <cell r="AL380">
            <v>0</v>
          </cell>
          <cell r="AM380">
            <v>22000000</v>
          </cell>
          <cell r="AN380" t="str">
            <v>27/04/2016</v>
          </cell>
          <cell r="AO380">
            <v>22000000</v>
          </cell>
          <cell r="AP380">
            <v>0</v>
          </cell>
          <cell r="AQ380" t="str">
            <v>SE1170</v>
          </cell>
          <cell r="AR380">
            <v>0</v>
          </cell>
          <cell r="AS380">
            <v>0</v>
          </cell>
          <cell r="AT380">
            <v>0</v>
          </cell>
          <cell r="AU380">
            <v>0</v>
          </cell>
          <cell r="AV380">
            <v>0</v>
          </cell>
          <cell r="AW380">
            <v>0</v>
          </cell>
          <cell r="AX380">
            <v>0</v>
          </cell>
          <cell r="AY380">
            <v>0</v>
          </cell>
          <cell r="AZ380" t="str">
            <v>CN2</v>
          </cell>
          <cell r="BA380">
            <v>0</v>
          </cell>
          <cell r="BB380" t="str">
            <v xml:space="preserve"> </v>
          </cell>
          <cell r="BC380">
            <v>25300000</v>
          </cell>
          <cell r="BD380" t="str">
            <v>24/08/2016</v>
          </cell>
          <cell r="BE380">
            <v>25300000</v>
          </cell>
          <cell r="BF380">
            <v>0</v>
          </cell>
          <cell r="BG380" t="str">
            <v>SE1170</v>
          </cell>
          <cell r="BH380">
            <v>0</v>
          </cell>
          <cell r="BI380">
            <v>0</v>
          </cell>
          <cell r="BJ380">
            <v>0</v>
          </cell>
          <cell r="BK380">
            <v>0</v>
          </cell>
          <cell r="BL380">
            <v>0</v>
          </cell>
          <cell r="BM380" t="str">
            <v>CN3</v>
          </cell>
          <cell r="BN380">
            <v>0</v>
          </cell>
          <cell r="BO380">
            <v>25300000</v>
          </cell>
          <cell r="BP380" t="str">
            <v>20/12/2016</v>
          </cell>
          <cell r="BQ380">
            <v>25300000</v>
          </cell>
          <cell r="BR380">
            <v>0</v>
          </cell>
          <cell r="BS380" t="str">
            <v>SE1170</v>
          </cell>
          <cell r="BT380" t="str">
            <v>CN4</v>
          </cell>
          <cell r="BU380">
            <v>25300000</v>
          </cell>
          <cell r="BV380" t="str">
            <v>26/04/2017</v>
          </cell>
          <cell r="BW380">
            <v>25300000</v>
          </cell>
          <cell r="BX380">
            <v>0</v>
          </cell>
          <cell r="BY380" t="str">
            <v>SE1170</v>
          </cell>
          <cell r="BZ380">
            <v>0</v>
          </cell>
          <cell r="CA380">
            <v>4</v>
          </cell>
          <cell r="CB380" t="str">
            <v>CN5</v>
          </cell>
          <cell r="CC380">
            <v>25300000</v>
          </cell>
        </row>
        <row r="381">
          <cell r="B381" t="str">
            <v>SE62679</v>
          </cell>
          <cell r="C381" t="str">
            <v>Lý Cao Kỳ</v>
          </cell>
          <cell r="D381" t="str">
            <v>KTPM</v>
          </cell>
          <cell r="E381">
            <v>11</v>
          </cell>
          <cell r="F381">
            <v>0</v>
          </cell>
          <cell r="G381" t="str">
            <v>PC1170</v>
          </cell>
          <cell r="H381" t="str">
            <v>ENG4</v>
          </cell>
          <cell r="I381">
            <v>0</v>
          </cell>
          <cell r="J381" t="str">
            <v xml:space="preserve"> </v>
          </cell>
          <cell r="K381" t="str">
            <v>HD</v>
          </cell>
          <cell r="L381">
            <v>0</v>
          </cell>
          <cell r="M381" t="str">
            <v>ENG4-LT1</v>
          </cell>
          <cell r="N381">
            <v>2200000</v>
          </cell>
          <cell r="O381">
            <v>12100000</v>
          </cell>
          <cell r="P381">
            <v>42257</v>
          </cell>
          <cell r="Q381">
            <v>12100000</v>
          </cell>
          <cell r="R381">
            <v>0</v>
          </cell>
          <cell r="S381" t="str">
            <v>PC1170</v>
          </cell>
          <cell r="T381" t="str">
            <v>Eng 5-LT2</v>
          </cell>
          <cell r="U381">
            <v>2200000</v>
          </cell>
          <cell r="V381">
            <v>0</v>
          </cell>
          <cell r="W381">
            <v>7700000</v>
          </cell>
          <cell r="X381">
            <v>42359</v>
          </cell>
          <cell r="Y381">
            <v>7700000</v>
          </cell>
          <cell r="Z381">
            <v>0</v>
          </cell>
          <cell r="AA381" t="str">
            <v>PC1172</v>
          </cell>
          <cell r="AB381" t="str">
            <v>Eng 6-LT3</v>
          </cell>
          <cell r="AC381">
            <v>2200000</v>
          </cell>
          <cell r="AD381">
            <v>0</v>
          </cell>
          <cell r="AE381">
            <v>7700000</v>
          </cell>
          <cell r="AF381" t="str">
            <v>04/03/2016</v>
          </cell>
          <cell r="AG381">
            <v>7700000</v>
          </cell>
          <cell r="AH381">
            <v>0</v>
          </cell>
          <cell r="AI381" t="str">
            <v>PC1169</v>
          </cell>
          <cell r="AJ381" t="str">
            <v>CN1</v>
          </cell>
          <cell r="AK381">
            <v>2200000</v>
          </cell>
          <cell r="AL381">
            <v>0</v>
          </cell>
          <cell r="AM381">
            <v>22000000</v>
          </cell>
          <cell r="AN381" t="str">
            <v>29/04/2016</v>
          </cell>
          <cell r="AO381">
            <v>22000000</v>
          </cell>
          <cell r="AP381">
            <v>0</v>
          </cell>
          <cell r="AQ381" t="str">
            <v>SE1170</v>
          </cell>
          <cell r="AR381">
            <v>0</v>
          </cell>
          <cell r="AS381">
            <v>0</v>
          </cell>
          <cell r="AT381">
            <v>0</v>
          </cell>
          <cell r="AU381">
            <v>0</v>
          </cell>
          <cell r="AV381">
            <v>0</v>
          </cell>
          <cell r="AW381">
            <v>0</v>
          </cell>
          <cell r="AX381">
            <v>0</v>
          </cell>
          <cell r="AY381">
            <v>0</v>
          </cell>
          <cell r="AZ381" t="str">
            <v>CN2</v>
          </cell>
          <cell r="BA381">
            <v>0</v>
          </cell>
          <cell r="BB381" t="str">
            <v xml:space="preserve"> </v>
          </cell>
          <cell r="BC381">
            <v>25300000</v>
          </cell>
          <cell r="BD381" t="str">
            <v>06/09/2016</v>
          </cell>
          <cell r="BE381">
            <v>27600000</v>
          </cell>
          <cell r="BF381">
            <v>0</v>
          </cell>
          <cell r="BG381" t="str">
            <v>SE1170</v>
          </cell>
          <cell r="BH381">
            <v>0</v>
          </cell>
          <cell r="BI381">
            <v>0</v>
          </cell>
          <cell r="BJ381">
            <v>0</v>
          </cell>
          <cell r="BK381">
            <v>0</v>
          </cell>
          <cell r="BL381">
            <v>0</v>
          </cell>
          <cell r="BM381" t="str">
            <v>CN3</v>
          </cell>
          <cell r="BN381">
            <v>0</v>
          </cell>
          <cell r="BO381">
            <v>25300000</v>
          </cell>
          <cell r="BP381" t="str">
            <v>19/12/2016</v>
          </cell>
          <cell r="BQ381">
            <v>25300000</v>
          </cell>
          <cell r="BR381">
            <v>0</v>
          </cell>
          <cell r="BS381" t="str">
            <v>SE1170</v>
          </cell>
          <cell r="BT381" t="str">
            <v>CN4</v>
          </cell>
          <cell r="BU381">
            <v>25300000</v>
          </cell>
          <cell r="BV381" t="str">
            <v>25/04/2017</v>
          </cell>
          <cell r="BW381">
            <v>25300000</v>
          </cell>
          <cell r="BX381">
            <v>0</v>
          </cell>
          <cell r="BY381" t="str">
            <v>SE1170</v>
          </cell>
          <cell r="BZ381">
            <v>0</v>
          </cell>
          <cell r="CA381">
            <v>4</v>
          </cell>
          <cell r="CB381" t="str">
            <v>CN5</v>
          </cell>
          <cell r="CC381">
            <v>25300000</v>
          </cell>
        </row>
        <row r="382">
          <cell r="B382" t="str">
            <v>SE62696</v>
          </cell>
          <cell r="C382" t="str">
            <v>Phạm Hoàng Linh</v>
          </cell>
          <cell r="D382" t="str">
            <v>KTPM</v>
          </cell>
          <cell r="E382">
            <v>11</v>
          </cell>
          <cell r="F382">
            <v>0</v>
          </cell>
          <cell r="G382" t="str">
            <v>PC1171</v>
          </cell>
          <cell r="H382" t="str">
            <v>ENG4</v>
          </cell>
          <cell r="I382">
            <v>0</v>
          </cell>
          <cell r="J382" t="str">
            <v xml:space="preserve"> </v>
          </cell>
          <cell r="K382" t="str">
            <v>HD</v>
          </cell>
          <cell r="L382">
            <v>0</v>
          </cell>
          <cell r="M382" t="str">
            <v>ENG4-LT1</v>
          </cell>
          <cell r="N382">
            <v>2200000</v>
          </cell>
          <cell r="O382">
            <v>12100000</v>
          </cell>
          <cell r="P382">
            <v>42258</v>
          </cell>
          <cell r="Q382">
            <v>12100000</v>
          </cell>
          <cell r="R382">
            <v>0</v>
          </cell>
          <cell r="S382" t="str">
            <v>PC1171</v>
          </cell>
          <cell r="T382" t="str">
            <v>Eng 5-LT2</v>
          </cell>
          <cell r="U382">
            <v>2200000</v>
          </cell>
          <cell r="V382">
            <v>0</v>
          </cell>
          <cell r="W382">
            <v>7700000</v>
          </cell>
          <cell r="X382">
            <v>42349</v>
          </cell>
          <cell r="Y382">
            <v>7700000</v>
          </cell>
          <cell r="Z382">
            <v>0</v>
          </cell>
          <cell r="AA382" t="str">
            <v>PC1171</v>
          </cell>
          <cell r="AB382" t="str">
            <v>Eng 6-LT3</v>
          </cell>
          <cell r="AC382">
            <v>2200000</v>
          </cell>
          <cell r="AD382">
            <v>0</v>
          </cell>
          <cell r="AE382">
            <v>7700000</v>
          </cell>
          <cell r="AF382" t="str">
            <v>26/02/2016</v>
          </cell>
          <cell r="AG382">
            <v>7700000</v>
          </cell>
          <cell r="AH382">
            <v>0</v>
          </cell>
          <cell r="AI382" t="str">
            <v>PC1171</v>
          </cell>
          <cell r="AJ382" t="str">
            <v>CN1</v>
          </cell>
          <cell r="AK382">
            <v>2200000</v>
          </cell>
          <cell r="AL382">
            <v>0</v>
          </cell>
          <cell r="AM382">
            <v>22000000</v>
          </cell>
          <cell r="AN382" t="str">
            <v>11/04/2016</v>
          </cell>
          <cell r="AO382">
            <v>22000000</v>
          </cell>
          <cell r="AP382">
            <v>0</v>
          </cell>
          <cell r="AQ382" t="str">
            <v>SE1170</v>
          </cell>
          <cell r="AR382">
            <v>0</v>
          </cell>
          <cell r="AS382">
            <v>0</v>
          </cell>
          <cell r="AT382">
            <v>0</v>
          </cell>
          <cell r="AU382">
            <v>0</v>
          </cell>
          <cell r="AV382">
            <v>0</v>
          </cell>
          <cell r="AW382">
            <v>0</v>
          </cell>
          <cell r="AX382">
            <v>0</v>
          </cell>
          <cell r="AY382">
            <v>0</v>
          </cell>
          <cell r="AZ382" t="str">
            <v>CN2</v>
          </cell>
          <cell r="BA382">
            <v>0</v>
          </cell>
          <cell r="BB382" t="str">
            <v xml:space="preserve"> </v>
          </cell>
          <cell r="BC382">
            <v>25300000</v>
          </cell>
          <cell r="BD382" t="str">
            <v>15/08/2016</v>
          </cell>
          <cell r="BE382">
            <v>25300000</v>
          </cell>
          <cell r="BF382">
            <v>0</v>
          </cell>
          <cell r="BG382" t="str">
            <v>SE1170</v>
          </cell>
          <cell r="BH382">
            <v>0</v>
          </cell>
          <cell r="BI382">
            <v>0</v>
          </cell>
          <cell r="BJ382">
            <v>0</v>
          </cell>
          <cell r="BK382">
            <v>0</v>
          </cell>
          <cell r="BL382">
            <v>0</v>
          </cell>
          <cell r="BM382" t="str">
            <v>CN3</v>
          </cell>
          <cell r="BN382">
            <v>0</v>
          </cell>
          <cell r="BO382">
            <v>25300000</v>
          </cell>
          <cell r="BP382" t="str">
            <v>23/12/2016</v>
          </cell>
          <cell r="BQ382">
            <v>25300000</v>
          </cell>
          <cell r="BR382">
            <v>0</v>
          </cell>
          <cell r="BS382" t="str">
            <v>SE1170</v>
          </cell>
          <cell r="BT382" t="str">
            <v>CN4</v>
          </cell>
          <cell r="BU382">
            <v>25300000</v>
          </cell>
          <cell r="BV382" t="str">
            <v>17/04/2017</v>
          </cell>
          <cell r="BW382">
            <v>25300000</v>
          </cell>
          <cell r="BX382">
            <v>0</v>
          </cell>
          <cell r="BY382" t="str">
            <v>SE1170</v>
          </cell>
          <cell r="BZ382">
            <v>0</v>
          </cell>
          <cell r="CA382">
            <v>4</v>
          </cell>
          <cell r="CB382" t="str">
            <v>CN5</v>
          </cell>
          <cell r="CC382">
            <v>25300000</v>
          </cell>
        </row>
        <row r="383">
          <cell r="B383" t="str">
            <v>SE62706</v>
          </cell>
          <cell r="C383" t="str">
            <v>Nguyễn Thành Nhân</v>
          </cell>
          <cell r="D383" t="str">
            <v>KTPM</v>
          </cell>
          <cell r="E383">
            <v>11</v>
          </cell>
          <cell r="F383">
            <v>0</v>
          </cell>
          <cell r="G383" t="str">
            <v>PC1171</v>
          </cell>
          <cell r="H383" t="str">
            <v>ENG4</v>
          </cell>
          <cell r="I383">
            <v>0</v>
          </cell>
          <cell r="J383" t="str">
            <v xml:space="preserve"> </v>
          </cell>
          <cell r="K383" t="str">
            <v>HD</v>
          </cell>
          <cell r="L383" t="str">
            <v>Bảo lưu SM17 theo mail HaNQS ngày 28/04/2017:Trả nợ môn</v>
          </cell>
          <cell r="M383" t="str">
            <v>ENG4-LT1</v>
          </cell>
          <cell r="N383">
            <v>2200000</v>
          </cell>
          <cell r="O383">
            <v>12100000</v>
          </cell>
          <cell r="P383">
            <v>42261</v>
          </cell>
          <cell r="Q383">
            <v>12100000</v>
          </cell>
          <cell r="R383">
            <v>0</v>
          </cell>
          <cell r="S383" t="str">
            <v>PC1171</v>
          </cell>
          <cell r="T383" t="str">
            <v>Eng 5-LT2</v>
          </cell>
          <cell r="U383">
            <v>2200000</v>
          </cell>
          <cell r="V383">
            <v>0</v>
          </cell>
          <cell r="W383">
            <v>7700000</v>
          </cell>
          <cell r="X383">
            <v>42360</v>
          </cell>
          <cell r="Y383">
            <v>7700000</v>
          </cell>
          <cell r="Z383">
            <v>0</v>
          </cell>
          <cell r="AA383" t="str">
            <v>PC1171</v>
          </cell>
          <cell r="AB383" t="str">
            <v>Eng 6-LT3</v>
          </cell>
          <cell r="AC383">
            <v>2200000</v>
          </cell>
          <cell r="AD383">
            <v>0</v>
          </cell>
          <cell r="AE383">
            <v>7700000</v>
          </cell>
          <cell r="AF383">
            <v>42446</v>
          </cell>
          <cell r="AG383">
            <v>7700000</v>
          </cell>
          <cell r="AH383">
            <v>0</v>
          </cell>
          <cell r="AI383" t="str">
            <v>PC1171</v>
          </cell>
          <cell r="AJ383" t="str">
            <v>CN1</v>
          </cell>
          <cell r="AK383">
            <v>2200000</v>
          </cell>
          <cell r="AL383">
            <v>0</v>
          </cell>
          <cell r="AM383">
            <v>22000000</v>
          </cell>
          <cell r="AN383" t="str">
            <v>16/05/2016</v>
          </cell>
          <cell r="AO383">
            <v>22000000</v>
          </cell>
          <cell r="AP383">
            <v>0</v>
          </cell>
          <cell r="AQ383" t="str">
            <v>SE1170</v>
          </cell>
          <cell r="AR383">
            <v>0</v>
          </cell>
          <cell r="AS383">
            <v>0</v>
          </cell>
          <cell r="AT383">
            <v>0</v>
          </cell>
          <cell r="AU383">
            <v>0</v>
          </cell>
          <cell r="AV383">
            <v>0</v>
          </cell>
          <cell r="AW383">
            <v>0</v>
          </cell>
          <cell r="AX383">
            <v>0</v>
          </cell>
          <cell r="AY383">
            <v>0</v>
          </cell>
          <cell r="AZ383" t="str">
            <v>CN2</v>
          </cell>
          <cell r="BA383">
            <v>0</v>
          </cell>
          <cell r="BB383" t="str">
            <v xml:space="preserve"> </v>
          </cell>
          <cell r="BC383">
            <v>25300000</v>
          </cell>
          <cell r="BD383" t="str">
            <v>31/08/2016</v>
          </cell>
          <cell r="BE383">
            <v>25300000</v>
          </cell>
          <cell r="BF383">
            <v>0</v>
          </cell>
          <cell r="BG383" t="str">
            <v>SE1170</v>
          </cell>
          <cell r="BH383">
            <v>0</v>
          </cell>
          <cell r="BI383">
            <v>0</v>
          </cell>
          <cell r="BJ383">
            <v>0</v>
          </cell>
          <cell r="BK383">
            <v>0</v>
          </cell>
          <cell r="BL383">
            <v>0</v>
          </cell>
          <cell r="BM383" t="str">
            <v>CN3</v>
          </cell>
          <cell r="BN383">
            <v>0</v>
          </cell>
          <cell r="BO383">
            <v>25300000</v>
          </cell>
          <cell r="BP383" t="str">
            <v>10/01/2017</v>
          </cell>
          <cell r="BQ383">
            <v>25300000</v>
          </cell>
          <cell r="BR383">
            <v>0</v>
          </cell>
          <cell r="BS383" t="str">
            <v>SE1170</v>
          </cell>
          <cell r="BT383" t="str">
            <v>CN4</v>
          </cell>
          <cell r="BU383">
            <v>25300000</v>
          </cell>
          <cell r="BV383">
            <v>0</v>
          </cell>
          <cell r="BW383" t="str">
            <v>Ko nộp</v>
          </cell>
          <cell r="BX383">
            <v>0</v>
          </cell>
          <cell r="BY383" t="str">
            <v>BLSM17</v>
          </cell>
          <cell r="BZ383">
            <v>0</v>
          </cell>
          <cell r="CA383">
            <v>3</v>
          </cell>
          <cell r="CB383" t="str">
            <v>CN4</v>
          </cell>
          <cell r="CC383">
            <v>25300000</v>
          </cell>
        </row>
        <row r="384">
          <cell r="B384" t="str">
            <v>SE62718</v>
          </cell>
          <cell r="C384" t="str">
            <v>Nguyễn Như Gia Phát</v>
          </cell>
          <cell r="D384" t="str">
            <v>KTPM</v>
          </cell>
          <cell r="E384">
            <v>11</v>
          </cell>
          <cell r="F384">
            <v>0</v>
          </cell>
          <cell r="G384" t="str">
            <v>PC1171</v>
          </cell>
          <cell r="H384" t="str">
            <v>ENG4</v>
          </cell>
          <cell r="I384">
            <v>0</v>
          </cell>
          <cell r="J384" t="str">
            <v xml:space="preserve"> </v>
          </cell>
          <cell r="K384" t="str">
            <v>HD</v>
          </cell>
          <cell r="L384" t="str">
            <v>Bảo lưu theo mail HaNQS ngày 09/05/2017</v>
          </cell>
          <cell r="M384" t="str">
            <v>ENG4-LT1</v>
          </cell>
          <cell r="N384">
            <v>2170000</v>
          </cell>
          <cell r="O384">
            <v>11935000</v>
          </cell>
          <cell r="P384" t="str">
            <v>03/09/2015</v>
          </cell>
          <cell r="Q384">
            <v>11935000</v>
          </cell>
          <cell r="R384">
            <v>0</v>
          </cell>
          <cell r="S384" t="str">
            <v>PC1171</v>
          </cell>
          <cell r="T384" t="str">
            <v>Eng 5-LT2</v>
          </cell>
          <cell r="U384">
            <v>2200000</v>
          </cell>
          <cell r="V384">
            <v>0</v>
          </cell>
          <cell r="W384">
            <v>7700000</v>
          </cell>
          <cell r="X384">
            <v>42359</v>
          </cell>
          <cell r="Y384">
            <v>7700000</v>
          </cell>
          <cell r="Z384">
            <v>0</v>
          </cell>
          <cell r="AA384" t="str">
            <v>PC1171</v>
          </cell>
          <cell r="AB384" t="str">
            <v>Eng 6-LT3</v>
          </cell>
          <cell r="AC384">
            <v>2200000</v>
          </cell>
          <cell r="AD384">
            <v>0</v>
          </cell>
          <cell r="AE384">
            <v>7700000</v>
          </cell>
          <cell r="AF384" t="str">
            <v>03/03/2016</v>
          </cell>
          <cell r="AG384">
            <v>7700000</v>
          </cell>
          <cell r="AH384">
            <v>0</v>
          </cell>
          <cell r="AI384" t="str">
            <v>PC1171</v>
          </cell>
          <cell r="AJ384" t="str">
            <v>CN1</v>
          </cell>
          <cell r="AK384">
            <v>2200000</v>
          </cell>
          <cell r="AL384">
            <v>0</v>
          </cell>
          <cell r="AM384">
            <v>22000000</v>
          </cell>
          <cell r="AN384" t="str">
            <v>29/04/2016</v>
          </cell>
          <cell r="AO384">
            <v>22000000</v>
          </cell>
          <cell r="AP384">
            <v>0</v>
          </cell>
          <cell r="AQ384" t="str">
            <v>SE1170</v>
          </cell>
          <cell r="AR384">
            <v>0</v>
          </cell>
          <cell r="AS384">
            <v>0</v>
          </cell>
          <cell r="AT384">
            <v>0</v>
          </cell>
          <cell r="AU384">
            <v>0</v>
          </cell>
          <cell r="AV384">
            <v>0</v>
          </cell>
          <cell r="AW384">
            <v>0</v>
          </cell>
          <cell r="AX384">
            <v>0</v>
          </cell>
          <cell r="AY384">
            <v>0</v>
          </cell>
          <cell r="AZ384" t="str">
            <v>CN2</v>
          </cell>
          <cell r="BA384">
            <v>0</v>
          </cell>
          <cell r="BB384" t="str">
            <v xml:space="preserve"> </v>
          </cell>
          <cell r="BC384">
            <v>25300000</v>
          </cell>
          <cell r="BD384" t="str">
            <v>25/08/2016</v>
          </cell>
          <cell r="BE384">
            <v>25300000</v>
          </cell>
          <cell r="BF384">
            <v>0</v>
          </cell>
          <cell r="BG384" t="str">
            <v>SE1170</v>
          </cell>
          <cell r="BH384">
            <v>0</v>
          </cell>
          <cell r="BI384">
            <v>0</v>
          </cell>
          <cell r="BJ384">
            <v>0</v>
          </cell>
          <cell r="BK384">
            <v>0</v>
          </cell>
          <cell r="BL384">
            <v>0</v>
          </cell>
          <cell r="BM384" t="str">
            <v>CN3</v>
          </cell>
          <cell r="BN384">
            <v>0</v>
          </cell>
          <cell r="BO384">
            <v>25300000</v>
          </cell>
          <cell r="BP384" t="str">
            <v>23/12/2016</v>
          </cell>
          <cell r="BQ384">
            <v>25000000</v>
          </cell>
          <cell r="BR384">
            <v>-300000</v>
          </cell>
          <cell r="BS384" t="str">
            <v>SE1170</v>
          </cell>
          <cell r="BT384" t="str">
            <v>CN4+thiếu SP17</v>
          </cell>
          <cell r="BU384">
            <v>25600000</v>
          </cell>
          <cell r="BV384">
            <v>0</v>
          </cell>
          <cell r="BW384" t="str">
            <v>Ko nộp</v>
          </cell>
          <cell r="BX384">
            <v>0</v>
          </cell>
          <cell r="BY384" t="str">
            <v>BLSM17</v>
          </cell>
          <cell r="BZ384">
            <v>0</v>
          </cell>
          <cell r="CA384">
            <v>3</v>
          </cell>
          <cell r="CB384" t="str">
            <v>CN4+thiếu SP17</v>
          </cell>
          <cell r="CC384">
            <v>25600000</v>
          </cell>
        </row>
        <row r="385">
          <cell r="B385" t="str">
            <v>SE62778</v>
          </cell>
          <cell r="C385" t="str">
            <v>Phạm Hoàng Tuyết Ngân</v>
          </cell>
          <cell r="D385" t="str">
            <v>QTKD-&gt;KTPM</v>
          </cell>
          <cell r="E385">
            <v>11</v>
          </cell>
          <cell r="F385">
            <v>0</v>
          </cell>
          <cell r="G385" t="str">
            <v>PC1172</v>
          </cell>
          <cell r="H385" t="str">
            <v>ENG4</v>
          </cell>
          <cell r="I385">
            <v>0</v>
          </cell>
          <cell r="J385" t="str">
            <v xml:space="preserve"> </v>
          </cell>
          <cell r="K385" t="str">
            <v>HD</v>
          </cell>
          <cell r="L385" t="str">
            <v>Chuyển ngành kỳ SM2016 từ QTKD-&gt;KTPM theo mail QuyenVMH ngày 13/05/2016. SM16:KTPM đóng CN1 
SU16: QTKD--&gt; KTPM
SB61130 --&gt;SE62778</v>
          </cell>
          <cell r="M385" t="str">
            <v>ENG4-LT1</v>
          </cell>
          <cell r="N385">
            <v>2170000</v>
          </cell>
          <cell r="O385">
            <v>11935000</v>
          </cell>
          <cell r="P385">
            <v>42255</v>
          </cell>
          <cell r="Q385">
            <v>11935000</v>
          </cell>
          <cell r="R385">
            <v>0</v>
          </cell>
          <cell r="S385" t="str">
            <v>PC1172</v>
          </cell>
          <cell r="T385" t="str">
            <v>Eng 5-LT2</v>
          </cell>
          <cell r="U385">
            <v>2200000</v>
          </cell>
          <cell r="V385">
            <v>0</v>
          </cell>
          <cell r="W385">
            <v>7700000</v>
          </cell>
          <cell r="X385">
            <v>42362</v>
          </cell>
          <cell r="Y385">
            <v>7700000</v>
          </cell>
          <cell r="Z385">
            <v>0</v>
          </cell>
          <cell r="AA385" t="str">
            <v>PC1172</v>
          </cell>
          <cell r="AB385" t="str">
            <v>Eng 6-LT3</v>
          </cell>
          <cell r="AC385">
            <v>2200000</v>
          </cell>
          <cell r="AD385">
            <v>0</v>
          </cell>
          <cell r="AE385">
            <v>7700000</v>
          </cell>
          <cell r="AF385" t="str">
            <v>02/03/2016</v>
          </cell>
          <cell r="AG385">
            <v>7700000</v>
          </cell>
          <cell r="AH385">
            <v>0</v>
          </cell>
          <cell r="AI385" t="str">
            <v>PC1172</v>
          </cell>
          <cell r="AJ385" t="str">
            <v>CN1</v>
          </cell>
          <cell r="AK385">
            <v>2200000</v>
          </cell>
          <cell r="AL385">
            <v>0</v>
          </cell>
          <cell r="AM385">
            <v>22000000</v>
          </cell>
          <cell r="AN385" t="str">
            <v>25/04/2016</v>
          </cell>
          <cell r="AO385">
            <v>22000000</v>
          </cell>
          <cell r="AP385">
            <v>0</v>
          </cell>
          <cell r="AQ385" t="str">
            <v>SE1170</v>
          </cell>
          <cell r="AR385">
            <v>0</v>
          </cell>
          <cell r="AS385">
            <v>0</v>
          </cell>
          <cell r="AT385">
            <v>0</v>
          </cell>
          <cell r="AU385">
            <v>0</v>
          </cell>
          <cell r="AV385">
            <v>0</v>
          </cell>
          <cell r="AW385">
            <v>0</v>
          </cell>
          <cell r="AX385">
            <v>0</v>
          </cell>
          <cell r="AY385">
            <v>0</v>
          </cell>
          <cell r="AZ385" t="str">
            <v>CN2</v>
          </cell>
          <cell r="BA385">
            <v>0</v>
          </cell>
          <cell r="BB385" t="str">
            <v xml:space="preserve"> </v>
          </cell>
          <cell r="BC385">
            <v>25300000</v>
          </cell>
          <cell r="BD385" t="str">
            <v>25/08/2016</v>
          </cell>
          <cell r="BE385">
            <v>25300000</v>
          </cell>
          <cell r="BF385">
            <v>0</v>
          </cell>
          <cell r="BG385" t="str">
            <v>SE1170</v>
          </cell>
          <cell r="BH385">
            <v>0</v>
          </cell>
          <cell r="BI385">
            <v>0</v>
          </cell>
          <cell r="BJ385">
            <v>0</v>
          </cell>
          <cell r="BK385">
            <v>0</v>
          </cell>
          <cell r="BL385">
            <v>0</v>
          </cell>
          <cell r="BM385" t="str">
            <v>CN3</v>
          </cell>
          <cell r="BN385">
            <v>0</v>
          </cell>
          <cell r="BO385">
            <v>25300000</v>
          </cell>
          <cell r="BP385" t="str">
            <v>12/12/2016</v>
          </cell>
          <cell r="BQ385">
            <v>25300000</v>
          </cell>
          <cell r="BR385">
            <v>0</v>
          </cell>
          <cell r="BS385" t="str">
            <v>SE1170</v>
          </cell>
          <cell r="BT385" t="str">
            <v>CN4</v>
          </cell>
          <cell r="BU385">
            <v>25300000</v>
          </cell>
          <cell r="BV385" t="str">
            <v>25/04/2017</v>
          </cell>
          <cell r="BW385">
            <v>25300000</v>
          </cell>
          <cell r="BX385">
            <v>0</v>
          </cell>
          <cell r="BY385" t="str">
            <v>SE1170</v>
          </cell>
          <cell r="BZ385">
            <v>0</v>
          </cell>
          <cell r="CA385">
            <v>4</v>
          </cell>
          <cell r="CB385" t="str">
            <v>CN5</v>
          </cell>
          <cell r="CC385">
            <v>25300000</v>
          </cell>
        </row>
        <row r="386">
          <cell r="B386" t="str">
            <v>SE62397</v>
          </cell>
          <cell r="C386" t="str">
            <v>Nguyễn Tuấn Minh</v>
          </cell>
          <cell r="D386" t="str">
            <v>ANATTT-&gt;KTPM</v>
          </cell>
          <cell r="E386">
            <v>11</v>
          </cell>
          <cell r="F386">
            <v>0</v>
          </cell>
          <cell r="G386" t="str">
            <v>PC1173</v>
          </cell>
          <cell r="H386" t="str">
            <v>ENG4</v>
          </cell>
          <cell r="I386">
            <v>0</v>
          </cell>
          <cell r="J386" t="str">
            <v>HB 10M</v>
          </cell>
          <cell r="K386" t="str">
            <v>HD</v>
          </cell>
          <cell r="L386" t="str">
            <v>Chuyển ngành kỳ SM2016 từ IA=&gt;SE theo mail QuyenVMH ngày 13/05/2016
Bảo lưu SM17 theo mail HaNQS ngày 28/04/2017:Trả nợ môn</v>
          </cell>
          <cell r="M386" t="str">
            <v>ENG4-LT1</v>
          </cell>
          <cell r="N386">
            <v>2170000</v>
          </cell>
          <cell r="O386">
            <v>9435000</v>
          </cell>
          <cell r="P386">
            <v>42226</v>
          </cell>
          <cell r="Q386">
            <v>11935000</v>
          </cell>
          <cell r="R386">
            <v>2500000</v>
          </cell>
          <cell r="S386" t="str">
            <v>PC1173</v>
          </cell>
          <cell r="T386" t="str">
            <v>Eng 5-LT2</v>
          </cell>
          <cell r="U386">
            <v>2200000</v>
          </cell>
          <cell r="V386">
            <v>2500000</v>
          </cell>
          <cell r="W386">
            <v>2700000</v>
          </cell>
          <cell r="X386">
            <v>42360</v>
          </cell>
          <cell r="Y386">
            <v>7700000</v>
          </cell>
          <cell r="Z386">
            <v>5000000</v>
          </cell>
          <cell r="AA386" t="str">
            <v>PC1173</v>
          </cell>
          <cell r="AB386" t="str">
            <v>Eng 6-LT3</v>
          </cell>
          <cell r="AC386">
            <v>2200000</v>
          </cell>
          <cell r="AD386">
            <v>2500000</v>
          </cell>
          <cell r="AE386">
            <v>200000</v>
          </cell>
          <cell r="AF386" t="str">
            <v>02/03/2016</v>
          </cell>
          <cell r="AG386">
            <v>7700000</v>
          </cell>
          <cell r="AH386">
            <v>7500000</v>
          </cell>
          <cell r="AI386" t="str">
            <v>PC1173</v>
          </cell>
          <cell r="AJ386" t="str">
            <v>CN1 +Phí chuyển ngành</v>
          </cell>
          <cell r="AK386">
            <v>2200000</v>
          </cell>
          <cell r="AL386">
            <v>2500000</v>
          </cell>
          <cell r="AM386">
            <v>14300000</v>
          </cell>
          <cell r="AN386" t="str">
            <v>25/04/2016</v>
          </cell>
          <cell r="AO386">
            <v>14300000</v>
          </cell>
          <cell r="AP386">
            <v>0</v>
          </cell>
          <cell r="AQ386" t="str">
            <v>SE1170</v>
          </cell>
          <cell r="AR386">
            <v>0</v>
          </cell>
          <cell r="AS386">
            <v>0</v>
          </cell>
          <cell r="AT386">
            <v>0</v>
          </cell>
          <cell r="AU386">
            <v>0</v>
          </cell>
          <cell r="AV386">
            <v>0</v>
          </cell>
          <cell r="AW386">
            <v>0</v>
          </cell>
          <cell r="AX386">
            <v>0</v>
          </cell>
          <cell r="AY386">
            <v>0</v>
          </cell>
          <cell r="AZ386" t="str">
            <v>CN2</v>
          </cell>
          <cell r="BA386">
            <v>0</v>
          </cell>
          <cell r="BB386">
            <v>0</v>
          </cell>
          <cell r="BC386">
            <v>25300000</v>
          </cell>
          <cell r="BD386" t="str">
            <v>26/08/2016</v>
          </cell>
          <cell r="BE386">
            <v>25300000</v>
          </cell>
          <cell r="BF386">
            <v>0</v>
          </cell>
          <cell r="BG386" t="str">
            <v>SE1170</v>
          </cell>
          <cell r="BH386">
            <v>0</v>
          </cell>
          <cell r="BI386">
            <v>0</v>
          </cell>
          <cell r="BJ386">
            <v>0</v>
          </cell>
          <cell r="BK386">
            <v>0</v>
          </cell>
          <cell r="BL386">
            <v>0</v>
          </cell>
          <cell r="BM386" t="str">
            <v>CN3</v>
          </cell>
          <cell r="BN386">
            <v>0</v>
          </cell>
          <cell r="BO386">
            <v>25300000</v>
          </cell>
          <cell r="BP386" t="str">
            <v>23/12/2016</v>
          </cell>
          <cell r="BQ386">
            <v>34000000</v>
          </cell>
          <cell r="BR386">
            <v>0</v>
          </cell>
          <cell r="BS386" t="str">
            <v>SE1170</v>
          </cell>
          <cell r="BT386" t="str">
            <v>CN4</v>
          </cell>
          <cell r="BU386">
            <v>25300000</v>
          </cell>
          <cell r="BV386">
            <v>0</v>
          </cell>
          <cell r="BW386" t="str">
            <v>Ko nộp</v>
          </cell>
          <cell r="BX386">
            <v>0</v>
          </cell>
          <cell r="BY386" t="str">
            <v>BLSM17</v>
          </cell>
          <cell r="BZ386">
            <v>0</v>
          </cell>
          <cell r="CA386">
            <v>3</v>
          </cell>
          <cell r="CB386" t="str">
            <v>CN4</v>
          </cell>
          <cell r="CC386">
            <v>25300000</v>
          </cell>
        </row>
        <row r="387">
          <cell r="B387" t="str">
            <v>SE62752</v>
          </cell>
          <cell r="C387" t="str">
            <v>Nguyễn Thành Tâm</v>
          </cell>
          <cell r="D387" t="str">
            <v>KTPM</v>
          </cell>
          <cell r="E387">
            <v>11</v>
          </cell>
          <cell r="F387">
            <v>0</v>
          </cell>
          <cell r="G387" t="str">
            <v>PC1174</v>
          </cell>
          <cell r="H387" t="str">
            <v>ENG4</v>
          </cell>
          <cell r="I387">
            <v>0</v>
          </cell>
          <cell r="J387" t="str">
            <v xml:space="preserve"> </v>
          </cell>
          <cell r="K387" t="str">
            <v>HD</v>
          </cell>
          <cell r="L387">
            <v>0</v>
          </cell>
          <cell r="M387" t="str">
            <v>ENG4-LT1</v>
          </cell>
          <cell r="N387">
            <v>2200000</v>
          </cell>
          <cell r="O387">
            <v>12100000</v>
          </cell>
          <cell r="P387">
            <v>42282</v>
          </cell>
          <cell r="Q387">
            <v>12100000</v>
          </cell>
          <cell r="R387">
            <v>0</v>
          </cell>
          <cell r="S387" t="str">
            <v>PC1174</v>
          </cell>
          <cell r="T387" t="str">
            <v>Eng 5-LT2</v>
          </cell>
          <cell r="U387">
            <v>2200000</v>
          </cell>
          <cell r="V387">
            <v>0</v>
          </cell>
          <cell r="W387">
            <v>7700000</v>
          </cell>
          <cell r="X387">
            <v>42361</v>
          </cell>
          <cell r="Y387">
            <v>7700000</v>
          </cell>
          <cell r="Z387">
            <v>0</v>
          </cell>
          <cell r="AA387" t="str">
            <v>PC1174</v>
          </cell>
          <cell r="AB387" t="str">
            <v>Eng 6-LT3</v>
          </cell>
          <cell r="AC387">
            <v>2200000</v>
          </cell>
          <cell r="AD387">
            <v>0</v>
          </cell>
          <cell r="AE387">
            <v>7700000</v>
          </cell>
          <cell r="AF387">
            <v>42443</v>
          </cell>
          <cell r="AG387">
            <v>7700000</v>
          </cell>
          <cell r="AH387">
            <v>0</v>
          </cell>
          <cell r="AI387" t="str">
            <v>PC1171</v>
          </cell>
          <cell r="AJ387" t="str">
            <v>CN1</v>
          </cell>
          <cell r="AK387">
            <v>2200000</v>
          </cell>
          <cell r="AL387">
            <v>0</v>
          </cell>
          <cell r="AM387">
            <v>22000000</v>
          </cell>
          <cell r="AN387" t="str">
            <v>14/05/2016</v>
          </cell>
          <cell r="AO387">
            <v>22000000</v>
          </cell>
          <cell r="AP387">
            <v>0</v>
          </cell>
          <cell r="AQ387" t="str">
            <v>SE1170</v>
          </cell>
          <cell r="AR387">
            <v>0</v>
          </cell>
          <cell r="AS387">
            <v>0</v>
          </cell>
          <cell r="AT387">
            <v>0</v>
          </cell>
          <cell r="AU387">
            <v>0</v>
          </cell>
          <cell r="AV387">
            <v>0</v>
          </cell>
          <cell r="AW387">
            <v>0</v>
          </cell>
          <cell r="AX387">
            <v>0</v>
          </cell>
          <cell r="AY387">
            <v>0</v>
          </cell>
          <cell r="AZ387" t="str">
            <v>CN2</v>
          </cell>
          <cell r="BA387">
            <v>0</v>
          </cell>
          <cell r="BB387" t="str">
            <v xml:space="preserve"> </v>
          </cell>
          <cell r="BC387">
            <v>25300000</v>
          </cell>
          <cell r="BD387" t="str">
            <v>25/08/2016</v>
          </cell>
          <cell r="BE387">
            <v>25300000</v>
          </cell>
          <cell r="BF387">
            <v>0</v>
          </cell>
          <cell r="BG387" t="str">
            <v>SE1170</v>
          </cell>
          <cell r="BH387">
            <v>0</v>
          </cell>
          <cell r="BI387">
            <v>0</v>
          </cell>
          <cell r="BJ387">
            <v>0</v>
          </cell>
          <cell r="BK387">
            <v>0</v>
          </cell>
          <cell r="BL387">
            <v>0</v>
          </cell>
          <cell r="BM387" t="str">
            <v>CN3</v>
          </cell>
          <cell r="BN387">
            <v>0</v>
          </cell>
          <cell r="BO387">
            <v>25300000</v>
          </cell>
          <cell r="BP387" t="str">
            <v>21/12/2016</v>
          </cell>
          <cell r="BQ387">
            <v>25300000</v>
          </cell>
          <cell r="BR387">
            <v>0</v>
          </cell>
          <cell r="BS387" t="str">
            <v>SE1170</v>
          </cell>
          <cell r="BT387" t="str">
            <v>CN4</v>
          </cell>
          <cell r="BU387">
            <v>25300000</v>
          </cell>
          <cell r="BV387" t="str">
            <v>24/04/2017</v>
          </cell>
          <cell r="BW387">
            <v>25300000</v>
          </cell>
          <cell r="BX387">
            <v>0</v>
          </cell>
          <cell r="BY387" t="str">
            <v>SE1170</v>
          </cell>
          <cell r="BZ387">
            <v>0</v>
          </cell>
          <cell r="CA387">
            <v>4</v>
          </cell>
          <cell r="CB387" t="str">
            <v>CN5</v>
          </cell>
          <cell r="CC387">
            <v>25300000</v>
          </cell>
        </row>
        <row r="388">
          <cell r="B388" t="str">
            <v>SE62768</v>
          </cell>
          <cell r="C388" t="str">
            <v>Thái Hiếu Trung</v>
          </cell>
          <cell r="D388" t="str">
            <v>KTPM</v>
          </cell>
          <cell r="E388" t="str">
            <v>11-BS</v>
          </cell>
          <cell r="F388">
            <v>0</v>
          </cell>
          <cell r="G388" t="str">
            <v>PC1173</v>
          </cell>
          <cell r="H388" t="str">
            <v>ENG5</v>
          </cell>
          <cell r="I388">
            <v>0</v>
          </cell>
          <cell r="J388">
            <v>0</v>
          </cell>
          <cell r="K388" t="str">
            <v>HD</v>
          </cell>
          <cell r="L388">
            <v>0</v>
          </cell>
          <cell r="M388">
            <v>0</v>
          </cell>
          <cell r="N388">
            <v>0</v>
          </cell>
          <cell r="O388">
            <v>0</v>
          </cell>
          <cell r="P388">
            <v>0</v>
          </cell>
          <cell r="Q388">
            <v>0</v>
          </cell>
          <cell r="R388">
            <v>0</v>
          </cell>
          <cell r="S388">
            <v>0</v>
          </cell>
          <cell r="T388" t="str">
            <v>Phí NH + Eng 5-LT1</v>
          </cell>
          <cell r="U388">
            <v>2200000</v>
          </cell>
          <cell r="V388">
            <v>0</v>
          </cell>
          <cell r="W388">
            <v>12100000</v>
          </cell>
          <cell r="X388">
            <v>42338</v>
          </cell>
          <cell r="Y388">
            <v>12100000</v>
          </cell>
          <cell r="Z388">
            <v>0</v>
          </cell>
          <cell r="AA388" t="str">
            <v>PC1173</v>
          </cell>
          <cell r="AB388" t="str">
            <v>Eng 6-LT2</v>
          </cell>
          <cell r="AC388">
            <v>2200000</v>
          </cell>
          <cell r="AD388">
            <v>0</v>
          </cell>
          <cell r="AE388">
            <v>7700000</v>
          </cell>
          <cell r="AF388" t="str">
            <v>29/02/2016</v>
          </cell>
          <cell r="AG388">
            <v>7700000</v>
          </cell>
          <cell r="AH388">
            <v>0</v>
          </cell>
          <cell r="AI388" t="str">
            <v>PC1168</v>
          </cell>
          <cell r="AJ388" t="str">
            <v>CN1-LT3</v>
          </cell>
          <cell r="AK388">
            <v>2200000</v>
          </cell>
          <cell r="AL388">
            <v>0</v>
          </cell>
          <cell r="AM388">
            <v>22000000</v>
          </cell>
          <cell r="AN388" t="str">
            <v>26/04/2016</v>
          </cell>
          <cell r="AO388">
            <v>22000000</v>
          </cell>
          <cell r="AP388">
            <v>0</v>
          </cell>
          <cell r="AQ388" t="str">
            <v>SE1170</v>
          </cell>
          <cell r="AR388">
            <v>0</v>
          </cell>
          <cell r="AS388">
            <v>0</v>
          </cell>
          <cell r="AT388">
            <v>0</v>
          </cell>
          <cell r="AU388">
            <v>0</v>
          </cell>
          <cell r="AV388">
            <v>0</v>
          </cell>
          <cell r="AW388">
            <v>0</v>
          </cell>
          <cell r="AX388">
            <v>0</v>
          </cell>
          <cell r="AY388">
            <v>0</v>
          </cell>
          <cell r="AZ388" t="str">
            <v>CN2-LT4</v>
          </cell>
          <cell r="BA388">
            <v>2250000</v>
          </cell>
          <cell r="BB388">
            <v>0</v>
          </cell>
          <cell r="BC388">
            <v>23050000</v>
          </cell>
          <cell r="BD388" t="str">
            <v>26/08/2016</v>
          </cell>
          <cell r="BE388">
            <v>25300000</v>
          </cell>
          <cell r="BF388">
            <v>2250000</v>
          </cell>
          <cell r="BG388" t="str">
            <v>SE1170</v>
          </cell>
          <cell r="BH388">
            <v>0</v>
          </cell>
          <cell r="BI388">
            <v>0</v>
          </cell>
          <cell r="BJ388">
            <v>0</v>
          </cell>
          <cell r="BK388">
            <v>0</v>
          </cell>
          <cell r="BL388">
            <v>0</v>
          </cell>
          <cell r="BM388" t="str">
            <v>CN3</v>
          </cell>
          <cell r="BN388">
            <v>0</v>
          </cell>
          <cell r="BO388">
            <v>23050000</v>
          </cell>
          <cell r="BP388" t="str">
            <v>15/12/2016</v>
          </cell>
          <cell r="BQ388">
            <v>23050000</v>
          </cell>
          <cell r="BR388">
            <v>0</v>
          </cell>
          <cell r="BS388" t="str">
            <v>SE1170</v>
          </cell>
          <cell r="BT388" t="str">
            <v>CN4</v>
          </cell>
          <cell r="BU388">
            <v>25300000</v>
          </cell>
          <cell r="BV388" t="str">
            <v>20/04/2017</v>
          </cell>
          <cell r="BW388">
            <v>25300000</v>
          </cell>
          <cell r="BX388">
            <v>0</v>
          </cell>
          <cell r="BY388" t="str">
            <v>SE1170</v>
          </cell>
          <cell r="BZ388">
            <v>0</v>
          </cell>
          <cell r="CA388">
            <v>4</v>
          </cell>
          <cell r="CB388" t="str">
            <v>CN5</v>
          </cell>
          <cell r="CC388">
            <v>25300000</v>
          </cell>
        </row>
        <row r="389">
          <cell r="B389" t="str">
            <v>SE62398</v>
          </cell>
          <cell r="C389" t="str">
            <v>Nguyễn Bảo Ân</v>
          </cell>
          <cell r="D389" t="str">
            <v>KTPM</v>
          </cell>
          <cell r="E389">
            <v>11</v>
          </cell>
          <cell r="F389">
            <v>0</v>
          </cell>
          <cell r="G389" t="str">
            <v>PC1161</v>
          </cell>
          <cell r="H389" t="str">
            <v>ENG6</v>
          </cell>
          <cell r="I389">
            <v>0</v>
          </cell>
          <cell r="J389" t="str">
            <v>HB 10M</v>
          </cell>
          <cell r="K389" t="str">
            <v>HD</v>
          </cell>
          <cell r="L389" t="str">
            <v>Bảo lưu kỳ Fall 2016 theo mail HaNQS ngày 26/08/2016
Bảo lưu SM17 theo mail HaNQS ngày 28/04/2017:Trả nợ môn</v>
          </cell>
          <cell r="M389" t="str">
            <v>ENG6-LT1</v>
          </cell>
          <cell r="N389">
            <v>2170000</v>
          </cell>
          <cell r="O389">
            <v>9435000</v>
          </cell>
          <cell r="P389">
            <v>42226</v>
          </cell>
          <cell r="Q389">
            <v>11935000</v>
          </cell>
          <cell r="R389">
            <v>2500000</v>
          </cell>
          <cell r="S389" t="str">
            <v>PC1161</v>
          </cell>
          <cell r="T389" t="str">
            <v>CN1-LT2</v>
          </cell>
          <cell r="U389">
            <v>2200000</v>
          </cell>
          <cell r="V389">
            <v>2500000</v>
          </cell>
          <cell r="W389">
            <v>17000000</v>
          </cell>
          <cell r="X389">
            <v>42355</v>
          </cell>
          <cell r="Y389">
            <v>17000000</v>
          </cell>
          <cell r="Z389">
            <v>0</v>
          </cell>
          <cell r="AA389" t="str">
            <v>SE1162</v>
          </cell>
          <cell r="AB389">
            <v>0</v>
          </cell>
          <cell r="AC389">
            <v>0</v>
          </cell>
          <cell r="AD389">
            <v>0</v>
          </cell>
          <cell r="AE389">
            <v>0</v>
          </cell>
          <cell r="AF389">
            <v>0</v>
          </cell>
          <cell r="AG389">
            <v>0</v>
          </cell>
          <cell r="AH389">
            <v>0</v>
          </cell>
          <cell r="AI389" t="str">
            <v>SE1162</v>
          </cell>
          <cell r="AJ389" t="str">
            <v>CN2-LT3</v>
          </cell>
          <cell r="AK389">
            <v>2200000</v>
          </cell>
          <cell r="AL389">
            <v>2500000</v>
          </cell>
          <cell r="AM389">
            <v>19500000</v>
          </cell>
          <cell r="AN389" t="str">
            <v>29/04/2016</v>
          </cell>
          <cell r="AO389">
            <v>19500000</v>
          </cell>
          <cell r="AP389">
            <v>0</v>
          </cell>
          <cell r="AQ389" t="str">
            <v>SE1162</v>
          </cell>
          <cell r="AR389">
            <v>0</v>
          </cell>
          <cell r="AS389">
            <v>0</v>
          </cell>
          <cell r="AT389">
            <v>0</v>
          </cell>
          <cell r="AU389">
            <v>0</v>
          </cell>
          <cell r="AV389">
            <v>0</v>
          </cell>
          <cell r="AW389">
            <v>0</v>
          </cell>
          <cell r="AX389">
            <v>0</v>
          </cell>
          <cell r="AY389">
            <v>0</v>
          </cell>
          <cell r="AZ389" t="str">
            <v>CN3-LT4</v>
          </cell>
          <cell r="BA389">
            <v>2250000</v>
          </cell>
          <cell r="BB389">
            <v>2500000</v>
          </cell>
          <cell r="BC389">
            <v>20550000</v>
          </cell>
          <cell r="BD389">
            <v>0</v>
          </cell>
          <cell r="BE389">
            <v>0</v>
          </cell>
          <cell r="BF389" t="str">
            <v>BL Fall16</v>
          </cell>
          <cell r="BG389">
            <v>0</v>
          </cell>
          <cell r="BH389">
            <v>0</v>
          </cell>
          <cell r="BI389">
            <v>0</v>
          </cell>
          <cell r="BJ389">
            <v>0</v>
          </cell>
          <cell r="BK389">
            <v>0</v>
          </cell>
          <cell r="BL389">
            <v>0</v>
          </cell>
          <cell r="BM389" t="str">
            <v>CN3-HB4</v>
          </cell>
          <cell r="BN389">
            <v>0</v>
          </cell>
          <cell r="BO389">
            <v>22800000</v>
          </cell>
          <cell r="BP389" t="str">
            <v>22/12/2016</v>
          </cell>
          <cell r="BQ389">
            <v>24000000</v>
          </cell>
          <cell r="BR389">
            <v>1200000</v>
          </cell>
          <cell r="BS389" t="str">
            <v>SE1170</v>
          </cell>
          <cell r="BT389" t="str">
            <v>CN4</v>
          </cell>
          <cell r="BU389">
            <v>24100000</v>
          </cell>
          <cell r="BV389">
            <v>0</v>
          </cell>
          <cell r="BW389" t="str">
            <v>Ko nộp</v>
          </cell>
          <cell r="BX389">
            <v>0</v>
          </cell>
          <cell r="BY389" t="str">
            <v>BLSM17</v>
          </cell>
          <cell r="BZ389">
            <v>0</v>
          </cell>
          <cell r="CA389">
            <v>3</v>
          </cell>
          <cell r="CB389" t="str">
            <v>CN4</v>
          </cell>
          <cell r="CC389">
            <v>24100000</v>
          </cell>
        </row>
        <row r="390">
          <cell r="B390" t="str">
            <v>SE62424</v>
          </cell>
          <cell r="C390" t="str">
            <v>Trần Hoàng Giang</v>
          </cell>
          <cell r="D390" t="str">
            <v>KTPM</v>
          </cell>
          <cell r="E390">
            <v>11</v>
          </cell>
          <cell r="F390" t="str">
            <v>Fall 2020</v>
          </cell>
          <cell r="G390" t="str">
            <v>PC1161</v>
          </cell>
          <cell r="H390" t="str">
            <v>ENG6</v>
          </cell>
          <cell r="I390">
            <v>0</v>
          </cell>
          <cell r="J390" t="str">
            <v>HB70</v>
          </cell>
          <cell r="K390" t="str">
            <v>HD</v>
          </cell>
          <cell r="L390" t="str">
            <v>Bảo lưu kỳ Fall 2016 theo mail HaNQS ngày 27/08/2016</v>
          </cell>
          <cell r="M390" t="str">
            <v>ENG6</v>
          </cell>
          <cell r="N390">
            <v>0</v>
          </cell>
          <cell r="O390">
            <v>7269500</v>
          </cell>
          <cell r="P390">
            <v>42228</v>
          </cell>
          <cell r="Q390">
            <v>7270000</v>
          </cell>
          <cell r="R390">
            <v>0</v>
          </cell>
          <cell r="S390" t="str">
            <v>PC1161</v>
          </cell>
          <cell r="T390" t="str">
            <v>CN1</v>
          </cell>
          <cell r="U390">
            <v>0</v>
          </cell>
          <cell r="V390">
            <v>0</v>
          </cell>
          <cell r="W390">
            <v>7260000</v>
          </cell>
          <cell r="X390">
            <v>42356</v>
          </cell>
          <cell r="Y390">
            <v>7260000</v>
          </cell>
          <cell r="Z390">
            <v>0</v>
          </cell>
          <cell r="AA390" t="str">
            <v>SE1162</v>
          </cell>
          <cell r="AB390">
            <v>0</v>
          </cell>
          <cell r="AC390">
            <v>0</v>
          </cell>
          <cell r="AD390">
            <v>0</v>
          </cell>
          <cell r="AE390">
            <v>0</v>
          </cell>
          <cell r="AF390">
            <v>0</v>
          </cell>
          <cell r="AG390">
            <v>0</v>
          </cell>
          <cell r="AH390">
            <v>0</v>
          </cell>
          <cell r="AI390" t="str">
            <v>SE1162</v>
          </cell>
          <cell r="AJ390" t="str">
            <v>CN2</v>
          </cell>
          <cell r="AK390">
            <v>0</v>
          </cell>
          <cell r="AL390">
            <v>0</v>
          </cell>
          <cell r="AM390">
            <v>7260000</v>
          </cell>
          <cell r="AN390" t="str">
            <v>09/05/2016</v>
          </cell>
          <cell r="AO390">
            <v>7260000</v>
          </cell>
          <cell r="AP390">
            <v>0</v>
          </cell>
          <cell r="AQ390" t="str">
            <v>SE1162</v>
          </cell>
          <cell r="AR390">
            <v>0</v>
          </cell>
          <cell r="AS390">
            <v>0</v>
          </cell>
          <cell r="AT390">
            <v>0</v>
          </cell>
          <cell r="AU390">
            <v>0</v>
          </cell>
          <cell r="AV390">
            <v>0</v>
          </cell>
          <cell r="AW390">
            <v>0</v>
          </cell>
          <cell r="AX390">
            <v>0</v>
          </cell>
          <cell r="AY390">
            <v>0</v>
          </cell>
          <cell r="AZ390" t="str">
            <v>CN3</v>
          </cell>
          <cell r="BA390">
            <v>0</v>
          </cell>
          <cell r="BB390">
            <v>0</v>
          </cell>
          <cell r="BC390">
            <v>7590000</v>
          </cell>
          <cell r="BD390">
            <v>0</v>
          </cell>
          <cell r="BE390">
            <v>0</v>
          </cell>
          <cell r="BF390" t="str">
            <v>BL Fall16</v>
          </cell>
          <cell r="BG390">
            <v>0</v>
          </cell>
          <cell r="BH390">
            <v>0</v>
          </cell>
          <cell r="BI390">
            <v>0</v>
          </cell>
          <cell r="BJ390">
            <v>0</v>
          </cell>
          <cell r="BK390">
            <v>0</v>
          </cell>
          <cell r="BL390">
            <v>0</v>
          </cell>
          <cell r="BM390" t="str">
            <v>CN3</v>
          </cell>
          <cell r="BN390">
            <v>0</v>
          </cell>
          <cell r="BO390">
            <v>7590000</v>
          </cell>
          <cell r="BP390" t="str">
            <v>20/12/2016</v>
          </cell>
          <cell r="BQ390">
            <v>7590000</v>
          </cell>
          <cell r="BR390">
            <v>0</v>
          </cell>
          <cell r="BS390" t="str">
            <v>SE1170</v>
          </cell>
          <cell r="BT390" t="str">
            <v>CN4</v>
          </cell>
          <cell r="BU390">
            <v>7590000</v>
          </cell>
          <cell r="BV390" t="str">
            <v>20/04/2017</v>
          </cell>
          <cell r="BW390">
            <v>7590000</v>
          </cell>
          <cell r="BX390">
            <v>0</v>
          </cell>
          <cell r="BY390" t="str">
            <v>SE1170</v>
          </cell>
          <cell r="BZ390">
            <v>0</v>
          </cell>
          <cell r="CA390">
            <v>4</v>
          </cell>
          <cell r="CB390" t="str">
            <v>CN5</v>
          </cell>
          <cell r="CC390">
            <v>7590000</v>
          </cell>
        </row>
        <row r="391">
          <cell r="B391" t="str">
            <v>SE62062</v>
          </cell>
          <cell r="C391" t="str">
            <v>Hà Mạnh Tiến</v>
          </cell>
          <cell r="D391" t="str">
            <v>KTPM</v>
          </cell>
          <cell r="E391">
            <v>10</v>
          </cell>
          <cell r="F391">
            <v>0</v>
          </cell>
          <cell r="G391" t="str">
            <v>PC1077</v>
          </cell>
          <cell r="H391" t="str">
            <v>ENG3</v>
          </cell>
          <cell r="I391">
            <v>0</v>
          </cell>
          <cell r="J391">
            <v>0</v>
          </cell>
          <cell r="K391" t="str">
            <v>HD</v>
          </cell>
          <cell r="L391" t="str">
            <v>PC1077:Eng 3
SP15-PC1079:HL Eng 3, Eng4.
PC1084: HL Eng4 H1 SM2015
PC1085: HL Eng4 H2 SM2015, dư 2,712,000đ
Ngày 02/11/2015 nộp Eng 6, chuyển 4.950.000 qua HL Eng 5=&gt; còn dư:4.950.000+2.712.000=7.662.000
Bảo lưu SM17 theo mail HaNQS ngày 28/04/2017:Trả nợ môn</v>
          </cell>
          <cell r="M391" t="str">
            <v>HL Eng 5</v>
          </cell>
          <cell r="N391">
            <v>0</v>
          </cell>
          <cell r="O391">
            <v>0</v>
          </cell>
          <cell r="P391">
            <v>0</v>
          </cell>
          <cell r="Q391">
            <v>0</v>
          </cell>
          <cell r="R391">
            <v>7662000</v>
          </cell>
          <cell r="S391" t="str">
            <v>PC1164</v>
          </cell>
          <cell r="T391" t="str">
            <v>HL Eng 5</v>
          </cell>
          <cell r="U391">
            <v>0</v>
          </cell>
          <cell r="V391">
            <v>0</v>
          </cell>
          <cell r="W391">
            <v>-2712000</v>
          </cell>
          <cell r="X391">
            <v>42008</v>
          </cell>
          <cell r="Y391">
            <v>2238000</v>
          </cell>
          <cell r="Z391">
            <v>4950000</v>
          </cell>
          <cell r="AA391" t="str">
            <v>PC1173</v>
          </cell>
          <cell r="AB391" t="str">
            <v>Eng 6</v>
          </cell>
          <cell r="AC391">
            <v>2200000</v>
          </cell>
          <cell r="AD391">
            <v>0</v>
          </cell>
          <cell r="AE391">
            <v>2750000</v>
          </cell>
          <cell r="AF391">
            <v>42440</v>
          </cell>
          <cell r="AG391">
            <v>2750000</v>
          </cell>
          <cell r="AH391">
            <v>0</v>
          </cell>
          <cell r="AI391" t="str">
            <v>PC1168</v>
          </cell>
          <cell r="AJ391" t="str">
            <v>CN1</v>
          </cell>
          <cell r="AK391">
            <v>0</v>
          </cell>
          <cell r="AL391">
            <v>0</v>
          </cell>
          <cell r="AM391">
            <v>24200000</v>
          </cell>
          <cell r="AN391" t="str">
            <v>06/05/2016</v>
          </cell>
          <cell r="AO391">
            <v>24200000</v>
          </cell>
          <cell r="AP391">
            <v>0</v>
          </cell>
          <cell r="AQ391" t="str">
            <v>SE1170</v>
          </cell>
          <cell r="AR391">
            <v>0</v>
          </cell>
          <cell r="AS391">
            <v>0</v>
          </cell>
          <cell r="AT391">
            <v>0</v>
          </cell>
          <cell r="AU391">
            <v>0</v>
          </cell>
          <cell r="AV391">
            <v>0</v>
          </cell>
          <cell r="AW391">
            <v>0</v>
          </cell>
          <cell r="AX391">
            <v>0</v>
          </cell>
          <cell r="AY391">
            <v>0</v>
          </cell>
          <cell r="AZ391" t="str">
            <v>CN2</v>
          </cell>
          <cell r="BA391">
            <v>0</v>
          </cell>
          <cell r="BB391">
            <v>0</v>
          </cell>
          <cell r="BC391">
            <v>25300000</v>
          </cell>
          <cell r="BD391" t="str">
            <v>26/08/2016</v>
          </cell>
          <cell r="BE391">
            <v>25300000</v>
          </cell>
          <cell r="BF391">
            <v>0</v>
          </cell>
          <cell r="BG391" t="str">
            <v>SE1170</v>
          </cell>
          <cell r="BH391">
            <v>0</v>
          </cell>
          <cell r="BI391">
            <v>0</v>
          </cell>
          <cell r="BJ391">
            <v>0</v>
          </cell>
          <cell r="BK391">
            <v>0</v>
          </cell>
          <cell r="BL391">
            <v>0</v>
          </cell>
          <cell r="BM391" t="str">
            <v>CN3</v>
          </cell>
          <cell r="BN391">
            <v>0</v>
          </cell>
          <cell r="BO391">
            <v>25300000</v>
          </cell>
          <cell r="BP391" t="str">
            <v>10/01/2016</v>
          </cell>
          <cell r="BQ391">
            <v>25300000</v>
          </cell>
          <cell r="BR391">
            <v>0</v>
          </cell>
          <cell r="BS391" t="str">
            <v>SE1170</v>
          </cell>
          <cell r="BT391" t="str">
            <v>CN4</v>
          </cell>
          <cell r="BU391">
            <v>25300000</v>
          </cell>
          <cell r="BV391">
            <v>0</v>
          </cell>
          <cell r="BW391" t="str">
            <v>Ko nộp</v>
          </cell>
          <cell r="BX391">
            <v>0</v>
          </cell>
          <cell r="BY391" t="str">
            <v>BLSM17</v>
          </cell>
          <cell r="BZ391">
            <v>0</v>
          </cell>
          <cell r="CA391">
            <v>3</v>
          </cell>
          <cell r="CB391" t="str">
            <v>CN4</v>
          </cell>
          <cell r="CC391">
            <v>25300000</v>
          </cell>
        </row>
        <row r="392">
          <cell r="B392" t="str">
            <v>SE61557</v>
          </cell>
          <cell r="C392" t="str">
            <v>Lê Hoài Ân</v>
          </cell>
          <cell r="D392" t="str">
            <v>KTPM</v>
          </cell>
          <cell r="E392">
            <v>9</v>
          </cell>
          <cell r="F392">
            <v>0</v>
          </cell>
          <cell r="G392" t="str">
            <v>PC0976</v>
          </cell>
          <cell r="H392" t="str">
            <v>ENG2</v>
          </cell>
          <cell r="I392">
            <v>0</v>
          </cell>
          <cell r="J392">
            <v>0</v>
          </cell>
          <cell r="K392" t="str">
            <v>HD</v>
          </cell>
          <cell r="L392" t="str">
            <v>Bắt đầu học PC0976:Eng 2,3,4
SM2014-PC0978-Eng 5
Ngày 30/06/2014 nộp 28.300.000 nộp Eng 6 học Philipphines (Học Eng 6 tại Philippines theo QD 415/QĐ-DHFPT ngày 09/07/2014)
Bảo lưu Eng 6 kỳ SM2014-H2 theo mail QuynhLN ngày 03/07/2014
Fall2014-SE0968:CN1
Bảo lưu kỳ Sp2015 theo mail QuynhLN ngày 26/12/2014 (Tạm ngưng học kỳ SP2015 theo QĐ số 12/ QĐ-TTCNPM ngày 14/01/2015)
 Thôi học do không hoàn thành nv tài chính kỳ SM15 theo QD83/TTCNPM ngày 22/5/2015
Nhập học lại theo QĐ 111/QD-TTCNPM ngày 20/7/2015
Fall2015-SE1068:CN2
Bảo lưu kỳ Sp2016 theo mail HaNQS ngày 25/12/2015
Bảo lưu HK Summer 2016 theo mail HàNQS ngày 16/05/2016
Bảo lưu kì Fall 2016 theo mail HàNQS ngày 16/9/2016
Bảo lưu SM17 theo mail HaNQS ngày 28/04/2017:Trả nợ môn</v>
          </cell>
          <cell r="M392" t="str">
            <v>450-LT4</v>
          </cell>
          <cell r="N392" t="str">
            <v>28.300.000-Eng 6 Philip</v>
          </cell>
          <cell r="O392">
            <v>1100</v>
          </cell>
          <cell r="P392">
            <v>1100</v>
          </cell>
          <cell r="Q392">
            <v>1100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G392">
            <v>0</v>
          </cell>
          <cell r="BH392">
            <v>0</v>
          </cell>
          <cell r="BI392">
            <v>0</v>
          </cell>
          <cell r="BJ392">
            <v>0</v>
          </cell>
          <cell r="BK392">
            <v>0</v>
          </cell>
          <cell r="BL392">
            <v>0</v>
          </cell>
          <cell r="BM392" t="str">
            <v>CN3</v>
          </cell>
          <cell r="BN392">
            <v>0</v>
          </cell>
          <cell r="BO392">
            <v>25300000</v>
          </cell>
          <cell r="BP392">
            <v>42727</v>
          </cell>
          <cell r="BQ392">
            <v>25300000</v>
          </cell>
          <cell r="BR392">
            <v>0</v>
          </cell>
          <cell r="BS392" t="str">
            <v>SE1170</v>
          </cell>
          <cell r="BT392" t="str">
            <v>CN4</v>
          </cell>
          <cell r="BU392">
            <v>25300000</v>
          </cell>
          <cell r="BV392">
            <v>0</v>
          </cell>
          <cell r="BW392" t="str">
            <v>Ko nộp</v>
          </cell>
          <cell r="BX392">
            <v>0</v>
          </cell>
          <cell r="BY392" t="str">
            <v>BLSM17</v>
          </cell>
          <cell r="BZ392">
            <v>0</v>
          </cell>
          <cell r="CA392">
            <v>3</v>
          </cell>
          <cell r="CB392" t="str">
            <v>CN4</v>
          </cell>
          <cell r="CC392">
            <v>25300000</v>
          </cell>
        </row>
        <row r="393">
          <cell r="B393" t="str">
            <v>SE62047</v>
          </cell>
          <cell r="C393" t="str">
            <v>Lê Tuấn Tài</v>
          </cell>
          <cell r="D393" t="str">
            <v>KTPM</v>
          </cell>
          <cell r="E393">
            <v>10</v>
          </cell>
          <cell r="F393">
            <v>0</v>
          </cell>
          <cell r="G393" t="str">
            <v>PC1076</v>
          </cell>
          <cell r="H393" t="str">
            <v>ENG3</v>
          </cell>
          <cell r="I393">
            <v>0</v>
          </cell>
          <cell r="J393">
            <v>0</v>
          </cell>
          <cell r="K393" t="str">
            <v>HD</v>
          </cell>
          <cell r="L393" t="str">
            <v>PC1076: Eng3, 4 - LT2
PC1077: Eng5 SP2015 H2, Eng6 H1 SM2015.
PC1082: HL Eng6 H2 SM2015
Bảo lưu kỳ Sp2016 theo mail HaNQS ngày 25/12/2015
SE1073:CN1
Bảo lưu kỳ Fall 2016 theo mail HNQS ngày 31/08/2016.
SV Thôi học tự nguyện theo QD 184/VĐTQTFPT ngày 24/7/2017</v>
          </cell>
          <cell r="M393">
            <v>0</v>
          </cell>
          <cell r="N393">
            <v>0</v>
          </cell>
          <cell r="O393">
            <v>0</v>
          </cell>
          <cell r="P393">
            <v>0</v>
          </cell>
          <cell r="Q393">
            <v>0</v>
          </cell>
          <cell r="R393">
            <v>0</v>
          </cell>
          <cell r="S393" t="str">
            <v xml:space="preserve"> </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t="str">
            <v>CN2</v>
          </cell>
          <cell r="AK393">
            <v>0</v>
          </cell>
          <cell r="AL393">
            <v>0</v>
          </cell>
          <cell r="AM393">
            <v>24200000</v>
          </cell>
          <cell r="AN393" t="str">
            <v>29/04/2016</v>
          </cell>
          <cell r="AO393">
            <v>24200000</v>
          </cell>
          <cell r="AP393">
            <v>0</v>
          </cell>
          <cell r="AQ393" t="str">
            <v>SE1163</v>
          </cell>
          <cell r="AR393">
            <v>0</v>
          </cell>
          <cell r="AS393">
            <v>0</v>
          </cell>
          <cell r="AT393">
            <v>0</v>
          </cell>
          <cell r="AU393">
            <v>0</v>
          </cell>
          <cell r="AV393">
            <v>0</v>
          </cell>
          <cell r="AW393">
            <v>0</v>
          </cell>
          <cell r="AX393">
            <v>0</v>
          </cell>
          <cell r="AY393">
            <v>0</v>
          </cell>
          <cell r="AZ393" t="str">
            <v>CN3+Phí NHL</v>
          </cell>
          <cell r="BA393">
            <v>0</v>
          </cell>
          <cell r="BB393">
            <v>0</v>
          </cell>
          <cell r="BC393">
            <v>27600000</v>
          </cell>
          <cell r="BD393">
            <v>42733</v>
          </cell>
          <cell r="BE393">
            <v>27600000</v>
          </cell>
          <cell r="BF393">
            <v>0</v>
          </cell>
          <cell r="BG393" t="str">
            <v>BL FA16</v>
          </cell>
          <cell r="BH393">
            <v>0</v>
          </cell>
          <cell r="BI393">
            <v>0</v>
          </cell>
          <cell r="BJ393">
            <v>0</v>
          </cell>
          <cell r="BK393">
            <v>0</v>
          </cell>
          <cell r="BL393">
            <v>0</v>
          </cell>
          <cell r="BM393" t="str">
            <v>CN3</v>
          </cell>
          <cell r="BN393">
            <v>0</v>
          </cell>
          <cell r="BO393">
            <v>25300000</v>
          </cell>
          <cell r="BP393" t="str">
            <v>29/12/2016</v>
          </cell>
          <cell r="BQ393">
            <v>25300000</v>
          </cell>
          <cell r="BR393">
            <v>0</v>
          </cell>
          <cell r="BS393" t="str">
            <v>SE1170</v>
          </cell>
          <cell r="BT393" t="str">
            <v>CN4</v>
          </cell>
          <cell r="BU393">
            <v>25300000</v>
          </cell>
          <cell r="BV393" t="str">
            <v>03/05/2017</v>
          </cell>
          <cell r="BW393">
            <v>25300000</v>
          </cell>
          <cell r="BX393">
            <v>0</v>
          </cell>
          <cell r="BY393" t="str">
            <v>SE1170</v>
          </cell>
          <cell r="BZ393">
            <v>0</v>
          </cell>
          <cell r="CA393">
            <v>4</v>
          </cell>
          <cell r="CB393" t="str">
            <v>CN5</v>
          </cell>
          <cell r="CC393">
            <v>25300000</v>
          </cell>
        </row>
        <row r="394">
          <cell r="B394" t="str">
            <v>SE62167</v>
          </cell>
          <cell r="C394" t="str">
            <v>Đặng Hữu Phương Nam</v>
          </cell>
          <cell r="D394" t="str">
            <v>KTPM</v>
          </cell>
          <cell r="E394">
            <v>11</v>
          </cell>
          <cell r="F394">
            <v>0</v>
          </cell>
          <cell r="G394" t="str">
            <v>PC1175</v>
          </cell>
          <cell r="H394" t="str">
            <v>ENG3</v>
          </cell>
          <cell r="I394">
            <v>0</v>
          </cell>
          <cell r="J394" t="str">
            <v>HB 10M</v>
          </cell>
          <cell r="K394" t="str">
            <v>HD</v>
          </cell>
          <cell r="L394">
            <v>0</v>
          </cell>
          <cell r="M394" t="str">
            <v>ENG3-LT1-HB1</v>
          </cell>
          <cell r="N394">
            <v>2170000</v>
          </cell>
          <cell r="O394">
            <v>9435000</v>
          </cell>
          <cell r="P394">
            <v>42175</v>
          </cell>
          <cell r="Q394">
            <v>11935000</v>
          </cell>
          <cell r="R394">
            <v>2500000</v>
          </cell>
          <cell r="S394" t="str">
            <v>PC1175</v>
          </cell>
          <cell r="T394" t="str">
            <v>Eng 4-LT2-HB2</v>
          </cell>
          <cell r="U394">
            <v>2200000</v>
          </cell>
          <cell r="V394">
            <v>2500000</v>
          </cell>
          <cell r="W394">
            <v>2700000</v>
          </cell>
          <cell r="X394">
            <v>42349</v>
          </cell>
          <cell r="Y394">
            <v>2700000</v>
          </cell>
          <cell r="Z394">
            <v>0</v>
          </cell>
          <cell r="AA394" t="str">
            <v>PC1175</v>
          </cell>
          <cell r="AB394" t="str">
            <v>Eng 5-LT3-HB3</v>
          </cell>
          <cell r="AC394">
            <v>2200000</v>
          </cell>
          <cell r="AD394">
            <v>2500000</v>
          </cell>
          <cell r="AE394">
            <v>5200000</v>
          </cell>
          <cell r="AF394" t="str">
            <v>26/02/2016</v>
          </cell>
          <cell r="AG394">
            <v>5200000</v>
          </cell>
          <cell r="AH394">
            <v>0</v>
          </cell>
          <cell r="AI394" t="str">
            <v>PC1175</v>
          </cell>
          <cell r="AJ394" t="str">
            <v>Eng 6-LT4-HB4</v>
          </cell>
          <cell r="AK394">
            <v>2200000</v>
          </cell>
          <cell r="AL394">
            <v>2500000</v>
          </cell>
          <cell r="AM394">
            <v>5200000</v>
          </cell>
          <cell r="AN394" t="str">
            <v>27/04/2016</v>
          </cell>
          <cell r="AO394">
            <v>5200000</v>
          </cell>
          <cell r="AP394">
            <v>0</v>
          </cell>
          <cell r="AQ394" t="str">
            <v>PC1175</v>
          </cell>
          <cell r="AR394">
            <v>0</v>
          </cell>
          <cell r="AS394">
            <v>0</v>
          </cell>
          <cell r="AT394">
            <v>0</v>
          </cell>
          <cell r="AU394">
            <v>0</v>
          </cell>
          <cell r="AV394">
            <v>0</v>
          </cell>
          <cell r="AW394">
            <v>0</v>
          </cell>
          <cell r="AX394">
            <v>0</v>
          </cell>
          <cell r="AY394">
            <v>4</v>
          </cell>
          <cell r="AZ394" t="str">
            <v>CN1</v>
          </cell>
          <cell r="BA394" t="str">
            <v>Hết</v>
          </cell>
          <cell r="BB394">
            <v>0</v>
          </cell>
          <cell r="BC394">
            <v>25300000</v>
          </cell>
          <cell r="BD394" t="str">
            <v>17/08/2016</v>
          </cell>
          <cell r="BE394">
            <v>25300000</v>
          </cell>
          <cell r="BF394">
            <v>0</v>
          </cell>
          <cell r="BG394" t="str">
            <v>SE1171</v>
          </cell>
          <cell r="BH394">
            <v>0</v>
          </cell>
          <cell r="BI394">
            <v>0</v>
          </cell>
          <cell r="BJ394">
            <v>0</v>
          </cell>
          <cell r="BK394">
            <v>0</v>
          </cell>
          <cell r="BL394">
            <v>0</v>
          </cell>
          <cell r="BM394" t="str">
            <v>CN2</v>
          </cell>
          <cell r="BN394">
            <v>0</v>
          </cell>
          <cell r="BO394">
            <v>25300000</v>
          </cell>
          <cell r="BP394" t="str">
            <v>23/12/2016</v>
          </cell>
          <cell r="BQ394">
            <v>25300000</v>
          </cell>
          <cell r="BR394">
            <v>0</v>
          </cell>
          <cell r="BS394" t="str">
            <v>SE1171</v>
          </cell>
          <cell r="BT394" t="str">
            <v>CN3</v>
          </cell>
          <cell r="BU394">
            <v>25300000</v>
          </cell>
          <cell r="BV394" t="str">
            <v>24/04/2017</v>
          </cell>
          <cell r="BW394">
            <v>25300000</v>
          </cell>
          <cell r="BX394">
            <v>0</v>
          </cell>
          <cell r="BY394" t="str">
            <v>SE1171</v>
          </cell>
          <cell r="BZ394">
            <v>0</v>
          </cell>
          <cell r="CA394">
            <v>3</v>
          </cell>
          <cell r="CB394" t="str">
            <v>CN4</v>
          </cell>
          <cell r="CC394">
            <v>25300000</v>
          </cell>
        </row>
        <row r="395">
          <cell r="B395" t="str">
            <v>SE62172</v>
          </cell>
          <cell r="C395" t="str">
            <v>Mã Hoàng Nhật Phi</v>
          </cell>
          <cell r="D395" t="str">
            <v>KTPM</v>
          </cell>
          <cell r="E395">
            <v>11</v>
          </cell>
          <cell r="F395">
            <v>0</v>
          </cell>
          <cell r="G395" t="str">
            <v>PC1175</v>
          </cell>
          <cell r="H395" t="str">
            <v>ENG3</v>
          </cell>
          <cell r="I395">
            <v>0</v>
          </cell>
          <cell r="J395" t="str">
            <v xml:space="preserve"> </v>
          </cell>
          <cell r="K395" t="str">
            <v>HD</v>
          </cell>
          <cell r="L395">
            <v>0</v>
          </cell>
          <cell r="M395" t="str">
            <v>ENG3-LT1</v>
          </cell>
          <cell r="N395">
            <v>2170000</v>
          </cell>
          <cell r="O395">
            <v>11935000</v>
          </cell>
          <cell r="P395">
            <v>42192</v>
          </cell>
          <cell r="Q395">
            <v>11935000</v>
          </cell>
          <cell r="R395">
            <v>0</v>
          </cell>
          <cell r="S395" t="str">
            <v>PC1175</v>
          </cell>
          <cell r="T395" t="str">
            <v>Eng 4-LT2</v>
          </cell>
          <cell r="U395">
            <v>2200000</v>
          </cell>
          <cell r="V395">
            <v>0</v>
          </cell>
          <cell r="W395">
            <v>7700000</v>
          </cell>
          <cell r="X395" t="str">
            <v>3/12/2015</v>
          </cell>
          <cell r="Y395">
            <v>7700000</v>
          </cell>
          <cell r="Z395">
            <v>0</v>
          </cell>
          <cell r="AA395" t="str">
            <v>PC1175</v>
          </cell>
          <cell r="AB395" t="str">
            <v>Eng 5-LT3</v>
          </cell>
          <cell r="AC395">
            <v>2200000</v>
          </cell>
          <cell r="AD395">
            <v>0</v>
          </cell>
          <cell r="AE395">
            <v>7700000</v>
          </cell>
          <cell r="AF395" t="str">
            <v>25/02/2016</v>
          </cell>
          <cell r="AG395">
            <v>7700000</v>
          </cell>
          <cell r="AH395">
            <v>0</v>
          </cell>
          <cell r="AI395" t="str">
            <v>PC1175</v>
          </cell>
          <cell r="AJ395" t="str">
            <v>Eng 6-LT4</v>
          </cell>
          <cell r="AK395">
            <v>2200000</v>
          </cell>
          <cell r="AL395">
            <v>0</v>
          </cell>
          <cell r="AM395">
            <v>7700000</v>
          </cell>
          <cell r="AN395" t="str">
            <v>22/04/2016</v>
          </cell>
          <cell r="AO395">
            <v>7700000</v>
          </cell>
          <cell r="AP395">
            <v>0</v>
          </cell>
          <cell r="AQ395" t="str">
            <v>PC1175</v>
          </cell>
          <cell r="AR395">
            <v>0</v>
          </cell>
          <cell r="AS395">
            <v>0</v>
          </cell>
          <cell r="AT395">
            <v>0</v>
          </cell>
          <cell r="AU395">
            <v>0</v>
          </cell>
          <cell r="AV395">
            <v>0</v>
          </cell>
          <cell r="AW395">
            <v>0</v>
          </cell>
          <cell r="AX395">
            <v>0</v>
          </cell>
          <cell r="AY395">
            <v>4</v>
          </cell>
          <cell r="AZ395" t="str">
            <v>CN1</v>
          </cell>
          <cell r="BA395" t="str">
            <v xml:space="preserve"> </v>
          </cell>
          <cell r="BB395" t="str">
            <v xml:space="preserve"> </v>
          </cell>
          <cell r="BC395">
            <v>25300000</v>
          </cell>
          <cell r="BD395" t="str">
            <v>15/08/2016</v>
          </cell>
          <cell r="BE395">
            <v>25300000</v>
          </cell>
          <cell r="BF395">
            <v>0</v>
          </cell>
          <cell r="BG395" t="str">
            <v>SE1171</v>
          </cell>
          <cell r="BH395">
            <v>0</v>
          </cell>
          <cell r="BI395">
            <v>0</v>
          </cell>
          <cell r="BJ395">
            <v>0</v>
          </cell>
          <cell r="BK395">
            <v>0</v>
          </cell>
          <cell r="BL395">
            <v>0</v>
          </cell>
          <cell r="BM395" t="str">
            <v>CN2</v>
          </cell>
          <cell r="BN395">
            <v>0</v>
          </cell>
          <cell r="BO395">
            <v>25300000</v>
          </cell>
          <cell r="BP395" t="str">
            <v>15/12/2016</v>
          </cell>
          <cell r="BQ395">
            <v>25300000</v>
          </cell>
          <cell r="BR395">
            <v>0</v>
          </cell>
          <cell r="BS395" t="str">
            <v>SE1171</v>
          </cell>
          <cell r="BT395" t="str">
            <v>CN3</v>
          </cell>
          <cell r="BU395">
            <v>25300000</v>
          </cell>
          <cell r="BV395" t="str">
            <v>14/04/2017</v>
          </cell>
          <cell r="BW395">
            <v>25300000</v>
          </cell>
          <cell r="BX395">
            <v>0</v>
          </cell>
          <cell r="BY395" t="str">
            <v>SE1171</v>
          </cell>
          <cell r="BZ395">
            <v>0</v>
          </cell>
          <cell r="CA395">
            <v>3</v>
          </cell>
          <cell r="CB395" t="str">
            <v>CN4</v>
          </cell>
          <cell r="CC395">
            <v>25300000</v>
          </cell>
        </row>
        <row r="396">
          <cell r="B396" t="str">
            <v>SE62176</v>
          </cell>
          <cell r="C396" t="str">
            <v>Vũ Tấn Huy</v>
          </cell>
          <cell r="D396" t="str">
            <v>KTPM</v>
          </cell>
          <cell r="E396">
            <v>11</v>
          </cell>
          <cell r="F396">
            <v>0</v>
          </cell>
          <cell r="G396" t="str">
            <v>PC1175</v>
          </cell>
          <cell r="H396" t="str">
            <v>ENG3</v>
          </cell>
          <cell r="I396">
            <v>0</v>
          </cell>
          <cell r="J396" t="str">
            <v xml:space="preserve"> </v>
          </cell>
          <cell r="K396" t="str">
            <v>HD</v>
          </cell>
          <cell r="L396">
            <v>0</v>
          </cell>
          <cell r="M396" t="str">
            <v>ENG3-LT1</v>
          </cell>
          <cell r="N396">
            <v>2170000</v>
          </cell>
          <cell r="O396">
            <v>11935000</v>
          </cell>
          <cell r="P396" t="str">
            <v>08/7/2015</v>
          </cell>
          <cell r="Q396">
            <v>11935000</v>
          </cell>
          <cell r="R396">
            <v>0</v>
          </cell>
          <cell r="S396" t="str">
            <v>PC1175</v>
          </cell>
          <cell r="T396" t="str">
            <v>Eng 4-LT2</v>
          </cell>
          <cell r="U396">
            <v>2200000</v>
          </cell>
          <cell r="V396">
            <v>0</v>
          </cell>
          <cell r="W396">
            <v>7700000</v>
          </cell>
          <cell r="X396">
            <v>42347</v>
          </cell>
          <cell r="Y396">
            <v>7700000</v>
          </cell>
          <cell r="Z396">
            <v>0</v>
          </cell>
          <cell r="AA396" t="str">
            <v>PC1175</v>
          </cell>
          <cell r="AB396" t="str">
            <v>Eng 5-LT3</v>
          </cell>
          <cell r="AC396">
            <v>2200000</v>
          </cell>
          <cell r="AD396">
            <v>0</v>
          </cell>
          <cell r="AE396">
            <v>7700000</v>
          </cell>
          <cell r="AF396" t="str">
            <v>29/02/2016</v>
          </cell>
          <cell r="AG396">
            <v>7700000</v>
          </cell>
          <cell r="AH396">
            <v>0</v>
          </cell>
          <cell r="AI396" t="str">
            <v>PC1175</v>
          </cell>
          <cell r="AJ396" t="str">
            <v>Eng 6-LT4</v>
          </cell>
          <cell r="AK396">
            <v>2200000</v>
          </cell>
          <cell r="AL396">
            <v>0</v>
          </cell>
          <cell r="AM396">
            <v>7700000</v>
          </cell>
          <cell r="AN396" t="str">
            <v>26/04/2016</v>
          </cell>
          <cell r="AO396">
            <v>7700000</v>
          </cell>
          <cell r="AP396">
            <v>0</v>
          </cell>
          <cell r="AQ396" t="str">
            <v>PC1175</v>
          </cell>
          <cell r="AR396">
            <v>0</v>
          </cell>
          <cell r="AS396">
            <v>0</v>
          </cell>
          <cell r="AT396">
            <v>0</v>
          </cell>
          <cell r="AU396">
            <v>0</v>
          </cell>
          <cell r="AV396">
            <v>0</v>
          </cell>
          <cell r="AW396">
            <v>0</v>
          </cell>
          <cell r="AX396">
            <v>0</v>
          </cell>
          <cell r="AY396">
            <v>4</v>
          </cell>
          <cell r="AZ396" t="str">
            <v>CN1</v>
          </cell>
          <cell r="BA396" t="str">
            <v xml:space="preserve"> </v>
          </cell>
          <cell r="BB396" t="str">
            <v xml:space="preserve"> </v>
          </cell>
          <cell r="BC396">
            <v>25300000</v>
          </cell>
          <cell r="BD396" t="str">
            <v>12/08/2016</v>
          </cell>
          <cell r="BE396">
            <v>25300000</v>
          </cell>
          <cell r="BF396">
            <v>0</v>
          </cell>
          <cell r="BG396" t="str">
            <v>SE1171</v>
          </cell>
          <cell r="BH396">
            <v>0</v>
          </cell>
          <cell r="BI396">
            <v>0</v>
          </cell>
          <cell r="BJ396">
            <v>0</v>
          </cell>
          <cell r="BK396">
            <v>0</v>
          </cell>
          <cell r="BL396">
            <v>0</v>
          </cell>
          <cell r="BM396" t="str">
            <v>CN2</v>
          </cell>
          <cell r="BN396">
            <v>0</v>
          </cell>
          <cell r="BO396">
            <v>25300000</v>
          </cell>
          <cell r="BP396" t="str">
            <v>14/12/2016</v>
          </cell>
          <cell r="BQ396">
            <v>25300000</v>
          </cell>
          <cell r="BR396">
            <v>0</v>
          </cell>
          <cell r="BS396" t="str">
            <v>SE1171</v>
          </cell>
          <cell r="BT396" t="str">
            <v>CN3</v>
          </cell>
          <cell r="BU396">
            <v>25300000</v>
          </cell>
          <cell r="BV396" t="str">
            <v>17/04/2017</v>
          </cell>
          <cell r="BW396">
            <v>25300000</v>
          </cell>
          <cell r="BX396">
            <v>0</v>
          </cell>
          <cell r="BY396" t="str">
            <v>SE1171</v>
          </cell>
          <cell r="BZ396">
            <v>0</v>
          </cell>
          <cell r="CA396">
            <v>3</v>
          </cell>
          <cell r="CB396" t="str">
            <v>CN4</v>
          </cell>
          <cell r="CC396">
            <v>25300000</v>
          </cell>
        </row>
        <row r="397">
          <cell r="B397" t="str">
            <v>SE62179</v>
          </cell>
          <cell r="C397" t="str">
            <v>Lâm Tùng Thiện</v>
          </cell>
          <cell r="D397" t="str">
            <v>KTPM</v>
          </cell>
          <cell r="E397">
            <v>11</v>
          </cell>
          <cell r="F397">
            <v>0</v>
          </cell>
          <cell r="G397" t="str">
            <v>PC1175</v>
          </cell>
          <cell r="H397" t="str">
            <v>ENG3</v>
          </cell>
          <cell r="I397">
            <v>0</v>
          </cell>
          <cell r="J397" t="str">
            <v xml:space="preserve"> </v>
          </cell>
          <cell r="K397" t="str">
            <v>HD</v>
          </cell>
          <cell r="L397">
            <v>0</v>
          </cell>
          <cell r="M397" t="str">
            <v>ENG3-LT1</v>
          </cell>
          <cell r="N397">
            <v>2170000</v>
          </cell>
          <cell r="O397">
            <v>11935000</v>
          </cell>
          <cell r="P397" t="str">
            <v>09/7/2015</v>
          </cell>
          <cell r="Q397">
            <v>11935000</v>
          </cell>
          <cell r="R397">
            <v>0</v>
          </cell>
          <cell r="S397" t="str">
            <v>PC1175</v>
          </cell>
          <cell r="T397" t="str">
            <v>Eng 4-LT2</v>
          </cell>
          <cell r="U397">
            <v>2200000</v>
          </cell>
          <cell r="V397">
            <v>0</v>
          </cell>
          <cell r="W397">
            <v>7700000</v>
          </cell>
          <cell r="X397">
            <v>42345</v>
          </cell>
          <cell r="Y397">
            <v>7700000</v>
          </cell>
          <cell r="Z397">
            <v>0</v>
          </cell>
          <cell r="AA397" t="str">
            <v>PC1175</v>
          </cell>
          <cell r="AB397" t="str">
            <v>Eng 5-LT3</v>
          </cell>
          <cell r="AC397">
            <v>2200000</v>
          </cell>
          <cell r="AD397">
            <v>0</v>
          </cell>
          <cell r="AE397">
            <v>7700000</v>
          </cell>
          <cell r="AF397" t="str">
            <v>29/02/2016</v>
          </cell>
          <cell r="AG397">
            <v>7700000</v>
          </cell>
          <cell r="AH397">
            <v>0</v>
          </cell>
          <cell r="AI397" t="str">
            <v>PC1175</v>
          </cell>
          <cell r="AJ397" t="str">
            <v>Eng 6-LT4</v>
          </cell>
          <cell r="AK397">
            <v>2200000</v>
          </cell>
          <cell r="AL397">
            <v>0</v>
          </cell>
          <cell r="AM397">
            <v>7700000</v>
          </cell>
          <cell r="AN397" t="str">
            <v>25/04/2016</v>
          </cell>
          <cell r="AO397">
            <v>7700000</v>
          </cell>
          <cell r="AP397">
            <v>0</v>
          </cell>
          <cell r="AQ397" t="str">
            <v>PC1175</v>
          </cell>
          <cell r="AR397">
            <v>0</v>
          </cell>
          <cell r="AS397">
            <v>0</v>
          </cell>
          <cell r="AT397">
            <v>0</v>
          </cell>
          <cell r="AU397">
            <v>0</v>
          </cell>
          <cell r="AV397">
            <v>0</v>
          </cell>
          <cell r="AW397">
            <v>0</v>
          </cell>
          <cell r="AX397">
            <v>0</v>
          </cell>
          <cell r="AY397">
            <v>4</v>
          </cell>
          <cell r="AZ397" t="str">
            <v>CN1</v>
          </cell>
          <cell r="BA397" t="str">
            <v xml:space="preserve"> </v>
          </cell>
          <cell r="BB397" t="str">
            <v xml:space="preserve"> </v>
          </cell>
          <cell r="BC397">
            <v>25300000</v>
          </cell>
          <cell r="BD397" t="str">
            <v>10/08/2016</v>
          </cell>
          <cell r="BE397">
            <v>25300000</v>
          </cell>
          <cell r="BF397">
            <v>0</v>
          </cell>
          <cell r="BG397" t="str">
            <v>SE1171</v>
          </cell>
          <cell r="BH397">
            <v>0</v>
          </cell>
          <cell r="BI397">
            <v>0</v>
          </cell>
          <cell r="BJ397">
            <v>0</v>
          </cell>
          <cell r="BK397">
            <v>0</v>
          </cell>
          <cell r="BL397">
            <v>0</v>
          </cell>
          <cell r="BM397" t="str">
            <v>CN2</v>
          </cell>
          <cell r="BN397">
            <v>0</v>
          </cell>
          <cell r="BO397">
            <v>25300000</v>
          </cell>
          <cell r="BP397" t="str">
            <v>19/12/2016</v>
          </cell>
          <cell r="BQ397">
            <v>25300000</v>
          </cell>
          <cell r="BR397">
            <v>0</v>
          </cell>
          <cell r="BS397" t="str">
            <v>SE1171</v>
          </cell>
          <cell r="BT397" t="str">
            <v>CN3</v>
          </cell>
          <cell r="BU397">
            <v>25300000</v>
          </cell>
          <cell r="BV397" t="str">
            <v>10/04/2017</v>
          </cell>
          <cell r="BW397">
            <v>25300000</v>
          </cell>
          <cell r="BX397">
            <v>0</v>
          </cell>
          <cell r="BY397" t="str">
            <v>SE1171</v>
          </cell>
          <cell r="BZ397">
            <v>0</v>
          </cell>
          <cell r="CA397">
            <v>3</v>
          </cell>
          <cell r="CB397" t="str">
            <v>CN4</v>
          </cell>
          <cell r="CC397">
            <v>25300000</v>
          </cell>
        </row>
        <row r="398">
          <cell r="B398" t="str">
            <v>SE62197</v>
          </cell>
          <cell r="C398" t="str">
            <v>Nguyễn Mạnh Khang</v>
          </cell>
          <cell r="D398" t="str">
            <v>KTPM</v>
          </cell>
          <cell r="E398">
            <v>11</v>
          </cell>
          <cell r="F398">
            <v>0</v>
          </cell>
          <cell r="G398" t="str">
            <v>PC1175</v>
          </cell>
          <cell r="H398" t="str">
            <v>ENG3</v>
          </cell>
          <cell r="I398">
            <v>0</v>
          </cell>
          <cell r="J398" t="str">
            <v>HB 10M</v>
          </cell>
          <cell r="K398" t="str">
            <v>HD</v>
          </cell>
          <cell r="L398">
            <v>0</v>
          </cell>
          <cell r="M398" t="str">
            <v>ENG3-LT1-HB1</v>
          </cell>
          <cell r="N398">
            <v>2170000</v>
          </cell>
          <cell r="O398">
            <v>9435000</v>
          </cell>
          <cell r="P398" t="str">
            <v>20/7/2015</v>
          </cell>
          <cell r="Q398">
            <v>11935000</v>
          </cell>
          <cell r="R398">
            <v>2500000</v>
          </cell>
          <cell r="S398" t="str">
            <v>PC1175</v>
          </cell>
          <cell r="T398" t="str">
            <v>Eng 4-LT2-HB2</v>
          </cell>
          <cell r="U398">
            <v>2200000</v>
          </cell>
          <cell r="V398">
            <v>2500000</v>
          </cell>
          <cell r="W398">
            <v>2700000</v>
          </cell>
          <cell r="X398">
            <v>42359</v>
          </cell>
          <cell r="Y398">
            <v>2700000</v>
          </cell>
          <cell r="Z398">
            <v>0</v>
          </cell>
          <cell r="AA398" t="str">
            <v>PC1175</v>
          </cell>
          <cell r="AB398" t="str">
            <v>Eng 5-LT3-HB3</v>
          </cell>
          <cell r="AC398">
            <v>2200000</v>
          </cell>
          <cell r="AD398">
            <v>2500000</v>
          </cell>
          <cell r="AE398">
            <v>5200000</v>
          </cell>
          <cell r="AF398" t="str">
            <v>03/03/2016</v>
          </cell>
          <cell r="AG398">
            <v>5200000</v>
          </cell>
          <cell r="AH398">
            <v>0</v>
          </cell>
          <cell r="AI398" t="str">
            <v>PC1175</v>
          </cell>
          <cell r="AJ398" t="str">
            <v>Eng 6-LT4-HB4</v>
          </cell>
          <cell r="AK398">
            <v>2200000</v>
          </cell>
          <cell r="AL398">
            <v>2500000</v>
          </cell>
          <cell r="AM398">
            <v>5200000</v>
          </cell>
          <cell r="AN398" t="str">
            <v>29/04/2016</v>
          </cell>
          <cell r="AO398">
            <v>5200000</v>
          </cell>
          <cell r="AP398">
            <v>0</v>
          </cell>
          <cell r="AQ398" t="str">
            <v>PC1175</v>
          </cell>
          <cell r="AR398">
            <v>0</v>
          </cell>
          <cell r="AS398">
            <v>0</v>
          </cell>
          <cell r="AT398">
            <v>0</v>
          </cell>
          <cell r="AU398">
            <v>0</v>
          </cell>
          <cell r="AV398">
            <v>0</v>
          </cell>
          <cell r="AW398">
            <v>0</v>
          </cell>
          <cell r="AX398">
            <v>0</v>
          </cell>
          <cell r="AY398">
            <v>4</v>
          </cell>
          <cell r="AZ398" t="str">
            <v>CN1</v>
          </cell>
          <cell r="BA398" t="str">
            <v>Hết</v>
          </cell>
          <cell r="BB398">
            <v>0</v>
          </cell>
          <cell r="BC398">
            <v>25300000</v>
          </cell>
          <cell r="BD398" t="str">
            <v>25/08/2016</v>
          </cell>
          <cell r="BE398">
            <v>25300000</v>
          </cell>
          <cell r="BF398">
            <v>0</v>
          </cell>
          <cell r="BG398" t="str">
            <v>SE1171</v>
          </cell>
          <cell r="BH398">
            <v>0</v>
          </cell>
          <cell r="BI398">
            <v>0</v>
          </cell>
          <cell r="BJ398">
            <v>0</v>
          </cell>
          <cell r="BK398">
            <v>0</v>
          </cell>
          <cell r="BL398">
            <v>0</v>
          </cell>
          <cell r="BM398" t="str">
            <v>CN2</v>
          </cell>
          <cell r="BN398">
            <v>0</v>
          </cell>
          <cell r="BO398">
            <v>25300000</v>
          </cell>
          <cell r="BP398" t="str">
            <v>22/12/2016</v>
          </cell>
          <cell r="BQ398">
            <v>25300000</v>
          </cell>
          <cell r="BR398">
            <v>0</v>
          </cell>
          <cell r="BS398" t="str">
            <v>SE1171</v>
          </cell>
          <cell r="BT398" t="str">
            <v>CN3</v>
          </cell>
          <cell r="BU398">
            <v>25300000</v>
          </cell>
          <cell r="BV398" t="str">
            <v>27/04/2017</v>
          </cell>
          <cell r="BW398">
            <v>25300000</v>
          </cell>
          <cell r="BX398">
            <v>0</v>
          </cell>
          <cell r="BY398" t="str">
            <v>SE1171</v>
          </cell>
          <cell r="BZ398">
            <v>0</v>
          </cell>
          <cell r="CA398">
            <v>3</v>
          </cell>
          <cell r="CB398" t="str">
            <v>CN4</v>
          </cell>
          <cell r="CC398">
            <v>25300000</v>
          </cell>
        </row>
        <row r="399">
          <cell r="B399" t="str">
            <v>SE62202</v>
          </cell>
          <cell r="C399" t="str">
            <v>Nguyễn Khải</v>
          </cell>
          <cell r="D399" t="str">
            <v>KTPM</v>
          </cell>
          <cell r="E399">
            <v>11</v>
          </cell>
          <cell r="F399">
            <v>0</v>
          </cell>
          <cell r="G399" t="str">
            <v>PC1175</v>
          </cell>
          <cell r="H399" t="str">
            <v>ENG3</v>
          </cell>
          <cell r="I399">
            <v>0</v>
          </cell>
          <cell r="J399" t="str">
            <v xml:space="preserve"> </v>
          </cell>
          <cell r="K399" t="str">
            <v>HD</v>
          </cell>
          <cell r="L399">
            <v>0</v>
          </cell>
          <cell r="M399" t="str">
            <v>ENG3-LT1</v>
          </cell>
          <cell r="N399">
            <v>2170000</v>
          </cell>
          <cell r="O399">
            <v>11935000</v>
          </cell>
          <cell r="P399" t="str">
            <v>20/7/2015</v>
          </cell>
          <cell r="Q399">
            <v>11935000</v>
          </cell>
          <cell r="R399">
            <v>0</v>
          </cell>
          <cell r="S399" t="str">
            <v>PC1175</v>
          </cell>
          <cell r="T399" t="str">
            <v>Eng 4-LT2</v>
          </cell>
          <cell r="U399">
            <v>2200000</v>
          </cell>
          <cell r="V399">
            <v>0</v>
          </cell>
          <cell r="W399">
            <v>7700000</v>
          </cell>
          <cell r="X399" t="str">
            <v>10/12/2015</v>
          </cell>
          <cell r="Y399">
            <v>7700000</v>
          </cell>
          <cell r="Z399">
            <v>0</v>
          </cell>
          <cell r="AA399" t="str">
            <v>PC1175</v>
          </cell>
          <cell r="AB399" t="str">
            <v>Eng 5-LT3</v>
          </cell>
          <cell r="AC399">
            <v>2200000</v>
          </cell>
          <cell r="AD399">
            <v>0</v>
          </cell>
          <cell r="AE399">
            <v>7700000</v>
          </cell>
          <cell r="AF399" t="str">
            <v>03/03/2016</v>
          </cell>
          <cell r="AG399">
            <v>7700000</v>
          </cell>
          <cell r="AH399">
            <v>0</v>
          </cell>
          <cell r="AI399" t="str">
            <v>PC1175</v>
          </cell>
          <cell r="AJ399" t="str">
            <v>Eng 6-LT4</v>
          </cell>
          <cell r="AK399">
            <v>2200000</v>
          </cell>
          <cell r="AL399">
            <v>0</v>
          </cell>
          <cell r="AM399">
            <v>7700000</v>
          </cell>
          <cell r="AN399" t="str">
            <v>28/04/2016</v>
          </cell>
          <cell r="AO399">
            <v>7700000</v>
          </cell>
          <cell r="AP399">
            <v>0</v>
          </cell>
          <cell r="AQ399" t="str">
            <v>PC1175</v>
          </cell>
          <cell r="AR399">
            <v>0</v>
          </cell>
          <cell r="AS399">
            <v>0</v>
          </cell>
          <cell r="AT399">
            <v>0</v>
          </cell>
          <cell r="AU399">
            <v>0</v>
          </cell>
          <cell r="AV399">
            <v>0</v>
          </cell>
          <cell r="AW399">
            <v>0</v>
          </cell>
          <cell r="AX399">
            <v>0</v>
          </cell>
          <cell r="AY399">
            <v>4</v>
          </cell>
          <cell r="AZ399" t="str">
            <v>CN1</v>
          </cell>
          <cell r="BA399" t="str">
            <v xml:space="preserve"> </v>
          </cell>
          <cell r="BB399" t="str">
            <v xml:space="preserve"> </v>
          </cell>
          <cell r="BC399">
            <v>25300000</v>
          </cell>
          <cell r="BD399" t="str">
            <v>18/08/2016</v>
          </cell>
          <cell r="BE399">
            <v>25300000</v>
          </cell>
          <cell r="BF399">
            <v>0</v>
          </cell>
          <cell r="BG399" t="str">
            <v>SE1171</v>
          </cell>
          <cell r="BH399">
            <v>0</v>
          </cell>
          <cell r="BI399">
            <v>0</v>
          </cell>
          <cell r="BJ399">
            <v>0</v>
          </cell>
          <cell r="BK399">
            <v>0</v>
          </cell>
          <cell r="BL399">
            <v>0</v>
          </cell>
          <cell r="BM399" t="str">
            <v>CN2</v>
          </cell>
          <cell r="BN399">
            <v>0</v>
          </cell>
          <cell r="BO399">
            <v>25300000</v>
          </cell>
          <cell r="BP399" t="str">
            <v>22/12/2016</v>
          </cell>
          <cell r="BQ399">
            <v>25300000</v>
          </cell>
          <cell r="BR399">
            <v>0</v>
          </cell>
          <cell r="BS399" t="str">
            <v>SE1171</v>
          </cell>
          <cell r="BT399" t="str">
            <v>CN3</v>
          </cell>
          <cell r="BU399">
            <v>25300000</v>
          </cell>
          <cell r="BV399" t="str">
            <v>25/04/2017</v>
          </cell>
          <cell r="BW399">
            <v>25300000</v>
          </cell>
          <cell r="BX399">
            <v>0</v>
          </cell>
          <cell r="BY399" t="str">
            <v>SE1171</v>
          </cell>
          <cell r="BZ399">
            <v>0</v>
          </cell>
          <cell r="CA399">
            <v>3</v>
          </cell>
          <cell r="CB399" t="str">
            <v>CN4</v>
          </cell>
          <cell r="CC399">
            <v>25300000</v>
          </cell>
        </row>
        <row r="400">
          <cell r="B400" t="str">
            <v>SE62330</v>
          </cell>
          <cell r="C400" t="str">
            <v>Trần Tiến Đạt</v>
          </cell>
          <cell r="D400" t="str">
            <v>KTPM</v>
          </cell>
          <cell r="E400">
            <v>11</v>
          </cell>
          <cell r="F400">
            <v>0</v>
          </cell>
          <cell r="G400" t="str">
            <v>PC1176</v>
          </cell>
          <cell r="H400" t="str">
            <v>ENG3</v>
          </cell>
          <cell r="I400">
            <v>0</v>
          </cell>
          <cell r="J400" t="str">
            <v>TD70</v>
          </cell>
          <cell r="K400" t="str">
            <v>HD</v>
          </cell>
          <cell r="L400">
            <v>0</v>
          </cell>
          <cell r="M400" t="str">
            <v>ENG3-LT1</v>
          </cell>
          <cell r="N400">
            <v>2170000</v>
          </cell>
          <cell r="O400">
            <v>11935000</v>
          </cell>
          <cell r="P400" t="str">
            <v>30/7/2015</v>
          </cell>
          <cell r="Q400">
            <v>11935000</v>
          </cell>
          <cell r="R400">
            <v>0</v>
          </cell>
          <cell r="S400" t="str">
            <v>PC1176</v>
          </cell>
          <cell r="T400" t="str">
            <v>Eng 4-LT2</v>
          </cell>
          <cell r="U400">
            <v>2200000</v>
          </cell>
          <cell r="V400">
            <v>0</v>
          </cell>
          <cell r="W400">
            <v>770000</v>
          </cell>
          <cell r="X400">
            <v>42360</v>
          </cell>
          <cell r="Y400">
            <v>770000</v>
          </cell>
          <cell r="Z400">
            <v>0</v>
          </cell>
          <cell r="AA400" t="str">
            <v>PC1176</v>
          </cell>
          <cell r="AB400" t="str">
            <v>Eng 5-LT3</v>
          </cell>
          <cell r="AC400">
            <v>2200000</v>
          </cell>
          <cell r="AD400">
            <v>0</v>
          </cell>
          <cell r="AE400">
            <v>770000</v>
          </cell>
          <cell r="AF400" t="str">
            <v>03/03/2016</v>
          </cell>
          <cell r="AG400">
            <v>770000</v>
          </cell>
          <cell r="AH400">
            <v>0</v>
          </cell>
          <cell r="AI400" t="str">
            <v>PC1181</v>
          </cell>
          <cell r="AJ400" t="str">
            <v>Eng 6-LT4</v>
          </cell>
          <cell r="AK400">
            <v>2200000</v>
          </cell>
          <cell r="AL400">
            <v>0</v>
          </cell>
          <cell r="AM400">
            <v>770000</v>
          </cell>
          <cell r="AN400" t="str">
            <v>27/04/2016</v>
          </cell>
          <cell r="AO400">
            <v>770000</v>
          </cell>
          <cell r="AP400">
            <v>0</v>
          </cell>
          <cell r="AQ400" t="str">
            <v>PC1177</v>
          </cell>
          <cell r="AR400">
            <v>0</v>
          </cell>
          <cell r="AS400">
            <v>0</v>
          </cell>
          <cell r="AT400">
            <v>0</v>
          </cell>
          <cell r="AU400">
            <v>0</v>
          </cell>
          <cell r="AV400">
            <v>0</v>
          </cell>
          <cell r="AW400">
            <v>0</v>
          </cell>
          <cell r="AX400">
            <v>0</v>
          </cell>
          <cell r="AY400">
            <v>4</v>
          </cell>
          <cell r="AZ400" t="str">
            <v>CN1</v>
          </cell>
          <cell r="BA400">
            <v>0</v>
          </cell>
          <cell r="BB400">
            <v>0.7</v>
          </cell>
          <cell r="BC400">
            <v>7590000</v>
          </cell>
          <cell r="BD400" t="str">
            <v>25/08/2016</v>
          </cell>
          <cell r="BE400">
            <v>7590000</v>
          </cell>
          <cell r="BF400">
            <v>0</v>
          </cell>
          <cell r="BG400" t="str">
            <v>SE1171</v>
          </cell>
          <cell r="BH400">
            <v>0</v>
          </cell>
          <cell r="BI400">
            <v>0</v>
          </cell>
          <cell r="BJ400">
            <v>0</v>
          </cell>
          <cell r="BK400">
            <v>0</v>
          </cell>
          <cell r="BL400">
            <v>0</v>
          </cell>
          <cell r="BM400" t="str">
            <v>CN2</v>
          </cell>
          <cell r="BN400">
            <v>0</v>
          </cell>
          <cell r="BO400">
            <v>7590000</v>
          </cell>
          <cell r="BP400" t="str">
            <v>23/12/2016</v>
          </cell>
          <cell r="BQ400">
            <v>7590000</v>
          </cell>
          <cell r="BR400">
            <v>0</v>
          </cell>
          <cell r="BS400" t="str">
            <v>SE1171</v>
          </cell>
          <cell r="BT400" t="str">
            <v>CN3</v>
          </cell>
          <cell r="BU400">
            <v>7590000</v>
          </cell>
          <cell r="BV400" t="str">
            <v>28/04/2017</v>
          </cell>
          <cell r="BW400">
            <v>7590000</v>
          </cell>
          <cell r="BX400">
            <v>0</v>
          </cell>
          <cell r="BY400" t="str">
            <v>SE1171</v>
          </cell>
          <cell r="BZ400">
            <v>0</v>
          </cell>
          <cell r="CA400">
            <v>3</v>
          </cell>
          <cell r="CB400" t="str">
            <v>CN4</v>
          </cell>
          <cell r="CC400">
            <v>7590000</v>
          </cell>
        </row>
        <row r="401">
          <cell r="B401" t="str">
            <v>SE62335</v>
          </cell>
          <cell r="C401" t="str">
            <v>Nguyễn Hữu Tùng</v>
          </cell>
          <cell r="D401" t="str">
            <v>KTPM</v>
          </cell>
          <cell r="E401">
            <v>11</v>
          </cell>
          <cell r="F401">
            <v>0</v>
          </cell>
          <cell r="G401" t="str">
            <v>PC1176</v>
          </cell>
          <cell r="H401" t="str">
            <v>ENG3</v>
          </cell>
          <cell r="I401">
            <v>0</v>
          </cell>
          <cell r="J401" t="str">
            <v xml:space="preserve"> </v>
          </cell>
          <cell r="K401" t="str">
            <v>HD</v>
          </cell>
          <cell r="L401">
            <v>0</v>
          </cell>
          <cell r="M401" t="str">
            <v>ENG3-LT1</v>
          </cell>
          <cell r="N401">
            <v>2170000</v>
          </cell>
          <cell r="O401">
            <v>11935000</v>
          </cell>
          <cell r="P401" t="str">
            <v>04/8/2015</v>
          </cell>
          <cell r="Q401">
            <v>14105000</v>
          </cell>
          <cell r="R401">
            <v>2170000</v>
          </cell>
          <cell r="S401" t="str">
            <v>PC1176</v>
          </cell>
          <cell r="T401" t="str">
            <v>Eng 4-LT2</v>
          </cell>
          <cell r="U401">
            <v>2200000</v>
          </cell>
          <cell r="V401">
            <v>0</v>
          </cell>
          <cell r="W401">
            <v>5530000</v>
          </cell>
          <cell r="X401" t="str">
            <v>18/12/2015</v>
          </cell>
          <cell r="Y401">
            <v>5530000</v>
          </cell>
          <cell r="Z401">
            <v>0</v>
          </cell>
          <cell r="AA401" t="str">
            <v>PC1176</v>
          </cell>
          <cell r="AB401" t="str">
            <v>Eng 5-LT3</v>
          </cell>
          <cell r="AC401">
            <v>2200000</v>
          </cell>
          <cell r="AD401">
            <v>0</v>
          </cell>
          <cell r="AE401">
            <v>7700000</v>
          </cell>
          <cell r="AF401" t="str">
            <v>02/03/2016</v>
          </cell>
          <cell r="AG401">
            <v>7700000</v>
          </cell>
          <cell r="AH401">
            <v>0</v>
          </cell>
          <cell r="AI401" t="str">
            <v>PC1181</v>
          </cell>
          <cell r="AJ401" t="str">
            <v>Eng 6-LT4</v>
          </cell>
          <cell r="AK401">
            <v>2200000</v>
          </cell>
          <cell r="AL401">
            <v>0</v>
          </cell>
          <cell r="AM401">
            <v>7700000</v>
          </cell>
          <cell r="AN401" t="str">
            <v>26/04/2016</v>
          </cell>
          <cell r="AO401">
            <v>7700000</v>
          </cell>
          <cell r="AP401">
            <v>0</v>
          </cell>
          <cell r="AQ401" t="str">
            <v>PC1177</v>
          </cell>
          <cell r="AR401">
            <v>0</v>
          </cell>
          <cell r="AS401">
            <v>0</v>
          </cell>
          <cell r="AT401">
            <v>0</v>
          </cell>
          <cell r="AU401">
            <v>0</v>
          </cell>
          <cell r="AV401">
            <v>0</v>
          </cell>
          <cell r="AW401">
            <v>0</v>
          </cell>
          <cell r="AX401">
            <v>0</v>
          </cell>
          <cell r="AY401">
            <v>4</v>
          </cell>
          <cell r="AZ401" t="str">
            <v>CN1</v>
          </cell>
          <cell r="BA401" t="str">
            <v xml:space="preserve"> </v>
          </cell>
          <cell r="BB401" t="str">
            <v xml:space="preserve"> </v>
          </cell>
          <cell r="BC401">
            <v>25300000</v>
          </cell>
          <cell r="BD401" t="str">
            <v>19/08/2016</v>
          </cell>
          <cell r="BE401">
            <v>25300000</v>
          </cell>
          <cell r="BF401">
            <v>0</v>
          </cell>
          <cell r="BG401" t="str">
            <v>SE1171</v>
          </cell>
          <cell r="BH401">
            <v>0</v>
          </cell>
          <cell r="BI401">
            <v>0</v>
          </cell>
          <cell r="BJ401">
            <v>0</v>
          </cell>
          <cell r="BK401">
            <v>0</v>
          </cell>
          <cell r="BL401">
            <v>0</v>
          </cell>
          <cell r="BM401" t="str">
            <v>CN2</v>
          </cell>
          <cell r="BN401">
            <v>0</v>
          </cell>
          <cell r="BO401">
            <v>25300000</v>
          </cell>
          <cell r="BP401" t="str">
            <v>20/12/2016</v>
          </cell>
          <cell r="BQ401">
            <v>25300000</v>
          </cell>
          <cell r="BR401">
            <v>0</v>
          </cell>
          <cell r="BS401" t="str">
            <v>SE1171</v>
          </cell>
          <cell r="BT401" t="str">
            <v>CN3</v>
          </cell>
          <cell r="BU401">
            <v>25300000</v>
          </cell>
          <cell r="BV401" t="str">
            <v>17/04/2017</v>
          </cell>
          <cell r="BW401">
            <v>25300000</v>
          </cell>
          <cell r="BX401">
            <v>0</v>
          </cell>
          <cell r="BY401" t="str">
            <v>SE1171</v>
          </cell>
          <cell r="BZ401">
            <v>0</v>
          </cell>
          <cell r="CA401">
            <v>3</v>
          </cell>
          <cell r="CB401" t="str">
            <v>CN4</v>
          </cell>
          <cell r="CC401">
            <v>25300000</v>
          </cell>
        </row>
        <row r="402">
          <cell r="B402" t="str">
            <v>SE62365</v>
          </cell>
          <cell r="C402" t="str">
            <v>Phạm Trọng Nghĩa</v>
          </cell>
          <cell r="D402" t="str">
            <v>KTPM</v>
          </cell>
          <cell r="E402">
            <v>11</v>
          </cell>
          <cell r="F402">
            <v>0</v>
          </cell>
          <cell r="G402" t="str">
            <v>PC1177</v>
          </cell>
          <cell r="H402" t="str">
            <v>ENG3</v>
          </cell>
          <cell r="I402">
            <v>0</v>
          </cell>
          <cell r="J402" t="str">
            <v>HB 30M</v>
          </cell>
          <cell r="K402" t="str">
            <v>HD</v>
          </cell>
          <cell r="L402">
            <v>0</v>
          </cell>
          <cell r="M402" t="str">
            <v>ENG3-LT1-HB1</v>
          </cell>
          <cell r="N402">
            <v>2170000</v>
          </cell>
          <cell r="O402">
            <v>4435000</v>
          </cell>
          <cell r="P402" t="str">
            <v>04/8/2015</v>
          </cell>
          <cell r="Q402">
            <v>11935000</v>
          </cell>
          <cell r="R402">
            <v>7500000</v>
          </cell>
          <cell r="S402" t="str">
            <v>PC1177</v>
          </cell>
          <cell r="T402" t="str">
            <v>Eng 4-LT2-HB2</v>
          </cell>
          <cell r="U402">
            <v>2200000</v>
          </cell>
          <cell r="V402">
            <v>7500000</v>
          </cell>
          <cell r="W402">
            <v>-7300000</v>
          </cell>
          <cell r="X402">
            <v>42356</v>
          </cell>
          <cell r="Y402">
            <v>7700000</v>
          </cell>
          <cell r="Z402">
            <v>15000000</v>
          </cell>
          <cell r="AA402" t="str">
            <v>PC1177</v>
          </cell>
          <cell r="AB402" t="str">
            <v>Eng 5-LT3-HB3</v>
          </cell>
          <cell r="AC402">
            <v>2200000</v>
          </cell>
          <cell r="AD402">
            <v>7500000</v>
          </cell>
          <cell r="AE402">
            <v>-14800000</v>
          </cell>
          <cell r="AF402" t="str">
            <v>03/03/2016</v>
          </cell>
          <cell r="AG402">
            <v>7700000</v>
          </cell>
          <cell r="AH402">
            <v>22500000</v>
          </cell>
          <cell r="AI402" t="str">
            <v>PC1177</v>
          </cell>
          <cell r="AJ402" t="str">
            <v>Eng 6-LT4-HB4</v>
          </cell>
          <cell r="AK402">
            <v>2200000</v>
          </cell>
          <cell r="AL402">
            <v>7500000</v>
          </cell>
          <cell r="AM402">
            <v>-22300000</v>
          </cell>
          <cell r="AN402" t="str">
            <v>Đã nộp</v>
          </cell>
          <cell r="AO402">
            <v>7700000</v>
          </cell>
          <cell r="AP402">
            <v>30000000</v>
          </cell>
          <cell r="AQ402" t="str">
            <v>PC1177</v>
          </cell>
          <cell r="AR402">
            <v>0</v>
          </cell>
          <cell r="AS402">
            <v>0</v>
          </cell>
          <cell r="AT402">
            <v>0</v>
          </cell>
          <cell r="AU402">
            <v>0</v>
          </cell>
          <cell r="AV402">
            <v>0</v>
          </cell>
          <cell r="AW402">
            <v>0</v>
          </cell>
          <cell r="AX402">
            <v>0</v>
          </cell>
          <cell r="AY402">
            <v>4</v>
          </cell>
          <cell r="AZ402" t="str">
            <v>CN1</v>
          </cell>
          <cell r="BA402" t="str">
            <v>Hết</v>
          </cell>
          <cell r="BB402">
            <v>0</v>
          </cell>
          <cell r="BC402">
            <v>-4700000</v>
          </cell>
          <cell r="BD402" t="str">
            <v>25/08/2016</v>
          </cell>
          <cell r="BE402">
            <v>25300000</v>
          </cell>
          <cell r="BF402">
            <v>30000000</v>
          </cell>
          <cell r="BG402" t="str">
            <v>SE1171</v>
          </cell>
          <cell r="BH402">
            <v>0</v>
          </cell>
          <cell r="BI402">
            <v>0</v>
          </cell>
          <cell r="BJ402">
            <v>0</v>
          </cell>
          <cell r="BK402">
            <v>0</v>
          </cell>
          <cell r="BL402">
            <v>0</v>
          </cell>
          <cell r="BM402" t="str">
            <v>CN2</v>
          </cell>
          <cell r="BN402">
            <v>0</v>
          </cell>
          <cell r="BO402">
            <v>-4700000</v>
          </cell>
          <cell r="BP402" t="str">
            <v>22/12/2016</v>
          </cell>
          <cell r="BQ402">
            <v>25300000</v>
          </cell>
          <cell r="BR402">
            <v>30000000</v>
          </cell>
          <cell r="BS402" t="str">
            <v>SE1171</v>
          </cell>
          <cell r="BT402" t="str">
            <v>CN3</v>
          </cell>
          <cell r="BU402">
            <v>-4700000</v>
          </cell>
          <cell r="BV402" t="str">
            <v>Đã nộp</v>
          </cell>
          <cell r="BW402">
            <v>0</v>
          </cell>
          <cell r="BX402">
            <v>4700000</v>
          </cell>
          <cell r="BY402" t="str">
            <v>SE1171</v>
          </cell>
          <cell r="BZ402">
            <v>4700000</v>
          </cell>
          <cell r="CA402">
            <v>3</v>
          </cell>
          <cell r="CB402" t="str">
            <v>CN4</v>
          </cell>
          <cell r="CC402">
            <v>20600000</v>
          </cell>
        </row>
        <row r="403">
          <cell r="B403" t="str">
            <v>SE62372</v>
          </cell>
          <cell r="C403" t="str">
            <v>Nguyễn Phan Thảo Nhi</v>
          </cell>
          <cell r="D403" t="str">
            <v>KTPM</v>
          </cell>
          <cell r="E403">
            <v>11</v>
          </cell>
          <cell r="F403">
            <v>0</v>
          </cell>
          <cell r="G403" t="str">
            <v>PC1177</v>
          </cell>
          <cell r="H403" t="str">
            <v>ENG3</v>
          </cell>
          <cell r="I403">
            <v>0</v>
          </cell>
          <cell r="J403" t="str">
            <v xml:space="preserve"> </v>
          </cell>
          <cell r="K403" t="str">
            <v>HD</v>
          </cell>
          <cell r="L403">
            <v>0</v>
          </cell>
          <cell r="M403" t="str">
            <v>ENG3-LT1</v>
          </cell>
          <cell r="N403">
            <v>2170000</v>
          </cell>
          <cell r="O403">
            <v>11935000</v>
          </cell>
          <cell r="P403" t="str">
            <v>04/8/2015</v>
          </cell>
          <cell r="Q403">
            <v>11935000</v>
          </cell>
          <cell r="R403">
            <v>0</v>
          </cell>
          <cell r="S403" t="str">
            <v>PC1177</v>
          </cell>
          <cell r="T403" t="str">
            <v>Eng 4-LT2</v>
          </cell>
          <cell r="U403">
            <v>2200000</v>
          </cell>
          <cell r="V403">
            <v>0</v>
          </cell>
          <cell r="W403">
            <v>7700000</v>
          </cell>
          <cell r="X403">
            <v>42349</v>
          </cell>
          <cell r="Y403">
            <v>7700000</v>
          </cell>
          <cell r="Z403">
            <v>0</v>
          </cell>
          <cell r="AA403" t="str">
            <v>PC1177</v>
          </cell>
          <cell r="AB403" t="str">
            <v>Eng 5-LT3</v>
          </cell>
          <cell r="AC403">
            <v>2200000</v>
          </cell>
          <cell r="AD403">
            <v>0</v>
          </cell>
          <cell r="AE403">
            <v>7700000</v>
          </cell>
          <cell r="AF403" t="str">
            <v>29/02/2016</v>
          </cell>
          <cell r="AG403">
            <v>7700000</v>
          </cell>
          <cell r="AH403">
            <v>0</v>
          </cell>
          <cell r="AI403" t="str">
            <v>PC1177</v>
          </cell>
          <cell r="AJ403" t="str">
            <v>Eng 6-LT4</v>
          </cell>
          <cell r="AK403">
            <v>2200000</v>
          </cell>
          <cell r="AL403">
            <v>0</v>
          </cell>
          <cell r="AM403">
            <v>7700000</v>
          </cell>
          <cell r="AN403" t="str">
            <v>25/04/2016</v>
          </cell>
          <cell r="AO403">
            <v>7700000</v>
          </cell>
          <cell r="AP403">
            <v>0</v>
          </cell>
          <cell r="AQ403" t="str">
            <v>PC1177</v>
          </cell>
          <cell r="AR403">
            <v>0</v>
          </cell>
          <cell r="AS403">
            <v>0</v>
          </cell>
          <cell r="AT403">
            <v>0</v>
          </cell>
          <cell r="AU403">
            <v>0</v>
          </cell>
          <cell r="AV403">
            <v>0</v>
          </cell>
          <cell r="AW403">
            <v>0</v>
          </cell>
          <cell r="AX403">
            <v>0</v>
          </cell>
          <cell r="AY403">
            <v>4</v>
          </cell>
          <cell r="AZ403" t="str">
            <v>CN1</v>
          </cell>
          <cell r="BA403" t="str">
            <v xml:space="preserve"> </v>
          </cell>
          <cell r="BB403" t="str">
            <v xml:space="preserve"> </v>
          </cell>
          <cell r="BC403">
            <v>25300000</v>
          </cell>
          <cell r="BD403" t="str">
            <v>23/08/2016</v>
          </cell>
          <cell r="BE403">
            <v>25300000</v>
          </cell>
          <cell r="BF403">
            <v>0</v>
          </cell>
          <cell r="BG403" t="str">
            <v>SE1171</v>
          </cell>
          <cell r="BH403">
            <v>0</v>
          </cell>
          <cell r="BI403">
            <v>0</v>
          </cell>
          <cell r="BJ403">
            <v>0</v>
          </cell>
          <cell r="BK403">
            <v>0</v>
          </cell>
          <cell r="BL403">
            <v>0</v>
          </cell>
          <cell r="BM403" t="str">
            <v>CN2</v>
          </cell>
          <cell r="BN403">
            <v>0</v>
          </cell>
          <cell r="BO403">
            <v>25300000</v>
          </cell>
          <cell r="BP403" t="str">
            <v>21/12/2016</v>
          </cell>
          <cell r="BQ403">
            <v>25300000</v>
          </cell>
          <cell r="BR403">
            <v>0</v>
          </cell>
          <cell r="BS403" t="str">
            <v>SE1171</v>
          </cell>
          <cell r="BT403" t="str">
            <v>CN3</v>
          </cell>
          <cell r="BU403">
            <v>25300000</v>
          </cell>
          <cell r="BV403" t="str">
            <v>20/04/2017</v>
          </cell>
          <cell r="BW403">
            <v>25300000</v>
          </cell>
          <cell r="BX403">
            <v>0</v>
          </cell>
          <cell r="BY403" t="str">
            <v>SE1171</v>
          </cell>
          <cell r="BZ403">
            <v>0</v>
          </cell>
          <cell r="CA403">
            <v>3</v>
          </cell>
          <cell r="CB403" t="str">
            <v>CN4</v>
          </cell>
          <cell r="CC403">
            <v>25300000</v>
          </cell>
        </row>
        <row r="404">
          <cell r="B404" t="str">
            <v>SE62379</v>
          </cell>
          <cell r="C404" t="str">
            <v>Nguyễn Thành Phong</v>
          </cell>
          <cell r="D404" t="str">
            <v>KTPM</v>
          </cell>
          <cell r="E404">
            <v>11</v>
          </cell>
          <cell r="F404">
            <v>0</v>
          </cell>
          <cell r="G404" t="str">
            <v>PC1177</v>
          </cell>
          <cell r="H404" t="str">
            <v>ENG3</v>
          </cell>
          <cell r="I404">
            <v>0</v>
          </cell>
          <cell r="J404" t="str">
            <v xml:space="preserve"> </v>
          </cell>
          <cell r="K404" t="str">
            <v>HD</v>
          </cell>
          <cell r="L404">
            <v>0</v>
          </cell>
          <cell r="M404" t="str">
            <v>ENG3-LT1</v>
          </cell>
          <cell r="N404">
            <v>2170000</v>
          </cell>
          <cell r="O404">
            <v>11935000</v>
          </cell>
          <cell r="P404">
            <v>42222</v>
          </cell>
          <cell r="Q404">
            <v>11935000</v>
          </cell>
          <cell r="R404">
            <v>0</v>
          </cell>
          <cell r="S404" t="str">
            <v>PC1177</v>
          </cell>
          <cell r="T404" t="str">
            <v>Eng 4-LT2</v>
          </cell>
          <cell r="U404">
            <v>2200000</v>
          </cell>
          <cell r="V404">
            <v>0</v>
          </cell>
          <cell r="W404">
            <v>7700000</v>
          </cell>
          <cell r="X404">
            <v>42356</v>
          </cell>
          <cell r="Y404">
            <v>7700000</v>
          </cell>
          <cell r="Z404">
            <v>0</v>
          </cell>
          <cell r="AA404" t="str">
            <v>PC1177</v>
          </cell>
          <cell r="AB404" t="str">
            <v>Eng 5-LT3</v>
          </cell>
          <cell r="AC404">
            <v>2200000</v>
          </cell>
          <cell r="AD404">
            <v>0</v>
          </cell>
          <cell r="AE404">
            <v>7700000</v>
          </cell>
          <cell r="AF404" t="str">
            <v>04/03/2016</v>
          </cell>
          <cell r="AG404">
            <v>7700000</v>
          </cell>
          <cell r="AH404">
            <v>0</v>
          </cell>
          <cell r="AI404" t="str">
            <v>PC1177</v>
          </cell>
          <cell r="AJ404" t="str">
            <v>Eng 6-LT4</v>
          </cell>
          <cell r="AK404">
            <v>2200000</v>
          </cell>
          <cell r="AL404">
            <v>0</v>
          </cell>
          <cell r="AM404">
            <v>7700000</v>
          </cell>
          <cell r="AN404" t="str">
            <v>28/04/2016</v>
          </cell>
          <cell r="AO404">
            <v>7700000</v>
          </cell>
          <cell r="AP404">
            <v>0</v>
          </cell>
          <cell r="AQ404" t="str">
            <v>PC1177</v>
          </cell>
          <cell r="AR404">
            <v>0</v>
          </cell>
          <cell r="AS404">
            <v>0</v>
          </cell>
          <cell r="AT404">
            <v>0</v>
          </cell>
          <cell r="AU404">
            <v>0</v>
          </cell>
          <cell r="AV404">
            <v>0</v>
          </cell>
          <cell r="AW404">
            <v>0</v>
          </cell>
          <cell r="AX404">
            <v>0</v>
          </cell>
          <cell r="AY404">
            <v>4</v>
          </cell>
          <cell r="AZ404" t="str">
            <v>CN1</v>
          </cell>
          <cell r="BA404" t="str">
            <v xml:space="preserve"> </v>
          </cell>
          <cell r="BB404" t="str">
            <v xml:space="preserve"> </v>
          </cell>
          <cell r="BC404">
            <v>25300000</v>
          </cell>
          <cell r="BD404" t="str">
            <v>25/08/2016</v>
          </cell>
          <cell r="BE404">
            <v>25300000</v>
          </cell>
          <cell r="BF404">
            <v>0</v>
          </cell>
          <cell r="BG404" t="str">
            <v>SE1171</v>
          </cell>
          <cell r="BH404">
            <v>0</v>
          </cell>
          <cell r="BI404">
            <v>0</v>
          </cell>
          <cell r="BJ404">
            <v>0</v>
          </cell>
          <cell r="BK404">
            <v>0</v>
          </cell>
          <cell r="BL404">
            <v>0</v>
          </cell>
          <cell r="BM404" t="str">
            <v>CN2</v>
          </cell>
          <cell r="BN404">
            <v>0</v>
          </cell>
          <cell r="BO404">
            <v>25300000</v>
          </cell>
          <cell r="BP404" t="str">
            <v>21/12/2016</v>
          </cell>
          <cell r="BQ404">
            <v>25300000</v>
          </cell>
          <cell r="BR404">
            <v>0</v>
          </cell>
          <cell r="BS404" t="str">
            <v>SE1171</v>
          </cell>
          <cell r="BT404" t="str">
            <v>CN3</v>
          </cell>
          <cell r="BU404">
            <v>25300000</v>
          </cell>
          <cell r="BV404" t="str">
            <v>28/04/2017</v>
          </cell>
          <cell r="BW404">
            <v>25300000</v>
          </cell>
          <cell r="BX404">
            <v>0</v>
          </cell>
          <cell r="BY404" t="str">
            <v>SE1171</v>
          </cell>
          <cell r="BZ404">
            <v>0</v>
          </cell>
          <cell r="CA404">
            <v>3</v>
          </cell>
          <cell r="CB404" t="str">
            <v>CN4</v>
          </cell>
          <cell r="CC404">
            <v>25300000</v>
          </cell>
        </row>
        <row r="405">
          <cell r="B405" t="str">
            <v>SE62521</v>
          </cell>
          <cell r="C405" t="str">
            <v>Huỳnh Minh Đang</v>
          </cell>
          <cell r="D405" t="str">
            <v>KTPM</v>
          </cell>
          <cell r="E405">
            <v>11</v>
          </cell>
          <cell r="F405">
            <v>0</v>
          </cell>
          <cell r="G405" t="str">
            <v>PC1179</v>
          </cell>
          <cell r="H405" t="str">
            <v>ENG3</v>
          </cell>
          <cell r="I405">
            <v>0</v>
          </cell>
          <cell r="J405" t="str">
            <v>HB 10M</v>
          </cell>
          <cell r="K405" t="str">
            <v>HD</v>
          </cell>
          <cell r="L405">
            <v>0</v>
          </cell>
          <cell r="M405" t="str">
            <v>ENG3-LT1-HB1</v>
          </cell>
          <cell r="N405">
            <v>2170000</v>
          </cell>
          <cell r="O405">
            <v>9435000</v>
          </cell>
          <cell r="P405">
            <v>42236</v>
          </cell>
          <cell r="Q405">
            <v>11935000</v>
          </cell>
          <cell r="R405">
            <v>2500000</v>
          </cell>
          <cell r="S405" t="str">
            <v>PC1179</v>
          </cell>
          <cell r="T405" t="str">
            <v>Eng 4-LT2-HB2</v>
          </cell>
          <cell r="U405">
            <v>2200000</v>
          </cell>
          <cell r="V405">
            <v>2500000</v>
          </cell>
          <cell r="W405">
            <v>2700000</v>
          </cell>
          <cell r="X405">
            <v>42361</v>
          </cell>
          <cell r="Y405">
            <v>2700000</v>
          </cell>
          <cell r="Z405">
            <v>0</v>
          </cell>
          <cell r="AA405" t="str">
            <v>PC1179</v>
          </cell>
          <cell r="AB405" t="str">
            <v>Eng 5-LT3-HB3</v>
          </cell>
          <cell r="AC405">
            <v>2200000</v>
          </cell>
          <cell r="AD405">
            <v>2500000</v>
          </cell>
          <cell r="AE405">
            <v>5200000</v>
          </cell>
          <cell r="AF405" t="str">
            <v>29/02/2016</v>
          </cell>
          <cell r="AG405">
            <v>5200000</v>
          </cell>
          <cell r="AH405">
            <v>0</v>
          </cell>
          <cell r="AI405" t="str">
            <v>PC1179</v>
          </cell>
          <cell r="AJ405" t="str">
            <v>Eng 6-LT4-HB4</v>
          </cell>
          <cell r="AK405">
            <v>2200000</v>
          </cell>
          <cell r="AL405">
            <v>2500000</v>
          </cell>
          <cell r="AM405">
            <v>5200000</v>
          </cell>
          <cell r="AN405" t="str">
            <v>27/04/2016</v>
          </cell>
          <cell r="AO405">
            <v>5200000</v>
          </cell>
          <cell r="AP405">
            <v>0</v>
          </cell>
          <cell r="AQ405" t="str">
            <v>PC1175</v>
          </cell>
          <cell r="AR405">
            <v>0</v>
          </cell>
          <cell r="AS405">
            <v>0</v>
          </cell>
          <cell r="AT405">
            <v>0</v>
          </cell>
          <cell r="AU405">
            <v>0</v>
          </cell>
          <cell r="AV405">
            <v>0</v>
          </cell>
          <cell r="AW405">
            <v>0</v>
          </cell>
          <cell r="AX405">
            <v>0</v>
          </cell>
          <cell r="AY405">
            <v>4</v>
          </cell>
          <cell r="AZ405" t="str">
            <v>CN1</v>
          </cell>
          <cell r="BA405" t="str">
            <v>Hết</v>
          </cell>
          <cell r="BB405">
            <v>0</v>
          </cell>
          <cell r="BC405">
            <v>25300000</v>
          </cell>
          <cell r="BD405" t="str">
            <v>23/08/2016</v>
          </cell>
          <cell r="BE405">
            <v>25300000</v>
          </cell>
          <cell r="BF405">
            <v>0</v>
          </cell>
          <cell r="BG405" t="str">
            <v>SE1171</v>
          </cell>
          <cell r="BH405">
            <v>0</v>
          </cell>
          <cell r="BI405">
            <v>0</v>
          </cell>
          <cell r="BJ405">
            <v>0</v>
          </cell>
          <cell r="BK405">
            <v>0</v>
          </cell>
          <cell r="BL405">
            <v>0</v>
          </cell>
          <cell r="BM405" t="str">
            <v>CN2</v>
          </cell>
          <cell r="BN405">
            <v>0</v>
          </cell>
          <cell r="BO405">
            <v>25300000</v>
          </cell>
          <cell r="BP405" t="str">
            <v>20/12/2016</v>
          </cell>
          <cell r="BQ405">
            <v>25300000</v>
          </cell>
          <cell r="BR405">
            <v>0</v>
          </cell>
          <cell r="BS405" t="str">
            <v>SE1171</v>
          </cell>
          <cell r="BT405" t="str">
            <v>CN3</v>
          </cell>
          <cell r="BU405">
            <v>25300000</v>
          </cell>
          <cell r="BV405" t="str">
            <v>25/04/2017</v>
          </cell>
          <cell r="BW405">
            <v>25300000</v>
          </cell>
          <cell r="BX405">
            <v>0</v>
          </cell>
          <cell r="BY405" t="str">
            <v>SE1171</v>
          </cell>
          <cell r="BZ405">
            <v>0</v>
          </cell>
          <cell r="CA405">
            <v>3</v>
          </cell>
          <cell r="CB405" t="str">
            <v>CN4</v>
          </cell>
          <cell r="CC405">
            <v>25300000</v>
          </cell>
        </row>
        <row r="406">
          <cell r="B406" t="str">
            <v>SE62535</v>
          </cell>
          <cell r="C406" t="str">
            <v>Trần Tấn Phát</v>
          </cell>
          <cell r="D406" t="str">
            <v>KTPM</v>
          </cell>
          <cell r="E406">
            <v>11</v>
          </cell>
          <cell r="F406">
            <v>0</v>
          </cell>
          <cell r="G406" t="str">
            <v>PC1179</v>
          </cell>
          <cell r="H406" t="str">
            <v>ENG3</v>
          </cell>
          <cell r="I406">
            <v>0</v>
          </cell>
          <cell r="J406" t="str">
            <v>HB 30M</v>
          </cell>
          <cell r="K406" t="str">
            <v>HD</v>
          </cell>
          <cell r="L406">
            <v>0</v>
          </cell>
          <cell r="M406" t="str">
            <v>ENG3-LT1-HB1</v>
          </cell>
          <cell r="N406">
            <v>2170000</v>
          </cell>
          <cell r="O406">
            <v>4435000</v>
          </cell>
          <cell r="P406" t="str">
            <v>28/07/2015</v>
          </cell>
          <cell r="Q406">
            <v>6605000</v>
          </cell>
          <cell r="R406">
            <v>2170000</v>
          </cell>
          <cell r="S406" t="str">
            <v>PC1179</v>
          </cell>
          <cell r="T406" t="str">
            <v>Eng 4-LT2-HB2</v>
          </cell>
          <cell r="U406">
            <v>2200000</v>
          </cell>
          <cell r="V406">
            <v>7500000</v>
          </cell>
          <cell r="W406">
            <v>-1970000</v>
          </cell>
          <cell r="X406" t="str">
            <v>Đã nộp</v>
          </cell>
          <cell r="Y406">
            <v>0</v>
          </cell>
          <cell r="Z406">
            <v>1970000</v>
          </cell>
          <cell r="AA406" t="str">
            <v>PC1179</v>
          </cell>
          <cell r="AB406" t="str">
            <v>Eng 5-LT3-HB3</v>
          </cell>
          <cell r="AC406">
            <v>2200000</v>
          </cell>
          <cell r="AD406">
            <v>7500000</v>
          </cell>
          <cell r="AE406">
            <v>-1770000</v>
          </cell>
          <cell r="AF406" t="str">
            <v xml:space="preserve">Đã nộp </v>
          </cell>
          <cell r="AG406">
            <v>0</v>
          </cell>
          <cell r="AH406">
            <v>1770000</v>
          </cell>
          <cell r="AI406" t="str">
            <v>PC1179</v>
          </cell>
          <cell r="AJ406" t="str">
            <v>Eng 6-LT4-HB4</v>
          </cell>
          <cell r="AK406">
            <v>2200000</v>
          </cell>
          <cell r="AL406">
            <v>7500000</v>
          </cell>
          <cell r="AM406">
            <v>-1570000</v>
          </cell>
          <cell r="AN406" t="str">
            <v>Đã nộp</v>
          </cell>
          <cell r="AO406">
            <v>0</v>
          </cell>
          <cell r="AP406">
            <v>1570000</v>
          </cell>
          <cell r="AQ406" t="str">
            <v>PC1175</v>
          </cell>
          <cell r="AR406">
            <v>0</v>
          </cell>
          <cell r="AS406">
            <v>0</v>
          </cell>
          <cell r="AT406">
            <v>0</v>
          </cell>
          <cell r="AU406">
            <v>0</v>
          </cell>
          <cell r="AV406">
            <v>0</v>
          </cell>
          <cell r="AW406">
            <v>0</v>
          </cell>
          <cell r="AX406">
            <v>0</v>
          </cell>
          <cell r="AY406">
            <v>4</v>
          </cell>
          <cell r="AZ406" t="str">
            <v>CN1</v>
          </cell>
          <cell r="BA406" t="str">
            <v>Hết</v>
          </cell>
          <cell r="BB406">
            <v>0</v>
          </cell>
          <cell r="BC406">
            <v>23730000</v>
          </cell>
          <cell r="BD406" t="str">
            <v>15/08/2016</v>
          </cell>
          <cell r="BE406">
            <v>23730000</v>
          </cell>
          <cell r="BF406">
            <v>0</v>
          </cell>
          <cell r="BG406" t="str">
            <v>SE1171</v>
          </cell>
          <cell r="BH406">
            <v>0</v>
          </cell>
          <cell r="BI406">
            <v>0</v>
          </cell>
          <cell r="BJ406">
            <v>0</v>
          </cell>
          <cell r="BK406">
            <v>0</v>
          </cell>
          <cell r="BL406">
            <v>0</v>
          </cell>
          <cell r="BM406" t="str">
            <v>CN2</v>
          </cell>
          <cell r="BN406">
            <v>0</v>
          </cell>
          <cell r="BO406">
            <v>25300000</v>
          </cell>
          <cell r="BP406" t="str">
            <v>21/12/2016</v>
          </cell>
          <cell r="BQ406">
            <v>25300000</v>
          </cell>
          <cell r="BR406">
            <v>0</v>
          </cell>
          <cell r="BS406" t="str">
            <v>SE1171</v>
          </cell>
          <cell r="BT406" t="str">
            <v>CN3</v>
          </cell>
          <cell r="BU406">
            <v>25300000</v>
          </cell>
          <cell r="BV406" t="str">
            <v>26/04/2017</v>
          </cell>
          <cell r="BW406">
            <v>25300000</v>
          </cell>
          <cell r="BX406">
            <v>0</v>
          </cell>
          <cell r="BY406" t="str">
            <v>SE1171</v>
          </cell>
          <cell r="BZ406">
            <v>0</v>
          </cell>
          <cell r="CA406">
            <v>3</v>
          </cell>
          <cell r="CB406" t="str">
            <v>CN4</v>
          </cell>
          <cell r="CC406">
            <v>25300000</v>
          </cell>
        </row>
        <row r="407">
          <cell r="B407" t="str">
            <v>SE62546</v>
          </cell>
          <cell r="C407" t="str">
            <v>Nguyễn Văn Phát</v>
          </cell>
          <cell r="D407" t="str">
            <v>KTPM</v>
          </cell>
          <cell r="E407">
            <v>11</v>
          </cell>
          <cell r="F407">
            <v>0</v>
          </cell>
          <cell r="G407" t="str">
            <v>PC1179</v>
          </cell>
          <cell r="H407" t="str">
            <v>ENG3</v>
          </cell>
          <cell r="I407">
            <v>0</v>
          </cell>
          <cell r="J407" t="str">
            <v>HB 30M</v>
          </cell>
          <cell r="K407" t="str">
            <v>HD</v>
          </cell>
          <cell r="L407">
            <v>0</v>
          </cell>
          <cell r="M407" t="str">
            <v>ENG3-LT1-HB1</v>
          </cell>
          <cell r="N407">
            <v>2170000</v>
          </cell>
          <cell r="O407">
            <v>4435000</v>
          </cell>
          <cell r="P407" t="str">
            <v>03/08/2015</v>
          </cell>
          <cell r="Q407">
            <v>6605000</v>
          </cell>
          <cell r="R407">
            <v>2170000</v>
          </cell>
          <cell r="S407" t="str">
            <v>PC1179</v>
          </cell>
          <cell r="T407" t="str">
            <v>Eng 4-LT2-HB2</v>
          </cell>
          <cell r="U407">
            <v>2200000</v>
          </cell>
          <cell r="V407">
            <v>7500000</v>
          </cell>
          <cell r="W407">
            <v>-1970000</v>
          </cell>
          <cell r="X407">
            <v>42363</v>
          </cell>
          <cell r="Y407">
            <v>230000</v>
          </cell>
          <cell r="Z407">
            <v>2200000</v>
          </cell>
          <cell r="AA407" t="str">
            <v>PC1179</v>
          </cell>
          <cell r="AB407" t="str">
            <v>Eng 5-LT3-HB3</v>
          </cell>
          <cell r="AC407">
            <v>2200000</v>
          </cell>
          <cell r="AD407">
            <v>7500000</v>
          </cell>
          <cell r="AE407">
            <v>-2000000</v>
          </cell>
          <cell r="AF407" t="str">
            <v xml:space="preserve">Đã nộp </v>
          </cell>
          <cell r="AG407">
            <v>0</v>
          </cell>
          <cell r="AH407">
            <v>2000000</v>
          </cell>
          <cell r="AI407" t="str">
            <v>PC1179</v>
          </cell>
          <cell r="AJ407" t="str">
            <v>Eng 6-LT4-HB4</v>
          </cell>
          <cell r="AK407">
            <v>2200000</v>
          </cell>
          <cell r="AL407">
            <v>7500000</v>
          </cell>
          <cell r="AM407">
            <v>-1800000</v>
          </cell>
          <cell r="AN407" t="str">
            <v>Đã nộp</v>
          </cell>
          <cell r="AO407">
            <v>0</v>
          </cell>
          <cell r="AP407">
            <v>1800000</v>
          </cell>
          <cell r="AQ407" t="str">
            <v>PC1175</v>
          </cell>
          <cell r="AR407">
            <v>0</v>
          </cell>
          <cell r="AS407">
            <v>0</v>
          </cell>
          <cell r="AT407">
            <v>0</v>
          </cell>
          <cell r="AU407">
            <v>0</v>
          </cell>
          <cell r="AV407">
            <v>0</v>
          </cell>
          <cell r="AW407">
            <v>0</v>
          </cell>
          <cell r="AX407">
            <v>0</v>
          </cell>
          <cell r="AY407">
            <v>4</v>
          </cell>
          <cell r="AZ407" t="str">
            <v>CN1</v>
          </cell>
          <cell r="BA407" t="str">
            <v>Hết</v>
          </cell>
          <cell r="BB407">
            <v>0</v>
          </cell>
          <cell r="BC407">
            <v>23500000</v>
          </cell>
          <cell r="BD407" t="str">
            <v>24/08/2016</v>
          </cell>
          <cell r="BE407">
            <v>23500000</v>
          </cell>
          <cell r="BF407">
            <v>0</v>
          </cell>
          <cell r="BG407" t="str">
            <v>SE1171</v>
          </cell>
          <cell r="BH407">
            <v>0</v>
          </cell>
          <cell r="BI407">
            <v>0</v>
          </cell>
          <cell r="BJ407">
            <v>0</v>
          </cell>
          <cell r="BK407">
            <v>0</v>
          </cell>
          <cell r="BL407">
            <v>0</v>
          </cell>
          <cell r="BM407" t="str">
            <v>CN2</v>
          </cell>
          <cell r="BN407">
            <v>0</v>
          </cell>
          <cell r="BO407">
            <v>25300000</v>
          </cell>
          <cell r="BP407" t="str">
            <v>20/12/2016</v>
          </cell>
          <cell r="BQ407">
            <v>25300000</v>
          </cell>
          <cell r="BR407">
            <v>0</v>
          </cell>
          <cell r="BS407" t="str">
            <v>SE1171</v>
          </cell>
          <cell r="BT407" t="str">
            <v>CN3</v>
          </cell>
          <cell r="BU407">
            <v>25300000</v>
          </cell>
          <cell r="BV407" t="str">
            <v>28/04/2017</v>
          </cell>
          <cell r="BW407">
            <v>25300000</v>
          </cell>
          <cell r="BX407">
            <v>0</v>
          </cell>
          <cell r="BY407" t="str">
            <v>SE1171</v>
          </cell>
          <cell r="BZ407">
            <v>0</v>
          </cell>
          <cell r="CA407">
            <v>3</v>
          </cell>
          <cell r="CB407" t="str">
            <v>CN4</v>
          </cell>
          <cell r="CC407">
            <v>25300000</v>
          </cell>
        </row>
        <row r="408">
          <cell r="B408" t="str">
            <v>SE62350</v>
          </cell>
          <cell r="C408" t="str">
            <v>Phạm Minh Tuấn</v>
          </cell>
          <cell r="D408" t="str">
            <v>KTPM</v>
          </cell>
          <cell r="E408">
            <v>11</v>
          </cell>
          <cell r="F408">
            <v>0</v>
          </cell>
          <cell r="G408" t="str">
            <v>PC1167</v>
          </cell>
          <cell r="H408" t="str">
            <v>ENG4</v>
          </cell>
          <cell r="I408">
            <v>0</v>
          </cell>
          <cell r="J408" t="str">
            <v xml:space="preserve"> </v>
          </cell>
          <cell r="K408" t="str">
            <v>HD</v>
          </cell>
          <cell r="L408">
            <v>0</v>
          </cell>
          <cell r="M408" t="str">
            <v>ENG4-LT1</v>
          </cell>
          <cell r="N408">
            <v>2170000</v>
          </cell>
          <cell r="O408">
            <v>11935000</v>
          </cell>
          <cell r="P408" t="str">
            <v>03/8/2015</v>
          </cell>
          <cell r="Q408">
            <v>11935000</v>
          </cell>
          <cell r="R408">
            <v>0</v>
          </cell>
          <cell r="S408" t="str">
            <v>PC1167</v>
          </cell>
          <cell r="T408" t="str">
            <v>Eng 5-LT2</v>
          </cell>
          <cell r="U408">
            <v>2200000</v>
          </cell>
          <cell r="V408">
            <v>0</v>
          </cell>
          <cell r="W408">
            <v>7700000</v>
          </cell>
          <cell r="X408">
            <v>42349</v>
          </cell>
          <cell r="Y408">
            <v>7700000</v>
          </cell>
          <cell r="Z408">
            <v>0</v>
          </cell>
          <cell r="AA408" t="str">
            <v>PC1167</v>
          </cell>
          <cell r="AB408" t="str">
            <v>HL Eng 5</v>
          </cell>
          <cell r="AC408">
            <v>0</v>
          </cell>
          <cell r="AD408">
            <v>0</v>
          </cell>
          <cell r="AE408">
            <v>4950000</v>
          </cell>
          <cell r="AF408" t="str">
            <v>25/02/2016</v>
          </cell>
          <cell r="AG408">
            <v>7700000</v>
          </cell>
          <cell r="AH408">
            <v>2750000</v>
          </cell>
          <cell r="AI408" t="str">
            <v>PC1175</v>
          </cell>
          <cell r="AJ408" t="str">
            <v>Eng 6-LT3</v>
          </cell>
          <cell r="AK408">
            <v>2200000</v>
          </cell>
          <cell r="AL408">
            <v>0</v>
          </cell>
          <cell r="AM408">
            <v>4950000</v>
          </cell>
          <cell r="AN408" t="str">
            <v>25/04/2016</v>
          </cell>
          <cell r="AO408">
            <v>4950000</v>
          </cell>
          <cell r="AP408">
            <v>0</v>
          </cell>
          <cell r="AQ408" t="str">
            <v>PC1175</v>
          </cell>
          <cell r="AR408">
            <v>0</v>
          </cell>
          <cell r="AS408">
            <v>0</v>
          </cell>
          <cell r="AT408">
            <v>0</v>
          </cell>
          <cell r="AU408">
            <v>0</v>
          </cell>
          <cell r="AV408">
            <v>0</v>
          </cell>
          <cell r="AW408">
            <v>0</v>
          </cell>
          <cell r="AX408">
            <v>0</v>
          </cell>
          <cell r="AY408">
            <v>3</v>
          </cell>
          <cell r="AZ408" t="str">
            <v>CN1-LT4</v>
          </cell>
          <cell r="BA408">
            <v>2250000</v>
          </cell>
          <cell r="BB408" t="str">
            <v xml:space="preserve"> </v>
          </cell>
          <cell r="BC408">
            <v>23050000</v>
          </cell>
          <cell r="BD408" t="str">
            <v>15/08/2016</v>
          </cell>
          <cell r="BE408">
            <v>23050000</v>
          </cell>
          <cell r="BF408">
            <v>0</v>
          </cell>
          <cell r="BG408" t="str">
            <v>SE1171</v>
          </cell>
          <cell r="BH408">
            <v>0</v>
          </cell>
          <cell r="BI408">
            <v>0</v>
          </cell>
          <cell r="BJ408">
            <v>0</v>
          </cell>
          <cell r="BK408">
            <v>0</v>
          </cell>
          <cell r="BL408">
            <v>0</v>
          </cell>
          <cell r="BM408" t="str">
            <v>CN2</v>
          </cell>
          <cell r="BN408">
            <v>0</v>
          </cell>
          <cell r="BO408">
            <v>25300000</v>
          </cell>
          <cell r="BP408" t="str">
            <v>21/12/2016</v>
          </cell>
          <cell r="BQ408">
            <v>25300000</v>
          </cell>
          <cell r="BR408">
            <v>0</v>
          </cell>
          <cell r="BS408" t="str">
            <v>SE1171</v>
          </cell>
          <cell r="BT408" t="str">
            <v>CN3</v>
          </cell>
          <cell r="BU408">
            <v>25300000</v>
          </cell>
          <cell r="BV408" t="str">
            <v>18/04/2017</v>
          </cell>
          <cell r="BW408">
            <v>25300000</v>
          </cell>
          <cell r="BX408">
            <v>0</v>
          </cell>
          <cell r="BY408" t="str">
            <v>SE1171</v>
          </cell>
          <cell r="BZ408">
            <v>0</v>
          </cell>
          <cell r="CA408">
            <v>3</v>
          </cell>
          <cell r="CB408" t="str">
            <v>CN4</v>
          </cell>
          <cell r="CC408">
            <v>25300000</v>
          </cell>
        </row>
        <row r="409">
          <cell r="B409" t="str">
            <v>SE62427</v>
          </cell>
          <cell r="C409" t="str">
            <v>Phùng Ngọc Khương Duy</v>
          </cell>
          <cell r="D409" t="str">
            <v>KTPM</v>
          </cell>
          <cell r="E409">
            <v>11</v>
          </cell>
          <cell r="F409">
            <v>0</v>
          </cell>
          <cell r="G409" t="str">
            <v>PC1168</v>
          </cell>
          <cell r="H409" t="str">
            <v>ENG4</v>
          </cell>
          <cell r="I409">
            <v>0</v>
          </cell>
          <cell r="J409" t="str">
            <v xml:space="preserve"> </v>
          </cell>
          <cell r="K409" t="str">
            <v>HD</v>
          </cell>
          <cell r="L409" t="str">
            <v xml:space="preserve">SU2017: SV thôi học do không hoàn thành nghĩa vụ Tài chính </v>
          </cell>
          <cell r="M409" t="str">
            <v>ENG4-LT1</v>
          </cell>
          <cell r="N409">
            <v>2170000</v>
          </cell>
          <cell r="O409">
            <v>11935000</v>
          </cell>
          <cell r="P409">
            <v>42227</v>
          </cell>
          <cell r="Q409">
            <v>11935000</v>
          </cell>
          <cell r="R409">
            <v>0</v>
          </cell>
          <cell r="S409" t="str">
            <v>PC1168</v>
          </cell>
          <cell r="T409" t="str">
            <v>Eng 5-LT2</v>
          </cell>
          <cell r="U409">
            <v>2200000</v>
          </cell>
          <cell r="V409">
            <v>0</v>
          </cell>
          <cell r="W409">
            <v>7700000</v>
          </cell>
          <cell r="X409">
            <v>42363</v>
          </cell>
          <cell r="Y409">
            <v>7700000</v>
          </cell>
          <cell r="Z409">
            <v>0</v>
          </cell>
          <cell r="AA409" t="str">
            <v>PC1168</v>
          </cell>
          <cell r="AB409" t="str">
            <v>Eng 6-LT3</v>
          </cell>
          <cell r="AC409">
            <v>2200000</v>
          </cell>
          <cell r="AD409">
            <v>0</v>
          </cell>
          <cell r="AE409">
            <v>7700000</v>
          </cell>
          <cell r="AF409" t="str">
            <v>07/03/2016</v>
          </cell>
          <cell r="AG409">
            <v>7700000</v>
          </cell>
          <cell r="AH409">
            <v>0</v>
          </cell>
          <cell r="AI409" t="str">
            <v>PC1168</v>
          </cell>
          <cell r="AJ409" t="str">
            <v>CN1-LT4</v>
          </cell>
          <cell r="AK409">
            <v>2200000</v>
          </cell>
          <cell r="AL409">
            <v>0</v>
          </cell>
          <cell r="AM409">
            <v>22000000</v>
          </cell>
          <cell r="AN409" t="str">
            <v>10/05/2016</v>
          </cell>
          <cell r="AO409">
            <v>22000000</v>
          </cell>
          <cell r="AP409">
            <v>0</v>
          </cell>
          <cell r="AQ409" t="str">
            <v>SE1168</v>
          </cell>
          <cell r="AR409">
            <v>0</v>
          </cell>
          <cell r="AS409">
            <v>0</v>
          </cell>
          <cell r="AT409">
            <v>0</v>
          </cell>
          <cell r="AU409">
            <v>0</v>
          </cell>
          <cell r="AV409">
            <v>0</v>
          </cell>
          <cell r="AW409">
            <v>0</v>
          </cell>
          <cell r="AX409">
            <v>0</v>
          </cell>
          <cell r="AY409">
            <v>4</v>
          </cell>
          <cell r="AZ409" t="str">
            <v>CN2</v>
          </cell>
          <cell r="BA409">
            <v>0</v>
          </cell>
          <cell r="BB409" t="str">
            <v xml:space="preserve"> </v>
          </cell>
          <cell r="BC409">
            <v>25300000</v>
          </cell>
          <cell r="BD409">
            <v>0</v>
          </cell>
          <cell r="BE409">
            <v>0</v>
          </cell>
          <cell r="BF409">
            <v>0</v>
          </cell>
          <cell r="BG409" t="str">
            <v>Thôi học Fall 2016</v>
          </cell>
          <cell r="BH409">
            <v>0</v>
          </cell>
          <cell r="BI409">
            <v>0</v>
          </cell>
          <cell r="BJ409">
            <v>0</v>
          </cell>
          <cell r="BK409">
            <v>0</v>
          </cell>
          <cell r="BL409">
            <v>0</v>
          </cell>
          <cell r="BM409" t="str">
            <v>CN2</v>
          </cell>
          <cell r="BN409">
            <v>0</v>
          </cell>
          <cell r="BO409">
            <v>25300000</v>
          </cell>
          <cell r="BP409" t="str">
            <v>23/12/2016</v>
          </cell>
          <cell r="BQ409">
            <v>25300000</v>
          </cell>
          <cell r="BR409">
            <v>0</v>
          </cell>
          <cell r="BS409" t="str">
            <v>SE1171</v>
          </cell>
          <cell r="BT409" t="str">
            <v>CN3</v>
          </cell>
          <cell r="BU409">
            <v>25300000</v>
          </cell>
          <cell r="BV409" t="str">
            <v>24/04/2017</v>
          </cell>
          <cell r="BW409">
            <v>25300000</v>
          </cell>
          <cell r="BX409">
            <v>0</v>
          </cell>
          <cell r="BY409" t="str">
            <v>SE1171</v>
          </cell>
          <cell r="BZ409">
            <v>0</v>
          </cell>
          <cell r="CA409">
            <v>3</v>
          </cell>
          <cell r="CB409" t="str">
            <v>CN4</v>
          </cell>
          <cell r="CC409">
            <v>25300000</v>
          </cell>
        </row>
        <row r="410">
          <cell r="B410" t="str">
            <v>SE62283</v>
          </cell>
          <cell r="C410" t="str">
            <v>Nguyễn Minh Hiếu</v>
          </cell>
          <cell r="D410" t="str">
            <v>KTPM</v>
          </cell>
          <cell r="E410">
            <v>11</v>
          </cell>
          <cell r="F410">
            <v>0</v>
          </cell>
          <cell r="G410" t="str">
            <v>PC1176</v>
          </cell>
          <cell r="H410" t="str">
            <v>ENG3</v>
          </cell>
          <cell r="I410">
            <v>0</v>
          </cell>
          <cell r="J410" t="str">
            <v xml:space="preserve"> </v>
          </cell>
          <cell r="K410" t="str">
            <v>HD</v>
          </cell>
          <cell r="L410">
            <v>0</v>
          </cell>
          <cell r="M410" t="str">
            <v>ENG3-LT1</v>
          </cell>
          <cell r="N410">
            <v>2170000</v>
          </cell>
          <cell r="O410">
            <v>11935000</v>
          </cell>
          <cell r="P410" t="str">
            <v>29/7/2015</v>
          </cell>
          <cell r="Q410">
            <v>11935000</v>
          </cell>
          <cell r="R410">
            <v>0</v>
          </cell>
          <cell r="S410" t="str">
            <v>PC1176</v>
          </cell>
          <cell r="T410" t="str">
            <v>Eng 4-LT2</v>
          </cell>
          <cell r="U410">
            <v>2200000</v>
          </cell>
          <cell r="V410">
            <v>0</v>
          </cell>
          <cell r="W410">
            <v>7700000</v>
          </cell>
          <cell r="X410">
            <v>42363</v>
          </cell>
          <cell r="Y410">
            <v>7700000</v>
          </cell>
          <cell r="Z410">
            <v>0</v>
          </cell>
          <cell r="AA410" t="str">
            <v>PC1176</v>
          </cell>
          <cell r="AB410" t="str">
            <v>Eng 5-LT3</v>
          </cell>
          <cell r="AC410">
            <v>2200000</v>
          </cell>
          <cell r="AD410">
            <v>0</v>
          </cell>
          <cell r="AE410">
            <v>7700000</v>
          </cell>
          <cell r="AF410" t="str">
            <v>01/03/2016</v>
          </cell>
          <cell r="AG410">
            <v>7700000</v>
          </cell>
          <cell r="AH410">
            <v>0</v>
          </cell>
          <cell r="AI410" t="str">
            <v>PC1178</v>
          </cell>
          <cell r="AJ410" t="str">
            <v>Eng 6-LT4</v>
          </cell>
          <cell r="AK410">
            <v>2200000</v>
          </cell>
          <cell r="AL410">
            <v>0</v>
          </cell>
          <cell r="AM410">
            <v>7700000</v>
          </cell>
          <cell r="AN410" t="str">
            <v>25/04/2016</v>
          </cell>
          <cell r="AO410">
            <v>7700000</v>
          </cell>
          <cell r="AP410">
            <v>0</v>
          </cell>
          <cell r="AQ410" t="str">
            <v>PC1178</v>
          </cell>
          <cell r="AR410">
            <v>0</v>
          </cell>
          <cell r="AS410">
            <v>0</v>
          </cell>
          <cell r="AT410">
            <v>0</v>
          </cell>
          <cell r="AU410">
            <v>0</v>
          </cell>
          <cell r="AV410">
            <v>0</v>
          </cell>
          <cell r="AW410">
            <v>0</v>
          </cell>
          <cell r="AX410">
            <v>0</v>
          </cell>
          <cell r="AY410">
            <v>0</v>
          </cell>
          <cell r="AZ410" t="str">
            <v>CN1</v>
          </cell>
          <cell r="BA410">
            <v>0</v>
          </cell>
          <cell r="BB410" t="str">
            <v xml:space="preserve"> </v>
          </cell>
          <cell r="BC410">
            <v>25300000</v>
          </cell>
          <cell r="BD410" t="str">
            <v>22/08/2016</v>
          </cell>
          <cell r="BE410">
            <v>25300000</v>
          </cell>
          <cell r="BF410">
            <v>0</v>
          </cell>
          <cell r="BG410" t="str">
            <v>SE1172</v>
          </cell>
          <cell r="BH410">
            <v>0</v>
          </cell>
          <cell r="BI410">
            <v>0</v>
          </cell>
          <cell r="BJ410">
            <v>0</v>
          </cell>
          <cell r="BK410">
            <v>0</v>
          </cell>
          <cell r="BL410">
            <v>0</v>
          </cell>
          <cell r="BM410" t="str">
            <v>CN2</v>
          </cell>
          <cell r="BN410">
            <v>0</v>
          </cell>
          <cell r="BO410">
            <v>25300000</v>
          </cell>
          <cell r="BP410" t="str">
            <v>20/12/2016</v>
          </cell>
          <cell r="BQ410">
            <v>25300000</v>
          </cell>
          <cell r="BR410">
            <v>0</v>
          </cell>
          <cell r="BS410" t="str">
            <v>SE1172</v>
          </cell>
          <cell r="BT410" t="str">
            <v>CN3</v>
          </cell>
          <cell r="BU410">
            <v>25300000</v>
          </cell>
          <cell r="BV410" t="str">
            <v>27/04/2017</v>
          </cell>
          <cell r="BW410">
            <v>27475000</v>
          </cell>
          <cell r="BX410">
            <v>0</v>
          </cell>
          <cell r="BY410" t="str">
            <v>SE1172</v>
          </cell>
          <cell r="BZ410">
            <v>0</v>
          </cell>
          <cell r="CA410">
            <v>3</v>
          </cell>
          <cell r="CB410" t="str">
            <v>CN4</v>
          </cell>
          <cell r="CC410">
            <v>25300000</v>
          </cell>
        </row>
        <row r="411">
          <cell r="B411" t="str">
            <v>SE62291</v>
          </cell>
          <cell r="C411" t="str">
            <v>Huỳnh Văn Lộc</v>
          </cell>
          <cell r="D411" t="str">
            <v>KTPM</v>
          </cell>
          <cell r="E411">
            <v>11</v>
          </cell>
          <cell r="F411">
            <v>0</v>
          </cell>
          <cell r="G411" t="str">
            <v>PC1176</v>
          </cell>
          <cell r="H411" t="str">
            <v>ENG3</v>
          </cell>
          <cell r="I411">
            <v>0</v>
          </cell>
          <cell r="J411" t="str">
            <v xml:space="preserve"> </v>
          </cell>
          <cell r="K411" t="str">
            <v>HD</v>
          </cell>
          <cell r="L411">
            <v>0</v>
          </cell>
          <cell r="M411" t="str">
            <v>ENG3-LT1</v>
          </cell>
          <cell r="N411">
            <v>2170000</v>
          </cell>
          <cell r="O411">
            <v>11935000</v>
          </cell>
          <cell r="P411" t="str">
            <v>29/7/2015</v>
          </cell>
          <cell r="Q411">
            <v>11935000</v>
          </cell>
          <cell r="R411">
            <v>0</v>
          </cell>
          <cell r="S411" t="str">
            <v>PC1176</v>
          </cell>
          <cell r="T411" t="str">
            <v>Eng 4-LT2</v>
          </cell>
          <cell r="U411">
            <v>2200000</v>
          </cell>
          <cell r="V411">
            <v>0</v>
          </cell>
          <cell r="W411">
            <v>7700000</v>
          </cell>
          <cell r="X411">
            <v>42355</v>
          </cell>
          <cell r="Y411">
            <v>7700000</v>
          </cell>
          <cell r="Z411">
            <v>0</v>
          </cell>
          <cell r="AA411" t="str">
            <v>PC1176</v>
          </cell>
          <cell r="AB411" t="str">
            <v>Eng 5-LT3</v>
          </cell>
          <cell r="AC411">
            <v>2200000</v>
          </cell>
          <cell r="AD411">
            <v>0</v>
          </cell>
          <cell r="AE411">
            <v>7700000</v>
          </cell>
          <cell r="AF411" t="str">
            <v>01/03/2016</v>
          </cell>
          <cell r="AG411">
            <v>7700000</v>
          </cell>
          <cell r="AH411">
            <v>0</v>
          </cell>
          <cell r="AI411" t="str">
            <v>PC1178</v>
          </cell>
          <cell r="AJ411" t="str">
            <v>Eng 6-LT4</v>
          </cell>
          <cell r="AK411">
            <v>2200000</v>
          </cell>
          <cell r="AL411">
            <v>0</v>
          </cell>
          <cell r="AM411">
            <v>7700000</v>
          </cell>
          <cell r="AN411" t="str">
            <v>22/04/2016</v>
          </cell>
          <cell r="AO411">
            <v>7700000</v>
          </cell>
          <cell r="AP411">
            <v>0</v>
          </cell>
          <cell r="AQ411" t="str">
            <v>PC1178</v>
          </cell>
          <cell r="AR411">
            <v>0</v>
          </cell>
          <cell r="AS411">
            <v>0</v>
          </cell>
          <cell r="AT411">
            <v>0</v>
          </cell>
          <cell r="AU411">
            <v>0</v>
          </cell>
          <cell r="AV411">
            <v>0</v>
          </cell>
          <cell r="AW411">
            <v>0</v>
          </cell>
          <cell r="AX411">
            <v>0</v>
          </cell>
          <cell r="AY411">
            <v>0</v>
          </cell>
          <cell r="AZ411" t="str">
            <v>CN1</v>
          </cell>
          <cell r="BA411">
            <v>0</v>
          </cell>
          <cell r="BB411" t="str">
            <v xml:space="preserve"> </v>
          </cell>
          <cell r="BC411">
            <v>25300000</v>
          </cell>
          <cell r="BD411" t="str">
            <v>15/08/2016</v>
          </cell>
          <cell r="BE411">
            <v>25300000</v>
          </cell>
          <cell r="BF411">
            <v>0</v>
          </cell>
          <cell r="BG411" t="str">
            <v>SE1172</v>
          </cell>
          <cell r="BH411">
            <v>0</v>
          </cell>
          <cell r="BI411">
            <v>0</v>
          </cell>
          <cell r="BJ411">
            <v>0</v>
          </cell>
          <cell r="BK411">
            <v>0</v>
          </cell>
          <cell r="BL411">
            <v>0</v>
          </cell>
          <cell r="BM411" t="str">
            <v>CN2</v>
          </cell>
          <cell r="BN411">
            <v>0</v>
          </cell>
          <cell r="BO411">
            <v>25300000</v>
          </cell>
          <cell r="BP411" t="str">
            <v>15/12/2016</v>
          </cell>
          <cell r="BQ411">
            <v>25300000</v>
          </cell>
          <cell r="BR411">
            <v>0</v>
          </cell>
          <cell r="BS411" t="str">
            <v>SE1172</v>
          </cell>
          <cell r="BT411" t="str">
            <v>CN3</v>
          </cell>
          <cell r="BU411">
            <v>25300000</v>
          </cell>
          <cell r="BV411" t="str">
            <v>20/04/2017</v>
          </cell>
          <cell r="BW411">
            <v>25300000</v>
          </cell>
          <cell r="BX411">
            <v>0</v>
          </cell>
          <cell r="BY411" t="str">
            <v>SE1172</v>
          </cell>
          <cell r="BZ411">
            <v>0</v>
          </cell>
          <cell r="CA411">
            <v>3</v>
          </cell>
          <cell r="CB411" t="str">
            <v>CN4</v>
          </cell>
          <cell r="CC411">
            <v>25300000</v>
          </cell>
        </row>
        <row r="412">
          <cell r="B412" t="str">
            <v>SE62331</v>
          </cell>
          <cell r="C412" t="str">
            <v>Nguyễn Khắc Sâm</v>
          </cell>
          <cell r="D412" t="str">
            <v>KTPM</v>
          </cell>
          <cell r="E412">
            <v>11</v>
          </cell>
          <cell r="F412">
            <v>0</v>
          </cell>
          <cell r="G412" t="str">
            <v>PC1176</v>
          </cell>
          <cell r="H412" t="str">
            <v>ENG3</v>
          </cell>
          <cell r="I412" t="str">
            <v>DB-&gt;CT</v>
          </cell>
          <cell r="J412">
            <v>0</v>
          </cell>
          <cell r="K412" t="str">
            <v>HD</v>
          </cell>
          <cell r="L412" t="str">
            <v>SV K11 đã chuyển lên Chính quy theo QD 728/QD-DHFPT ngày 08/09/2016</v>
          </cell>
          <cell r="M412" t="str">
            <v>ENG3-LT1</v>
          </cell>
          <cell r="N412">
            <v>2170000</v>
          </cell>
          <cell r="O412">
            <v>11935000</v>
          </cell>
          <cell r="P412" t="str">
            <v>03/8/2015</v>
          </cell>
          <cell r="Q412">
            <v>11935000</v>
          </cell>
          <cell r="R412">
            <v>0</v>
          </cell>
          <cell r="S412" t="str">
            <v>PC1176</v>
          </cell>
          <cell r="T412" t="str">
            <v>Eng 4-LT2</v>
          </cell>
          <cell r="U412">
            <v>2200000</v>
          </cell>
          <cell r="V412">
            <v>0</v>
          </cell>
          <cell r="W412">
            <v>7700000</v>
          </cell>
          <cell r="X412">
            <v>42362</v>
          </cell>
          <cell r="Y412">
            <v>7700000</v>
          </cell>
          <cell r="Z412">
            <v>0</v>
          </cell>
          <cell r="AA412" t="str">
            <v>PC1176</v>
          </cell>
          <cell r="AB412" t="str">
            <v>Eng 5-LT3</v>
          </cell>
          <cell r="AC412">
            <v>2200000</v>
          </cell>
          <cell r="AD412">
            <v>0</v>
          </cell>
          <cell r="AE412">
            <v>7700000</v>
          </cell>
          <cell r="AF412" t="str">
            <v>03/03/2016</v>
          </cell>
          <cell r="AG412">
            <v>8231000</v>
          </cell>
          <cell r="AH412">
            <v>0</v>
          </cell>
          <cell r="AI412" t="str">
            <v>PC1178</v>
          </cell>
          <cell r="AJ412" t="str">
            <v>Eng 6-LT4</v>
          </cell>
          <cell r="AK412">
            <v>2200000</v>
          </cell>
          <cell r="AL412">
            <v>0</v>
          </cell>
          <cell r="AM412">
            <v>7700000</v>
          </cell>
          <cell r="AN412" t="str">
            <v>28/04/2016</v>
          </cell>
          <cell r="AO412">
            <v>7700000</v>
          </cell>
          <cell r="AP412">
            <v>0</v>
          </cell>
          <cell r="AQ412" t="str">
            <v>PC1178</v>
          </cell>
          <cell r="AR412">
            <v>0</v>
          </cell>
          <cell r="AS412">
            <v>0</v>
          </cell>
          <cell r="AT412">
            <v>0</v>
          </cell>
          <cell r="AU412">
            <v>0</v>
          </cell>
          <cell r="AV412">
            <v>0</v>
          </cell>
          <cell r="AW412">
            <v>0</v>
          </cell>
          <cell r="AX412">
            <v>0</v>
          </cell>
          <cell r="AY412">
            <v>0</v>
          </cell>
          <cell r="AZ412" t="str">
            <v>CN1</v>
          </cell>
          <cell r="BA412">
            <v>0</v>
          </cell>
          <cell r="BB412" t="str">
            <v xml:space="preserve"> </v>
          </cell>
          <cell r="BC412">
            <v>25300000</v>
          </cell>
          <cell r="BD412" t="str">
            <v>23/08/2016</v>
          </cell>
          <cell r="BE412">
            <v>25300000</v>
          </cell>
          <cell r="BF412">
            <v>0</v>
          </cell>
          <cell r="BG412" t="str">
            <v>SE1172</v>
          </cell>
          <cell r="BH412">
            <v>0</v>
          </cell>
          <cell r="BI412">
            <v>0</v>
          </cell>
          <cell r="BJ412">
            <v>0</v>
          </cell>
          <cell r="BK412">
            <v>0</v>
          </cell>
          <cell r="BL412">
            <v>0</v>
          </cell>
          <cell r="BM412" t="str">
            <v>CN2</v>
          </cell>
          <cell r="BN412">
            <v>0</v>
          </cell>
          <cell r="BO412">
            <v>25300000</v>
          </cell>
          <cell r="BP412" t="str">
            <v>28/12/2016</v>
          </cell>
          <cell r="BQ412">
            <v>25300000</v>
          </cell>
          <cell r="BR412">
            <v>0</v>
          </cell>
          <cell r="BS412" t="str">
            <v>SE1172</v>
          </cell>
          <cell r="BT412" t="str">
            <v>CN3</v>
          </cell>
          <cell r="BU412">
            <v>25300000</v>
          </cell>
          <cell r="BV412" t="str">
            <v>28/04/2017</v>
          </cell>
          <cell r="BW412">
            <v>25300000</v>
          </cell>
          <cell r="BX412">
            <v>0</v>
          </cell>
          <cell r="BY412" t="str">
            <v>SE1172</v>
          </cell>
          <cell r="BZ412">
            <v>0</v>
          </cell>
          <cell r="CA412">
            <v>3</v>
          </cell>
          <cell r="CB412" t="str">
            <v>CN4</v>
          </cell>
          <cell r="CC412">
            <v>25300000</v>
          </cell>
        </row>
        <row r="413">
          <cell r="B413" t="str">
            <v>SE62395</v>
          </cell>
          <cell r="C413" t="str">
            <v>Trần Thế Nhất Anh</v>
          </cell>
          <cell r="D413" t="str">
            <v>KTPM</v>
          </cell>
          <cell r="E413">
            <v>11</v>
          </cell>
          <cell r="F413">
            <v>0</v>
          </cell>
          <cell r="G413" t="str">
            <v>PC1177</v>
          </cell>
          <cell r="H413" t="str">
            <v>ENG3</v>
          </cell>
          <cell r="I413">
            <v>0</v>
          </cell>
          <cell r="J413" t="str">
            <v xml:space="preserve"> </v>
          </cell>
          <cell r="K413" t="str">
            <v>HD</v>
          </cell>
          <cell r="L413">
            <v>0</v>
          </cell>
          <cell r="M413" t="str">
            <v>ENG3-LT1</v>
          </cell>
          <cell r="N413">
            <v>2170000</v>
          </cell>
          <cell r="O413">
            <v>11935000</v>
          </cell>
          <cell r="P413">
            <v>42226</v>
          </cell>
          <cell r="Q413">
            <v>11935000</v>
          </cell>
          <cell r="R413">
            <v>0</v>
          </cell>
          <cell r="S413" t="str">
            <v>PC1177</v>
          </cell>
          <cell r="T413" t="str">
            <v>Eng 4-LT2</v>
          </cell>
          <cell r="U413">
            <v>2200000</v>
          </cell>
          <cell r="V413">
            <v>0</v>
          </cell>
          <cell r="W413">
            <v>7700000</v>
          </cell>
          <cell r="X413">
            <v>42360</v>
          </cell>
          <cell r="Y413">
            <v>7700000</v>
          </cell>
          <cell r="Z413">
            <v>0</v>
          </cell>
          <cell r="AA413" t="str">
            <v>PC1177</v>
          </cell>
          <cell r="AB413" t="str">
            <v>Eng 5-LT3</v>
          </cell>
          <cell r="AC413">
            <v>2200000</v>
          </cell>
          <cell r="AD413">
            <v>0</v>
          </cell>
          <cell r="AE413">
            <v>7700000</v>
          </cell>
          <cell r="AF413" t="str">
            <v>25/02/2016</v>
          </cell>
          <cell r="AG413">
            <v>7700000</v>
          </cell>
          <cell r="AH413">
            <v>0</v>
          </cell>
          <cell r="AI413" t="str">
            <v>PC1177</v>
          </cell>
          <cell r="AJ413" t="str">
            <v>Eng 6-LT4</v>
          </cell>
          <cell r="AK413">
            <v>2200000</v>
          </cell>
          <cell r="AL413">
            <v>0</v>
          </cell>
          <cell r="AM413">
            <v>7700000</v>
          </cell>
          <cell r="AN413" t="str">
            <v>25/04/2016</v>
          </cell>
          <cell r="AO413">
            <v>7700000</v>
          </cell>
          <cell r="AP413">
            <v>0</v>
          </cell>
          <cell r="AQ413" t="str">
            <v>PC1177</v>
          </cell>
          <cell r="AR413">
            <v>0</v>
          </cell>
          <cell r="AS413">
            <v>0</v>
          </cell>
          <cell r="AT413">
            <v>0</v>
          </cell>
          <cell r="AU413">
            <v>0</v>
          </cell>
          <cell r="AV413">
            <v>0</v>
          </cell>
          <cell r="AW413">
            <v>0</v>
          </cell>
          <cell r="AX413">
            <v>0</v>
          </cell>
          <cell r="AY413">
            <v>0</v>
          </cell>
          <cell r="AZ413" t="str">
            <v>CN1</v>
          </cell>
          <cell r="BA413">
            <v>0</v>
          </cell>
          <cell r="BB413" t="str">
            <v xml:space="preserve"> </v>
          </cell>
          <cell r="BC413">
            <v>25300000</v>
          </cell>
          <cell r="BD413" t="str">
            <v>18/08/2016</v>
          </cell>
          <cell r="BE413">
            <v>25300000</v>
          </cell>
          <cell r="BF413">
            <v>0</v>
          </cell>
          <cell r="BG413" t="str">
            <v>SE1172</v>
          </cell>
          <cell r="BH413">
            <v>0</v>
          </cell>
          <cell r="BI413">
            <v>0</v>
          </cell>
          <cell r="BJ413">
            <v>0</v>
          </cell>
          <cell r="BK413">
            <v>0</v>
          </cell>
          <cell r="BL413">
            <v>0</v>
          </cell>
          <cell r="BM413" t="str">
            <v>CN2</v>
          </cell>
          <cell r="BN413">
            <v>0</v>
          </cell>
          <cell r="BO413">
            <v>25300000</v>
          </cell>
          <cell r="BP413" t="str">
            <v>19/12/2016</v>
          </cell>
          <cell r="BQ413">
            <v>25300000</v>
          </cell>
          <cell r="BR413">
            <v>0</v>
          </cell>
          <cell r="BS413" t="str">
            <v>SE1172</v>
          </cell>
          <cell r="BT413" t="str">
            <v>CN3</v>
          </cell>
          <cell r="BU413">
            <v>25300000</v>
          </cell>
          <cell r="BV413" t="str">
            <v>24/04/2017</v>
          </cell>
          <cell r="BW413">
            <v>25300000</v>
          </cell>
          <cell r="BX413">
            <v>0</v>
          </cell>
          <cell r="BY413" t="str">
            <v>SE1172</v>
          </cell>
          <cell r="BZ413">
            <v>0</v>
          </cell>
          <cell r="CA413">
            <v>3</v>
          </cell>
          <cell r="CB413" t="str">
            <v>CN4</v>
          </cell>
          <cell r="CC413">
            <v>25300000</v>
          </cell>
        </row>
        <row r="414">
          <cell r="B414" t="str">
            <v>SE62396</v>
          </cell>
          <cell r="C414" t="str">
            <v>Nguyễn Bách Toàn</v>
          </cell>
          <cell r="D414" t="str">
            <v>KTPM</v>
          </cell>
          <cell r="E414">
            <v>11</v>
          </cell>
          <cell r="F414">
            <v>0</v>
          </cell>
          <cell r="G414" t="str">
            <v>PC1177</v>
          </cell>
          <cell r="H414" t="str">
            <v>ENG3</v>
          </cell>
          <cell r="I414">
            <v>0</v>
          </cell>
          <cell r="J414" t="str">
            <v xml:space="preserve"> </v>
          </cell>
          <cell r="K414" t="str">
            <v>HD</v>
          </cell>
          <cell r="L414">
            <v>0</v>
          </cell>
          <cell r="M414" t="str">
            <v>ENG3-LT1</v>
          </cell>
          <cell r="N414">
            <v>2170000</v>
          </cell>
          <cell r="O414">
            <v>11935000</v>
          </cell>
          <cell r="P414">
            <v>42223</v>
          </cell>
          <cell r="Q414">
            <v>11935000</v>
          </cell>
          <cell r="R414">
            <v>0</v>
          </cell>
          <cell r="S414" t="str">
            <v>PC1177</v>
          </cell>
          <cell r="T414" t="str">
            <v>Eng 4-LT2</v>
          </cell>
          <cell r="U414">
            <v>2200000</v>
          </cell>
          <cell r="V414">
            <v>0</v>
          </cell>
          <cell r="W414">
            <v>7700000</v>
          </cell>
          <cell r="X414">
            <v>42356</v>
          </cell>
          <cell r="Y414">
            <v>7700000</v>
          </cell>
          <cell r="Z414">
            <v>0</v>
          </cell>
          <cell r="AA414" t="str">
            <v>PC1177</v>
          </cell>
          <cell r="AB414" t="str">
            <v>Eng 5-LT3</v>
          </cell>
          <cell r="AC414">
            <v>2200000</v>
          </cell>
          <cell r="AD414">
            <v>0</v>
          </cell>
          <cell r="AE414">
            <v>7700000</v>
          </cell>
          <cell r="AF414" t="str">
            <v>29/02/2016</v>
          </cell>
          <cell r="AG414">
            <v>7700000</v>
          </cell>
          <cell r="AH414">
            <v>0</v>
          </cell>
          <cell r="AI414" t="str">
            <v>PC1177</v>
          </cell>
          <cell r="AJ414" t="str">
            <v>Eng 6-LT4</v>
          </cell>
          <cell r="AK414">
            <v>2200000</v>
          </cell>
          <cell r="AL414">
            <v>0</v>
          </cell>
          <cell r="AM414">
            <v>7700000</v>
          </cell>
          <cell r="AN414" t="str">
            <v>21/04/2016</v>
          </cell>
          <cell r="AO414">
            <v>7700000</v>
          </cell>
          <cell r="AP414">
            <v>0</v>
          </cell>
          <cell r="AQ414" t="str">
            <v>PC1177</v>
          </cell>
          <cell r="AR414">
            <v>0</v>
          </cell>
          <cell r="AS414">
            <v>0</v>
          </cell>
          <cell r="AT414">
            <v>0</v>
          </cell>
          <cell r="AU414">
            <v>0</v>
          </cell>
          <cell r="AV414">
            <v>0</v>
          </cell>
          <cell r="AW414">
            <v>0</v>
          </cell>
          <cell r="AX414">
            <v>0</v>
          </cell>
          <cell r="AY414">
            <v>0</v>
          </cell>
          <cell r="AZ414" t="str">
            <v>CN1</v>
          </cell>
          <cell r="BA414">
            <v>0</v>
          </cell>
          <cell r="BB414" t="str">
            <v xml:space="preserve"> </v>
          </cell>
          <cell r="BC414">
            <v>25300000</v>
          </cell>
          <cell r="BD414" t="str">
            <v>22/08/2016</v>
          </cell>
          <cell r="BE414">
            <v>25300000</v>
          </cell>
          <cell r="BF414">
            <v>0</v>
          </cell>
          <cell r="BG414" t="str">
            <v>SE1172</v>
          </cell>
          <cell r="BH414">
            <v>0</v>
          </cell>
          <cell r="BI414">
            <v>0</v>
          </cell>
          <cell r="BJ414">
            <v>0</v>
          </cell>
          <cell r="BK414">
            <v>0</v>
          </cell>
          <cell r="BL414">
            <v>0</v>
          </cell>
          <cell r="BM414" t="str">
            <v>CN2</v>
          </cell>
          <cell r="BN414">
            <v>0</v>
          </cell>
          <cell r="BO414">
            <v>25300000</v>
          </cell>
          <cell r="BP414" t="str">
            <v>15/12/2016</v>
          </cell>
          <cell r="BQ414">
            <v>25300000</v>
          </cell>
          <cell r="BR414">
            <v>0</v>
          </cell>
          <cell r="BS414" t="str">
            <v>SE1172</v>
          </cell>
          <cell r="BT414" t="str">
            <v>CN3</v>
          </cell>
          <cell r="BU414">
            <v>25300000</v>
          </cell>
          <cell r="BV414" t="str">
            <v>25/04/2017</v>
          </cell>
          <cell r="BW414">
            <v>25300000</v>
          </cell>
          <cell r="BX414">
            <v>0</v>
          </cell>
          <cell r="BY414" t="str">
            <v>SE1172</v>
          </cell>
          <cell r="BZ414">
            <v>0</v>
          </cell>
          <cell r="CA414">
            <v>3</v>
          </cell>
          <cell r="CB414" t="str">
            <v>CN4</v>
          </cell>
          <cell r="CC414">
            <v>25300000</v>
          </cell>
        </row>
        <row r="415">
          <cell r="B415" t="str">
            <v>SE62399</v>
          </cell>
          <cell r="C415" t="str">
            <v>Võ Hoài Em</v>
          </cell>
          <cell r="D415" t="str">
            <v>KTPM</v>
          </cell>
          <cell r="E415">
            <v>11</v>
          </cell>
          <cell r="F415">
            <v>0</v>
          </cell>
          <cell r="G415" t="str">
            <v>PC1177</v>
          </cell>
          <cell r="H415" t="str">
            <v>ENG3</v>
          </cell>
          <cell r="I415">
            <v>0</v>
          </cell>
          <cell r="J415" t="str">
            <v xml:space="preserve"> </v>
          </cell>
          <cell r="K415" t="str">
            <v>HD</v>
          </cell>
          <cell r="L415">
            <v>0</v>
          </cell>
          <cell r="M415" t="str">
            <v>ENG3-LT1</v>
          </cell>
          <cell r="N415">
            <v>2170000</v>
          </cell>
          <cell r="O415">
            <v>11935000</v>
          </cell>
          <cell r="P415">
            <v>42226</v>
          </cell>
          <cell r="Q415">
            <v>11935000</v>
          </cell>
          <cell r="R415">
            <v>0</v>
          </cell>
          <cell r="S415" t="str">
            <v>PC1177</v>
          </cell>
          <cell r="T415" t="str">
            <v>Eng 4-LT2</v>
          </cell>
          <cell r="U415">
            <v>2200000</v>
          </cell>
          <cell r="V415">
            <v>0</v>
          </cell>
          <cell r="W415">
            <v>7700000</v>
          </cell>
          <cell r="X415">
            <v>42360</v>
          </cell>
          <cell r="Y415">
            <v>7700000</v>
          </cell>
          <cell r="Z415">
            <v>0</v>
          </cell>
          <cell r="AA415" t="str">
            <v>PC1177</v>
          </cell>
          <cell r="AB415" t="str">
            <v>Eng 5-LT3</v>
          </cell>
          <cell r="AC415">
            <v>2200000</v>
          </cell>
          <cell r="AD415">
            <v>0</v>
          </cell>
          <cell r="AE415">
            <v>7700000</v>
          </cell>
          <cell r="AF415" t="str">
            <v>29/02/2016</v>
          </cell>
          <cell r="AG415">
            <v>7700000</v>
          </cell>
          <cell r="AH415">
            <v>0</v>
          </cell>
          <cell r="AI415" t="str">
            <v>PC1177</v>
          </cell>
          <cell r="AJ415" t="str">
            <v>Eng 6-LT4</v>
          </cell>
          <cell r="AK415">
            <v>2200000</v>
          </cell>
          <cell r="AL415">
            <v>0</v>
          </cell>
          <cell r="AM415">
            <v>7700000</v>
          </cell>
          <cell r="AN415" t="str">
            <v>26/04/2016</v>
          </cell>
          <cell r="AO415">
            <v>7700000</v>
          </cell>
          <cell r="AP415">
            <v>0</v>
          </cell>
          <cell r="AQ415" t="str">
            <v>PC1177</v>
          </cell>
          <cell r="AR415">
            <v>0</v>
          </cell>
          <cell r="AS415">
            <v>0</v>
          </cell>
          <cell r="AT415">
            <v>0</v>
          </cell>
          <cell r="AU415">
            <v>0</v>
          </cell>
          <cell r="AV415">
            <v>0</v>
          </cell>
          <cell r="AW415">
            <v>0</v>
          </cell>
          <cell r="AX415">
            <v>0</v>
          </cell>
          <cell r="AY415">
            <v>0</v>
          </cell>
          <cell r="AZ415" t="str">
            <v>CN1</v>
          </cell>
          <cell r="BA415">
            <v>0</v>
          </cell>
          <cell r="BB415" t="str">
            <v xml:space="preserve"> </v>
          </cell>
          <cell r="BC415">
            <v>25300000</v>
          </cell>
          <cell r="BD415" t="str">
            <v>23/08/2016</v>
          </cell>
          <cell r="BE415">
            <v>25300000</v>
          </cell>
          <cell r="BF415">
            <v>0</v>
          </cell>
          <cell r="BG415" t="str">
            <v>SE1172</v>
          </cell>
          <cell r="BH415">
            <v>0</v>
          </cell>
          <cell r="BI415">
            <v>0</v>
          </cell>
          <cell r="BJ415">
            <v>0</v>
          </cell>
          <cell r="BK415">
            <v>0</v>
          </cell>
          <cell r="BL415">
            <v>0</v>
          </cell>
          <cell r="BM415" t="str">
            <v>CN2</v>
          </cell>
          <cell r="BN415">
            <v>0</v>
          </cell>
          <cell r="BO415">
            <v>25300000</v>
          </cell>
          <cell r="BP415" t="str">
            <v>16/12/2016</v>
          </cell>
          <cell r="BQ415">
            <v>25300000</v>
          </cell>
          <cell r="BR415">
            <v>0</v>
          </cell>
          <cell r="BS415" t="str">
            <v>SE1172</v>
          </cell>
          <cell r="BT415" t="str">
            <v>CN3</v>
          </cell>
          <cell r="BU415">
            <v>25300000</v>
          </cell>
          <cell r="BV415" t="str">
            <v>26/04/2017</v>
          </cell>
          <cell r="BW415">
            <v>25300000</v>
          </cell>
          <cell r="BX415">
            <v>0</v>
          </cell>
          <cell r="BY415" t="str">
            <v>SE1172</v>
          </cell>
          <cell r="BZ415">
            <v>0</v>
          </cell>
          <cell r="CA415">
            <v>3</v>
          </cell>
          <cell r="CB415" t="str">
            <v>CN4</v>
          </cell>
          <cell r="CC415">
            <v>25300000</v>
          </cell>
        </row>
        <row r="416">
          <cell r="B416" t="str">
            <v>SE62403</v>
          </cell>
          <cell r="C416" t="str">
            <v>Tân Minh Đức</v>
          </cell>
          <cell r="D416" t="str">
            <v>KTPM</v>
          </cell>
          <cell r="E416">
            <v>11</v>
          </cell>
          <cell r="F416">
            <v>0</v>
          </cell>
          <cell r="G416" t="str">
            <v>PC1177</v>
          </cell>
          <cell r="H416" t="str">
            <v>ENG3</v>
          </cell>
          <cell r="I416">
            <v>0</v>
          </cell>
          <cell r="J416" t="str">
            <v xml:space="preserve"> </v>
          </cell>
          <cell r="K416" t="str">
            <v>HD</v>
          </cell>
          <cell r="L416" t="str">
            <v>Bảo lưu SM17 theo mail HaNQS ngày 28/04/2017:Trả nợ môn</v>
          </cell>
          <cell r="M416" t="str">
            <v>ENG3-LT1</v>
          </cell>
          <cell r="N416">
            <v>2170000</v>
          </cell>
          <cell r="O416">
            <v>11935000</v>
          </cell>
          <cell r="P416">
            <v>42226</v>
          </cell>
          <cell r="Q416">
            <v>11935000</v>
          </cell>
          <cell r="R416">
            <v>0</v>
          </cell>
          <cell r="S416" t="str">
            <v>PC1177</v>
          </cell>
          <cell r="T416" t="str">
            <v>Eng 4-LT2</v>
          </cell>
          <cell r="U416">
            <v>2200000</v>
          </cell>
          <cell r="V416">
            <v>0</v>
          </cell>
          <cell r="W416">
            <v>7700000</v>
          </cell>
          <cell r="X416">
            <v>42359</v>
          </cell>
          <cell r="Y416">
            <v>7700000</v>
          </cell>
          <cell r="Z416">
            <v>0</v>
          </cell>
          <cell r="AA416" t="str">
            <v>PC1177</v>
          </cell>
          <cell r="AB416" t="str">
            <v>Eng 5-LT3</v>
          </cell>
          <cell r="AC416">
            <v>2200000</v>
          </cell>
          <cell r="AD416">
            <v>0</v>
          </cell>
          <cell r="AE416">
            <v>7700000</v>
          </cell>
          <cell r="AF416" t="str">
            <v>02/03/2016</v>
          </cell>
          <cell r="AG416">
            <v>7700000</v>
          </cell>
          <cell r="AH416">
            <v>0</v>
          </cell>
          <cell r="AI416" t="str">
            <v>PC1177</v>
          </cell>
          <cell r="AJ416" t="str">
            <v>Eng 6-LT4</v>
          </cell>
          <cell r="AK416">
            <v>2200000</v>
          </cell>
          <cell r="AL416">
            <v>0</v>
          </cell>
          <cell r="AM416">
            <v>7700000</v>
          </cell>
          <cell r="AN416" t="str">
            <v>25/04/2016</v>
          </cell>
          <cell r="AO416">
            <v>7700000</v>
          </cell>
          <cell r="AP416">
            <v>0</v>
          </cell>
          <cell r="AQ416" t="str">
            <v>PC1177</v>
          </cell>
          <cell r="AR416">
            <v>0</v>
          </cell>
          <cell r="AS416">
            <v>0</v>
          </cell>
          <cell r="AT416">
            <v>0</v>
          </cell>
          <cell r="AU416">
            <v>0</v>
          </cell>
          <cell r="AV416">
            <v>0</v>
          </cell>
          <cell r="AW416">
            <v>0</v>
          </cell>
          <cell r="AX416">
            <v>0</v>
          </cell>
          <cell r="AY416">
            <v>0</v>
          </cell>
          <cell r="AZ416" t="str">
            <v>CN1</v>
          </cell>
          <cell r="BA416">
            <v>0</v>
          </cell>
          <cell r="BB416" t="str">
            <v xml:space="preserve"> </v>
          </cell>
          <cell r="BC416">
            <v>25300000</v>
          </cell>
          <cell r="BD416" t="str">
            <v>22/08/2016</v>
          </cell>
          <cell r="BE416">
            <v>25300000</v>
          </cell>
          <cell r="BF416">
            <v>0</v>
          </cell>
          <cell r="BG416" t="str">
            <v>SE1172</v>
          </cell>
          <cell r="BH416">
            <v>0</v>
          </cell>
          <cell r="BI416">
            <v>0</v>
          </cell>
          <cell r="BJ416">
            <v>0</v>
          </cell>
          <cell r="BK416">
            <v>0</v>
          </cell>
          <cell r="BL416">
            <v>0</v>
          </cell>
          <cell r="BM416" t="str">
            <v>CN2</v>
          </cell>
          <cell r="BN416">
            <v>0</v>
          </cell>
          <cell r="BO416">
            <v>25300000</v>
          </cell>
          <cell r="BP416" t="str">
            <v>21/12/2016</v>
          </cell>
          <cell r="BQ416">
            <v>25300000</v>
          </cell>
          <cell r="BR416">
            <v>0</v>
          </cell>
          <cell r="BS416" t="str">
            <v>SE1172</v>
          </cell>
          <cell r="BT416" t="str">
            <v>CN3</v>
          </cell>
          <cell r="BU416">
            <v>25300000</v>
          </cell>
          <cell r="BV416">
            <v>0</v>
          </cell>
          <cell r="BW416" t="str">
            <v>Ko nộp</v>
          </cell>
          <cell r="BX416">
            <v>0</v>
          </cell>
          <cell r="BY416" t="str">
            <v>BLSM17</v>
          </cell>
          <cell r="BZ416">
            <v>0</v>
          </cell>
          <cell r="CA416">
            <v>2</v>
          </cell>
          <cell r="CB416" t="str">
            <v>CN3</v>
          </cell>
          <cell r="CC416">
            <v>25300000</v>
          </cell>
        </row>
        <row r="417">
          <cell r="B417" t="str">
            <v>SE62406</v>
          </cell>
          <cell r="C417" t="str">
            <v>Nguyễn Thành Dũng</v>
          </cell>
          <cell r="D417" t="str">
            <v>KTPM</v>
          </cell>
          <cell r="E417">
            <v>11</v>
          </cell>
          <cell r="F417">
            <v>0</v>
          </cell>
          <cell r="G417" t="str">
            <v>PC1177</v>
          </cell>
          <cell r="H417" t="str">
            <v>ENG3</v>
          </cell>
          <cell r="I417">
            <v>0</v>
          </cell>
          <cell r="J417" t="str">
            <v>HB 10M</v>
          </cell>
          <cell r="K417" t="str">
            <v>HD</v>
          </cell>
          <cell r="L417">
            <v>0</v>
          </cell>
          <cell r="M417" t="str">
            <v>ENG3-LT1</v>
          </cell>
          <cell r="N417">
            <v>2170000</v>
          </cell>
          <cell r="O417">
            <v>9435000</v>
          </cell>
          <cell r="P417">
            <v>42226</v>
          </cell>
          <cell r="Q417">
            <v>11935000</v>
          </cell>
          <cell r="R417">
            <v>2500000</v>
          </cell>
          <cell r="S417" t="str">
            <v>PC1177</v>
          </cell>
          <cell r="T417" t="str">
            <v>Eng 4-LT2</v>
          </cell>
          <cell r="U417">
            <v>2200000</v>
          </cell>
          <cell r="V417">
            <v>2500000</v>
          </cell>
          <cell r="W417">
            <v>2700000</v>
          </cell>
          <cell r="X417">
            <v>42359</v>
          </cell>
          <cell r="Y417">
            <v>2700000</v>
          </cell>
          <cell r="Z417">
            <v>0</v>
          </cell>
          <cell r="AA417" t="str">
            <v>PC1177</v>
          </cell>
          <cell r="AB417" t="str">
            <v>Eng 5-LT3</v>
          </cell>
          <cell r="AC417">
            <v>2200000</v>
          </cell>
          <cell r="AD417">
            <v>2500000</v>
          </cell>
          <cell r="AE417">
            <v>5200000</v>
          </cell>
          <cell r="AF417" t="str">
            <v>03/03/2016</v>
          </cell>
          <cell r="AG417">
            <v>5200000</v>
          </cell>
          <cell r="AH417">
            <v>0</v>
          </cell>
          <cell r="AI417" t="str">
            <v>PC1177</v>
          </cell>
          <cell r="AJ417" t="str">
            <v>Eng 6-LT4</v>
          </cell>
          <cell r="AK417">
            <v>2200000</v>
          </cell>
          <cell r="AL417">
            <v>2500000</v>
          </cell>
          <cell r="AM417">
            <v>5200000</v>
          </cell>
          <cell r="AN417" t="str">
            <v>28/04/2016</v>
          </cell>
          <cell r="AO417">
            <v>5200000</v>
          </cell>
          <cell r="AP417">
            <v>0</v>
          </cell>
          <cell r="AQ417" t="str">
            <v>PC1177</v>
          </cell>
          <cell r="AR417">
            <v>0</v>
          </cell>
          <cell r="AS417">
            <v>0</v>
          </cell>
          <cell r="AT417">
            <v>0</v>
          </cell>
          <cell r="AU417">
            <v>0</v>
          </cell>
          <cell r="AV417">
            <v>0</v>
          </cell>
          <cell r="AW417">
            <v>0</v>
          </cell>
          <cell r="AX417">
            <v>0</v>
          </cell>
          <cell r="AY417">
            <v>0</v>
          </cell>
          <cell r="AZ417" t="str">
            <v>CN1</v>
          </cell>
          <cell r="BA417">
            <v>0</v>
          </cell>
          <cell r="BB417" t="str">
            <v>Hết</v>
          </cell>
          <cell r="BC417">
            <v>25300000</v>
          </cell>
          <cell r="BD417" t="str">
            <v>24/08/2016</v>
          </cell>
          <cell r="BE417">
            <v>25300000</v>
          </cell>
          <cell r="BF417">
            <v>0</v>
          </cell>
          <cell r="BG417" t="str">
            <v>SE1172</v>
          </cell>
          <cell r="BH417">
            <v>0</v>
          </cell>
          <cell r="BI417">
            <v>0</v>
          </cell>
          <cell r="BJ417">
            <v>0</v>
          </cell>
          <cell r="BK417">
            <v>0</v>
          </cell>
          <cell r="BL417">
            <v>0</v>
          </cell>
          <cell r="BM417" t="str">
            <v>CN2</v>
          </cell>
          <cell r="BN417">
            <v>0</v>
          </cell>
          <cell r="BO417">
            <v>25300000</v>
          </cell>
          <cell r="BP417" t="str">
            <v>20/12/2016</v>
          </cell>
          <cell r="BQ417">
            <v>25300000</v>
          </cell>
          <cell r="BR417">
            <v>0</v>
          </cell>
          <cell r="BS417" t="str">
            <v>SE1172</v>
          </cell>
          <cell r="BT417" t="str">
            <v>CN3</v>
          </cell>
          <cell r="BU417">
            <v>25300000</v>
          </cell>
          <cell r="BV417" t="str">
            <v>25/04/2017</v>
          </cell>
          <cell r="BW417">
            <v>25300000</v>
          </cell>
          <cell r="BX417">
            <v>0</v>
          </cell>
          <cell r="BY417" t="str">
            <v>SE1172</v>
          </cell>
          <cell r="BZ417">
            <v>0</v>
          </cell>
          <cell r="CA417">
            <v>3</v>
          </cell>
          <cell r="CB417" t="str">
            <v>CN4</v>
          </cell>
          <cell r="CC417">
            <v>25300000</v>
          </cell>
        </row>
        <row r="418">
          <cell r="B418" t="str">
            <v>SE62428</v>
          </cell>
          <cell r="C418" t="str">
            <v>Nguyễn Duy An</v>
          </cell>
          <cell r="D418" t="str">
            <v>KTPM</v>
          </cell>
          <cell r="E418">
            <v>11</v>
          </cell>
          <cell r="F418">
            <v>0</v>
          </cell>
          <cell r="G418" t="str">
            <v>PC1177</v>
          </cell>
          <cell r="H418" t="str">
            <v>ENG3</v>
          </cell>
          <cell r="I418">
            <v>0</v>
          </cell>
          <cell r="J418" t="str">
            <v xml:space="preserve"> </v>
          </cell>
          <cell r="K418" t="str">
            <v>HD</v>
          </cell>
          <cell r="L418">
            <v>0</v>
          </cell>
          <cell r="M418" t="str">
            <v>ENG3-LT1</v>
          </cell>
          <cell r="N418">
            <v>2170000</v>
          </cell>
          <cell r="O418">
            <v>11935000</v>
          </cell>
          <cell r="P418">
            <v>42228</v>
          </cell>
          <cell r="Q418">
            <v>11935000</v>
          </cell>
          <cell r="R418">
            <v>0</v>
          </cell>
          <cell r="S418" t="str">
            <v>PC1177</v>
          </cell>
          <cell r="T418" t="str">
            <v>Eng 4-LT2</v>
          </cell>
          <cell r="U418">
            <v>2200000</v>
          </cell>
          <cell r="V418">
            <v>0</v>
          </cell>
          <cell r="W418">
            <v>7700000</v>
          </cell>
          <cell r="X418">
            <v>42359</v>
          </cell>
          <cell r="Y418">
            <v>7700000</v>
          </cell>
          <cell r="Z418">
            <v>0</v>
          </cell>
          <cell r="AA418" t="str">
            <v>PC1177</v>
          </cell>
          <cell r="AB418" t="str">
            <v>Eng 5-LT3</v>
          </cell>
          <cell r="AC418">
            <v>2200000</v>
          </cell>
          <cell r="AD418">
            <v>0</v>
          </cell>
          <cell r="AE418">
            <v>7700000</v>
          </cell>
          <cell r="AF418" t="str">
            <v>03/03/2016</v>
          </cell>
          <cell r="AG418">
            <v>7700000</v>
          </cell>
          <cell r="AH418">
            <v>0</v>
          </cell>
          <cell r="AI418" t="str">
            <v>PC1177</v>
          </cell>
          <cell r="AJ418" t="str">
            <v>Eng 6-LT4</v>
          </cell>
          <cell r="AK418">
            <v>2200000</v>
          </cell>
          <cell r="AL418">
            <v>0</v>
          </cell>
          <cell r="AM418">
            <v>7700000</v>
          </cell>
          <cell r="AN418" t="str">
            <v>22/04/2016</v>
          </cell>
          <cell r="AO418">
            <v>7700000</v>
          </cell>
          <cell r="AP418">
            <v>0</v>
          </cell>
          <cell r="AQ418" t="str">
            <v>PC1177</v>
          </cell>
          <cell r="AR418">
            <v>0</v>
          </cell>
          <cell r="AS418">
            <v>0</v>
          </cell>
          <cell r="AT418">
            <v>0</v>
          </cell>
          <cell r="AU418">
            <v>0</v>
          </cell>
          <cell r="AV418">
            <v>0</v>
          </cell>
          <cell r="AW418">
            <v>0</v>
          </cell>
          <cell r="AX418">
            <v>0</v>
          </cell>
          <cell r="AY418">
            <v>0</v>
          </cell>
          <cell r="AZ418" t="str">
            <v>CN1</v>
          </cell>
          <cell r="BA418">
            <v>0</v>
          </cell>
          <cell r="BB418" t="str">
            <v xml:space="preserve"> </v>
          </cell>
          <cell r="BC418">
            <v>25300000</v>
          </cell>
          <cell r="BD418" t="str">
            <v>23/08/2016</v>
          </cell>
          <cell r="BE418">
            <v>25300000</v>
          </cell>
          <cell r="BF418">
            <v>0</v>
          </cell>
          <cell r="BG418" t="str">
            <v>SE1172</v>
          </cell>
          <cell r="BH418">
            <v>0</v>
          </cell>
          <cell r="BI418">
            <v>0</v>
          </cell>
          <cell r="BJ418">
            <v>0</v>
          </cell>
          <cell r="BK418">
            <v>0</v>
          </cell>
          <cell r="BL418">
            <v>0</v>
          </cell>
          <cell r="BM418" t="str">
            <v>CN2</v>
          </cell>
          <cell r="BN418">
            <v>0</v>
          </cell>
          <cell r="BO418">
            <v>25300000</v>
          </cell>
          <cell r="BP418" t="str">
            <v>20/12/2016</v>
          </cell>
          <cell r="BQ418">
            <v>25300000</v>
          </cell>
          <cell r="BR418">
            <v>0</v>
          </cell>
          <cell r="BS418" t="str">
            <v>SE1172</v>
          </cell>
          <cell r="BT418" t="str">
            <v>CN3</v>
          </cell>
          <cell r="BU418">
            <v>25300000</v>
          </cell>
          <cell r="BV418" t="str">
            <v>19/04/2017</v>
          </cell>
          <cell r="BW418">
            <v>25300000</v>
          </cell>
          <cell r="BX418">
            <v>0</v>
          </cell>
          <cell r="BY418" t="str">
            <v>SE1172</v>
          </cell>
          <cell r="BZ418">
            <v>0</v>
          </cell>
          <cell r="CA418">
            <v>3</v>
          </cell>
          <cell r="CB418" t="str">
            <v>CN4</v>
          </cell>
          <cell r="CC418">
            <v>25300000</v>
          </cell>
        </row>
        <row r="419">
          <cell r="B419" t="str">
            <v>SE62429</v>
          </cell>
          <cell r="C419" t="str">
            <v>Ngô Lâm Gia Lộc</v>
          </cell>
          <cell r="D419" t="str">
            <v>KTPM</v>
          </cell>
          <cell r="E419">
            <v>11</v>
          </cell>
          <cell r="F419">
            <v>0</v>
          </cell>
          <cell r="G419" t="str">
            <v>PC1177</v>
          </cell>
          <cell r="H419" t="str">
            <v>ENG3</v>
          </cell>
          <cell r="I419">
            <v>0</v>
          </cell>
          <cell r="J419" t="str">
            <v xml:space="preserve"> </v>
          </cell>
          <cell r="K419" t="str">
            <v>HD</v>
          </cell>
          <cell r="L419">
            <v>0</v>
          </cell>
          <cell r="M419" t="str">
            <v>ENG3-LT1</v>
          </cell>
          <cell r="N419">
            <v>2170000</v>
          </cell>
          <cell r="O419">
            <v>11935000</v>
          </cell>
          <cell r="P419">
            <v>42229</v>
          </cell>
          <cell r="Q419">
            <v>11935000</v>
          </cell>
          <cell r="R419">
            <v>0</v>
          </cell>
          <cell r="S419" t="str">
            <v>PC1177</v>
          </cell>
          <cell r="T419" t="str">
            <v>Eng 4-LT2</v>
          </cell>
          <cell r="U419">
            <v>2200000</v>
          </cell>
          <cell r="V419">
            <v>0</v>
          </cell>
          <cell r="W419">
            <v>7700000</v>
          </cell>
          <cell r="X419">
            <v>42347</v>
          </cell>
          <cell r="Y419">
            <v>7700000</v>
          </cell>
          <cell r="Z419">
            <v>0</v>
          </cell>
          <cell r="AA419" t="str">
            <v>PC1177</v>
          </cell>
          <cell r="AB419" t="str">
            <v>Eng 5-LT3</v>
          </cell>
          <cell r="AC419">
            <v>2200000</v>
          </cell>
          <cell r="AD419">
            <v>0</v>
          </cell>
          <cell r="AE419">
            <v>7700000</v>
          </cell>
          <cell r="AF419" t="str">
            <v>01/03/2016</v>
          </cell>
          <cell r="AG419">
            <v>7700000</v>
          </cell>
          <cell r="AH419">
            <v>0</v>
          </cell>
          <cell r="AI419" t="str">
            <v>PC1177</v>
          </cell>
          <cell r="AJ419" t="str">
            <v>Eng 6-LT4</v>
          </cell>
          <cell r="AK419">
            <v>2200000</v>
          </cell>
          <cell r="AL419">
            <v>0</v>
          </cell>
          <cell r="AM419">
            <v>7700000</v>
          </cell>
          <cell r="AN419" t="str">
            <v>22/04/2016</v>
          </cell>
          <cell r="AO419">
            <v>7700000</v>
          </cell>
          <cell r="AP419">
            <v>0</v>
          </cell>
          <cell r="AQ419" t="str">
            <v>PC1177</v>
          </cell>
          <cell r="AR419">
            <v>0</v>
          </cell>
          <cell r="AS419">
            <v>0</v>
          </cell>
          <cell r="AT419">
            <v>0</v>
          </cell>
          <cell r="AU419">
            <v>0</v>
          </cell>
          <cell r="AV419">
            <v>0</v>
          </cell>
          <cell r="AW419">
            <v>0</v>
          </cell>
          <cell r="AX419">
            <v>0</v>
          </cell>
          <cell r="AY419">
            <v>0</v>
          </cell>
          <cell r="AZ419" t="str">
            <v>CN1</v>
          </cell>
          <cell r="BA419">
            <v>0</v>
          </cell>
          <cell r="BB419" t="str">
            <v xml:space="preserve"> </v>
          </cell>
          <cell r="BC419">
            <v>25300000</v>
          </cell>
          <cell r="BD419" t="str">
            <v>17/08/2016</v>
          </cell>
          <cell r="BE419">
            <v>25300000</v>
          </cell>
          <cell r="BF419">
            <v>0</v>
          </cell>
          <cell r="BG419" t="str">
            <v>SE1172</v>
          </cell>
          <cell r="BH419">
            <v>0</v>
          </cell>
          <cell r="BI419">
            <v>0</v>
          </cell>
          <cell r="BJ419">
            <v>0</v>
          </cell>
          <cell r="BK419">
            <v>0</v>
          </cell>
          <cell r="BL419">
            <v>0</v>
          </cell>
          <cell r="BM419" t="str">
            <v>CN2</v>
          </cell>
          <cell r="BN419">
            <v>0</v>
          </cell>
          <cell r="BO419">
            <v>25300000</v>
          </cell>
          <cell r="BP419" t="str">
            <v>20/12/2016</v>
          </cell>
          <cell r="BQ419">
            <v>25300000</v>
          </cell>
          <cell r="BR419">
            <v>0</v>
          </cell>
          <cell r="BS419" t="str">
            <v>SE1172</v>
          </cell>
          <cell r="BT419" t="str">
            <v>CN3</v>
          </cell>
          <cell r="BU419">
            <v>25300000</v>
          </cell>
          <cell r="BV419" t="str">
            <v>14/04/2017</v>
          </cell>
          <cell r="BW419">
            <v>25300000</v>
          </cell>
          <cell r="BX419">
            <v>0</v>
          </cell>
          <cell r="BY419" t="str">
            <v>SE1172</v>
          </cell>
          <cell r="BZ419">
            <v>0</v>
          </cell>
          <cell r="CA419">
            <v>3</v>
          </cell>
          <cell r="CB419" t="str">
            <v>CN4</v>
          </cell>
          <cell r="CC419">
            <v>25300000</v>
          </cell>
        </row>
        <row r="420">
          <cell r="B420" t="str">
            <v>SE62438</v>
          </cell>
          <cell r="C420" t="str">
            <v>Vũ Xuân Trí</v>
          </cell>
          <cell r="D420" t="str">
            <v>KTPM</v>
          </cell>
          <cell r="E420">
            <v>11</v>
          </cell>
          <cell r="F420">
            <v>0</v>
          </cell>
          <cell r="G420" t="str">
            <v>PC1178</v>
          </cell>
          <cell r="H420" t="str">
            <v>ENG3</v>
          </cell>
          <cell r="I420">
            <v>0</v>
          </cell>
          <cell r="J420" t="str">
            <v xml:space="preserve"> </v>
          </cell>
          <cell r="K420" t="str">
            <v>HD</v>
          </cell>
          <cell r="L420">
            <v>0</v>
          </cell>
          <cell r="M420" t="str">
            <v>ENG3-LT1</v>
          </cell>
          <cell r="N420">
            <v>2170000</v>
          </cell>
          <cell r="O420">
            <v>11935000</v>
          </cell>
          <cell r="P420">
            <v>42229</v>
          </cell>
          <cell r="Q420">
            <v>11935000</v>
          </cell>
          <cell r="R420">
            <v>0</v>
          </cell>
          <cell r="S420" t="str">
            <v>PC1178</v>
          </cell>
          <cell r="T420" t="str">
            <v>Eng 4-LT2</v>
          </cell>
          <cell r="U420">
            <v>2200000</v>
          </cell>
          <cell r="V420">
            <v>0</v>
          </cell>
          <cell r="W420">
            <v>7700000</v>
          </cell>
          <cell r="X420">
            <v>42359</v>
          </cell>
          <cell r="Y420">
            <v>7700000</v>
          </cell>
          <cell r="Z420">
            <v>0</v>
          </cell>
          <cell r="AA420" t="str">
            <v>PC1178</v>
          </cell>
          <cell r="AB420" t="str">
            <v>Eng 5-LT3</v>
          </cell>
          <cell r="AC420">
            <v>2200000</v>
          </cell>
          <cell r="AD420">
            <v>0</v>
          </cell>
          <cell r="AE420">
            <v>7700000</v>
          </cell>
          <cell r="AF420" t="str">
            <v>01/03/2016</v>
          </cell>
          <cell r="AG420">
            <v>7700000</v>
          </cell>
          <cell r="AH420">
            <v>0</v>
          </cell>
          <cell r="AI420" t="str">
            <v>PC1178</v>
          </cell>
          <cell r="AJ420" t="str">
            <v>Eng 6-LT4</v>
          </cell>
          <cell r="AK420">
            <v>2200000</v>
          </cell>
          <cell r="AL420">
            <v>0</v>
          </cell>
          <cell r="AM420">
            <v>7700000</v>
          </cell>
          <cell r="AN420" t="str">
            <v>27/04/2016</v>
          </cell>
          <cell r="AO420">
            <v>7700000</v>
          </cell>
          <cell r="AP420">
            <v>0</v>
          </cell>
          <cell r="AQ420" t="str">
            <v>PC1178</v>
          </cell>
          <cell r="AR420">
            <v>0</v>
          </cell>
          <cell r="AS420">
            <v>0</v>
          </cell>
          <cell r="AT420">
            <v>0</v>
          </cell>
          <cell r="AU420">
            <v>0</v>
          </cell>
          <cell r="AV420">
            <v>0</v>
          </cell>
          <cell r="AW420">
            <v>0</v>
          </cell>
          <cell r="AX420">
            <v>0</v>
          </cell>
          <cell r="AY420">
            <v>0</v>
          </cell>
          <cell r="AZ420" t="str">
            <v>CN1</v>
          </cell>
          <cell r="BA420">
            <v>0</v>
          </cell>
          <cell r="BB420" t="str">
            <v xml:space="preserve"> </v>
          </cell>
          <cell r="BC420">
            <v>25300000</v>
          </cell>
          <cell r="BD420" t="str">
            <v>22/08/2016</v>
          </cell>
          <cell r="BE420">
            <v>25300000</v>
          </cell>
          <cell r="BF420">
            <v>0</v>
          </cell>
          <cell r="BG420" t="str">
            <v>SE1172</v>
          </cell>
          <cell r="BH420">
            <v>0</v>
          </cell>
          <cell r="BI420">
            <v>0</v>
          </cell>
          <cell r="BJ420">
            <v>0</v>
          </cell>
          <cell r="BK420">
            <v>0</v>
          </cell>
          <cell r="BL420">
            <v>0</v>
          </cell>
          <cell r="BM420" t="str">
            <v>CN2</v>
          </cell>
          <cell r="BN420">
            <v>0</v>
          </cell>
          <cell r="BO420">
            <v>25300000</v>
          </cell>
          <cell r="BP420" t="str">
            <v>21/12/2016</v>
          </cell>
          <cell r="BQ420">
            <v>25300000</v>
          </cell>
          <cell r="BR420">
            <v>0</v>
          </cell>
          <cell r="BS420" t="str">
            <v>SE1172</v>
          </cell>
          <cell r="BT420" t="str">
            <v>CN3</v>
          </cell>
          <cell r="BU420">
            <v>25300000</v>
          </cell>
          <cell r="BV420" t="str">
            <v>25/04/2017</v>
          </cell>
          <cell r="BW420">
            <v>25300000</v>
          </cell>
          <cell r="BX420">
            <v>0</v>
          </cell>
          <cell r="BY420" t="str">
            <v>SE1172</v>
          </cell>
          <cell r="BZ420">
            <v>0</v>
          </cell>
          <cell r="CA420">
            <v>3</v>
          </cell>
          <cell r="CB420" t="str">
            <v>CN4</v>
          </cell>
          <cell r="CC420">
            <v>25300000</v>
          </cell>
        </row>
        <row r="421">
          <cell r="B421" t="str">
            <v>SE62502</v>
          </cell>
          <cell r="C421" t="str">
            <v>Trần Tấn Đạt</v>
          </cell>
          <cell r="D421" t="str">
            <v>KTPM</v>
          </cell>
          <cell r="E421">
            <v>11</v>
          </cell>
          <cell r="F421">
            <v>0</v>
          </cell>
          <cell r="G421" t="str">
            <v>PC1178</v>
          </cell>
          <cell r="H421" t="str">
            <v>ENG3</v>
          </cell>
          <cell r="I421">
            <v>0</v>
          </cell>
          <cell r="J421" t="str">
            <v xml:space="preserve"> </v>
          </cell>
          <cell r="K421" t="str">
            <v>HD</v>
          </cell>
          <cell r="L421">
            <v>0</v>
          </cell>
          <cell r="M421" t="str">
            <v>ENG3-LT1</v>
          </cell>
          <cell r="N421">
            <v>2170000</v>
          </cell>
          <cell r="O421">
            <v>11935000</v>
          </cell>
          <cell r="P421">
            <v>42236</v>
          </cell>
          <cell r="Q421">
            <v>11935000</v>
          </cell>
          <cell r="R421">
            <v>0</v>
          </cell>
          <cell r="S421" t="str">
            <v>PC1178</v>
          </cell>
          <cell r="T421" t="str">
            <v>Eng 4-LT2</v>
          </cell>
          <cell r="U421">
            <v>2200000</v>
          </cell>
          <cell r="V421">
            <v>0</v>
          </cell>
          <cell r="W421">
            <v>7700000</v>
          </cell>
          <cell r="X421">
            <v>42360</v>
          </cell>
          <cell r="Y421">
            <v>7700000</v>
          </cell>
          <cell r="Z421">
            <v>0</v>
          </cell>
          <cell r="AA421" t="str">
            <v>PC1178</v>
          </cell>
          <cell r="AB421" t="str">
            <v>Eng 5-LT3</v>
          </cell>
          <cell r="AC421">
            <v>2200000</v>
          </cell>
          <cell r="AD421">
            <v>0</v>
          </cell>
          <cell r="AE421">
            <v>7700000</v>
          </cell>
          <cell r="AF421" t="str">
            <v>01/03/2016</v>
          </cell>
          <cell r="AG421">
            <v>7700000</v>
          </cell>
          <cell r="AH421">
            <v>0</v>
          </cell>
          <cell r="AI421" t="str">
            <v>PC1178</v>
          </cell>
          <cell r="AJ421" t="str">
            <v>Eng 6-LT4</v>
          </cell>
          <cell r="AK421">
            <v>2200000</v>
          </cell>
          <cell r="AL421">
            <v>0</v>
          </cell>
          <cell r="AM421">
            <v>7700000</v>
          </cell>
          <cell r="AN421" t="str">
            <v>28/04/2016</v>
          </cell>
          <cell r="AO421">
            <v>7700000</v>
          </cell>
          <cell r="AP421">
            <v>0</v>
          </cell>
          <cell r="AQ421" t="str">
            <v>PC1178</v>
          </cell>
          <cell r="AR421">
            <v>0</v>
          </cell>
          <cell r="AS421">
            <v>0</v>
          </cell>
          <cell r="AT421">
            <v>0</v>
          </cell>
          <cell r="AU421">
            <v>0</v>
          </cell>
          <cell r="AV421">
            <v>0</v>
          </cell>
          <cell r="AW421">
            <v>0</v>
          </cell>
          <cell r="AX421">
            <v>0</v>
          </cell>
          <cell r="AY421">
            <v>0</v>
          </cell>
          <cell r="AZ421" t="str">
            <v>CN1</v>
          </cell>
          <cell r="BA421">
            <v>0</v>
          </cell>
          <cell r="BB421" t="str">
            <v xml:space="preserve"> </v>
          </cell>
          <cell r="BC421">
            <v>25300000</v>
          </cell>
          <cell r="BD421" t="str">
            <v>25/08/2016</v>
          </cell>
          <cell r="BE421">
            <v>25300000</v>
          </cell>
          <cell r="BF421">
            <v>0</v>
          </cell>
          <cell r="BG421" t="str">
            <v>SE1172</v>
          </cell>
          <cell r="BH421">
            <v>0</v>
          </cell>
          <cell r="BI421">
            <v>0</v>
          </cell>
          <cell r="BJ421">
            <v>0</v>
          </cell>
          <cell r="BK421">
            <v>0</v>
          </cell>
          <cell r="BL421">
            <v>0</v>
          </cell>
          <cell r="BM421" t="str">
            <v>CN2</v>
          </cell>
          <cell r="BN421">
            <v>0</v>
          </cell>
          <cell r="BO421">
            <v>25300000</v>
          </cell>
          <cell r="BP421" t="str">
            <v>22/12/2016</v>
          </cell>
          <cell r="BQ421">
            <v>25300000</v>
          </cell>
          <cell r="BR421">
            <v>0</v>
          </cell>
          <cell r="BS421" t="str">
            <v>SE1172</v>
          </cell>
          <cell r="BT421" t="str">
            <v>CN3</v>
          </cell>
          <cell r="BU421">
            <v>25300000</v>
          </cell>
          <cell r="BV421" t="str">
            <v>25/04/2017</v>
          </cell>
          <cell r="BW421">
            <v>25300000</v>
          </cell>
          <cell r="BX421">
            <v>0</v>
          </cell>
          <cell r="BY421" t="str">
            <v>SE1172</v>
          </cell>
          <cell r="BZ421">
            <v>0</v>
          </cell>
          <cell r="CA421">
            <v>3</v>
          </cell>
          <cell r="CB421" t="str">
            <v>CN4</v>
          </cell>
          <cell r="CC421">
            <v>25300000</v>
          </cell>
        </row>
        <row r="422">
          <cell r="B422" t="str">
            <v>SE62615</v>
          </cell>
          <cell r="C422" t="str">
            <v>Nguyễn Thanh Lộc</v>
          </cell>
          <cell r="D422" t="str">
            <v>KTPM</v>
          </cell>
          <cell r="E422">
            <v>11</v>
          </cell>
          <cell r="F422">
            <v>0</v>
          </cell>
          <cell r="G422" t="str">
            <v>PC1181</v>
          </cell>
          <cell r="H422" t="str">
            <v>ENG3</v>
          </cell>
          <cell r="I422">
            <v>0</v>
          </cell>
          <cell r="J422" t="str">
            <v xml:space="preserve"> </v>
          </cell>
          <cell r="K422" t="str">
            <v>HD</v>
          </cell>
          <cell r="L422">
            <v>0</v>
          </cell>
          <cell r="M422" t="str">
            <v>ENG3-LT1</v>
          </cell>
          <cell r="N422">
            <v>2170000</v>
          </cell>
          <cell r="O422">
            <v>11935000</v>
          </cell>
          <cell r="P422">
            <v>42250</v>
          </cell>
          <cell r="Q422">
            <v>11935000</v>
          </cell>
          <cell r="R422">
            <v>0</v>
          </cell>
          <cell r="S422" t="str">
            <v>PC1181</v>
          </cell>
          <cell r="T422" t="str">
            <v>Eng 4-LT2</v>
          </cell>
          <cell r="U422">
            <v>2200000</v>
          </cell>
          <cell r="V422">
            <v>0</v>
          </cell>
          <cell r="W422">
            <v>7700000</v>
          </cell>
          <cell r="X422">
            <v>42355</v>
          </cell>
          <cell r="Y422">
            <v>7700000</v>
          </cell>
          <cell r="Z422">
            <v>0</v>
          </cell>
          <cell r="AA422" t="str">
            <v>PC1181</v>
          </cell>
          <cell r="AB422" t="str">
            <v>Eng 5-LT3</v>
          </cell>
          <cell r="AC422">
            <v>2200000</v>
          </cell>
          <cell r="AD422">
            <v>0</v>
          </cell>
          <cell r="AE422">
            <v>7700000</v>
          </cell>
          <cell r="AF422" t="str">
            <v>02/03/2016</v>
          </cell>
          <cell r="AG422">
            <v>7700000</v>
          </cell>
          <cell r="AH422">
            <v>0</v>
          </cell>
          <cell r="AI422" t="str">
            <v>PC1181</v>
          </cell>
          <cell r="AJ422" t="str">
            <v>Eng 6-LT4</v>
          </cell>
          <cell r="AK422">
            <v>2200000</v>
          </cell>
          <cell r="AL422">
            <v>0</v>
          </cell>
          <cell r="AM422">
            <v>7700000</v>
          </cell>
          <cell r="AN422" t="str">
            <v>27/04/2016</v>
          </cell>
          <cell r="AO422">
            <v>7700000</v>
          </cell>
          <cell r="AP422">
            <v>0</v>
          </cell>
          <cell r="AQ422" t="str">
            <v>PC1177</v>
          </cell>
          <cell r="AR422">
            <v>0</v>
          </cell>
          <cell r="AS422">
            <v>0</v>
          </cell>
          <cell r="AT422">
            <v>0</v>
          </cell>
          <cell r="AU422">
            <v>0</v>
          </cell>
          <cell r="AV422">
            <v>0</v>
          </cell>
          <cell r="AW422">
            <v>0</v>
          </cell>
          <cell r="AX422">
            <v>0</v>
          </cell>
          <cell r="AY422">
            <v>0</v>
          </cell>
          <cell r="AZ422" t="str">
            <v>CN1</v>
          </cell>
          <cell r="BA422">
            <v>0</v>
          </cell>
          <cell r="BB422" t="str">
            <v xml:space="preserve"> </v>
          </cell>
          <cell r="BC422">
            <v>25300000</v>
          </cell>
          <cell r="BD422" t="str">
            <v>24/08/2016</v>
          </cell>
          <cell r="BE422">
            <v>25300000</v>
          </cell>
          <cell r="BF422">
            <v>0</v>
          </cell>
          <cell r="BG422" t="str">
            <v>SE1172</v>
          </cell>
          <cell r="BH422">
            <v>0</v>
          </cell>
          <cell r="BI422">
            <v>0</v>
          </cell>
          <cell r="BJ422">
            <v>0</v>
          </cell>
          <cell r="BK422">
            <v>0</v>
          </cell>
          <cell r="BL422">
            <v>0</v>
          </cell>
          <cell r="BM422" t="str">
            <v>CN2</v>
          </cell>
          <cell r="BN422">
            <v>0</v>
          </cell>
          <cell r="BO422">
            <v>25300000</v>
          </cell>
          <cell r="BP422" t="str">
            <v>19/12/2016</v>
          </cell>
          <cell r="BQ422">
            <v>25300000</v>
          </cell>
          <cell r="BR422">
            <v>0</v>
          </cell>
          <cell r="BS422" t="str">
            <v>SE1172</v>
          </cell>
          <cell r="BT422" t="str">
            <v>CN3</v>
          </cell>
          <cell r="BU422">
            <v>25300000</v>
          </cell>
          <cell r="BV422" t="str">
            <v>27/04/2017</v>
          </cell>
          <cell r="BW422">
            <v>25300000</v>
          </cell>
          <cell r="BX422">
            <v>0</v>
          </cell>
          <cell r="BY422" t="str">
            <v>SE1172</v>
          </cell>
          <cell r="BZ422">
            <v>0</v>
          </cell>
          <cell r="CA422">
            <v>3</v>
          </cell>
          <cell r="CB422" t="str">
            <v>CN4</v>
          </cell>
          <cell r="CC422">
            <v>25300000</v>
          </cell>
        </row>
        <row r="423">
          <cell r="B423" t="str">
            <v>SE62644</v>
          </cell>
          <cell r="C423" t="str">
            <v>Dương Mẫn Đạt</v>
          </cell>
          <cell r="D423" t="str">
            <v>KTPM</v>
          </cell>
          <cell r="E423">
            <v>11</v>
          </cell>
          <cell r="F423">
            <v>0</v>
          </cell>
          <cell r="G423" t="str">
            <v>PC1181</v>
          </cell>
          <cell r="H423" t="str">
            <v>ENG3</v>
          </cell>
          <cell r="I423">
            <v>0</v>
          </cell>
          <cell r="J423" t="str">
            <v xml:space="preserve"> </v>
          </cell>
          <cell r="K423" t="str">
            <v>HD</v>
          </cell>
          <cell r="L423">
            <v>0</v>
          </cell>
          <cell r="M423" t="str">
            <v>ENG3-LT1</v>
          </cell>
          <cell r="N423">
            <v>2170000</v>
          </cell>
          <cell r="O423">
            <v>11935000</v>
          </cell>
          <cell r="P423">
            <v>42256</v>
          </cell>
          <cell r="Q423">
            <v>11935000</v>
          </cell>
          <cell r="R423">
            <v>0</v>
          </cell>
          <cell r="S423" t="str">
            <v>PC1181</v>
          </cell>
          <cell r="T423" t="str">
            <v>Eng 4-LT2</v>
          </cell>
          <cell r="U423">
            <v>2200000</v>
          </cell>
          <cell r="V423">
            <v>0</v>
          </cell>
          <cell r="W423">
            <v>7700000</v>
          </cell>
          <cell r="X423">
            <v>42359</v>
          </cell>
          <cell r="Y423">
            <v>7700000</v>
          </cell>
          <cell r="Z423">
            <v>0</v>
          </cell>
          <cell r="AA423" t="str">
            <v>PC1181</v>
          </cell>
          <cell r="AB423" t="str">
            <v>Eng 5-LT3</v>
          </cell>
          <cell r="AC423">
            <v>2200000</v>
          </cell>
          <cell r="AD423">
            <v>0</v>
          </cell>
          <cell r="AE423">
            <v>7700000</v>
          </cell>
          <cell r="AF423" t="str">
            <v>03/03/2016</v>
          </cell>
          <cell r="AG423">
            <v>7700000</v>
          </cell>
          <cell r="AH423">
            <v>0</v>
          </cell>
          <cell r="AI423" t="str">
            <v>PC1181</v>
          </cell>
          <cell r="AJ423" t="str">
            <v>Eng 6-LT4</v>
          </cell>
          <cell r="AK423">
            <v>2200000</v>
          </cell>
          <cell r="AL423">
            <v>0</v>
          </cell>
          <cell r="AM423">
            <v>7700000</v>
          </cell>
          <cell r="AN423" t="str">
            <v>26/04/2016</v>
          </cell>
          <cell r="AO423">
            <v>7700000</v>
          </cell>
          <cell r="AP423">
            <v>0</v>
          </cell>
          <cell r="AQ423" t="str">
            <v>PC1177</v>
          </cell>
          <cell r="AR423">
            <v>0</v>
          </cell>
          <cell r="AS423">
            <v>0</v>
          </cell>
          <cell r="AT423">
            <v>0</v>
          </cell>
          <cell r="AU423">
            <v>0</v>
          </cell>
          <cell r="AV423">
            <v>0</v>
          </cell>
          <cell r="AW423">
            <v>0</v>
          </cell>
          <cell r="AX423">
            <v>0</v>
          </cell>
          <cell r="AY423">
            <v>0</v>
          </cell>
          <cell r="AZ423" t="str">
            <v>CN1</v>
          </cell>
          <cell r="BA423">
            <v>0</v>
          </cell>
          <cell r="BB423" t="str">
            <v xml:space="preserve"> </v>
          </cell>
          <cell r="BC423">
            <v>25300000</v>
          </cell>
          <cell r="BD423" t="str">
            <v>23/08/2016</v>
          </cell>
          <cell r="BE423">
            <v>25300000</v>
          </cell>
          <cell r="BF423">
            <v>0</v>
          </cell>
          <cell r="BG423" t="str">
            <v>SE1172</v>
          </cell>
          <cell r="BH423">
            <v>0</v>
          </cell>
          <cell r="BI423">
            <v>0</v>
          </cell>
          <cell r="BJ423">
            <v>0</v>
          </cell>
          <cell r="BK423">
            <v>0</v>
          </cell>
          <cell r="BL423">
            <v>0</v>
          </cell>
          <cell r="BM423" t="str">
            <v>CN2</v>
          </cell>
          <cell r="BN423">
            <v>0</v>
          </cell>
          <cell r="BO423">
            <v>25300000</v>
          </cell>
          <cell r="BP423" t="str">
            <v>21/12/2016</v>
          </cell>
          <cell r="BQ423">
            <v>25300000</v>
          </cell>
          <cell r="BR423">
            <v>0</v>
          </cell>
          <cell r="BS423" t="str">
            <v>SE1172</v>
          </cell>
          <cell r="BT423" t="str">
            <v>CN3</v>
          </cell>
          <cell r="BU423">
            <v>25300000</v>
          </cell>
          <cell r="BV423" t="str">
            <v>18/04/2017</v>
          </cell>
          <cell r="BW423">
            <v>25300000</v>
          </cell>
          <cell r="BX423">
            <v>0</v>
          </cell>
          <cell r="BY423" t="str">
            <v>SE1172</v>
          </cell>
          <cell r="BZ423">
            <v>0</v>
          </cell>
          <cell r="CA423">
            <v>3</v>
          </cell>
          <cell r="CB423" t="str">
            <v>CN4</v>
          </cell>
          <cell r="CC423">
            <v>25300000</v>
          </cell>
        </row>
        <row r="424">
          <cell r="B424" t="str">
            <v>SE62669</v>
          </cell>
          <cell r="C424" t="str">
            <v>Trần Nguyên Hưng</v>
          </cell>
          <cell r="D424" t="str">
            <v>KTPM</v>
          </cell>
          <cell r="E424">
            <v>11</v>
          </cell>
          <cell r="F424">
            <v>0</v>
          </cell>
          <cell r="G424" t="str">
            <v>PC1181</v>
          </cell>
          <cell r="H424" t="str">
            <v>ENG3</v>
          </cell>
          <cell r="I424">
            <v>0</v>
          </cell>
          <cell r="J424" t="str">
            <v xml:space="preserve"> </v>
          </cell>
          <cell r="K424" t="str">
            <v>HD</v>
          </cell>
          <cell r="L424">
            <v>0</v>
          </cell>
          <cell r="M424" t="str">
            <v>ENG3-LT1</v>
          </cell>
          <cell r="N424">
            <v>2170000</v>
          </cell>
          <cell r="O424">
            <v>11935000</v>
          </cell>
          <cell r="P424">
            <v>42256</v>
          </cell>
          <cell r="Q424">
            <v>11935000</v>
          </cell>
          <cell r="R424">
            <v>0</v>
          </cell>
          <cell r="S424" t="str">
            <v>PC1181</v>
          </cell>
          <cell r="T424" t="str">
            <v>Eng 4-LT2</v>
          </cell>
          <cell r="U424">
            <v>2200000</v>
          </cell>
          <cell r="V424">
            <v>0</v>
          </cell>
          <cell r="W424">
            <v>7700000</v>
          </cell>
          <cell r="X424">
            <v>42359</v>
          </cell>
          <cell r="Y424">
            <v>7700000</v>
          </cell>
          <cell r="Z424">
            <v>0</v>
          </cell>
          <cell r="AA424" t="str">
            <v>PC1181</v>
          </cell>
          <cell r="AB424" t="str">
            <v>Eng 5-LT3</v>
          </cell>
          <cell r="AC424">
            <v>2200000</v>
          </cell>
          <cell r="AD424">
            <v>0</v>
          </cell>
          <cell r="AE424">
            <v>7700000</v>
          </cell>
          <cell r="AF424" t="str">
            <v>03/03/2016</v>
          </cell>
          <cell r="AG424">
            <v>7700000</v>
          </cell>
          <cell r="AH424">
            <v>0</v>
          </cell>
          <cell r="AI424" t="str">
            <v>PC1181</v>
          </cell>
          <cell r="AJ424" t="str">
            <v>Eng 6-LT4</v>
          </cell>
          <cell r="AK424">
            <v>2200000</v>
          </cell>
          <cell r="AL424">
            <v>0</v>
          </cell>
          <cell r="AM424">
            <v>7700000</v>
          </cell>
          <cell r="AN424" t="str">
            <v>28/04/2016</v>
          </cell>
          <cell r="AO424">
            <v>7700000</v>
          </cell>
          <cell r="AP424">
            <v>0</v>
          </cell>
          <cell r="AQ424" t="str">
            <v>PC1177</v>
          </cell>
          <cell r="AR424">
            <v>0</v>
          </cell>
          <cell r="AS424">
            <v>0</v>
          </cell>
          <cell r="AT424">
            <v>0</v>
          </cell>
          <cell r="AU424">
            <v>0</v>
          </cell>
          <cell r="AV424">
            <v>0</v>
          </cell>
          <cell r="AW424">
            <v>0</v>
          </cell>
          <cell r="AX424">
            <v>0</v>
          </cell>
          <cell r="AY424">
            <v>0</v>
          </cell>
          <cell r="AZ424" t="str">
            <v>CN1</v>
          </cell>
          <cell r="BA424">
            <v>0</v>
          </cell>
          <cell r="BB424" t="str">
            <v xml:space="preserve"> </v>
          </cell>
          <cell r="BC424">
            <v>25300000</v>
          </cell>
          <cell r="BD424" t="str">
            <v>22/08/2016</v>
          </cell>
          <cell r="BE424">
            <v>25300000</v>
          </cell>
          <cell r="BF424">
            <v>0</v>
          </cell>
          <cell r="BG424" t="str">
            <v>SE1172</v>
          </cell>
          <cell r="BH424">
            <v>0</v>
          </cell>
          <cell r="BI424">
            <v>0</v>
          </cell>
          <cell r="BJ424">
            <v>0</v>
          </cell>
          <cell r="BK424">
            <v>0</v>
          </cell>
          <cell r="BL424">
            <v>0</v>
          </cell>
          <cell r="BM424" t="str">
            <v>CN2</v>
          </cell>
          <cell r="BN424">
            <v>0</v>
          </cell>
          <cell r="BO424">
            <v>25300000</v>
          </cell>
          <cell r="BP424" t="str">
            <v>22/12/2016</v>
          </cell>
          <cell r="BQ424">
            <v>25300000</v>
          </cell>
          <cell r="BR424">
            <v>0</v>
          </cell>
          <cell r="BS424" t="str">
            <v>SE1172</v>
          </cell>
          <cell r="BT424" t="str">
            <v>CN3</v>
          </cell>
          <cell r="BU424">
            <v>25300000</v>
          </cell>
          <cell r="BV424" t="str">
            <v>26/04/2017</v>
          </cell>
          <cell r="BW424">
            <v>25300000</v>
          </cell>
          <cell r="BX424">
            <v>0</v>
          </cell>
          <cell r="BY424" t="str">
            <v>SE1172</v>
          </cell>
          <cell r="BZ424">
            <v>0</v>
          </cell>
          <cell r="CA424">
            <v>3</v>
          </cell>
          <cell r="CB424" t="str">
            <v>CN4</v>
          </cell>
          <cell r="CC424">
            <v>25300000</v>
          </cell>
        </row>
        <row r="425">
          <cell r="B425" t="str">
            <v>SE62632</v>
          </cell>
          <cell r="C425" t="str">
            <v>Nguyễn Vũ Anh Tú</v>
          </cell>
          <cell r="D425" t="str">
            <v>KTPM</v>
          </cell>
          <cell r="E425">
            <v>11</v>
          </cell>
          <cell r="F425">
            <v>0</v>
          </cell>
          <cell r="G425" t="str">
            <v>PC1170</v>
          </cell>
          <cell r="H425" t="str">
            <v>ENG4</v>
          </cell>
          <cell r="I425">
            <v>0</v>
          </cell>
          <cell r="J425" t="str">
            <v xml:space="preserve"> </v>
          </cell>
          <cell r="K425" t="str">
            <v>HD</v>
          </cell>
          <cell r="L425">
            <v>0</v>
          </cell>
          <cell r="M425" t="str">
            <v>ENG4-LT1</v>
          </cell>
          <cell r="N425">
            <v>2170000</v>
          </cell>
          <cell r="O425">
            <v>11935000</v>
          </cell>
          <cell r="P425">
            <v>42255</v>
          </cell>
          <cell r="Q425">
            <v>11935000</v>
          </cell>
          <cell r="R425">
            <v>0</v>
          </cell>
          <cell r="S425" t="str">
            <v>PC1170</v>
          </cell>
          <cell r="T425" t="str">
            <v>HL Eng 4</v>
          </cell>
          <cell r="U425">
            <v>0</v>
          </cell>
          <cell r="V425">
            <v>0</v>
          </cell>
          <cell r="W425">
            <v>4950000</v>
          </cell>
          <cell r="X425">
            <v>42361</v>
          </cell>
          <cell r="Y425">
            <v>7700000</v>
          </cell>
          <cell r="Z425">
            <v>2750000</v>
          </cell>
          <cell r="AA425" t="str">
            <v>PC1181</v>
          </cell>
          <cell r="AB425" t="str">
            <v>Eng 5-LT2</v>
          </cell>
          <cell r="AC425">
            <v>2200000</v>
          </cell>
          <cell r="AD425">
            <v>0</v>
          </cell>
          <cell r="AE425">
            <v>4950000</v>
          </cell>
          <cell r="AF425" t="str">
            <v>02/03/2016</v>
          </cell>
          <cell r="AG425">
            <v>4950000</v>
          </cell>
          <cell r="AH425">
            <v>0</v>
          </cell>
          <cell r="AI425" t="str">
            <v>PC1181</v>
          </cell>
          <cell r="AJ425" t="str">
            <v>Eng 6-LT3</v>
          </cell>
          <cell r="AK425">
            <v>2200000</v>
          </cell>
          <cell r="AL425">
            <v>0</v>
          </cell>
          <cell r="AM425">
            <v>7700000</v>
          </cell>
          <cell r="AN425" t="str">
            <v>28/04/2016</v>
          </cell>
          <cell r="AO425">
            <v>7700000</v>
          </cell>
          <cell r="AP425">
            <v>0</v>
          </cell>
          <cell r="AQ425" t="str">
            <v>PC1177</v>
          </cell>
          <cell r="AR425">
            <v>0</v>
          </cell>
          <cell r="AS425">
            <v>0</v>
          </cell>
          <cell r="AT425">
            <v>0</v>
          </cell>
          <cell r="AU425">
            <v>0</v>
          </cell>
          <cell r="AV425">
            <v>0</v>
          </cell>
          <cell r="AW425">
            <v>0</v>
          </cell>
          <cell r="AX425">
            <v>0</v>
          </cell>
          <cell r="AY425">
            <v>0</v>
          </cell>
          <cell r="AZ425" t="str">
            <v>CN1-LT4</v>
          </cell>
          <cell r="BA425">
            <v>2250000</v>
          </cell>
          <cell r="BB425" t="str">
            <v xml:space="preserve"> </v>
          </cell>
          <cell r="BC425">
            <v>23050000</v>
          </cell>
          <cell r="BD425" t="str">
            <v>25/08/2016</v>
          </cell>
          <cell r="BE425">
            <v>23050000</v>
          </cell>
          <cell r="BF425">
            <v>0</v>
          </cell>
          <cell r="BG425" t="str">
            <v>SE1172</v>
          </cell>
          <cell r="BH425">
            <v>0</v>
          </cell>
          <cell r="BI425">
            <v>0</v>
          </cell>
          <cell r="BJ425">
            <v>0</v>
          </cell>
          <cell r="BK425">
            <v>0</v>
          </cell>
          <cell r="BL425">
            <v>0</v>
          </cell>
          <cell r="BM425" t="str">
            <v>CN2</v>
          </cell>
          <cell r="BN425">
            <v>0</v>
          </cell>
          <cell r="BO425">
            <v>25300000</v>
          </cell>
          <cell r="BP425" t="str">
            <v>19/12/2016</v>
          </cell>
          <cell r="BQ425">
            <v>25300000</v>
          </cell>
          <cell r="BR425">
            <v>0</v>
          </cell>
          <cell r="BS425" t="str">
            <v>SE1172</v>
          </cell>
          <cell r="BT425" t="str">
            <v>CN3</v>
          </cell>
          <cell r="BU425">
            <v>25300000</v>
          </cell>
          <cell r="BV425" t="str">
            <v>14/04/2017</v>
          </cell>
          <cell r="BW425">
            <v>25300000</v>
          </cell>
          <cell r="BX425">
            <v>0</v>
          </cell>
          <cell r="BY425" t="str">
            <v>SE1172</v>
          </cell>
          <cell r="BZ425">
            <v>0</v>
          </cell>
          <cell r="CA425">
            <v>3</v>
          </cell>
          <cell r="CB425" t="str">
            <v>CN4</v>
          </cell>
          <cell r="CC425">
            <v>25300000</v>
          </cell>
        </row>
        <row r="426">
          <cell r="B426" t="str">
            <v>SE62607</v>
          </cell>
          <cell r="C426" t="str">
            <v>Nguyễn Văn Chung</v>
          </cell>
          <cell r="D426" t="str">
            <v>KTPM</v>
          </cell>
          <cell r="E426">
            <v>11</v>
          </cell>
          <cell r="F426">
            <v>0</v>
          </cell>
          <cell r="G426" t="str">
            <v>PC1181</v>
          </cell>
          <cell r="H426" t="str">
            <v>ENG3</v>
          </cell>
          <cell r="I426">
            <v>0</v>
          </cell>
          <cell r="J426" t="str">
            <v xml:space="preserve"> </v>
          </cell>
          <cell r="K426" t="str">
            <v>HD</v>
          </cell>
          <cell r="L426">
            <v>0</v>
          </cell>
          <cell r="M426" t="str">
            <v>ENG3-LT1</v>
          </cell>
          <cell r="N426">
            <v>2170000</v>
          </cell>
          <cell r="O426">
            <v>11935000</v>
          </cell>
          <cell r="P426">
            <v>42248</v>
          </cell>
          <cell r="Q426">
            <v>11935000</v>
          </cell>
          <cell r="R426">
            <v>0</v>
          </cell>
          <cell r="S426" t="str">
            <v>PC1181</v>
          </cell>
          <cell r="T426" t="str">
            <v>Eng 4-LT2</v>
          </cell>
          <cell r="U426">
            <v>2200000</v>
          </cell>
          <cell r="V426">
            <v>0</v>
          </cell>
          <cell r="W426">
            <v>7700000</v>
          </cell>
          <cell r="X426">
            <v>42353</v>
          </cell>
          <cell r="Y426">
            <v>7700000</v>
          </cell>
          <cell r="Z426">
            <v>0</v>
          </cell>
          <cell r="AA426" t="str">
            <v>PC1181</v>
          </cell>
          <cell r="AB426" t="str">
            <v>Eng 5-LT3</v>
          </cell>
          <cell r="AC426">
            <v>2200000</v>
          </cell>
          <cell r="AD426">
            <v>0</v>
          </cell>
          <cell r="AE426">
            <v>7700000</v>
          </cell>
          <cell r="AF426" t="str">
            <v>25/02/2016</v>
          </cell>
          <cell r="AG426">
            <v>7700000</v>
          </cell>
          <cell r="AH426">
            <v>0</v>
          </cell>
          <cell r="AI426" t="str">
            <v>PC1181</v>
          </cell>
          <cell r="AJ426" t="str">
            <v>Eng 6-LT4</v>
          </cell>
          <cell r="AK426">
            <v>2200000</v>
          </cell>
          <cell r="AL426">
            <v>0</v>
          </cell>
          <cell r="AM426">
            <v>7700000</v>
          </cell>
          <cell r="AN426" t="str">
            <v>26/04/2016</v>
          </cell>
          <cell r="AO426">
            <v>7700000</v>
          </cell>
          <cell r="AP426">
            <v>0</v>
          </cell>
          <cell r="AQ426" t="str">
            <v>PC1177</v>
          </cell>
          <cell r="AR426">
            <v>0</v>
          </cell>
          <cell r="AS426">
            <v>0</v>
          </cell>
          <cell r="AT426">
            <v>0</v>
          </cell>
          <cell r="AU426">
            <v>0</v>
          </cell>
          <cell r="AV426">
            <v>0</v>
          </cell>
          <cell r="AW426">
            <v>0</v>
          </cell>
          <cell r="AX426">
            <v>0</v>
          </cell>
          <cell r="AY426">
            <v>0</v>
          </cell>
          <cell r="AZ426" t="str">
            <v>CN1</v>
          </cell>
          <cell r="BA426">
            <v>0</v>
          </cell>
          <cell r="BB426" t="str">
            <v xml:space="preserve"> </v>
          </cell>
          <cell r="BC426">
            <v>25300000</v>
          </cell>
          <cell r="BD426" t="str">
            <v>23/08/2016</v>
          </cell>
          <cell r="BE426">
            <v>25300000</v>
          </cell>
          <cell r="BF426">
            <v>0</v>
          </cell>
          <cell r="BG426" t="str">
            <v>SE1172</v>
          </cell>
          <cell r="BH426">
            <v>0</v>
          </cell>
          <cell r="BI426">
            <v>0</v>
          </cell>
          <cell r="BJ426">
            <v>0</v>
          </cell>
          <cell r="BK426">
            <v>0</v>
          </cell>
          <cell r="BL426">
            <v>0</v>
          </cell>
          <cell r="BM426" t="str">
            <v>CN2</v>
          </cell>
          <cell r="BN426">
            <v>0</v>
          </cell>
          <cell r="BO426">
            <v>25300000</v>
          </cell>
          <cell r="BP426" t="str">
            <v>19/12/2016</v>
          </cell>
          <cell r="BQ426">
            <v>25300000</v>
          </cell>
          <cell r="BR426">
            <v>0</v>
          </cell>
          <cell r="BS426" t="str">
            <v>SE1172</v>
          </cell>
          <cell r="BT426" t="str">
            <v>CN3</v>
          </cell>
          <cell r="BU426">
            <v>25300000</v>
          </cell>
          <cell r="BV426" t="str">
            <v>25/04/2017</v>
          </cell>
          <cell r="BW426">
            <v>25300000</v>
          </cell>
          <cell r="BX426">
            <v>0</v>
          </cell>
          <cell r="BY426" t="str">
            <v>SE1172</v>
          </cell>
          <cell r="BZ426">
            <v>0</v>
          </cell>
          <cell r="CA426">
            <v>3</v>
          </cell>
          <cell r="CB426" t="str">
            <v>CN4</v>
          </cell>
          <cell r="CC426">
            <v>25300000</v>
          </cell>
        </row>
        <row r="427">
          <cell r="B427" t="str">
            <v>SE62216</v>
          </cell>
          <cell r="C427" t="str">
            <v>Nguyễn Quốc Huy</v>
          </cell>
          <cell r="D427" t="str">
            <v>KTPM</v>
          </cell>
          <cell r="E427">
            <v>11</v>
          </cell>
          <cell r="F427">
            <v>0</v>
          </cell>
          <cell r="G427" t="str">
            <v>PC1177</v>
          </cell>
          <cell r="H427" t="str">
            <v>ENG3</v>
          </cell>
          <cell r="I427">
            <v>0</v>
          </cell>
          <cell r="J427" t="str">
            <v xml:space="preserve"> </v>
          </cell>
          <cell r="K427" t="str">
            <v>HD</v>
          </cell>
          <cell r="L427">
            <v>0</v>
          </cell>
          <cell r="M427" t="str">
            <v>ENG3-LT1</v>
          </cell>
          <cell r="N427">
            <v>2200000</v>
          </cell>
          <cell r="O427">
            <v>12100000</v>
          </cell>
          <cell r="P427">
            <v>42275</v>
          </cell>
          <cell r="Q427">
            <v>12100000</v>
          </cell>
          <cell r="R427">
            <v>0</v>
          </cell>
          <cell r="S427" t="str">
            <v>PC1177</v>
          </cell>
          <cell r="T427" t="str">
            <v>Eng 4-LT2</v>
          </cell>
          <cell r="U427">
            <v>2200000</v>
          </cell>
          <cell r="V427">
            <v>0</v>
          </cell>
          <cell r="W427">
            <v>7700000</v>
          </cell>
          <cell r="X427">
            <v>42355</v>
          </cell>
          <cell r="Y427">
            <v>7700000</v>
          </cell>
          <cell r="Z427">
            <v>0</v>
          </cell>
          <cell r="AA427" t="str">
            <v>PC1177</v>
          </cell>
          <cell r="AB427" t="str">
            <v>Eng 5-LT3</v>
          </cell>
          <cell r="AC427">
            <v>2200000</v>
          </cell>
          <cell r="AD427">
            <v>0</v>
          </cell>
          <cell r="AE427">
            <v>7700000</v>
          </cell>
          <cell r="AF427" t="str">
            <v>29/02/2016</v>
          </cell>
          <cell r="AG427">
            <v>7700000</v>
          </cell>
          <cell r="AH427">
            <v>0</v>
          </cell>
          <cell r="AI427" t="str">
            <v>PC1177</v>
          </cell>
          <cell r="AJ427" t="str">
            <v>Eng 6-LT4</v>
          </cell>
          <cell r="AK427">
            <v>2200000</v>
          </cell>
          <cell r="AL427">
            <v>0</v>
          </cell>
          <cell r="AM427">
            <v>7700000</v>
          </cell>
          <cell r="AN427" t="str">
            <v>19/04/2016</v>
          </cell>
          <cell r="AO427">
            <v>7700000</v>
          </cell>
          <cell r="AP427">
            <v>0</v>
          </cell>
          <cell r="AQ427" t="str">
            <v>PC1177</v>
          </cell>
          <cell r="AR427">
            <v>0</v>
          </cell>
          <cell r="AS427">
            <v>0</v>
          </cell>
          <cell r="AT427">
            <v>0</v>
          </cell>
          <cell r="AU427">
            <v>0</v>
          </cell>
          <cell r="AV427">
            <v>0</v>
          </cell>
          <cell r="AW427">
            <v>0</v>
          </cell>
          <cell r="AX427">
            <v>0</v>
          </cell>
          <cell r="AY427">
            <v>0</v>
          </cell>
          <cell r="AZ427" t="str">
            <v>CN1</v>
          </cell>
          <cell r="BA427">
            <v>0</v>
          </cell>
          <cell r="BB427" t="str">
            <v xml:space="preserve"> </v>
          </cell>
          <cell r="BC427">
            <v>25300000</v>
          </cell>
          <cell r="BD427" t="str">
            <v>24/08/2016</v>
          </cell>
          <cell r="BE427">
            <v>25300000</v>
          </cell>
          <cell r="BF427">
            <v>0</v>
          </cell>
          <cell r="BG427" t="str">
            <v>SE1172</v>
          </cell>
          <cell r="BH427">
            <v>0</v>
          </cell>
          <cell r="BI427">
            <v>0</v>
          </cell>
          <cell r="BJ427">
            <v>0</v>
          </cell>
          <cell r="BK427">
            <v>0</v>
          </cell>
          <cell r="BL427">
            <v>0</v>
          </cell>
          <cell r="BM427" t="str">
            <v>CN2</v>
          </cell>
          <cell r="BN427">
            <v>0</v>
          </cell>
          <cell r="BO427">
            <v>25300000</v>
          </cell>
          <cell r="BP427" t="str">
            <v>19/12/2016</v>
          </cell>
          <cell r="BQ427">
            <v>25300000</v>
          </cell>
          <cell r="BR427">
            <v>0</v>
          </cell>
          <cell r="BS427" t="str">
            <v>SE1172</v>
          </cell>
          <cell r="BT427" t="str">
            <v>CN3</v>
          </cell>
          <cell r="BU427">
            <v>25300000</v>
          </cell>
          <cell r="BV427" t="str">
            <v>12/04/2017</v>
          </cell>
          <cell r="BW427">
            <v>25300000</v>
          </cell>
          <cell r="BX427">
            <v>0</v>
          </cell>
          <cell r="BY427" t="str">
            <v>SE1172</v>
          </cell>
          <cell r="BZ427">
            <v>0</v>
          </cell>
          <cell r="CA427">
            <v>3</v>
          </cell>
          <cell r="CB427" t="str">
            <v>CN4</v>
          </cell>
          <cell r="CC427">
            <v>25300000</v>
          </cell>
        </row>
        <row r="428">
          <cell r="B428" t="str">
            <v>SE62519</v>
          </cell>
          <cell r="C428" t="str">
            <v>Nguyễn Bách Khoa</v>
          </cell>
          <cell r="D428" t="str">
            <v>KTPM</v>
          </cell>
          <cell r="E428">
            <v>11</v>
          </cell>
          <cell r="F428">
            <v>0</v>
          </cell>
          <cell r="G428" t="str">
            <v>PC1179</v>
          </cell>
          <cell r="H428" t="str">
            <v>ENG3</v>
          </cell>
          <cell r="I428">
            <v>0</v>
          </cell>
          <cell r="J428" t="str">
            <v xml:space="preserve"> </v>
          </cell>
          <cell r="K428" t="str">
            <v>HD</v>
          </cell>
          <cell r="L428">
            <v>0</v>
          </cell>
          <cell r="M428" t="str">
            <v>ENG3-LT1</v>
          </cell>
          <cell r="N428">
            <v>2170000</v>
          </cell>
          <cell r="O428">
            <v>11935000</v>
          </cell>
          <cell r="P428">
            <v>42236</v>
          </cell>
          <cell r="Q428">
            <v>11935000</v>
          </cell>
          <cell r="R428">
            <v>0</v>
          </cell>
          <cell r="S428" t="str">
            <v>PC1179</v>
          </cell>
          <cell r="T428" t="str">
            <v>Eng 4-LT2</v>
          </cell>
          <cell r="U428">
            <v>2200000</v>
          </cell>
          <cell r="V428">
            <v>0</v>
          </cell>
          <cell r="W428">
            <v>7700000</v>
          </cell>
          <cell r="X428">
            <v>42360</v>
          </cell>
          <cell r="Y428">
            <v>7700000</v>
          </cell>
          <cell r="Z428">
            <v>0</v>
          </cell>
          <cell r="AA428" t="str">
            <v>PC1179</v>
          </cell>
          <cell r="AB428" t="str">
            <v>Eng 5-LT3</v>
          </cell>
          <cell r="AC428">
            <v>2200000</v>
          </cell>
          <cell r="AD428">
            <v>0</v>
          </cell>
          <cell r="AE428">
            <v>7700000</v>
          </cell>
          <cell r="AF428" t="str">
            <v>01/03/2016</v>
          </cell>
          <cell r="AG428">
            <v>7700000</v>
          </cell>
          <cell r="AH428">
            <v>0</v>
          </cell>
          <cell r="AI428" t="str">
            <v>PC1179</v>
          </cell>
          <cell r="AJ428" t="str">
            <v>Eng 6-LT4</v>
          </cell>
          <cell r="AK428">
            <v>2200000</v>
          </cell>
          <cell r="AL428">
            <v>0</v>
          </cell>
          <cell r="AM428">
            <v>7700000</v>
          </cell>
          <cell r="AN428" t="str">
            <v>28/04/2016</v>
          </cell>
          <cell r="AO428">
            <v>7700000</v>
          </cell>
          <cell r="AP428">
            <v>0</v>
          </cell>
          <cell r="AQ428" t="str">
            <v>PC1175</v>
          </cell>
          <cell r="AR428">
            <v>0</v>
          </cell>
          <cell r="AS428">
            <v>0</v>
          </cell>
          <cell r="AT428">
            <v>0</v>
          </cell>
          <cell r="AU428">
            <v>0</v>
          </cell>
          <cell r="AV428">
            <v>0</v>
          </cell>
          <cell r="AW428">
            <v>0</v>
          </cell>
          <cell r="AX428">
            <v>0</v>
          </cell>
          <cell r="AY428">
            <v>0</v>
          </cell>
          <cell r="AZ428" t="str">
            <v>CN1</v>
          </cell>
          <cell r="BA428">
            <v>0</v>
          </cell>
          <cell r="BB428" t="str">
            <v xml:space="preserve"> </v>
          </cell>
          <cell r="BC428">
            <v>25300000</v>
          </cell>
          <cell r="BD428" t="str">
            <v>23/08/2016</v>
          </cell>
          <cell r="BE428">
            <v>25300000</v>
          </cell>
          <cell r="BF428">
            <v>0</v>
          </cell>
          <cell r="BG428" t="str">
            <v>SE1173</v>
          </cell>
          <cell r="BH428">
            <v>0</v>
          </cell>
          <cell r="BI428">
            <v>0</v>
          </cell>
          <cell r="BJ428">
            <v>0</v>
          </cell>
          <cell r="BK428">
            <v>0</v>
          </cell>
          <cell r="BL428">
            <v>0</v>
          </cell>
          <cell r="BM428" t="str">
            <v>CN2</v>
          </cell>
          <cell r="BN428">
            <v>0</v>
          </cell>
          <cell r="BO428">
            <v>25300000</v>
          </cell>
          <cell r="BP428" t="str">
            <v>14/12/2016</v>
          </cell>
          <cell r="BQ428">
            <v>25300000</v>
          </cell>
          <cell r="BR428">
            <v>0</v>
          </cell>
          <cell r="BS428" t="str">
            <v>SE1173</v>
          </cell>
          <cell r="BT428" t="str">
            <v>CN3</v>
          </cell>
          <cell r="BU428">
            <v>25300000</v>
          </cell>
          <cell r="BV428" t="str">
            <v>17/04/2017</v>
          </cell>
          <cell r="BW428">
            <v>25000000</v>
          </cell>
          <cell r="BX428">
            <v>0</v>
          </cell>
          <cell r="BY428" t="str">
            <v>SE1173</v>
          </cell>
          <cell r="BZ428">
            <v>0</v>
          </cell>
          <cell r="CA428">
            <v>3</v>
          </cell>
          <cell r="CB428" t="str">
            <v>CN4</v>
          </cell>
          <cell r="CC428">
            <v>25300000</v>
          </cell>
        </row>
        <row r="429">
          <cell r="B429" t="str">
            <v>SE62554</v>
          </cell>
          <cell r="C429" t="str">
            <v>Phan Lê Quang Chiến</v>
          </cell>
          <cell r="D429" t="str">
            <v>KTPM</v>
          </cell>
          <cell r="E429">
            <v>11</v>
          </cell>
          <cell r="F429" t="str">
            <v>Fall 2020</v>
          </cell>
          <cell r="G429" t="str">
            <v>PC1180</v>
          </cell>
          <cell r="H429" t="str">
            <v>ENG3</v>
          </cell>
          <cell r="I429">
            <v>0</v>
          </cell>
          <cell r="J429" t="str">
            <v>HB70</v>
          </cell>
          <cell r="K429" t="str">
            <v>HD</v>
          </cell>
          <cell r="L429">
            <v>0</v>
          </cell>
          <cell r="M429" t="str">
            <v>ENG3</v>
          </cell>
          <cell r="N429">
            <v>0</v>
          </cell>
          <cell r="O429">
            <v>7269500</v>
          </cell>
          <cell r="P429" t="str">
            <v>17/08/2015</v>
          </cell>
          <cell r="Q429">
            <v>7269500</v>
          </cell>
          <cell r="R429">
            <v>0</v>
          </cell>
          <cell r="S429" t="str">
            <v>PC1180</v>
          </cell>
          <cell r="T429" t="str">
            <v>Eng 4</v>
          </cell>
          <cell r="U429">
            <v>0</v>
          </cell>
          <cell r="V429">
            <v>0</v>
          </cell>
          <cell r="W429">
            <v>2970000</v>
          </cell>
          <cell r="X429">
            <v>42355</v>
          </cell>
          <cell r="Y429">
            <v>2970000</v>
          </cell>
          <cell r="Z429">
            <v>0</v>
          </cell>
          <cell r="AA429" t="str">
            <v>PC1180</v>
          </cell>
          <cell r="AB429" t="str">
            <v>Eng 5</v>
          </cell>
          <cell r="AC429">
            <v>0</v>
          </cell>
          <cell r="AD429">
            <v>0</v>
          </cell>
          <cell r="AE429">
            <v>2970000</v>
          </cell>
          <cell r="AF429" t="str">
            <v>29/02/2016</v>
          </cell>
          <cell r="AG429">
            <v>2970000</v>
          </cell>
          <cell r="AH429">
            <v>0</v>
          </cell>
          <cell r="AI429" t="str">
            <v>PC1180</v>
          </cell>
          <cell r="AJ429" t="str">
            <v>Eng 6</v>
          </cell>
          <cell r="AK429">
            <v>0</v>
          </cell>
          <cell r="AL429">
            <v>0</v>
          </cell>
          <cell r="AM429">
            <v>2970000</v>
          </cell>
          <cell r="AN429" t="str">
            <v>26/04/2016</v>
          </cell>
          <cell r="AO429">
            <v>2970000</v>
          </cell>
          <cell r="AP429">
            <v>0</v>
          </cell>
          <cell r="AQ429" t="str">
            <v>PC1178</v>
          </cell>
          <cell r="AR429">
            <v>0</v>
          </cell>
          <cell r="AS429">
            <v>0</v>
          </cell>
          <cell r="AT429">
            <v>0</v>
          </cell>
          <cell r="AU429">
            <v>0</v>
          </cell>
          <cell r="AV429">
            <v>0</v>
          </cell>
          <cell r="AW429">
            <v>0</v>
          </cell>
          <cell r="AX429">
            <v>0</v>
          </cell>
          <cell r="AY429">
            <v>0</v>
          </cell>
          <cell r="AZ429" t="str">
            <v>CN1</v>
          </cell>
          <cell r="BA429">
            <v>0</v>
          </cell>
          <cell r="BB429">
            <v>0</v>
          </cell>
          <cell r="BC429">
            <v>7590000</v>
          </cell>
          <cell r="BD429" t="str">
            <v>19/08/2016</v>
          </cell>
          <cell r="BE429">
            <v>7590000</v>
          </cell>
          <cell r="BF429">
            <v>0</v>
          </cell>
          <cell r="BG429" t="str">
            <v>SE1173</v>
          </cell>
          <cell r="BH429">
            <v>0</v>
          </cell>
          <cell r="BI429">
            <v>0</v>
          </cell>
          <cell r="BJ429">
            <v>0</v>
          </cell>
          <cell r="BK429">
            <v>0</v>
          </cell>
          <cell r="BL429">
            <v>0</v>
          </cell>
          <cell r="BM429" t="str">
            <v>CN2</v>
          </cell>
          <cell r="BN429">
            <v>0</v>
          </cell>
          <cell r="BO429">
            <v>7590000</v>
          </cell>
          <cell r="BP429" t="str">
            <v>19/12/2016</v>
          </cell>
          <cell r="BQ429">
            <v>7590000</v>
          </cell>
          <cell r="BR429">
            <v>0</v>
          </cell>
          <cell r="BS429" t="str">
            <v>SE1173</v>
          </cell>
          <cell r="BT429" t="str">
            <v>CN3</v>
          </cell>
          <cell r="BU429">
            <v>7590000</v>
          </cell>
          <cell r="BV429" t="str">
            <v>17/04/2017</v>
          </cell>
          <cell r="BW429">
            <v>7590000</v>
          </cell>
          <cell r="BX429">
            <v>0</v>
          </cell>
          <cell r="BY429" t="str">
            <v>SE1173</v>
          </cell>
          <cell r="BZ429">
            <v>0</v>
          </cell>
          <cell r="CA429">
            <v>3</v>
          </cell>
          <cell r="CB429" t="str">
            <v>CN4</v>
          </cell>
          <cell r="CC429">
            <v>7590000</v>
          </cell>
        </row>
        <row r="430">
          <cell r="B430" t="str">
            <v>SE62558</v>
          </cell>
          <cell r="C430" t="str">
            <v>Lê Xuân Huy</v>
          </cell>
          <cell r="D430" t="str">
            <v>KTPM</v>
          </cell>
          <cell r="E430">
            <v>11</v>
          </cell>
          <cell r="F430">
            <v>0</v>
          </cell>
          <cell r="G430" t="str">
            <v>PC1180</v>
          </cell>
          <cell r="H430" t="str">
            <v>ENG3</v>
          </cell>
          <cell r="I430">
            <v>0</v>
          </cell>
          <cell r="J430" t="str">
            <v>HB 30M</v>
          </cell>
          <cell r="K430" t="str">
            <v>HD</v>
          </cell>
          <cell r="L430">
            <v>0</v>
          </cell>
          <cell r="M430" t="str">
            <v>ENG3-LT1-HB1</v>
          </cell>
          <cell r="N430">
            <v>2170000</v>
          </cell>
          <cell r="O430">
            <v>4435000</v>
          </cell>
          <cell r="P430" t="str">
            <v>18/08/2015</v>
          </cell>
          <cell r="Q430">
            <v>6605000</v>
          </cell>
          <cell r="R430">
            <v>2170000</v>
          </cell>
          <cell r="S430" t="str">
            <v>PC1180</v>
          </cell>
          <cell r="T430" t="str">
            <v>Eng 4-LT2-HB2</v>
          </cell>
          <cell r="U430">
            <v>2200000</v>
          </cell>
          <cell r="V430">
            <v>7500000</v>
          </cell>
          <cell r="W430">
            <v>-1970000</v>
          </cell>
          <cell r="X430" t="str">
            <v>Đã nộp</v>
          </cell>
          <cell r="Y430">
            <v>0</v>
          </cell>
          <cell r="Z430">
            <v>1970000</v>
          </cell>
          <cell r="AA430" t="str">
            <v>PC1180</v>
          </cell>
          <cell r="AB430" t="str">
            <v>Eng 5-LT3-HB3</v>
          </cell>
          <cell r="AC430">
            <v>2200000</v>
          </cell>
          <cell r="AD430">
            <v>7500000</v>
          </cell>
          <cell r="AE430">
            <v>-1770000</v>
          </cell>
          <cell r="AF430" t="str">
            <v xml:space="preserve">Đã nộp </v>
          </cell>
          <cell r="AG430">
            <v>0</v>
          </cell>
          <cell r="AH430">
            <v>1770000</v>
          </cell>
          <cell r="AI430" t="str">
            <v>PC1180</v>
          </cell>
          <cell r="AJ430" t="str">
            <v>Eng 6-LT4-HB4</v>
          </cell>
          <cell r="AK430">
            <v>2200000</v>
          </cell>
          <cell r="AL430">
            <v>7500000</v>
          </cell>
          <cell r="AM430">
            <v>-1570000</v>
          </cell>
          <cell r="AN430" t="str">
            <v>28/04/2016</v>
          </cell>
          <cell r="AO430">
            <v>1570000</v>
          </cell>
          <cell r="AP430">
            <v>3140000</v>
          </cell>
          <cell r="AQ430" t="str">
            <v>PC1178</v>
          </cell>
          <cell r="AR430">
            <v>0</v>
          </cell>
          <cell r="AS430">
            <v>0</v>
          </cell>
          <cell r="AT430">
            <v>0</v>
          </cell>
          <cell r="AU430">
            <v>0</v>
          </cell>
          <cell r="AV430">
            <v>0</v>
          </cell>
          <cell r="AW430">
            <v>0</v>
          </cell>
          <cell r="AX430">
            <v>0</v>
          </cell>
          <cell r="AY430">
            <v>0</v>
          </cell>
          <cell r="AZ430" t="str">
            <v>CN1</v>
          </cell>
          <cell r="BA430">
            <v>0</v>
          </cell>
          <cell r="BB430" t="str">
            <v>Hết</v>
          </cell>
          <cell r="BC430">
            <v>22160000</v>
          </cell>
          <cell r="BD430" t="str">
            <v>22/08/2016</v>
          </cell>
          <cell r="BE430">
            <v>22160000</v>
          </cell>
          <cell r="BF430">
            <v>0</v>
          </cell>
          <cell r="BG430" t="str">
            <v>SE1173</v>
          </cell>
          <cell r="BH430">
            <v>0</v>
          </cell>
          <cell r="BI430">
            <v>0</v>
          </cell>
          <cell r="BJ430">
            <v>0</v>
          </cell>
          <cell r="BK430">
            <v>0</v>
          </cell>
          <cell r="BL430">
            <v>0</v>
          </cell>
          <cell r="BM430" t="str">
            <v>CN2</v>
          </cell>
          <cell r="BN430">
            <v>0</v>
          </cell>
          <cell r="BO430">
            <v>25300000</v>
          </cell>
          <cell r="BP430" t="str">
            <v>19/12/2016</v>
          </cell>
          <cell r="BQ430">
            <v>25300000</v>
          </cell>
          <cell r="BR430">
            <v>0</v>
          </cell>
          <cell r="BS430" t="str">
            <v>SE1173</v>
          </cell>
          <cell r="BT430" t="str">
            <v>CN3</v>
          </cell>
          <cell r="BU430">
            <v>25300000</v>
          </cell>
          <cell r="BV430" t="str">
            <v>21/04/2017</v>
          </cell>
          <cell r="BW430">
            <v>25300000</v>
          </cell>
          <cell r="BX430">
            <v>0</v>
          </cell>
          <cell r="BY430" t="str">
            <v>SE1173</v>
          </cell>
          <cell r="BZ430">
            <v>0</v>
          </cell>
          <cell r="CA430">
            <v>3</v>
          </cell>
          <cell r="CB430" t="str">
            <v>CN4</v>
          </cell>
          <cell r="CC430">
            <v>25300000</v>
          </cell>
        </row>
        <row r="431">
          <cell r="B431" t="str">
            <v>SE62580</v>
          </cell>
          <cell r="C431" t="str">
            <v>Nguyễn Huỳnh Thảo Nguyên</v>
          </cell>
          <cell r="D431" t="str">
            <v>KTPM</v>
          </cell>
          <cell r="E431">
            <v>11</v>
          </cell>
          <cell r="F431">
            <v>0</v>
          </cell>
          <cell r="G431" t="str">
            <v>PC1180</v>
          </cell>
          <cell r="H431" t="str">
            <v>ENG3</v>
          </cell>
          <cell r="I431">
            <v>0</v>
          </cell>
          <cell r="J431" t="str">
            <v xml:space="preserve"> </v>
          </cell>
          <cell r="K431" t="str">
            <v>HD</v>
          </cell>
          <cell r="L431">
            <v>0</v>
          </cell>
          <cell r="M431" t="str">
            <v>ENG3-LT1</v>
          </cell>
          <cell r="N431">
            <v>2170000</v>
          </cell>
          <cell r="O431">
            <v>11935000</v>
          </cell>
          <cell r="P431">
            <v>42242</v>
          </cell>
          <cell r="Q431">
            <v>11935000</v>
          </cell>
          <cell r="R431">
            <v>0</v>
          </cell>
          <cell r="S431" t="str">
            <v>PC1180</v>
          </cell>
          <cell r="T431" t="str">
            <v>Eng 4-LT2</v>
          </cell>
          <cell r="U431">
            <v>2200000</v>
          </cell>
          <cell r="V431">
            <v>0</v>
          </cell>
          <cell r="W431">
            <v>7700000</v>
          </cell>
          <cell r="X431">
            <v>42349</v>
          </cell>
          <cell r="Y431">
            <v>7700000</v>
          </cell>
          <cell r="Z431">
            <v>0</v>
          </cell>
          <cell r="AA431" t="str">
            <v>PC1180</v>
          </cell>
          <cell r="AB431" t="str">
            <v>Eng 5-LT3</v>
          </cell>
          <cell r="AC431">
            <v>2200000</v>
          </cell>
          <cell r="AD431">
            <v>0</v>
          </cell>
          <cell r="AE431">
            <v>7700000</v>
          </cell>
          <cell r="AF431" t="str">
            <v>29/02/2016</v>
          </cell>
          <cell r="AG431">
            <v>7700000</v>
          </cell>
          <cell r="AH431">
            <v>0</v>
          </cell>
          <cell r="AI431" t="str">
            <v>PC1180</v>
          </cell>
          <cell r="AJ431" t="str">
            <v>Eng 6</v>
          </cell>
          <cell r="AK431">
            <v>2200000</v>
          </cell>
          <cell r="AL431">
            <v>0</v>
          </cell>
          <cell r="AM431">
            <v>7700000</v>
          </cell>
          <cell r="AN431" t="str">
            <v>25/04/2016</v>
          </cell>
          <cell r="AO431">
            <v>7700000</v>
          </cell>
          <cell r="AP431">
            <v>0</v>
          </cell>
          <cell r="AQ431" t="str">
            <v>PC1178</v>
          </cell>
          <cell r="AR431">
            <v>0</v>
          </cell>
          <cell r="AS431">
            <v>0</v>
          </cell>
          <cell r="AT431">
            <v>0</v>
          </cell>
          <cell r="AU431">
            <v>0</v>
          </cell>
          <cell r="AV431">
            <v>0</v>
          </cell>
          <cell r="AW431">
            <v>0</v>
          </cell>
          <cell r="AX431">
            <v>0</v>
          </cell>
          <cell r="AY431">
            <v>0</v>
          </cell>
          <cell r="AZ431" t="str">
            <v>CN1</v>
          </cell>
          <cell r="BA431">
            <v>0</v>
          </cell>
          <cell r="BB431" t="str">
            <v xml:space="preserve"> </v>
          </cell>
          <cell r="BC431">
            <v>25300000</v>
          </cell>
          <cell r="BD431" t="str">
            <v>25/08/2016</v>
          </cell>
          <cell r="BE431">
            <v>25300000</v>
          </cell>
          <cell r="BF431">
            <v>0</v>
          </cell>
          <cell r="BG431" t="str">
            <v>SE1173</v>
          </cell>
          <cell r="BH431">
            <v>0</v>
          </cell>
          <cell r="BI431">
            <v>0</v>
          </cell>
          <cell r="BJ431">
            <v>0</v>
          </cell>
          <cell r="BK431">
            <v>0</v>
          </cell>
          <cell r="BL431">
            <v>0</v>
          </cell>
          <cell r="BM431" t="str">
            <v>CN2</v>
          </cell>
          <cell r="BN431">
            <v>0</v>
          </cell>
          <cell r="BO431">
            <v>25300000</v>
          </cell>
          <cell r="BP431" t="str">
            <v>20/12/2016</v>
          </cell>
          <cell r="BQ431">
            <v>25300000</v>
          </cell>
          <cell r="BR431">
            <v>0</v>
          </cell>
          <cell r="BS431" t="str">
            <v>SE1173</v>
          </cell>
          <cell r="BT431" t="str">
            <v>CN3</v>
          </cell>
          <cell r="BU431">
            <v>25300000</v>
          </cell>
          <cell r="BV431" t="str">
            <v>17/04/2017</v>
          </cell>
          <cell r="BW431">
            <v>25300000</v>
          </cell>
          <cell r="BX431">
            <v>0</v>
          </cell>
          <cell r="BY431" t="str">
            <v>SE1173</v>
          </cell>
          <cell r="BZ431">
            <v>0</v>
          </cell>
          <cell r="CA431">
            <v>3</v>
          </cell>
          <cell r="CB431" t="str">
            <v>CN4</v>
          </cell>
          <cell r="CC431">
            <v>25300000</v>
          </cell>
        </row>
        <row r="432">
          <cell r="B432" t="str">
            <v>SE62583</v>
          </cell>
          <cell r="C432" t="str">
            <v>Lê Tuấn</v>
          </cell>
          <cell r="D432" t="str">
            <v>KTPM</v>
          </cell>
          <cell r="E432">
            <v>11</v>
          </cell>
          <cell r="F432">
            <v>0</v>
          </cell>
          <cell r="G432" t="str">
            <v>PC1180</v>
          </cell>
          <cell r="H432" t="str">
            <v>ENG3</v>
          </cell>
          <cell r="I432">
            <v>0</v>
          </cell>
          <cell r="J432" t="str">
            <v xml:space="preserve"> </v>
          </cell>
          <cell r="K432" t="str">
            <v>HD</v>
          </cell>
          <cell r="L432">
            <v>0</v>
          </cell>
          <cell r="M432" t="str">
            <v>ENG3-LT1</v>
          </cell>
          <cell r="N432">
            <v>2170000</v>
          </cell>
          <cell r="O432">
            <v>11935000</v>
          </cell>
          <cell r="P432">
            <v>42243</v>
          </cell>
          <cell r="Q432">
            <v>11935000</v>
          </cell>
          <cell r="R432">
            <v>0</v>
          </cell>
          <cell r="S432" t="str">
            <v>PC1180</v>
          </cell>
          <cell r="T432" t="str">
            <v>Eng 4-LT2</v>
          </cell>
          <cell r="U432">
            <v>2200000</v>
          </cell>
          <cell r="V432">
            <v>0</v>
          </cell>
          <cell r="W432">
            <v>7700000</v>
          </cell>
          <cell r="X432">
            <v>42354</v>
          </cell>
          <cell r="Y432">
            <v>7700000</v>
          </cell>
          <cell r="Z432">
            <v>0</v>
          </cell>
          <cell r="AA432" t="str">
            <v>PC1180</v>
          </cell>
          <cell r="AB432" t="str">
            <v>Eng 5-LT3</v>
          </cell>
          <cell r="AC432">
            <v>2200000</v>
          </cell>
          <cell r="AD432">
            <v>0</v>
          </cell>
          <cell r="AE432">
            <v>7700000</v>
          </cell>
          <cell r="AF432" t="str">
            <v>03/03/2016</v>
          </cell>
          <cell r="AG432">
            <v>7700000</v>
          </cell>
          <cell r="AH432">
            <v>0</v>
          </cell>
          <cell r="AI432" t="str">
            <v>PC1180</v>
          </cell>
          <cell r="AJ432" t="str">
            <v>Eng 6</v>
          </cell>
          <cell r="AK432">
            <v>2200000</v>
          </cell>
          <cell r="AL432">
            <v>0</v>
          </cell>
          <cell r="AM432">
            <v>7700000</v>
          </cell>
          <cell r="AN432" t="str">
            <v>26/04/2016</v>
          </cell>
          <cell r="AO432">
            <v>7700000</v>
          </cell>
          <cell r="AP432">
            <v>0</v>
          </cell>
          <cell r="AQ432" t="str">
            <v>PC1178</v>
          </cell>
          <cell r="AR432">
            <v>0</v>
          </cell>
          <cell r="AS432">
            <v>0</v>
          </cell>
          <cell r="AT432">
            <v>0</v>
          </cell>
          <cell r="AU432">
            <v>0</v>
          </cell>
          <cell r="AV432">
            <v>0</v>
          </cell>
          <cell r="AW432">
            <v>0</v>
          </cell>
          <cell r="AX432">
            <v>0</v>
          </cell>
          <cell r="AY432">
            <v>0</v>
          </cell>
          <cell r="AZ432" t="str">
            <v>CN1</v>
          </cell>
          <cell r="BA432">
            <v>0</v>
          </cell>
          <cell r="BB432" t="str">
            <v xml:space="preserve"> </v>
          </cell>
          <cell r="BC432">
            <v>25300000</v>
          </cell>
          <cell r="BD432" t="str">
            <v>25/08/2016</v>
          </cell>
          <cell r="BE432">
            <v>25300000</v>
          </cell>
          <cell r="BF432">
            <v>0</v>
          </cell>
          <cell r="BG432" t="str">
            <v>SE1173</v>
          </cell>
          <cell r="BH432">
            <v>0</v>
          </cell>
          <cell r="BI432">
            <v>0</v>
          </cell>
          <cell r="BJ432">
            <v>0</v>
          </cell>
          <cell r="BK432">
            <v>0</v>
          </cell>
          <cell r="BL432">
            <v>0</v>
          </cell>
          <cell r="BM432" t="str">
            <v>CN2</v>
          </cell>
          <cell r="BN432">
            <v>0</v>
          </cell>
          <cell r="BO432">
            <v>25300000</v>
          </cell>
          <cell r="BP432" t="str">
            <v>20/12/2016</v>
          </cell>
          <cell r="BQ432">
            <v>25300000</v>
          </cell>
          <cell r="BR432">
            <v>0</v>
          </cell>
          <cell r="BS432" t="str">
            <v>SE1173</v>
          </cell>
          <cell r="BT432" t="str">
            <v>CN3</v>
          </cell>
          <cell r="BU432">
            <v>25300000</v>
          </cell>
          <cell r="BV432" t="str">
            <v>18/04/2017</v>
          </cell>
          <cell r="BW432">
            <v>25300000</v>
          </cell>
          <cell r="BX432">
            <v>0</v>
          </cell>
          <cell r="BY432" t="str">
            <v>SE1173</v>
          </cell>
          <cell r="BZ432">
            <v>0</v>
          </cell>
          <cell r="CA432">
            <v>3</v>
          </cell>
          <cell r="CB432" t="str">
            <v>CN4</v>
          </cell>
          <cell r="CC432">
            <v>25300000</v>
          </cell>
        </row>
        <row r="433">
          <cell r="B433" t="str">
            <v>SE62592</v>
          </cell>
          <cell r="C433" t="str">
            <v>Đoàn Tấn Việt Khôi</v>
          </cell>
          <cell r="D433" t="str">
            <v>KTPM</v>
          </cell>
          <cell r="E433">
            <v>11</v>
          </cell>
          <cell r="F433" t="str">
            <v>Fall 2020</v>
          </cell>
          <cell r="G433" t="str">
            <v>PC1180</v>
          </cell>
          <cell r="H433" t="str">
            <v>ENG3</v>
          </cell>
          <cell r="I433">
            <v>0</v>
          </cell>
          <cell r="J433" t="str">
            <v>HB70</v>
          </cell>
          <cell r="K433" t="str">
            <v>HD</v>
          </cell>
          <cell r="L433" t="str">
            <v xml:space="preserve">Đã nộp phí thu hồi HB kỳ SP17 do nợ môn DBI202,số tiền:3045000
</v>
          </cell>
          <cell r="M433" t="str">
            <v>ENG3</v>
          </cell>
          <cell r="N433">
            <v>0</v>
          </cell>
          <cell r="O433">
            <v>7269500</v>
          </cell>
          <cell r="P433">
            <v>42243</v>
          </cell>
          <cell r="Q433">
            <v>11935000</v>
          </cell>
          <cell r="R433">
            <v>4665500</v>
          </cell>
          <cell r="S433" t="str">
            <v>PC1180</v>
          </cell>
          <cell r="T433" t="str">
            <v>Eng 4</v>
          </cell>
          <cell r="U433">
            <v>0</v>
          </cell>
          <cell r="V433">
            <v>0</v>
          </cell>
          <cell r="W433">
            <v>-1695500</v>
          </cell>
          <cell r="X433" t="str">
            <v>Đã nộp</v>
          </cell>
          <cell r="Y433">
            <v>0</v>
          </cell>
          <cell r="Z433">
            <v>1695500</v>
          </cell>
          <cell r="AA433" t="str">
            <v>PC1180</v>
          </cell>
          <cell r="AB433" t="str">
            <v>Eng 5</v>
          </cell>
          <cell r="AC433">
            <v>0</v>
          </cell>
          <cell r="AD433">
            <v>0</v>
          </cell>
          <cell r="AE433">
            <v>1274500</v>
          </cell>
          <cell r="AF433" t="str">
            <v>02/03/2016</v>
          </cell>
          <cell r="AG433">
            <v>1300000</v>
          </cell>
          <cell r="AH433">
            <v>25500</v>
          </cell>
          <cell r="AI433" t="str">
            <v>PC1180</v>
          </cell>
          <cell r="AJ433" t="str">
            <v>Eng 6</v>
          </cell>
          <cell r="AK433">
            <v>0</v>
          </cell>
          <cell r="AL433">
            <v>0</v>
          </cell>
          <cell r="AM433">
            <v>2944500</v>
          </cell>
          <cell r="AN433" t="str">
            <v>27/04/2016</v>
          </cell>
          <cell r="AO433">
            <v>3000000</v>
          </cell>
          <cell r="AP433">
            <v>55500</v>
          </cell>
          <cell r="AQ433" t="str">
            <v>PC1178</v>
          </cell>
          <cell r="AR433">
            <v>0</v>
          </cell>
          <cell r="AS433">
            <v>0</v>
          </cell>
          <cell r="AT433">
            <v>0</v>
          </cell>
          <cell r="AU433">
            <v>0</v>
          </cell>
          <cell r="AV433">
            <v>0</v>
          </cell>
          <cell r="AW433">
            <v>0</v>
          </cell>
          <cell r="AX433">
            <v>0</v>
          </cell>
          <cell r="AY433">
            <v>0</v>
          </cell>
          <cell r="AZ433" t="str">
            <v>CN1</v>
          </cell>
          <cell r="BA433">
            <v>0</v>
          </cell>
          <cell r="BB433">
            <v>0</v>
          </cell>
          <cell r="BC433">
            <v>7534500</v>
          </cell>
          <cell r="BD433" t="str">
            <v>25/08/2016</v>
          </cell>
          <cell r="BE433">
            <v>7550000</v>
          </cell>
          <cell r="BF433">
            <v>15500</v>
          </cell>
          <cell r="BG433" t="str">
            <v>SE1173</v>
          </cell>
          <cell r="BH433">
            <v>0</v>
          </cell>
          <cell r="BI433">
            <v>0</v>
          </cell>
          <cell r="BJ433">
            <v>0</v>
          </cell>
          <cell r="BK433">
            <v>0</v>
          </cell>
          <cell r="BL433">
            <v>0</v>
          </cell>
          <cell r="BM433" t="str">
            <v>CN2</v>
          </cell>
          <cell r="BN433">
            <v>0</v>
          </cell>
          <cell r="BO433">
            <v>7590000</v>
          </cell>
          <cell r="BP433" t="str">
            <v>14/12/2016</v>
          </cell>
          <cell r="BQ433">
            <v>8000000</v>
          </cell>
          <cell r="BR433">
            <v>425500</v>
          </cell>
          <cell r="BS433" t="str">
            <v>SE1173</v>
          </cell>
          <cell r="BT433" t="str">
            <v>CN3</v>
          </cell>
          <cell r="BU433">
            <v>7164500</v>
          </cell>
          <cell r="BV433" t="str">
            <v>26/04/2017</v>
          </cell>
          <cell r="BW433">
            <v>10210000</v>
          </cell>
          <cell r="BX433">
            <v>0</v>
          </cell>
          <cell r="BY433" t="str">
            <v>SE1173</v>
          </cell>
          <cell r="BZ433">
            <v>500</v>
          </cell>
          <cell r="CA433">
            <v>3</v>
          </cell>
          <cell r="CB433" t="str">
            <v>CN4</v>
          </cell>
          <cell r="CC433">
            <v>7590000</v>
          </cell>
        </row>
        <row r="434">
          <cell r="B434" t="str">
            <v>SE62597</v>
          </cell>
          <cell r="C434" t="str">
            <v>Nguyễn Hồng Anh</v>
          </cell>
          <cell r="D434" t="str">
            <v>KTPM</v>
          </cell>
          <cell r="E434">
            <v>11</v>
          </cell>
          <cell r="F434">
            <v>0</v>
          </cell>
          <cell r="G434" t="str">
            <v>PC1180</v>
          </cell>
          <cell r="H434" t="str">
            <v>ENG3</v>
          </cell>
          <cell r="I434">
            <v>0</v>
          </cell>
          <cell r="J434" t="str">
            <v xml:space="preserve"> </v>
          </cell>
          <cell r="K434" t="str">
            <v>HD</v>
          </cell>
          <cell r="L434">
            <v>0</v>
          </cell>
          <cell r="M434" t="str">
            <v>ENG3-LT1</v>
          </cell>
          <cell r="N434">
            <v>2170000</v>
          </cell>
          <cell r="O434">
            <v>11935000</v>
          </cell>
          <cell r="P434">
            <v>42244</v>
          </cell>
          <cell r="Q434">
            <v>11935000</v>
          </cell>
          <cell r="R434">
            <v>0</v>
          </cell>
          <cell r="S434" t="str">
            <v>PC1180</v>
          </cell>
          <cell r="T434" t="str">
            <v>Eng 4-LT2</v>
          </cell>
          <cell r="U434">
            <v>2200000</v>
          </cell>
          <cell r="V434">
            <v>0</v>
          </cell>
          <cell r="W434">
            <v>7700000</v>
          </cell>
          <cell r="X434">
            <v>42360</v>
          </cell>
          <cell r="Y434">
            <v>7700000</v>
          </cell>
          <cell r="Z434">
            <v>0</v>
          </cell>
          <cell r="AA434" t="str">
            <v>PC1180</v>
          </cell>
          <cell r="AB434" t="str">
            <v>Eng 5-LT3</v>
          </cell>
          <cell r="AC434">
            <v>2200000</v>
          </cell>
          <cell r="AD434">
            <v>0</v>
          </cell>
          <cell r="AE434">
            <v>7700000</v>
          </cell>
          <cell r="AF434" t="str">
            <v>01/03/2016</v>
          </cell>
          <cell r="AG434">
            <v>7700000</v>
          </cell>
          <cell r="AH434">
            <v>0</v>
          </cell>
          <cell r="AI434" t="str">
            <v>PC1180</v>
          </cell>
          <cell r="AJ434" t="str">
            <v>Eng 6</v>
          </cell>
          <cell r="AK434">
            <v>2200000</v>
          </cell>
          <cell r="AL434">
            <v>0</v>
          </cell>
          <cell r="AM434">
            <v>7700000</v>
          </cell>
          <cell r="AN434" t="str">
            <v>27/04/2016</v>
          </cell>
          <cell r="AO434">
            <v>7700000</v>
          </cell>
          <cell r="AP434">
            <v>0</v>
          </cell>
          <cell r="AQ434" t="str">
            <v>PC1178</v>
          </cell>
          <cell r="AR434">
            <v>0</v>
          </cell>
          <cell r="AS434">
            <v>0</v>
          </cell>
          <cell r="AT434">
            <v>0</v>
          </cell>
          <cell r="AU434">
            <v>0</v>
          </cell>
          <cell r="AV434">
            <v>0</v>
          </cell>
          <cell r="AW434">
            <v>0</v>
          </cell>
          <cell r="AX434">
            <v>0</v>
          </cell>
          <cell r="AY434">
            <v>0</v>
          </cell>
          <cell r="AZ434" t="str">
            <v>CN1</v>
          </cell>
          <cell r="BA434">
            <v>0</v>
          </cell>
          <cell r="BB434" t="str">
            <v xml:space="preserve"> </v>
          </cell>
          <cell r="BC434">
            <v>25300000</v>
          </cell>
          <cell r="BD434" t="str">
            <v>19/08/2016</v>
          </cell>
          <cell r="BE434">
            <v>25300000</v>
          </cell>
          <cell r="BF434">
            <v>0</v>
          </cell>
          <cell r="BG434" t="str">
            <v>SE1173</v>
          </cell>
          <cell r="BH434">
            <v>0</v>
          </cell>
          <cell r="BI434">
            <v>0</v>
          </cell>
          <cell r="BJ434">
            <v>0</v>
          </cell>
          <cell r="BK434">
            <v>0</v>
          </cell>
          <cell r="BL434">
            <v>0</v>
          </cell>
          <cell r="BM434" t="str">
            <v>CN2</v>
          </cell>
          <cell r="BN434">
            <v>0</v>
          </cell>
          <cell r="BO434">
            <v>25300000</v>
          </cell>
          <cell r="BP434" t="str">
            <v>14/12/2016</v>
          </cell>
          <cell r="BQ434">
            <v>25300000</v>
          </cell>
          <cell r="BR434">
            <v>0</v>
          </cell>
          <cell r="BS434" t="str">
            <v>SE1173</v>
          </cell>
          <cell r="BT434" t="str">
            <v>CN3</v>
          </cell>
          <cell r="BU434">
            <v>25300000</v>
          </cell>
          <cell r="BV434" t="str">
            <v>17/04/2017</v>
          </cell>
          <cell r="BW434">
            <v>25300000</v>
          </cell>
          <cell r="BX434">
            <v>0</v>
          </cell>
          <cell r="BY434" t="str">
            <v>SE1173</v>
          </cell>
          <cell r="BZ434">
            <v>0</v>
          </cell>
          <cell r="CA434">
            <v>3</v>
          </cell>
          <cell r="CB434" t="str">
            <v>CN4</v>
          </cell>
          <cell r="CC434">
            <v>25300000</v>
          </cell>
        </row>
        <row r="435">
          <cell r="B435" t="str">
            <v>SE62598</v>
          </cell>
          <cell r="C435" t="str">
            <v>Tôn Phan Quang Lộc</v>
          </cell>
          <cell r="D435" t="str">
            <v>KTPM</v>
          </cell>
          <cell r="E435">
            <v>11</v>
          </cell>
          <cell r="F435">
            <v>0</v>
          </cell>
          <cell r="G435" t="str">
            <v>PC1180</v>
          </cell>
          <cell r="H435" t="str">
            <v>ENG3</v>
          </cell>
          <cell r="I435">
            <v>0</v>
          </cell>
          <cell r="J435" t="str">
            <v xml:space="preserve"> </v>
          </cell>
          <cell r="K435" t="str">
            <v>HD</v>
          </cell>
          <cell r="L435">
            <v>0</v>
          </cell>
          <cell r="M435" t="str">
            <v>ENG3-LT1</v>
          </cell>
          <cell r="N435">
            <v>2170000</v>
          </cell>
          <cell r="O435">
            <v>11935000</v>
          </cell>
          <cell r="P435">
            <v>42248</v>
          </cell>
          <cell r="Q435">
            <v>11935000</v>
          </cell>
          <cell r="R435">
            <v>0</v>
          </cell>
          <cell r="S435" t="str">
            <v>PC1180</v>
          </cell>
          <cell r="T435" t="str">
            <v>Eng 4-LT2</v>
          </cell>
          <cell r="U435">
            <v>2200000</v>
          </cell>
          <cell r="V435">
            <v>0</v>
          </cell>
          <cell r="W435">
            <v>7700000</v>
          </cell>
          <cell r="X435">
            <v>42355</v>
          </cell>
          <cell r="Y435">
            <v>7700000</v>
          </cell>
          <cell r="Z435">
            <v>0</v>
          </cell>
          <cell r="AA435" t="str">
            <v>PC1180</v>
          </cell>
          <cell r="AB435" t="str">
            <v>Eng 5-LT3</v>
          </cell>
          <cell r="AC435">
            <v>2200000</v>
          </cell>
          <cell r="AD435">
            <v>0</v>
          </cell>
          <cell r="AE435">
            <v>7700000</v>
          </cell>
          <cell r="AF435" t="str">
            <v>02/03/2016</v>
          </cell>
          <cell r="AG435">
            <v>7700000</v>
          </cell>
          <cell r="AH435">
            <v>0</v>
          </cell>
          <cell r="AI435" t="str">
            <v>PC1180</v>
          </cell>
          <cell r="AJ435" t="str">
            <v>Eng 6</v>
          </cell>
          <cell r="AK435">
            <v>2200000</v>
          </cell>
          <cell r="AL435">
            <v>0</v>
          </cell>
          <cell r="AM435">
            <v>7700000</v>
          </cell>
          <cell r="AN435" t="str">
            <v>25/04/2016</v>
          </cell>
          <cell r="AO435">
            <v>7700000</v>
          </cell>
          <cell r="AP435">
            <v>0</v>
          </cell>
          <cell r="AQ435" t="str">
            <v>PC1178</v>
          </cell>
          <cell r="AR435">
            <v>0</v>
          </cell>
          <cell r="AS435">
            <v>0</v>
          </cell>
          <cell r="AT435">
            <v>0</v>
          </cell>
          <cell r="AU435">
            <v>0</v>
          </cell>
          <cell r="AV435">
            <v>0</v>
          </cell>
          <cell r="AW435">
            <v>0</v>
          </cell>
          <cell r="AX435">
            <v>0</v>
          </cell>
          <cell r="AY435">
            <v>0</v>
          </cell>
          <cell r="AZ435" t="str">
            <v>CN1</v>
          </cell>
          <cell r="BA435">
            <v>0</v>
          </cell>
          <cell r="BB435" t="str">
            <v xml:space="preserve"> </v>
          </cell>
          <cell r="BC435">
            <v>25300000</v>
          </cell>
          <cell r="BD435" t="str">
            <v>22/08/2016</v>
          </cell>
          <cell r="BE435">
            <v>25300000</v>
          </cell>
          <cell r="BF435">
            <v>0</v>
          </cell>
          <cell r="BG435" t="str">
            <v>SE1173</v>
          </cell>
          <cell r="BH435">
            <v>0</v>
          </cell>
          <cell r="BI435">
            <v>0</v>
          </cell>
          <cell r="BJ435">
            <v>0</v>
          </cell>
          <cell r="BK435">
            <v>0</v>
          </cell>
          <cell r="BL435">
            <v>0</v>
          </cell>
          <cell r="BM435" t="str">
            <v>CN2+HL</v>
          </cell>
          <cell r="BN435">
            <v>0</v>
          </cell>
          <cell r="BO435">
            <v>25300000</v>
          </cell>
          <cell r="BP435" t="str">
            <v>20/12/2016</v>
          </cell>
          <cell r="BQ435">
            <v>27474000</v>
          </cell>
          <cell r="BR435">
            <v>0</v>
          </cell>
          <cell r="BS435" t="str">
            <v>SE1173</v>
          </cell>
          <cell r="BT435" t="str">
            <v>CN3</v>
          </cell>
          <cell r="BU435">
            <v>25300000</v>
          </cell>
          <cell r="BV435" t="str">
            <v>21/04/2017</v>
          </cell>
          <cell r="BW435">
            <v>25300000</v>
          </cell>
          <cell r="BX435">
            <v>0</v>
          </cell>
          <cell r="BY435" t="str">
            <v>SE1173</v>
          </cell>
          <cell r="BZ435">
            <v>0</v>
          </cell>
          <cell r="CA435">
            <v>3</v>
          </cell>
          <cell r="CB435" t="str">
            <v>CN4</v>
          </cell>
          <cell r="CC435">
            <v>25300000</v>
          </cell>
        </row>
        <row r="436">
          <cell r="B436" t="str">
            <v>SE62674</v>
          </cell>
          <cell r="C436" t="str">
            <v>Thái Hoàng Dũng</v>
          </cell>
          <cell r="D436" t="str">
            <v>KTPM</v>
          </cell>
          <cell r="E436">
            <v>11</v>
          </cell>
          <cell r="F436">
            <v>0</v>
          </cell>
          <cell r="G436" t="str">
            <v>PC1182</v>
          </cell>
          <cell r="H436" t="str">
            <v>ENG3</v>
          </cell>
          <cell r="I436">
            <v>0</v>
          </cell>
          <cell r="J436" t="str">
            <v xml:space="preserve"> </v>
          </cell>
          <cell r="K436" t="str">
            <v>HD</v>
          </cell>
          <cell r="L436">
            <v>0</v>
          </cell>
          <cell r="M436" t="str">
            <v>ENG3-LT1</v>
          </cell>
          <cell r="N436">
            <v>2200000</v>
          </cell>
          <cell r="O436">
            <v>12100000</v>
          </cell>
          <cell r="P436">
            <v>42257</v>
          </cell>
          <cell r="Q436">
            <v>12100000</v>
          </cell>
          <cell r="R436">
            <v>0</v>
          </cell>
          <cell r="S436" t="str">
            <v>PC1182</v>
          </cell>
          <cell r="T436" t="str">
            <v>Eng 4-LT2</v>
          </cell>
          <cell r="U436">
            <v>2200000</v>
          </cell>
          <cell r="V436">
            <v>0</v>
          </cell>
          <cell r="W436">
            <v>7700000</v>
          </cell>
          <cell r="X436">
            <v>42349</v>
          </cell>
          <cell r="Y436">
            <v>7700000</v>
          </cell>
          <cell r="Z436">
            <v>0</v>
          </cell>
          <cell r="AA436" t="str">
            <v>PC1182</v>
          </cell>
          <cell r="AB436" t="str">
            <v>Eng 5-LT3</v>
          </cell>
          <cell r="AC436">
            <v>2200000</v>
          </cell>
          <cell r="AD436">
            <v>0</v>
          </cell>
          <cell r="AE436">
            <v>7700000</v>
          </cell>
          <cell r="AF436" t="str">
            <v>03/03/2016</v>
          </cell>
          <cell r="AG436">
            <v>7700000</v>
          </cell>
          <cell r="AH436">
            <v>0</v>
          </cell>
          <cell r="AI436" t="str">
            <v>PC1182</v>
          </cell>
          <cell r="AJ436" t="str">
            <v>Eng 6</v>
          </cell>
          <cell r="AK436">
            <v>2200000</v>
          </cell>
          <cell r="AL436">
            <v>0</v>
          </cell>
          <cell r="AM436">
            <v>7700000</v>
          </cell>
          <cell r="AN436" t="str">
            <v>22/04/2016</v>
          </cell>
          <cell r="AO436">
            <v>7700000</v>
          </cell>
          <cell r="AP436">
            <v>0</v>
          </cell>
          <cell r="AQ436" t="str">
            <v>PC1180</v>
          </cell>
          <cell r="AR436">
            <v>0</v>
          </cell>
          <cell r="AS436">
            <v>0</v>
          </cell>
          <cell r="AT436">
            <v>0</v>
          </cell>
          <cell r="AU436">
            <v>0</v>
          </cell>
          <cell r="AV436">
            <v>0</v>
          </cell>
          <cell r="AW436">
            <v>0</v>
          </cell>
          <cell r="AX436">
            <v>0</v>
          </cell>
          <cell r="AY436">
            <v>0</v>
          </cell>
          <cell r="AZ436" t="str">
            <v>CN1</v>
          </cell>
          <cell r="BA436">
            <v>0</v>
          </cell>
          <cell r="BB436" t="str">
            <v xml:space="preserve"> </v>
          </cell>
          <cell r="BC436">
            <v>25300000</v>
          </cell>
          <cell r="BD436" t="str">
            <v>16/08/2016</v>
          </cell>
          <cell r="BE436">
            <v>25300000</v>
          </cell>
          <cell r="BF436">
            <v>0</v>
          </cell>
          <cell r="BG436" t="str">
            <v>SE1173</v>
          </cell>
          <cell r="BH436">
            <v>0</v>
          </cell>
          <cell r="BI436">
            <v>0</v>
          </cell>
          <cell r="BJ436">
            <v>0</v>
          </cell>
          <cell r="BK436">
            <v>0</v>
          </cell>
          <cell r="BL436">
            <v>0</v>
          </cell>
          <cell r="BM436" t="str">
            <v>CN2</v>
          </cell>
          <cell r="BN436">
            <v>0</v>
          </cell>
          <cell r="BO436">
            <v>25300000</v>
          </cell>
          <cell r="BP436" t="str">
            <v>22/12/2016</v>
          </cell>
          <cell r="BQ436">
            <v>25300000</v>
          </cell>
          <cell r="BR436">
            <v>0</v>
          </cell>
          <cell r="BS436" t="str">
            <v>SE1173</v>
          </cell>
          <cell r="BT436" t="str">
            <v>CN3</v>
          </cell>
          <cell r="BU436">
            <v>25300000</v>
          </cell>
          <cell r="BV436" t="str">
            <v>26/04/2017</v>
          </cell>
          <cell r="BW436">
            <v>25300000</v>
          </cell>
          <cell r="BX436">
            <v>0</v>
          </cell>
          <cell r="BY436" t="str">
            <v>SE1173</v>
          </cell>
          <cell r="BZ436">
            <v>0</v>
          </cell>
          <cell r="CA436">
            <v>3</v>
          </cell>
          <cell r="CB436" t="str">
            <v>CN4</v>
          </cell>
          <cell r="CC436">
            <v>25300000</v>
          </cell>
        </row>
        <row r="437">
          <cell r="B437" t="str">
            <v>SE62681</v>
          </cell>
          <cell r="C437" t="str">
            <v>Đỗ Phước Toàn</v>
          </cell>
          <cell r="D437" t="str">
            <v>KTPM</v>
          </cell>
          <cell r="E437">
            <v>11</v>
          </cell>
          <cell r="F437">
            <v>0</v>
          </cell>
          <cell r="G437" t="str">
            <v>PC1182</v>
          </cell>
          <cell r="H437" t="str">
            <v>ENG3</v>
          </cell>
          <cell r="I437">
            <v>0</v>
          </cell>
          <cell r="J437" t="str">
            <v xml:space="preserve"> </v>
          </cell>
          <cell r="K437" t="str">
            <v>HD</v>
          </cell>
          <cell r="L437">
            <v>0</v>
          </cell>
          <cell r="M437" t="str">
            <v>ENG3-LT1</v>
          </cell>
          <cell r="N437">
            <v>2200000</v>
          </cell>
          <cell r="O437">
            <v>12100000</v>
          </cell>
          <cell r="P437">
            <v>42257</v>
          </cell>
          <cell r="Q437">
            <v>12100000</v>
          </cell>
          <cell r="R437">
            <v>0</v>
          </cell>
          <cell r="S437" t="str">
            <v>PC1182</v>
          </cell>
          <cell r="T437" t="str">
            <v>Eng 4-LT2</v>
          </cell>
          <cell r="U437">
            <v>2200000</v>
          </cell>
          <cell r="V437">
            <v>0</v>
          </cell>
          <cell r="W437">
            <v>7700000</v>
          </cell>
          <cell r="X437">
            <v>42362</v>
          </cell>
          <cell r="Y437">
            <v>7700000</v>
          </cell>
          <cell r="Z437">
            <v>0</v>
          </cell>
          <cell r="AA437" t="str">
            <v>PC1182</v>
          </cell>
          <cell r="AB437" t="str">
            <v>Eng 5-LT3</v>
          </cell>
          <cell r="AC437">
            <v>2200000</v>
          </cell>
          <cell r="AD437">
            <v>0</v>
          </cell>
          <cell r="AE437">
            <v>7700000</v>
          </cell>
          <cell r="AF437" t="str">
            <v>04/03/2016</v>
          </cell>
          <cell r="AG437">
            <v>7700000</v>
          </cell>
          <cell r="AH437">
            <v>0</v>
          </cell>
          <cell r="AI437" t="str">
            <v>PC1182</v>
          </cell>
          <cell r="AJ437" t="str">
            <v>Eng 6</v>
          </cell>
          <cell r="AK437">
            <v>2200000</v>
          </cell>
          <cell r="AL437">
            <v>0</v>
          </cell>
          <cell r="AM437">
            <v>7700000</v>
          </cell>
          <cell r="AN437" t="str">
            <v>28/04/2016</v>
          </cell>
          <cell r="AO437">
            <v>7700000</v>
          </cell>
          <cell r="AP437">
            <v>0</v>
          </cell>
          <cell r="AQ437" t="str">
            <v>PC1180</v>
          </cell>
          <cell r="AR437">
            <v>0</v>
          </cell>
          <cell r="AS437">
            <v>0</v>
          </cell>
          <cell r="AT437">
            <v>0</v>
          </cell>
          <cell r="AU437">
            <v>0</v>
          </cell>
          <cell r="AV437">
            <v>0</v>
          </cell>
          <cell r="AW437">
            <v>0</v>
          </cell>
          <cell r="AX437">
            <v>0</v>
          </cell>
          <cell r="AY437">
            <v>0</v>
          </cell>
          <cell r="AZ437" t="str">
            <v>CN1</v>
          </cell>
          <cell r="BA437">
            <v>0</v>
          </cell>
          <cell r="BB437" t="str">
            <v xml:space="preserve"> </v>
          </cell>
          <cell r="BC437">
            <v>25300000</v>
          </cell>
          <cell r="BD437" t="str">
            <v>25/08/2016</v>
          </cell>
          <cell r="BE437">
            <v>25300000</v>
          </cell>
          <cell r="BF437">
            <v>0</v>
          </cell>
          <cell r="BG437" t="str">
            <v>SE1173</v>
          </cell>
          <cell r="BH437">
            <v>0</v>
          </cell>
          <cell r="BI437">
            <v>0</v>
          </cell>
          <cell r="BJ437">
            <v>0</v>
          </cell>
          <cell r="BK437">
            <v>0</v>
          </cell>
          <cell r="BL437">
            <v>0</v>
          </cell>
          <cell r="BM437" t="str">
            <v>CN2</v>
          </cell>
          <cell r="BN437">
            <v>0</v>
          </cell>
          <cell r="BO437">
            <v>25300000</v>
          </cell>
          <cell r="BP437" t="str">
            <v xml:space="preserve"> 10/01/2017</v>
          </cell>
          <cell r="BQ437">
            <v>25300000</v>
          </cell>
          <cell r="BR437">
            <v>0</v>
          </cell>
          <cell r="BS437" t="str">
            <v>SE1173</v>
          </cell>
          <cell r="BT437" t="str">
            <v>CN3</v>
          </cell>
          <cell r="BU437">
            <v>25300000</v>
          </cell>
          <cell r="BV437" t="str">
            <v>27/04/2017</v>
          </cell>
          <cell r="BW437">
            <v>25300000</v>
          </cell>
          <cell r="BX437">
            <v>0</v>
          </cell>
          <cell r="BY437" t="str">
            <v>SE1173</v>
          </cell>
          <cell r="BZ437">
            <v>0</v>
          </cell>
          <cell r="CA437">
            <v>3</v>
          </cell>
          <cell r="CB437" t="str">
            <v>CN4</v>
          </cell>
          <cell r="CC437">
            <v>25300000</v>
          </cell>
        </row>
        <row r="438">
          <cell r="B438" t="str">
            <v>SE62683</v>
          </cell>
          <cell r="C438" t="str">
            <v>Phạm Văn Tuân</v>
          </cell>
          <cell r="D438" t="str">
            <v>KTPM</v>
          </cell>
          <cell r="E438">
            <v>11</v>
          </cell>
          <cell r="F438">
            <v>0</v>
          </cell>
          <cell r="G438" t="str">
            <v>PC1182</v>
          </cell>
          <cell r="H438" t="str">
            <v>ENG3</v>
          </cell>
          <cell r="I438">
            <v>0</v>
          </cell>
          <cell r="J438" t="str">
            <v xml:space="preserve"> </v>
          </cell>
          <cell r="K438" t="str">
            <v>HD</v>
          </cell>
          <cell r="L438" t="str">
            <v>Bảo lưu SM17 theo mail HaNQS ngày 28/04/2017:Trả nợ môn</v>
          </cell>
          <cell r="M438" t="str">
            <v>ENG3-LT1</v>
          </cell>
          <cell r="N438">
            <v>2200000</v>
          </cell>
          <cell r="O438">
            <v>12100000</v>
          </cell>
          <cell r="P438">
            <v>42257</v>
          </cell>
          <cell r="Q438">
            <v>12100000</v>
          </cell>
          <cell r="R438">
            <v>0</v>
          </cell>
          <cell r="S438" t="str">
            <v>PC1182</v>
          </cell>
          <cell r="T438" t="str">
            <v>Eng 4-LT2</v>
          </cell>
          <cell r="U438">
            <v>2200000</v>
          </cell>
          <cell r="V438">
            <v>0</v>
          </cell>
          <cell r="W438">
            <v>7700000</v>
          </cell>
          <cell r="X438">
            <v>42353</v>
          </cell>
          <cell r="Y438">
            <v>7700000</v>
          </cell>
          <cell r="Z438">
            <v>0</v>
          </cell>
          <cell r="AA438" t="str">
            <v>PC1182</v>
          </cell>
          <cell r="AB438" t="str">
            <v>Eng 5-LT3</v>
          </cell>
          <cell r="AC438">
            <v>2200000</v>
          </cell>
          <cell r="AD438">
            <v>0</v>
          </cell>
          <cell r="AE438">
            <v>7700000</v>
          </cell>
          <cell r="AF438" t="str">
            <v>29/02/2016</v>
          </cell>
          <cell r="AG438">
            <v>7700000</v>
          </cell>
          <cell r="AH438">
            <v>0</v>
          </cell>
          <cell r="AI438" t="str">
            <v>PC1182</v>
          </cell>
          <cell r="AJ438" t="str">
            <v>Eng 6</v>
          </cell>
          <cell r="AK438">
            <v>2200000</v>
          </cell>
          <cell r="AL438">
            <v>0</v>
          </cell>
          <cell r="AM438">
            <v>7700000</v>
          </cell>
          <cell r="AN438" t="str">
            <v>26/04/2016</v>
          </cell>
          <cell r="AO438">
            <v>7700000</v>
          </cell>
          <cell r="AP438">
            <v>0</v>
          </cell>
          <cell r="AQ438" t="str">
            <v>PC1180</v>
          </cell>
          <cell r="AR438">
            <v>0</v>
          </cell>
          <cell r="AS438">
            <v>0</v>
          </cell>
          <cell r="AT438">
            <v>0</v>
          </cell>
          <cell r="AU438">
            <v>0</v>
          </cell>
          <cell r="AV438">
            <v>0</v>
          </cell>
          <cell r="AW438">
            <v>0</v>
          </cell>
          <cell r="AX438">
            <v>0</v>
          </cell>
          <cell r="AY438">
            <v>0</v>
          </cell>
          <cell r="AZ438" t="str">
            <v>CN1</v>
          </cell>
          <cell r="BA438">
            <v>0</v>
          </cell>
          <cell r="BB438" t="str">
            <v xml:space="preserve"> </v>
          </cell>
          <cell r="BC438">
            <v>25300000</v>
          </cell>
          <cell r="BD438" t="str">
            <v>24/08/2016</v>
          </cell>
          <cell r="BE438">
            <v>25300000</v>
          </cell>
          <cell r="BF438">
            <v>0</v>
          </cell>
          <cell r="BG438" t="str">
            <v>SE1173</v>
          </cell>
          <cell r="BH438">
            <v>0</v>
          </cell>
          <cell r="BI438">
            <v>0</v>
          </cell>
          <cell r="BJ438">
            <v>0</v>
          </cell>
          <cell r="BK438">
            <v>0</v>
          </cell>
          <cell r="BL438">
            <v>0</v>
          </cell>
          <cell r="BM438" t="str">
            <v>CN2</v>
          </cell>
          <cell r="BN438">
            <v>0</v>
          </cell>
          <cell r="BO438">
            <v>25300000</v>
          </cell>
          <cell r="BP438" t="str">
            <v>16/12/2016</v>
          </cell>
          <cell r="BQ438">
            <v>25300000</v>
          </cell>
          <cell r="BR438">
            <v>0</v>
          </cell>
          <cell r="BS438" t="str">
            <v>SE1173</v>
          </cell>
          <cell r="BT438" t="str">
            <v>CN3</v>
          </cell>
          <cell r="BU438">
            <v>25300000</v>
          </cell>
          <cell r="BV438">
            <v>0</v>
          </cell>
          <cell r="BW438" t="str">
            <v>Ko nộp</v>
          </cell>
          <cell r="BX438">
            <v>0</v>
          </cell>
          <cell r="BY438" t="str">
            <v>BLSM17</v>
          </cell>
          <cell r="BZ438">
            <v>0</v>
          </cell>
          <cell r="CA438">
            <v>2</v>
          </cell>
          <cell r="CB438" t="str">
            <v>CN3</v>
          </cell>
          <cell r="CC438">
            <v>25300000</v>
          </cell>
        </row>
        <row r="439">
          <cell r="B439" t="str">
            <v>SE62699</v>
          </cell>
          <cell r="C439" t="str">
            <v>Nguyễn Hữu Phương Nam</v>
          </cell>
          <cell r="D439" t="str">
            <v>KTPM</v>
          </cell>
          <cell r="E439">
            <v>11</v>
          </cell>
          <cell r="F439">
            <v>0</v>
          </cell>
          <cell r="G439" t="str">
            <v>PC1182</v>
          </cell>
          <cell r="H439" t="str">
            <v>ENG3</v>
          </cell>
          <cell r="I439">
            <v>0</v>
          </cell>
          <cell r="J439" t="str">
            <v xml:space="preserve"> </v>
          </cell>
          <cell r="K439" t="str">
            <v>HD</v>
          </cell>
          <cell r="L439">
            <v>0</v>
          </cell>
          <cell r="M439" t="str">
            <v>ENG3-LT1</v>
          </cell>
          <cell r="N439">
            <v>2200000</v>
          </cell>
          <cell r="O439">
            <v>12100000</v>
          </cell>
          <cell r="P439">
            <v>42261</v>
          </cell>
          <cell r="Q439">
            <v>12100000</v>
          </cell>
          <cell r="R439">
            <v>0</v>
          </cell>
          <cell r="S439" t="str">
            <v>PC1182</v>
          </cell>
          <cell r="T439" t="str">
            <v>Eng 4-LT2</v>
          </cell>
          <cell r="U439">
            <v>2200000</v>
          </cell>
          <cell r="V439">
            <v>0</v>
          </cell>
          <cell r="W439">
            <v>7700000</v>
          </cell>
          <cell r="X439">
            <v>42354</v>
          </cell>
          <cell r="Y439">
            <v>7700000</v>
          </cell>
          <cell r="Z439">
            <v>0</v>
          </cell>
          <cell r="AA439" t="str">
            <v>PC1182</v>
          </cell>
          <cell r="AB439" t="str">
            <v>Eng 5-LT3</v>
          </cell>
          <cell r="AC439">
            <v>2200000</v>
          </cell>
          <cell r="AD439">
            <v>0</v>
          </cell>
          <cell r="AE439">
            <v>7700000</v>
          </cell>
          <cell r="AF439" t="str">
            <v>27/02/2016</v>
          </cell>
          <cell r="AG439">
            <v>7700000</v>
          </cell>
          <cell r="AH439">
            <v>0</v>
          </cell>
          <cell r="AI439" t="str">
            <v>PC1182</v>
          </cell>
          <cell r="AJ439" t="str">
            <v>Eng 6</v>
          </cell>
          <cell r="AK439">
            <v>2200000</v>
          </cell>
          <cell r="AL439">
            <v>0</v>
          </cell>
          <cell r="AM439">
            <v>7700000</v>
          </cell>
          <cell r="AN439" t="str">
            <v>22/04/2016</v>
          </cell>
          <cell r="AO439">
            <v>7700000</v>
          </cell>
          <cell r="AP439">
            <v>0</v>
          </cell>
          <cell r="AQ439" t="str">
            <v>PC1180</v>
          </cell>
          <cell r="AR439">
            <v>0</v>
          </cell>
          <cell r="AS439">
            <v>0</v>
          </cell>
          <cell r="AT439">
            <v>0</v>
          </cell>
          <cell r="AU439">
            <v>0</v>
          </cell>
          <cell r="AV439">
            <v>0</v>
          </cell>
          <cell r="AW439">
            <v>0</v>
          </cell>
          <cell r="AX439">
            <v>0</v>
          </cell>
          <cell r="AY439">
            <v>0</v>
          </cell>
          <cell r="AZ439" t="str">
            <v>CN1</v>
          </cell>
          <cell r="BA439">
            <v>0</v>
          </cell>
          <cell r="BB439" t="str">
            <v xml:space="preserve"> </v>
          </cell>
          <cell r="BC439">
            <v>25300000</v>
          </cell>
          <cell r="BD439" t="str">
            <v>23/08/2016</v>
          </cell>
          <cell r="BE439">
            <v>25300000</v>
          </cell>
          <cell r="BF439">
            <v>0</v>
          </cell>
          <cell r="BG439" t="str">
            <v>SE1173</v>
          </cell>
          <cell r="BH439">
            <v>0</v>
          </cell>
          <cell r="BI439">
            <v>0</v>
          </cell>
          <cell r="BJ439">
            <v>0</v>
          </cell>
          <cell r="BK439">
            <v>0</v>
          </cell>
          <cell r="BL439">
            <v>0</v>
          </cell>
          <cell r="BM439" t="str">
            <v>CN2</v>
          </cell>
          <cell r="BN439">
            <v>0</v>
          </cell>
          <cell r="BO439">
            <v>25300000</v>
          </cell>
          <cell r="BP439" t="str">
            <v>19/12/2016</v>
          </cell>
          <cell r="BQ439">
            <v>25300000</v>
          </cell>
          <cell r="BR439">
            <v>0</v>
          </cell>
          <cell r="BS439" t="str">
            <v>SE1173</v>
          </cell>
          <cell r="BT439" t="str">
            <v>CN3</v>
          </cell>
          <cell r="BU439">
            <v>25300000</v>
          </cell>
          <cell r="BV439" t="str">
            <v>26/04/2017</v>
          </cell>
          <cell r="BW439">
            <v>25300000</v>
          </cell>
          <cell r="BX439">
            <v>0</v>
          </cell>
          <cell r="BY439" t="str">
            <v>SE1173</v>
          </cell>
          <cell r="BZ439">
            <v>0</v>
          </cell>
          <cell r="CA439">
            <v>3</v>
          </cell>
          <cell r="CB439" t="str">
            <v>CN4</v>
          </cell>
          <cell r="CC439">
            <v>25300000</v>
          </cell>
        </row>
        <row r="440">
          <cell r="B440" t="str">
            <v>SE62703</v>
          </cell>
          <cell r="C440" t="str">
            <v>Mai Nguyễn Tuyết Hương</v>
          </cell>
          <cell r="D440" t="str">
            <v>KTPM</v>
          </cell>
          <cell r="E440">
            <v>11</v>
          </cell>
          <cell r="F440">
            <v>0</v>
          </cell>
          <cell r="G440" t="str">
            <v>PC1182</v>
          </cell>
          <cell r="H440" t="str">
            <v>ENG3</v>
          </cell>
          <cell r="I440">
            <v>0</v>
          </cell>
          <cell r="J440" t="str">
            <v xml:space="preserve"> </v>
          </cell>
          <cell r="K440" t="str">
            <v>HD</v>
          </cell>
          <cell r="L440">
            <v>0</v>
          </cell>
          <cell r="M440" t="str">
            <v>ENG3-LT1</v>
          </cell>
          <cell r="N440">
            <v>2170000</v>
          </cell>
          <cell r="O440">
            <v>11935000</v>
          </cell>
          <cell r="P440">
            <v>42222</v>
          </cell>
          <cell r="Q440">
            <v>11935000</v>
          </cell>
          <cell r="R440">
            <v>0</v>
          </cell>
          <cell r="S440" t="str">
            <v>PC1182</v>
          </cell>
          <cell r="T440" t="str">
            <v>Eng 4-LT2</v>
          </cell>
          <cell r="U440">
            <v>2200000</v>
          </cell>
          <cell r="V440">
            <v>0</v>
          </cell>
          <cell r="W440">
            <v>7700000</v>
          </cell>
          <cell r="X440" t="str">
            <v>21/12/2015</v>
          </cell>
          <cell r="Y440">
            <v>7700000</v>
          </cell>
          <cell r="Z440">
            <v>0</v>
          </cell>
          <cell r="AA440" t="str">
            <v>PC1182</v>
          </cell>
          <cell r="AB440" t="str">
            <v>Eng 5-LT3</v>
          </cell>
          <cell r="AC440">
            <v>2200000</v>
          </cell>
          <cell r="AD440">
            <v>0</v>
          </cell>
          <cell r="AE440">
            <v>7700000</v>
          </cell>
          <cell r="AF440" t="str">
            <v>02/03/2016</v>
          </cell>
          <cell r="AG440">
            <v>7700000</v>
          </cell>
          <cell r="AH440">
            <v>0</v>
          </cell>
          <cell r="AI440" t="str">
            <v>PC1182</v>
          </cell>
          <cell r="AJ440" t="str">
            <v>Eng 6</v>
          </cell>
          <cell r="AK440">
            <v>2200000</v>
          </cell>
          <cell r="AL440">
            <v>0</v>
          </cell>
          <cell r="AM440">
            <v>7700000</v>
          </cell>
          <cell r="AN440" t="str">
            <v>25/04/2016</v>
          </cell>
          <cell r="AO440">
            <v>7700000</v>
          </cell>
          <cell r="AP440">
            <v>0</v>
          </cell>
          <cell r="AQ440" t="str">
            <v>PC1180</v>
          </cell>
          <cell r="AR440">
            <v>0</v>
          </cell>
          <cell r="AS440">
            <v>0</v>
          </cell>
          <cell r="AT440">
            <v>0</v>
          </cell>
          <cell r="AU440">
            <v>0</v>
          </cell>
          <cell r="AV440">
            <v>0</v>
          </cell>
          <cell r="AW440">
            <v>0</v>
          </cell>
          <cell r="AX440">
            <v>0</v>
          </cell>
          <cell r="AY440">
            <v>0</v>
          </cell>
          <cell r="AZ440" t="str">
            <v>CN1</v>
          </cell>
          <cell r="BA440">
            <v>0</v>
          </cell>
          <cell r="BB440" t="str">
            <v xml:space="preserve"> </v>
          </cell>
          <cell r="BC440">
            <v>25300000</v>
          </cell>
          <cell r="BD440" t="str">
            <v>23/08/2016</v>
          </cell>
          <cell r="BE440">
            <v>25300000</v>
          </cell>
          <cell r="BF440">
            <v>0</v>
          </cell>
          <cell r="BG440" t="str">
            <v>SE1173</v>
          </cell>
          <cell r="BH440">
            <v>0</v>
          </cell>
          <cell r="BI440">
            <v>0</v>
          </cell>
          <cell r="BJ440">
            <v>0</v>
          </cell>
          <cell r="BK440">
            <v>0</v>
          </cell>
          <cell r="BL440">
            <v>0</v>
          </cell>
          <cell r="BM440" t="str">
            <v>CN2</v>
          </cell>
          <cell r="BN440">
            <v>0</v>
          </cell>
          <cell r="BO440">
            <v>25300000</v>
          </cell>
          <cell r="BP440" t="str">
            <v>22/12/2016</v>
          </cell>
          <cell r="BQ440">
            <v>25400000</v>
          </cell>
          <cell r="BR440">
            <v>100000</v>
          </cell>
          <cell r="BS440" t="str">
            <v>SE1173</v>
          </cell>
          <cell r="BT440" t="str">
            <v>CN3</v>
          </cell>
          <cell r="BU440">
            <v>25200000</v>
          </cell>
          <cell r="BV440" t="str">
            <v>24/04/2017</v>
          </cell>
          <cell r="BW440">
            <v>25200000</v>
          </cell>
          <cell r="BX440">
            <v>0</v>
          </cell>
          <cell r="BY440" t="str">
            <v>SE1173</v>
          </cell>
          <cell r="BZ440">
            <v>0</v>
          </cell>
          <cell r="CA440">
            <v>3</v>
          </cell>
          <cell r="CB440" t="str">
            <v>CN4</v>
          </cell>
          <cell r="CC440">
            <v>25300000</v>
          </cell>
        </row>
        <row r="441">
          <cell r="B441" t="str">
            <v>SE62469</v>
          </cell>
          <cell r="C441" t="str">
            <v>Lữ Hoàng Phong</v>
          </cell>
          <cell r="D441" t="str">
            <v>KTPM</v>
          </cell>
          <cell r="E441">
            <v>11</v>
          </cell>
          <cell r="F441">
            <v>0</v>
          </cell>
          <cell r="G441" t="str">
            <v>PC1169</v>
          </cell>
          <cell r="H441" t="str">
            <v>ENG4</v>
          </cell>
          <cell r="I441">
            <v>0</v>
          </cell>
          <cell r="J441" t="str">
            <v xml:space="preserve"> </v>
          </cell>
          <cell r="K441" t="str">
            <v>HD</v>
          </cell>
          <cell r="L441">
            <v>0</v>
          </cell>
          <cell r="M441" t="str">
            <v>ENG4-LT1</v>
          </cell>
          <cell r="N441">
            <v>2170000</v>
          </cell>
          <cell r="O441">
            <v>11935000</v>
          </cell>
          <cell r="P441">
            <v>42233</v>
          </cell>
          <cell r="Q441">
            <v>11935000</v>
          </cell>
          <cell r="R441">
            <v>0</v>
          </cell>
          <cell r="S441" t="str">
            <v>PC1169</v>
          </cell>
          <cell r="T441" t="str">
            <v>Eng 5-LT2</v>
          </cell>
          <cell r="U441">
            <v>2200000</v>
          </cell>
          <cell r="V441">
            <v>0</v>
          </cell>
          <cell r="W441">
            <v>7700000</v>
          </cell>
          <cell r="X441">
            <v>42359</v>
          </cell>
          <cell r="Y441">
            <v>7700000</v>
          </cell>
          <cell r="Z441">
            <v>0</v>
          </cell>
          <cell r="AA441" t="str">
            <v>PC1169</v>
          </cell>
          <cell r="AB441" t="str">
            <v>HL Eng 5</v>
          </cell>
          <cell r="AC441">
            <v>0</v>
          </cell>
          <cell r="AD441">
            <v>0</v>
          </cell>
          <cell r="AE441">
            <v>4950000</v>
          </cell>
          <cell r="AF441" t="str">
            <v>01/03/2016</v>
          </cell>
          <cell r="AG441">
            <v>4950000</v>
          </cell>
          <cell r="AH441">
            <v>0</v>
          </cell>
          <cell r="AI441" t="str">
            <v>PC1182</v>
          </cell>
          <cell r="AJ441" t="str">
            <v>Eng 6-LT3</v>
          </cell>
          <cell r="AK441">
            <v>2200000</v>
          </cell>
          <cell r="AL441">
            <v>0</v>
          </cell>
          <cell r="AM441">
            <v>7700000</v>
          </cell>
          <cell r="AN441" t="str">
            <v>26/04/2016</v>
          </cell>
          <cell r="AO441">
            <v>7700000</v>
          </cell>
          <cell r="AP441">
            <v>0</v>
          </cell>
          <cell r="AQ441" t="str">
            <v>PC1180</v>
          </cell>
          <cell r="AR441">
            <v>0</v>
          </cell>
          <cell r="AS441">
            <v>0</v>
          </cell>
          <cell r="AT441">
            <v>0</v>
          </cell>
          <cell r="AU441">
            <v>0</v>
          </cell>
          <cell r="AV441">
            <v>0</v>
          </cell>
          <cell r="AW441">
            <v>0</v>
          </cell>
          <cell r="AX441">
            <v>0</v>
          </cell>
          <cell r="AY441">
            <v>0</v>
          </cell>
          <cell r="AZ441" t="str">
            <v>CN1-LT4</v>
          </cell>
          <cell r="BA441">
            <v>2250000</v>
          </cell>
          <cell r="BB441" t="str">
            <v xml:space="preserve"> </v>
          </cell>
          <cell r="BC441">
            <v>23050000</v>
          </cell>
          <cell r="BD441" t="str">
            <v>24/08/2016</v>
          </cell>
          <cell r="BE441">
            <v>23625000</v>
          </cell>
          <cell r="BF441">
            <v>0</v>
          </cell>
          <cell r="BG441" t="str">
            <v>SE1173</v>
          </cell>
          <cell r="BH441">
            <v>0</v>
          </cell>
          <cell r="BI441">
            <v>0</v>
          </cell>
          <cell r="BJ441">
            <v>0</v>
          </cell>
          <cell r="BK441">
            <v>0</v>
          </cell>
          <cell r="BL441">
            <v>0</v>
          </cell>
          <cell r="BM441" t="str">
            <v>CN2+HL</v>
          </cell>
          <cell r="BN441">
            <v>0</v>
          </cell>
          <cell r="BO441">
            <v>25300000</v>
          </cell>
          <cell r="BP441" t="str">
            <v>20/12/2016</v>
          </cell>
          <cell r="BQ441">
            <v>27475000</v>
          </cell>
          <cell r="BR441">
            <v>0</v>
          </cell>
          <cell r="BS441" t="str">
            <v>SE1173</v>
          </cell>
          <cell r="BT441" t="str">
            <v>CN3</v>
          </cell>
          <cell r="BU441">
            <v>25300000</v>
          </cell>
          <cell r="BV441">
            <v>0</v>
          </cell>
          <cell r="BW441" t="str">
            <v>Ko nộp</v>
          </cell>
          <cell r="BX441">
            <v>0</v>
          </cell>
          <cell r="BY441" t="str">
            <v>BLSM17</v>
          </cell>
          <cell r="BZ441">
            <v>0</v>
          </cell>
          <cell r="CA441">
            <v>2</v>
          </cell>
          <cell r="CB441" t="str">
            <v>CN3</v>
          </cell>
          <cell r="CC441">
            <v>25300000</v>
          </cell>
        </row>
        <row r="442">
          <cell r="B442" t="str">
            <v>SE62571</v>
          </cell>
          <cell r="C442" t="str">
            <v>Huỳnh Nhật Duy</v>
          </cell>
          <cell r="D442" t="str">
            <v>KTPM</v>
          </cell>
          <cell r="E442">
            <v>11</v>
          </cell>
          <cell r="F442">
            <v>0</v>
          </cell>
          <cell r="G442" t="str">
            <v>PC1170</v>
          </cell>
          <cell r="H442" t="str">
            <v>ENG4</v>
          </cell>
          <cell r="I442">
            <v>0</v>
          </cell>
          <cell r="J442" t="str">
            <v xml:space="preserve"> </v>
          </cell>
          <cell r="K442" t="str">
            <v>HD</v>
          </cell>
          <cell r="L442">
            <v>0</v>
          </cell>
          <cell r="M442" t="str">
            <v>ENG4-LT1</v>
          </cell>
          <cell r="N442">
            <v>2170000</v>
          </cell>
          <cell r="O442">
            <v>11935000</v>
          </cell>
          <cell r="P442">
            <v>42241</v>
          </cell>
          <cell r="Q442">
            <v>11935000</v>
          </cell>
          <cell r="R442">
            <v>0</v>
          </cell>
          <cell r="S442" t="str">
            <v>PC1170</v>
          </cell>
          <cell r="T442" t="str">
            <v>HL Eng 4</v>
          </cell>
          <cell r="U442">
            <v>0</v>
          </cell>
          <cell r="V442">
            <v>0</v>
          </cell>
          <cell r="W442">
            <v>4950000</v>
          </cell>
          <cell r="X442" t="str">
            <v>22/12/2015</v>
          </cell>
          <cell r="Y442">
            <v>4950000</v>
          </cell>
          <cell r="Z442">
            <v>0</v>
          </cell>
          <cell r="AA442" t="str">
            <v>PC1180</v>
          </cell>
          <cell r="AB442" t="str">
            <v>Eng 5-LT2</v>
          </cell>
          <cell r="AC442">
            <v>2200000</v>
          </cell>
          <cell r="AD442">
            <v>0</v>
          </cell>
          <cell r="AE442">
            <v>7700000</v>
          </cell>
          <cell r="AF442" t="str">
            <v>03/03/2016</v>
          </cell>
          <cell r="AG442">
            <v>7700000</v>
          </cell>
          <cell r="AH442">
            <v>0</v>
          </cell>
          <cell r="AI442" t="str">
            <v>PC1180</v>
          </cell>
          <cell r="AJ442" t="str">
            <v>Eng 6-LT3</v>
          </cell>
          <cell r="AK442">
            <v>2200000</v>
          </cell>
          <cell r="AL442">
            <v>0</v>
          </cell>
          <cell r="AM442">
            <v>7700000</v>
          </cell>
          <cell r="AN442" t="str">
            <v>28/04/2016</v>
          </cell>
          <cell r="AO442">
            <v>7700000</v>
          </cell>
          <cell r="AP442">
            <v>0</v>
          </cell>
          <cell r="AQ442" t="str">
            <v>PC1178</v>
          </cell>
          <cell r="AR442">
            <v>0</v>
          </cell>
          <cell r="AS442">
            <v>0</v>
          </cell>
          <cell r="AT442">
            <v>0</v>
          </cell>
          <cell r="AU442">
            <v>0</v>
          </cell>
          <cell r="AV442">
            <v>0</v>
          </cell>
          <cell r="AW442">
            <v>0</v>
          </cell>
          <cell r="AX442">
            <v>0</v>
          </cell>
          <cell r="AY442">
            <v>0</v>
          </cell>
          <cell r="AZ442" t="str">
            <v>CN1-LT4</v>
          </cell>
          <cell r="BA442">
            <v>2250000</v>
          </cell>
          <cell r="BB442" t="str">
            <v xml:space="preserve"> </v>
          </cell>
          <cell r="BC442">
            <v>23050000</v>
          </cell>
          <cell r="BD442" t="str">
            <v>25/08/2016</v>
          </cell>
          <cell r="BE442">
            <v>23050000</v>
          </cell>
          <cell r="BF442">
            <v>0</v>
          </cell>
          <cell r="BG442" t="str">
            <v>SE1173</v>
          </cell>
          <cell r="BH442">
            <v>0</v>
          </cell>
          <cell r="BI442">
            <v>0</v>
          </cell>
          <cell r="BJ442">
            <v>0</v>
          </cell>
          <cell r="BK442">
            <v>0</v>
          </cell>
          <cell r="BL442">
            <v>0</v>
          </cell>
          <cell r="BM442" t="str">
            <v>CN2</v>
          </cell>
          <cell r="BN442">
            <v>0</v>
          </cell>
          <cell r="BO442">
            <v>25300000</v>
          </cell>
          <cell r="BP442" t="str">
            <v>22/12/2016</v>
          </cell>
          <cell r="BQ442">
            <v>25300000</v>
          </cell>
          <cell r="BR442">
            <v>0</v>
          </cell>
          <cell r="BS442" t="str">
            <v>SE1173</v>
          </cell>
          <cell r="BT442" t="str">
            <v>CN3</v>
          </cell>
          <cell r="BU442">
            <v>25300000</v>
          </cell>
          <cell r="BV442" t="str">
            <v>20/04/2017</v>
          </cell>
          <cell r="BW442">
            <v>25300000</v>
          </cell>
          <cell r="BX442">
            <v>0</v>
          </cell>
          <cell r="BY442" t="str">
            <v>SE1173</v>
          </cell>
          <cell r="BZ442">
            <v>0</v>
          </cell>
          <cell r="CA442">
            <v>3</v>
          </cell>
          <cell r="CB442" t="str">
            <v>CN4</v>
          </cell>
          <cell r="CC442">
            <v>25300000</v>
          </cell>
        </row>
        <row r="443">
          <cell r="B443" t="str">
            <v>SE62522</v>
          </cell>
          <cell r="C443" t="str">
            <v>Ngô Nhật Đô</v>
          </cell>
          <cell r="D443" t="str">
            <v>KTPM</v>
          </cell>
          <cell r="E443">
            <v>11</v>
          </cell>
          <cell r="F443">
            <v>0</v>
          </cell>
          <cell r="G443" t="str">
            <v>PC1179</v>
          </cell>
          <cell r="H443" t="str">
            <v>ENG3</v>
          </cell>
          <cell r="I443">
            <v>0</v>
          </cell>
          <cell r="J443" t="str">
            <v>HB 10M</v>
          </cell>
          <cell r="K443" t="str">
            <v>HD</v>
          </cell>
          <cell r="L443">
            <v>0</v>
          </cell>
          <cell r="M443" t="str">
            <v>ENG3-LT1-HB1</v>
          </cell>
          <cell r="N443">
            <v>2170000</v>
          </cell>
          <cell r="O443">
            <v>9435000</v>
          </cell>
          <cell r="P443">
            <v>42236</v>
          </cell>
          <cell r="Q443">
            <v>11935000</v>
          </cell>
          <cell r="R443">
            <v>2500000</v>
          </cell>
          <cell r="S443" t="str">
            <v>PC1179</v>
          </cell>
          <cell r="T443" t="str">
            <v>Eng 4-LT2-HB2</v>
          </cell>
          <cell r="U443">
            <v>2200000</v>
          </cell>
          <cell r="V443">
            <v>2500000</v>
          </cell>
          <cell r="W443">
            <v>2700000</v>
          </cell>
          <cell r="X443">
            <v>42361</v>
          </cell>
          <cell r="Y443">
            <v>2700000</v>
          </cell>
          <cell r="Z443">
            <v>0</v>
          </cell>
          <cell r="AA443" t="str">
            <v>PC1179</v>
          </cell>
          <cell r="AB443" t="str">
            <v>Eng 5-LT3-HB3</v>
          </cell>
          <cell r="AC443">
            <v>2200000</v>
          </cell>
          <cell r="AD443">
            <v>2500000</v>
          </cell>
          <cell r="AE443">
            <v>5200000</v>
          </cell>
          <cell r="AF443" t="str">
            <v>29/02/2016</v>
          </cell>
          <cell r="AG443">
            <v>5200000</v>
          </cell>
          <cell r="AH443">
            <v>0</v>
          </cell>
          <cell r="AI443" t="str">
            <v>PC1179</v>
          </cell>
          <cell r="AJ443" t="str">
            <v>Eng 6-LT4-HB4</v>
          </cell>
          <cell r="AK443">
            <v>2200000</v>
          </cell>
          <cell r="AL443">
            <v>2500000</v>
          </cell>
          <cell r="AM443">
            <v>5200000</v>
          </cell>
          <cell r="AN443" t="str">
            <v>27/04/2016</v>
          </cell>
          <cell r="AO443">
            <v>5200000</v>
          </cell>
          <cell r="AP443">
            <v>0</v>
          </cell>
          <cell r="AQ443" t="str">
            <v>PC1175</v>
          </cell>
          <cell r="AR443" t="str">
            <v>HL Eng 6</v>
          </cell>
          <cell r="AS443">
            <v>0</v>
          </cell>
          <cell r="AT443">
            <v>0</v>
          </cell>
          <cell r="AU443">
            <v>4950000</v>
          </cell>
          <cell r="AV443" t="str">
            <v>08/07/2016</v>
          </cell>
          <cell r="AW443">
            <v>4950000</v>
          </cell>
          <cell r="AX443">
            <v>0</v>
          </cell>
          <cell r="AY443">
            <v>0</v>
          </cell>
          <cell r="AZ443" t="str">
            <v>CN1</v>
          </cell>
          <cell r="BA443">
            <v>0</v>
          </cell>
          <cell r="BB443" t="str">
            <v>Hết</v>
          </cell>
          <cell r="BC443">
            <v>25300000</v>
          </cell>
          <cell r="BD443" t="str">
            <v>26/08/2016</v>
          </cell>
          <cell r="BE443">
            <v>25300000</v>
          </cell>
          <cell r="BF443">
            <v>0</v>
          </cell>
          <cell r="BG443" t="str">
            <v>SE1173</v>
          </cell>
          <cell r="BH443">
            <v>0</v>
          </cell>
          <cell r="BI443">
            <v>0</v>
          </cell>
          <cell r="BJ443">
            <v>0</v>
          </cell>
          <cell r="BK443">
            <v>0</v>
          </cell>
          <cell r="BL443">
            <v>0</v>
          </cell>
          <cell r="BM443" t="str">
            <v>CN2</v>
          </cell>
          <cell r="BN443">
            <v>0</v>
          </cell>
          <cell r="BO443">
            <v>25300000</v>
          </cell>
          <cell r="BP443" t="str">
            <v>15/12/2016</v>
          </cell>
          <cell r="BQ443">
            <v>25300000</v>
          </cell>
          <cell r="BR443">
            <v>0</v>
          </cell>
          <cell r="BS443" t="str">
            <v>SE1173</v>
          </cell>
          <cell r="BT443" t="str">
            <v>CN3</v>
          </cell>
          <cell r="BU443">
            <v>25300000</v>
          </cell>
          <cell r="BV443" t="str">
            <v>25/04/2017</v>
          </cell>
          <cell r="BW443">
            <v>25300000</v>
          </cell>
          <cell r="BX443">
            <v>0</v>
          </cell>
          <cell r="BY443" t="str">
            <v>SE1173</v>
          </cell>
          <cell r="BZ443">
            <v>0</v>
          </cell>
          <cell r="CA443">
            <v>3</v>
          </cell>
          <cell r="CB443" t="str">
            <v>CN4</v>
          </cell>
          <cell r="CC443">
            <v>25300000</v>
          </cell>
        </row>
        <row r="444">
          <cell r="B444" t="str">
            <v>SE62732</v>
          </cell>
          <cell r="C444" t="str">
            <v>Dương Đình Nguyên</v>
          </cell>
          <cell r="D444" t="str">
            <v>KTPM</v>
          </cell>
          <cell r="E444">
            <v>11</v>
          </cell>
          <cell r="F444">
            <v>0</v>
          </cell>
          <cell r="G444" t="str">
            <v>PC1183</v>
          </cell>
          <cell r="H444" t="str">
            <v>ENG3</v>
          </cell>
          <cell r="I444">
            <v>0</v>
          </cell>
          <cell r="J444" t="str">
            <v xml:space="preserve"> </v>
          </cell>
          <cell r="K444" t="str">
            <v>HD</v>
          </cell>
          <cell r="L444">
            <v>0</v>
          </cell>
          <cell r="M444" t="str">
            <v>ENG3-LT1</v>
          </cell>
          <cell r="N444">
            <v>2200000</v>
          </cell>
          <cell r="O444">
            <v>12100000</v>
          </cell>
          <cell r="P444">
            <v>42263</v>
          </cell>
          <cell r="Q444">
            <v>12100000</v>
          </cell>
          <cell r="R444">
            <v>0</v>
          </cell>
          <cell r="S444" t="str">
            <v>PC1183</v>
          </cell>
          <cell r="T444" t="str">
            <v>Eng 4-LT2</v>
          </cell>
          <cell r="U444">
            <v>2200000</v>
          </cell>
          <cell r="V444">
            <v>0</v>
          </cell>
          <cell r="W444">
            <v>7700000</v>
          </cell>
          <cell r="X444">
            <v>42359</v>
          </cell>
          <cell r="Y444">
            <v>7700000</v>
          </cell>
          <cell r="Z444">
            <v>0</v>
          </cell>
          <cell r="AA444" t="str">
            <v>PC1183</v>
          </cell>
          <cell r="AB444" t="str">
            <v>Eng 5-LT3</v>
          </cell>
          <cell r="AC444">
            <v>2200000</v>
          </cell>
          <cell r="AD444">
            <v>0</v>
          </cell>
          <cell r="AE444">
            <v>7700000</v>
          </cell>
          <cell r="AF444" t="str">
            <v>04/03/2016</v>
          </cell>
          <cell r="AG444">
            <v>7700000</v>
          </cell>
          <cell r="AH444">
            <v>2750000</v>
          </cell>
          <cell r="AI444" t="str">
            <v>PC1183</v>
          </cell>
          <cell r="AJ444" t="str">
            <v>Eng 6</v>
          </cell>
          <cell r="AK444">
            <v>2200000</v>
          </cell>
          <cell r="AL444">
            <v>0</v>
          </cell>
          <cell r="AM444">
            <v>4950000</v>
          </cell>
          <cell r="AN444" t="str">
            <v>29/04/2016</v>
          </cell>
          <cell r="AO444">
            <v>4950000</v>
          </cell>
          <cell r="AP444">
            <v>0</v>
          </cell>
          <cell r="AQ444" t="str">
            <v>PC1180</v>
          </cell>
          <cell r="AR444">
            <v>0</v>
          </cell>
          <cell r="AS444">
            <v>0</v>
          </cell>
          <cell r="AT444">
            <v>0</v>
          </cell>
          <cell r="AU444">
            <v>0</v>
          </cell>
          <cell r="AV444">
            <v>42558</v>
          </cell>
          <cell r="AW444">
            <v>4950000</v>
          </cell>
          <cell r="AX444">
            <v>4950000</v>
          </cell>
          <cell r="AY444">
            <v>0</v>
          </cell>
          <cell r="AZ444" t="str">
            <v>CN1</v>
          </cell>
          <cell r="BA444">
            <v>0</v>
          </cell>
          <cell r="BB444" t="str">
            <v xml:space="preserve"> </v>
          </cell>
          <cell r="BC444">
            <v>20350000</v>
          </cell>
          <cell r="BD444" t="str">
            <v>24/08/2016</v>
          </cell>
          <cell r="BE444">
            <v>20350000</v>
          </cell>
          <cell r="BF444">
            <v>0</v>
          </cell>
          <cell r="BG444" t="str">
            <v>SE1173</v>
          </cell>
          <cell r="BH444">
            <v>0</v>
          </cell>
          <cell r="BI444">
            <v>0</v>
          </cell>
          <cell r="BJ444">
            <v>0</v>
          </cell>
          <cell r="BK444">
            <v>0</v>
          </cell>
          <cell r="BL444">
            <v>0</v>
          </cell>
          <cell r="BM444" t="str">
            <v>CN2</v>
          </cell>
          <cell r="BN444">
            <v>0</v>
          </cell>
          <cell r="BO444">
            <v>25300000</v>
          </cell>
          <cell r="BP444" t="str">
            <v>20/12/2016</v>
          </cell>
          <cell r="BQ444">
            <v>25300000</v>
          </cell>
          <cell r="BR444">
            <v>0</v>
          </cell>
          <cell r="BS444" t="str">
            <v>SE1173</v>
          </cell>
          <cell r="BT444" t="str">
            <v>CN3</v>
          </cell>
          <cell r="BU444">
            <v>25300000</v>
          </cell>
          <cell r="BV444" t="str">
            <v>28/04/2017</v>
          </cell>
          <cell r="BW444">
            <v>25300000</v>
          </cell>
          <cell r="BX444">
            <v>0</v>
          </cell>
          <cell r="BY444" t="str">
            <v>SE1173</v>
          </cell>
          <cell r="BZ444">
            <v>0</v>
          </cell>
          <cell r="CA444">
            <v>3</v>
          </cell>
          <cell r="CB444" t="str">
            <v>CN4</v>
          </cell>
          <cell r="CC444">
            <v>25300000</v>
          </cell>
        </row>
        <row r="445">
          <cell r="B445" t="str">
            <v>SE62582</v>
          </cell>
          <cell r="C445" t="str">
            <v>Nguyễn Hoàng Phúc</v>
          </cell>
          <cell r="D445" t="str">
            <v>KTPM</v>
          </cell>
          <cell r="E445">
            <v>11</v>
          </cell>
          <cell r="F445">
            <v>0</v>
          </cell>
          <cell r="G445" t="str">
            <v>PC1164</v>
          </cell>
          <cell r="H445" t="str">
            <v>ENG5</v>
          </cell>
          <cell r="I445">
            <v>0</v>
          </cell>
          <cell r="J445" t="str">
            <v xml:space="preserve"> </v>
          </cell>
          <cell r="K445" t="str">
            <v>HD</v>
          </cell>
          <cell r="L445" t="str">
            <v>Thôi học Fall 2016 do không hoàn thành NVTC ngày 20/09/2016 theo QD 183/VDTQT FPT ngày 20/09/2016
Nhập học lại Fall-H2 theo QĐ 222/QĐ-VDTQT FPT ngày 15/11/2016 để HL</v>
          </cell>
          <cell r="M445" t="str">
            <v>ENG5-LT1</v>
          </cell>
          <cell r="N445">
            <v>2170000</v>
          </cell>
          <cell r="O445">
            <v>11935000</v>
          </cell>
          <cell r="P445">
            <v>42242</v>
          </cell>
          <cell r="Q445">
            <v>11935000</v>
          </cell>
          <cell r="R445">
            <v>0</v>
          </cell>
          <cell r="S445" t="str">
            <v>PC1164</v>
          </cell>
          <cell r="T445" t="str">
            <v>Eng 6-LT2</v>
          </cell>
          <cell r="U445">
            <v>2200000</v>
          </cell>
          <cell r="V445">
            <v>0</v>
          </cell>
          <cell r="W445">
            <v>7700000</v>
          </cell>
          <cell r="X445">
            <v>42361</v>
          </cell>
          <cell r="Y445">
            <v>7700000</v>
          </cell>
          <cell r="Z445">
            <v>0</v>
          </cell>
          <cell r="AA445" t="str">
            <v>PC1164</v>
          </cell>
          <cell r="AB445">
            <v>0</v>
          </cell>
          <cell r="AC445">
            <v>0</v>
          </cell>
          <cell r="AD445">
            <v>0</v>
          </cell>
          <cell r="AE445">
            <v>0</v>
          </cell>
          <cell r="AF445">
            <v>0</v>
          </cell>
          <cell r="AG445">
            <v>0</v>
          </cell>
          <cell r="AH445">
            <v>0</v>
          </cell>
          <cell r="AI445" t="str">
            <v>Chờ lớp SU16</v>
          </cell>
          <cell r="AJ445" t="str">
            <v>CN1-LT3</v>
          </cell>
          <cell r="AK445">
            <v>2200000</v>
          </cell>
          <cell r="AL445">
            <v>0</v>
          </cell>
          <cell r="AM445">
            <v>22000000</v>
          </cell>
          <cell r="AN445" t="str">
            <v>27/04/2016</v>
          </cell>
          <cell r="AO445">
            <v>22000000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G445" t="str">
            <v>Thôi học Fall 2016</v>
          </cell>
          <cell r="BH445">
            <v>0</v>
          </cell>
          <cell r="BI445">
            <v>0</v>
          </cell>
          <cell r="BJ445">
            <v>0</v>
          </cell>
          <cell r="BK445">
            <v>0</v>
          </cell>
          <cell r="BL445" t="str">
            <v>Nhập học lại</v>
          </cell>
          <cell r="BM445" t="str">
            <v>CN2-LT4</v>
          </cell>
          <cell r="BN445">
            <v>2250000</v>
          </cell>
          <cell r="BO445">
            <v>23050000</v>
          </cell>
          <cell r="BP445" t="str">
            <v>09/12/2016</v>
          </cell>
          <cell r="BQ445">
            <v>23050000</v>
          </cell>
          <cell r="BR445">
            <v>0</v>
          </cell>
          <cell r="BS445" t="str">
            <v>SE1173</v>
          </cell>
          <cell r="BT445" t="str">
            <v>CN3</v>
          </cell>
          <cell r="BU445">
            <v>25300000</v>
          </cell>
          <cell r="BV445" t="str">
            <v>19/04/2017</v>
          </cell>
          <cell r="BW445">
            <v>25300000</v>
          </cell>
          <cell r="BX445">
            <v>0</v>
          </cell>
          <cell r="BY445" t="str">
            <v>SE1173</v>
          </cell>
          <cell r="BZ445">
            <v>0</v>
          </cell>
          <cell r="CA445">
            <v>3</v>
          </cell>
          <cell r="CB445" t="str">
            <v>CN4</v>
          </cell>
          <cell r="CC445">
            <v>25300000</v>
          </cell>
        </row>
        <row r="446">
          <cell r="B446" t="str">
            <v>SE62727</v>
          </cell>
          <cell r="C446" t="str">
            <v>Nguyễn Hoàng Nhật</v>
          </cell>
          <cell r="D446" t="str">
            <v>KTPM</v>
          </cell>
          <cell r="E446">
            <v>11</v>
          </cell>
          <cell r="F446">
            <v>0</v>
          </cell>
          <cell r="G446" t="str">
            <v>PC1171</v>
          </cell>
          <cell r="H446" t="str">
            <v>ENG4</v>
          </cell>
          <cell r="I446">
            <v>0</v>
          </cell>
          <cell r="J446" t="str">
            <v>HB 20M</v>
          </cell>
          <cell r="K446" t="str">
            <v>HD</v>
          </cell>
          <cell r="L446" t="str">
            <v>Bảo lưu kỳ Fall 2016 theo mail HaNQS ngày 26/08/2016
SV chuyển tiền dư cuối kỳ SU2016 (770,000)_ sang HP CN2 KÌ SP2017</v>
          </cell>
          <cell r="M446" t="str">
            <v>ENG4-LT1-HB1</v>
          </cell>
          <cell r="N446">
            <v>2200000</v>
          </cell>
          <cell r="O446">
            <v>7100000</v>
          </cell>
          <cell r="P446" t="str">
            <v>10/09/2015</v>
          </cell>
          <cell r="Q446">
            <v>9300000</v>
          </cell>
          <cell r="R446">
            <v>2200000</v>
          </cell>
          <cell r="S446" t="str">
            <v>PC1171</v>
          </cell>
          <cell r="T446" t="str">
            <v>Eng 5-LT2-HB2</v>
          </cell>
          <cell r="U446">
            <v>2200000</v>
          </cell>
          <cell r="V446">
            <v>5000000</v>
          </cell>
          <cell r="W446">
            <v>500000</v>
          </cell>
          <cell r="X446">
            <v>42361</v>
          </cell>
          <cell r="Y446">
            <v>500000</v>
          </cell>
          <cell r="Z446">
            <v>0</v>
          </cell>
          <cell r="AA446" t="str">
            <v>PC1171</v>
          </cell>
          <cell r="AB446" t="str">
            <v>Eng 6-LT3-HB3</v>
          </cell>
          <cell r="AC446">
            <v>2200000</v>
          </cell>
          <cell r="AD446">
            <v>5000000</v>
          </cell>
          <cell r="AE446">
            <v>2700000</v>
          </cell>
          <cell r="AF446" t="str">
            <v>04/03/2016</v>
          </cell>
          <cell r="AG446">
            <v>2700000</v>
          </cell>
          <cell r="AH446">
            <v>0</v>
          </cell>
          <cell r="AI446" t="str">
            <v>PC1171</v>
          </cell>
          <cell r="AJ446" t="str">
            <v>CN1-LT4-HB4</v>
          </cell>
          <cell r="AK446">
            <v>2200000</v>
          </cell>
          <cell r="AL446">
            <v>5000000</v>
          </cell>
          <cell r="AM446">
            <v>17000000</v>
          </cell>
          <cell r="AN446" t="str">
            <v>29/04/2016</v>
          </cell>
          <cell r="AO446">
            <v>17000000</v>
          </cell>
          <cell r="AP446">
            <v>0</v>
          </cell>
          <cell r="AQ446" t="str">
            <v>SE1170</v>
          </cell>
          <cell r="AR446">
            <v>0</v>
          </cell>
          <cell r="AS446">
            <v>0</v>
          </cell>
          <cell r="AT446">
            <v>0</v>
          </cell>
          <cell r="AU446">
            <v>0</v>
          </cell>
          <cell r="AV446">
            <v>0</v>
          </cell>
          <cell r="AW446">
            <v>0</v>
          </cell>
          <cell r="AX446">
            <v>0</v>
          </cell>
          <cell r="AY446">
            <v>0</v>
          </cell>
          <cell r="AZ446" t="str">
            <v>CN2</v>
          </cell>
          <cell r="BA446">
            <v>0</v>
          </cell>
          <cell r="BB446">
            <v>0</v>
          </cell>
          <cell r="BC446">
            <v>25300000</v>
          </cell>
          <cell r="BD446">
            <v>0</v>
          </cell>
          <cell r="BE446">
            <v>0</v>
          </cell>
          <cell r="BF446" t="str">
            <v>Bảo lưu Fall 2016</v>
          </cell>
          <cell r="BG446" t="str">
            <v>Bảo lưu Fall 2016</v>
          </cell>
          <cell r="BH446">
            <v>0</v>
          </cell>
          <cell r="BI446">
            <v>0</v>
          </cell>
          <cell r="BJ446">
            <v>0</v>
          </cell>
          <cell r="BK446">
            <v>0</v>
          </cell>
          <cell r="BL446">
            <v>0</v>
          </cell>
          <cell r="BM446" t="str">
            <v>CN2</v>
          </cell>
          <cell r="BN446">
            <v>0</v>
          </cell>
          <cell r="BO446">
            <v>24530000</v>
          </cell>
          <cell r="BP446" t="str">
            <v>22/12/2016</v>
          </cell>
          <cell r="BQ446">
            <v>24530000</v>
          </cell>
          <cell r="BR446">
            <v>0</v>
          </cell>
          <cell r="BS446" t="str">
            <v>SE1173</v>
          </cell>
          <cell r="BT446" t="str">
            <v>CN3</v>
          </cell>
          <cell r="BU446">
            <v>25300000</v>
          </cell>
          <cell r="BV446">
            <v>0</v>
          </cell>
          <cell r="BW446" t="str">
            <v>Ko nộp</v>
          </cell>
          <cell r="BX446">
            <v>0</v>
          </cell>
          <cell r="BY446" t="str">
            <v>BLSM17</v>
          </cell>
          <cell r="BZ446">
            <v>0</v>
          </cell>
          <cell r="CA446">
            <v>2</v>
          </cell>
          <cell r="CB446" t="str">
            <v>CN3</v>
          </cell>
          <cell r="CC446">
            <v>25300000</v>
          </cell>
        </row>
        <row r="447">
          <cell r="B447" t="str">
            <v>SE62698</v>
          </cell>
          <cell r="C447" t="str">
            <v>Phạm Đức Minh</v>
          </cell>
          <cell r="D447" t="str">
            <v>ANATTT-&gt;KTPM</v>
          </cell>
          <cell r="E447">
            <v>11</v>
          </cell>
          <cell r="F447">
            <v>0</v>
          </cell>
          <cell r="G447" t="str">
            <v>PC1184</v>
          </cell>
          <cell r="H447" t="str">
            <v>ENG3</v>
          </cell>
          <cell r="I447">
            <v>0</v>
          </cell>
          <cell r="J447" t="str">
            <v xml:space="preserve"> </v>
          </cell>
          <cell r="K447" t="str">
            <v>HD</v>
          </cell>
          <cell r="L447" t="str">
            <v>Kỳ Fall 2016 chuyển ngành từ ATTT sang KTPM theo mail QuyenVMH ngày 12/08/2016</v>
          </cell>
          <cell r="M447" t="str">
            <v>ENG3-LT1</v>
          </cell>
          <cell r="N447">
            <v>2200000</v>
          </cell>
          <cell r="O447">
            <v>12100000</v>
          </cell>
          <cell r="P447">
            <v>42261</v>
          </cell>
          <cell r="Q447">
            <v>12100000</v>
          </cell>
          <cell r="R447">
            <v>0</v>
          </cell>
          <cell r="S447" t="str">
            <v>PC1184</v>
          </cell>
          <cell r="T447" t="str">
            <v>Eng 4-LT2</v>
          </cell>
          <cell r="U447">
            <v>2200000</v>
          </cell>
          <cell r="V447">
            <v>0</v>
          </cell>
          <cell r="W447">
            <v>7700000</v>
          </cell>
          <cell r="X447">
            <v>42361</v>
          </cell>
          <cell r="Y447">
            <v>7700000</v>
          </cell>
          <cell r="Z447">
            <v>0</v>
          </cell>
          <cell r="AA447" t="str">
            <v>PC1184</v>
          </cell>
          <cell r="AB447" t="str">
            <v>Eng 5-LT3</v>
          </cell>
          <cell r="AC447">
            <v>2200000</v>
          </cell>
          <cell r="AD447">
            <v>0</v>
          </cell>
          <cell r="AE447">
            <v>7700000</v>
          </cell>
          <cell r="AF447" t="str">
            <v>04/03/2016</v>
          </cell>
          <cell r="AG447">
            <v>7700000</v>
          </cell>
          <cell r="AH447">
            <v>0</v>
          </cell>
          <cell r="AI447" t="str">
            <v>PC1184</v>
          </cell>
          <cell r="AJ447" t="str">
            <v>Eng 6-LT4</v>
          </cell>
          <cell r="AK447">
            <v>2200000</v>
          </cell>
          <cell r="AL447">
            <v>0</v>
          </cell>
          <cell r="AM447">
            <v>7700000</v>
          </cell>
          <cell r="AN447" t="str">
            <v>28/04/2016</v>
          </cell>
          <cell r="AO447">
            <v>7700000</v>
          </cell>
          <cell r="AP447">
            <v>0</v>
          </cell>
          <cell r="AQ447" t="str">
            <v>PC1182</v>
          </cell>
          <cell r="AR447">
            <v>0</v>
          </cell>
          <cell r="AS447">
            <v>0</v>
          </cell>
          <cell r="AT447">
            <v>0</v>
          </cell>
          <cell r="AU447">
            <v>0</v>
          </cell>
          <cell r="AV447">
            <v>0</v>
          </cell>
          <cell r="AW447">
            <v>0</v>
          </cell>
          <cell r="AX447">
            <v>0</v>
          </cell>
          <cell r="AY447">
            <v>0</v>
          </cell>
          <cell r="AZ447" t="str">
            <v>CN1</v>
          </cell>
          <cell r="BA447">
            <v>0</v>
          </cell>
          <cell r="BB447">
            <v>0</v>
          </cell>
          <cell r="BC447" t="str">
            <v xml:space="preserve"> </v>
          </cell>
          <cell r="BD447">
            <v>25300000</v>
          </cell>
          <cell r="BE447" t="str">
            <v>19/08/2016</v>
          </cell>
          <cell r="BF447">
            <v>25300000</v>
          </cell>
          <cell r="BG447" t="str">
            <v>SE1174</v>
          </cell>
          <cell r="BH447">
            <v>0</v>
          </cell>
          <cell r="BI447">
            <v>0</v>
          </cell>
          <cell r="BJ447">
            <v>0</v>
          </cell>
          <cell r="BK447">
            <v>0</v>
          </cell>
          <cell r="BL447">
            <v>0</v>
          </cell>
          <cell r="BM447" t="str">
            <v>CN2</v>
          </cell>
          <cell r="BN447">
            <v>0</v>
          </cell>
          <cell r="BO447">
            <v>25300000</v>
          </cell>
          <cell r="BP447" t="str">
            <v>19/12/2016</v>
          </cell>
          <cell r="BQ447">
            <v>25300000</v>
          </cell>
          <cell r="BR447">
            <v>0</v>
          </cell>
          <cell r="BS447" t="str">
            <v>SE1174</v>
          </cell>
          <cell r="BT447" t="str">
            <v>CN3</v>
          </cell>
          <cell r="BU447">
            <v>25300000</v>
          </cell>
          <cell r="BV447" t="str">
            <v>14/04/2017</v>
          </cell>
          <cell r="BW447">
            <v>25300000</v>
          </cell>
          <cell r="BX447">
            <v>0</v>
          </cell>
          <cell r="BY447" t="str">
            <v>SE1174</v>
          </cell>
          <cell r="BZ447">
            <v>0</v>
          </cell>
          <cell r="CA447">
            <v>3</v>
          </cell>
          <cell r="CB447" t="str">
            <v>CN4</v>
          </cell>
          <cell r="CC447">
            <v>25300000</v>
          </cell>
        </row>
        <row r="448">
          <cell r="B448" t="str">
            <v>SE62254</v>
          </cell>
          <cell r="C448" t="str">
            <v>Trần Đoàn Linh</v>
          </cell>
          <cell r="D448" t="str">
            <v>KTPM</v>
          </cell>
          <cell r="E448">
            <v>11</v>
          </cell>
          <cell r="F448">
            <v>0</v>
          </cell>
          <cell r="G448" t="str">
            <v>PC1175</v>
          </cell>
          <cell r="H448" t="str">
            <v>ENG3</v>
          </cell>
          <cell r="I448">
            <v>0</v>
          </cell>
          <cell r="J448" t="str">
            <v>HB 10M</v>
          </cell>
          <cell r="K448" t="str">
            <v>HD</v>
          </cell>
          <cell r="L448" t="str">
            <v>Bảo lưu SM2016-H2 theo mail HaNQS(đi học Brunei)</v>
          </cell>
          <cell r="M448" t="str">
            <v>ENG3-LT1-HB1</v>
          </cell>
          <cell r="N448">
            <v>2170000</v>
          </cell>
          <cell r="O448">
            <v>9435000</v>
          </cell>
          <cell r="P448" t="str">
            <v>24/7/2015</v>
          </cell>
          <cell r="Q448">
            <v>11935000</v>
          </cell>
          <cell r="R448">
            <v>2500000</v>
          </cell>
          <cell r="S448" t="str">
            <v>PC1175</v>
          </cell>
          <cell r="T448" t="str">
            <v>Eng 4-LT2-HB2</v>
          </cell>
          <cell r="U448">
            <v>2200000</v>
          </cell>
          <cell r="V448">
            <v>2500000</v>
          </cell>
          <cell r="W448">
            <v>2700000</v>
          </cell>
          <cell r="X448">
            <v>42353</v>
          </cell>
          <cell r="Y448">
            <v>2700000</v>
          </cell>
          <cell r="Z448">
            <v>0</v>
          </cell>
          <cell r="AA448" t="str">
            <v>PC1175</v>
          </cell>
          <cell r="AB448" t="str">
            <v>Eng 5-LT3-HB3</v>
          </cell>
          <cell r="AC448">
            <v>2200000</v>
          </cell>
          <cell r="AD448">
            <v>2500000</v>
          </cell>
          <cell r="AE448">
            <v>5200000</v>
          </cell>
          <cell r="AF448" t="str">
            <v>03/03/2016</v>
          </cell>
          <cell r="AG448">
            <v>5200000</v>
          </cell>
          <cell r="AH448">
            <v>0</v>
          </cell>
          <cell r="AI448" t="str">
            <v>PC1175</v>
          </cell>
          <cell r="AJ448" t="str">
            <v>Eng 6-LT4-HB4</v>
          </cell>
          <cell r="AK448">
            <v>2200000</v>
          </cell>
          <cell r="AL448">
            <v>2500000</v>
          </cell>
          <cell r="AM448">
            <v>5200000</v>
          </cell>
          <cell r="AN448">
            <v>0</v>
          </cell>
          <cell r="AO448">
            <v>0</v>
          </cell>
          <cell r="AP448">
            <v>0</v>
          </cell>
          <cell r="AQ448" t="str">
            <v>BL SM16-H1(đi học Brunei)</v>
          </cell>
          <cell r="AR448" t="str">
            <v>Eng 6</v>
          </cell>
          <cell r="AS448">
            <v>2200000</v>
          </cell>
          <cell r="AT448">
            <v>2500000</v>
          </cell>
          <cell r="AU448">
            <v>0</v>
          </cell>
          <cell r="AV448">
            <v>5200000</v>
          </cell>
          <cell r="AW448">
            <v>0</v>
          </cell>
          <cell r="AX448">
            <v>0</v>
          </cell>
          <cell r="AY448">
            <v>0</v>
          </cell>
          <cell r="AZ448" t="str">
            <v>CN1</v>
          </cell>
          <cell r="BA448">
            <v>0</v>
          </cell>
          <cell r="BB448">
            <v>0</v>
          </cell>
          <cell r="BC448">
            <v>0</v>
          </cell>
          <cell r="BD448">
            <v>25300000</v>
          </cell>
          <cell r="BE448" t="str">
            <v>24/08/2016</v>
          </cell>
          <cell r="BF448">
            <v>25300000</v>
          </cell>
          <cell r="BG448" t="str">
            <v>SE1174</v>
          </cell>
          <cell r="BH448">
            <v>0</v>
          </cell>
          <cell r="BI448">
            <v>0</v>
          </cell>
          <cell r="BJ448">
            <v>0</v>
          </cell>
          <cell r="BK448">
            <v>0</v>
          </cell>
          <cell r="BL448">
            <v>0</v>
          </cell>
          <cell r="BM448" t="str">
            <v>CN2</v>
          </cell>
          <cell r="BN448">
            <v>0</v>
          </cell>
          <cell r="BO448">
            <v>25300000</v>
          </cell>
          <cell r="BP448" t="str">
            <v>16/12/2016</v>
          </cell>
          <cell r="BQ448">
            <v>25300000</v>
          </cell>
          <cell r="BR448">
            <v>0</v>
          </cell>
          <cell r="BS448" t="str">
            <v>SE1174</v>
          </cell>
          <cell r="BT448" t="str">
            <v>CN3</v>
          </cell>
          <cell r="BU448">
            <v>25300000</v>
          </cell>
          <cell r="BV448" t="str">
            <v>26/04/2017</v>
          </cell>
          <cell r="BW448">
            <v>25300000</v>
          </cell>
          <cell r="BX448">
            <v>0</v>
          </cell>
          <cell r="BY448" t="str">
            <v>SE1174</v>
          </cell>
          <cell r="BZ448">
            <v>0</v>
          </cell>
          <cell r="CA448">
            <v>3</v>
          </cell>
          <cell r="CB448" t="str">
            <v>CN4</v>
          </cell>
          <cell r="CC448">
            <v>25300000</v>
          </cell>
        </row>
        <row r="449">
          <cell r="B449" t="str">
            <v>SE62490</v>
          </cell>
          <cell r="C449" t="str">
            <v>Nguyễn Hoàng Ngọc Bảo</v>
          </cell>
          <cell r="D449" t="str">
            <v>KTPM</v>
          </cell>
          <cell r="E449">
            <v>11</v>
          </cell>
          <cell r="F449">
            <v>0</v>
          </cell>
          <cell r="G449" t="str">
            <v>PC1169</v>
          </cell>
          <cell r="H449" t="str">
            <v>ENG4</v>
          </cell>
          <cell r="I449">
            <v>0</v>
          </cell>
          <cell r="J449" t="str">
            <v xml:space="preserve"> </v>
          </cell>
          <cell r="K449" t="str">
            <v>HD</v>
          </cell>
          <cell r="L449" t="str">
            <v>Ngày 07/04/2017 nộp tiền HL =&gt;Ngày 08/05/2017 chuyển PRO201-&gt; phí nhập học lại SM17 +tiền dư:1.150.000 qua phí nhập học lại SM17=3.325.000=&gt;hết dư
dư từ kỳ SM2017:25,000+sv viết đơn chuyển HP CSD201 đóng ngày 31/7/2017 sang hp cn4 ngày 7/8/2017</v>
          </cell>
          <cell r="M449" t="str">
            <v>ENG4-LT1</v>
          </cell>
          <cell r="N449">
            <v>2170000</v>
          </cell>
          <cell r="O449">
            <v>11935000</v>
          </cell>
          <cell r="P449">
            <v>42235</v>
          </cell>
          <cell r="Q449">
            <v>11935000</v>
          </cell>
          <cell r="R449">
            <v>0</v>
          </cell>
          <cell r="S449" t="str">
            <v>PC1169</v>
          </cell>
          <cell r="T449" t="str">
            <v>Eng 5-LT2</v>
          </cell>
          <cell r="U449">
            <v>2200000</v>
          </cell>
          <cell r="V449">
            <v>0</v>
          </cell>
          <cell r="W449">
            <v>7700000</v>
          </cell>
          <cell r="X449">
            <v>42359</v>
          </cell>
          <cell r="Y449">
            <v>7700000</v>
          </cell>
          <cell r="Z449">
            <v>0</v>
          </cell>
          <cell r="AA449" t="str">
            <v>PC1169</v>
          </cell>
          <cell r="AB449" t="str">
            <v>Eng 6-LT3</v>
          </cell>
          <cell r="AC449">
            <v>2200000</v>
          </cell>
          <cell r="AD449">
            <v>0</v>
          </cell>
          <cell r="AE449">
            <v>7700000</v>
          </cell>
          <cell r="AF449" t="str">
            <v>04/03/2016</v>
          </cell>
          <cell r="AG449">
            <v>7700000</v>
          </cell>
          <cell r="AH449">
            <v>0</v>
          </cell>
          <cell r="AI449" t="str">
            <v>PC1169</v>
          </cell>
          <cell r="AJ449" t="str">
            <v>HL Eng 6</v>
          </cell>
          <cell r="AK449">
            <v>0</v>
          </cell>
          <cell r="AL449">
            <v>0</v>
          </cell>
          <cell r="AM449">
            <v>4950000</v>
          </cell>
          <cell r="AN449" t="str">
            <v>29/04/2016</v>
          </cell>
          <cell r="AO449">
            <v>22000000</v>
          </cell>
          <cell r="AP449">
            <v>17050000</v>
          </cell>
          <cell r="AQ449" t="str">
            <v>PC1180</v>
          </cell>
          <cell r="AR449">
            <v>0</v>
          </cell>
          <cell r="AS449">
            <v>0</v>
          </cell>
          <cell r="AT449">
            <v>0</v>
          </cell>
          <cell r="AU449">
            <v>0</v>
          </cell>
          <cell r="AV449">
            <v>0</v>
          </cell>
          <cell r="AW449">
            <v>0</v>
          </cell>
          <cell r="AX449">
            <v>0</v>
          </cell>
          <cell r="AY449">
            <v>0</v>
          </cell>
          <cell r="AZ449" t="str">
            <v>CN1-LT4</v>
          </cell>
          <cell r="BA449">
            <v>2250000</v>
          </cell>
          <cell r="BB449">
            <v>0</v>
          </cell>
          <cell r="BC449" t="str">
            <v xml:space="preserve"> </v>
          </cell>
          <cell r="BD449">
            <v>6000000</v>
          </cell>
          <cell r="BE449" t="str">
            <v>23/08/2016</v>
          </cell>
          <cell r="BF449">
            <v>6000000</v>
          </cell>
          <cell r="BG449" t="str">
            <v>SE1174</v>
          </cell>
          <cell r="BH449">
            <v>0</v>
          </cell>
          <cell r="BI449">
            <v>0</v>
          </cell>
          <cell r="BJ449">
            <v>0</v>
          </cell>
          <cell r="BK449">
            <v>0</v>
          </cell>
          <cell r="BL449">
            <v>0</v>
          </cell>
          <cell r="BM449" t="str">
            <v>CN2</v>
          </cell>
          <cell r="BN449">
            <v>0</v>
          </cell>
          <cell r="BO449">
            <v>25300000</v>
          </cell>
          <cell r="BP449" t="str">
            <v>22/12/2016</v>
          </cell>
          <cell r="BQ449">
            <v>25300000</v>
          </cell>
          <cell r="BR449">
            <v>0</v>
          </cell>
          <cell r="BS449" t="str">
            <v>SE1174</v>
          </cell>
          <cell r="BT449" t="str">
            <v>CN3+Phí quay lại</v>
          </cell>
          <cell r="BU449">
            <v>24275000</v>
          </cell>
          <cell r="BV449" t="str">
            <v>08/05/2017</v>
          </cell>
          <cell r="BW449">
            <v>24300000</v>
          </cell>
          <cell r="BX449">
            <v>2200000</v>
          </cell>
          <cell r="BY449" t="str">
            <v>SE1174</v>
          </cell>
          <cell r="BZ449">
            <v>25000</v>
          </cell>
          <cell r="CA449">
            <v>3</v>
          </cell>
          <cell r="CB449" t="str">
            <v>CN4</v>
          </cell>
          <cell r="CC449">
            <v>23100000</v>
          </cell>
        </row>
        <row r="450">
          <cell r="B450" t="str">
            <v>SE62704</v>
          </cell>
          <cell r="C450" t="str">
            <v>Lều Thị Thu Thảo</v>
          </cell>
          <cell r="D450" t="str">
            <v>KTPM</v>
          </cell>
          <cell r="E450">
            <v>11</v>
          </cell>
          <cell r="F450">
            <v>0</v>
          </cell>
          <cell r="G450" t="str">
            <v>PC1171</v>
          </cell>
          <cell r="H450" t="str">
            <v>ENG4</v>
          </cell>
          <cell r="I450">
            <v>0</v>
          </cell>
          <cell r="J450" t="str">
            <v xml:space="preserve"> </v>
          </cell>
          <cell r="K450" t="str">
            <v>HD</v>
          </cell>
          <cell r="L450">
            <v>0</v>
          </cell>
          <cell r="M450" t="str">
            <v>ENG4-LT1</v>
          </cell>
          <cell r="N450">
            <v>2200000</v>
          </cell>
          <cell r="O450">
            <v>12100000</v>
          </cell>
          <cell r="P450">
            <v>42261</v>
          </cell>
          <cell r="Q450">
            <v>12100000</v>
          </cell>
          <cell r="R450">
            <v>0</v>
          </cell>
          <cell r="S450" t="str">
            <v>PC1171</v>
          </cell>
          <cell r="T450" t="str">
            <v>Eng 5-LT2</v>
          </cell>
          <cell r="U450">
            <v>2200000</v>
          </cell>
          <cell r="V450">
            <v>0</v>
          </cell>
          <cell r="W450">
            <v>7700000</v>
          </cell>
          <cell r="X450" t="str">
            <v>8/12/2015</v>
          </cell>
          <cell r="Y450">
            <v>7700000</v>
          </cell>
          <cell r="Z450">
            <v>0</v>
          </cell>
          <cell r="AA450" t="str">
            <v>PC1171</v>
          </cell>
          <cell r="AB450" t="str">
            <v>Eng 6-LT3</v>
          </cell>
          <cell r="AC450">
            <v>2200000</v>
          </cell>
          <cell r="AD450">
            <v>0</v>
          </cell>
          <cell r="AE450">
            <v>7700000</v>
          </cell>
          <cell r="AF450" t="str">
            <v>01/03/2016</v>
          </cell>
          <cell r="AG450">
            <v>7700000</v>
          </cell>
          <cell r="AH450">
            <v>0</v>
          </cell>
          <cell r="AI450" t="str">
            <v>PC1171</v>
          </cell>
          <cell r="AJ450" t="str">
            <v>HL Eng 6</v>
          </cell>
          <cell r="AK450">
            <v>0</v>
          </cell>
          <cell r="AL450">
            <v>0</v>
          </cell>
          <cell r="AM450">
            <v>4950000</v>
          </cell>
          <cell r="AN450" t="str">
            <v>28/04/2016</v>
          </cell>
          <cell r="AO450">
            <v>22000000</v>
          </cell>
          <cell r="AP450">
            <v>17050000</v>
          </cell>
          <cell r="AQ450" t="str">
            <v>PC1180</v>
          </cell>
          <cell r="AR450">
            <v>0</v>
          </cell>
          <cell r="AS450">
            <v>0</v>
          </cell>
          <cell r="AT450">
            <v>0</v>
          </cell>
          <cell r="AU450">
            <v>0</v>
          </cell>
          <cell r="AV450">
            <v>0</v>
          </cell>
          <cell r="AW450">
            <v>0</v>
          </cell>
          <cell r="AX450">
            <v>0</v>
          </cell>
          <cell r="AY450">
            <v>0</v>
          </cell>
          <cell r="AZ450" t="str">
            <v>CN1-LT4</v>
          </cell>
          <cell r="BA450">
            <v>2250000</v>
          </cell>
          <cell r="BB450">
            <v>0</v>
          </cell>
          <cell r="BC450" t="str">
            <v xml:space="preserve"> </v>
          </cell>
          <cell r="BD450">
            <v>6000000</v>
          </cell>
          <cell r="BE450" t="str">
            <v>23/08/2016</v>
          </cell>
          <cell r="BF450">
            <v>6000000</v>
          </cell>
          <cell r="BG450" t="str">
            <v>SE1174</v>
          </cell>
          <cell r="BH450">
            <v>0</v>
          </cell>
          <cell r="BI450">
            <v>0</v>
          </cell>
          <cell r="BJ450">
            <v>0</v>
          </cell>
          <cell r="BK450">
            <v>0</v>
          </cell>
          <cell r="BL450">
            <v>0</v>
          </cell>
          <cell r="BM450" t="str">
            <v>CN2</v>
          </cell>
          <cell r="BN450">
            <v>0</v>
          </cell>
          <cell r="BO450">
            <v>25300000</v>
          </cell>
          <cell r="BP450" t="str">
            <v>20/12/2016</v>
          </cell>
          <cell r="BQ450">
            <v>25300000</v>
          </cell>
          <cell r="BR450">
            <v>0</v>
          </cell>
          <cell r="BS450" t="str">
            <v>SE1174</v>
          </cell>
          <cell r="BT450" t="str">
            <v>CN3</v>
          </cell>
          <cell r="BU450">
            <v>25300000</v>
          </cell>
          <cell r="BV450" t="str">
            <v>27/04/2017</v>
          </cell>
          <cell r="BW450">
            <v>25300000</v>
          </cell>
          <cell r="BX450">
            <v>0</v>
          </cell>
          <cell r="BY450" t="str">
            <v>SE1174</v>
          </cell>
          <cell r="BZ450">
            <v>0</v>
          </cell>
          <cell r="CA450">
            <v>3</v>
          </cell>
          <cell r="CB450" t="str">
            <v>CN4</v>
          </cell>
          <cell r="CC450">
            <v>25300000</v>
          </cell>
        </row>
        <row r="451">
          <cell r="B451" t="str">
            <v>SE61995</v>
          </cell>
          <cell r="C451" t="str">
            <v>Nguyễn Hoàng Việt</v>
          </cell>
          <cell r="D451" t="str">
            <v>KTPM</v>
          </cell>
          <cell r="E451">
            <v>10</v>
          </cell>
          <cell r="F451">
            <v>0</v>
          </cell>
          <cell r="G451" t="str">
            <v>PC1079</v>
          </cell>
          <cell r="H451" t="str">
            <v>ENG2</v>
          </cell>
          <cell r="I451">
            <v>0</v>
          </cell>
          <cell r="J451">
            <v>0</v>
          </cell>
          <cell r="K451" t="str">
            <v>HD</v>
          </cell>
          <cell r="L451" t="str">
            <v>PC1079:Eng 2
SP15-PC1083:HL Eng 2, Eng3,4.
PC1085: HL Eng4 H2 SM2015. Dư 2,712,000đ
Ngày 28/8/2015 nộp Eng 5:9.765.000 +dư 2.712.000=12.477.000=&gt;còn lại:4.882.000=&gt;hết LT
Ngày 22/10/2015 nộp Eng 6, chuyển 4.950.000 qua HL Eng 5=&gt; còn dư:4.950.000
Ngày 21/10/2015 nộp Eng 6, chuyển 4.950.000 qua HL Eng 5=&gt; còn dư:4.950.000 +4.882.000=&gt;tổng dư:9.832.000
PC1079</v>
          </cell>
          <cell r="M451" t="str">
            <v>HL Eng 5</v>
          </cell>
          <cell r="N451">
            <v>0</v>
          </cell>
          <cell r="O451">
            <v>4950000</v>
          </cell>
          <cell r="P451">
            <v>42298</v>
          </cell>
          <cell r="Q451">
            <v>9900000</v>
          </cell>
          <cell r="R451">
            <v>9832000</v>
          </cell>
          <cell r="S451" t="str">
            <v>PC1163</v>
          </cell>
          <cell r="T451" t="str">
            <v>HL Eng 5</v>
          </cell>
          <cell r="U451">
            <v>0</v>
          </cell>
          <cell r="V451">
            <v>0</v>
          </cell>
          <cell r="W451">
            <v>-4882000</v>
          </cell>
          <cell r="X451">
            <v>42353</v>
          </cell>
          <cell r="Y451">
            <v>0</v>
          </cell>
          <cell r="Z451">
            <v>4882000</v>
          </cell>
          <cell r="AA451" t="str">
            <v>PC1166</v>
          </cell>
          <cell r="AB451" t="str">
            <v>Eng 6</v>
          </cell>
          <cell r="AC451">
            <v>0</v>
          </cell>
          <cell r="AD451">
            <v>0</v>
          </cell>
          <cell r="AE451">
            <v>5018000</v>
          </cell>
          <cell r="AF451" t="str">
            <v>04/03/2016</v>
          </cell>
          <cell r="AG451">
            <v>5018000</v>
          </cell>
          <cell r="AH451">
            <v>0</v>
          </cell>
          <cell r="AI451" t="str">
            <v>PC1166</v>
          </cell>
          <cell r="AJ451" t="str">
            <v>HL Eng 6</v>
          </cell>
          <cell r="AK451">
            <v>0</v>
          </cell>
          <cell r="AL451">
            <v>0</v>
          </cell>
          <cell r="AM451">
            <v>4950000</v>
          </cell>
          <cell r="AN451" t="str">
            <v>27/04/2016</v>
          </cell>
          <cell r="AO451">
            <v>24200000</v>
          </cell>
          <cell r="AP451">
            <v>19250000</v>
          </cell>
          <cell r="AQ451" t="str">
            <v>PC1180</v>
          </cell>
          <cell r="AR451">
            <v>0</v>
          </cell>
          <cell r="AS451">
            <v>0</v>
          </cell>
          <cell r="AT451">
            <v>0</v>
          </cell>
          <cell r="AU451">
            <v>0</v>
          </cell>
          <cell r="AV451">
            <v>0</v>
          </cell>
          <cell r="AW451">
            <v>0</v>
          </cell>
          <cell r="AX451">
            <v>0</v>
          </cell>
          <cell r="AY451">
            <v>0</v>
          </cell>
          <cell r="AZ451" t="str">
            <v>CN1</v>
          </cell>
          <cell r="BA451">
            <v>0</v>
          </cell>
          <cell r="BB451">
            <v>0</v>
          </cell>
          <cell r="BC451">
            <v>0</v>
          </cell>
          <cell r="BD451">
            <v>6050000</v>
          </cell>
          <cell r="BE451" t="str">
            <v>24/08/2016</v>
          </cell>
          <cell r="BF451">
            <v>6050000</v>
          </cell>
          <cell r="BG451" t="str">
            <v>SE1174</v>
          </cell>
          <cell r="BH451">
            <v>0</v>
          </cell>
          <cell r="BI451">
            <v>0</v>
          </cell>
          <cell r="BJ451">
            <v>0</v>
          </cell>
          <cell r="BK451">
            <v>0</v>
          </cell>
          <cell r="BL451">
            <v>0</v>
          </cell>
          <cell r="BM451" t="str">
            <v>CN2</v>
          </cell>
          <cell r="BN451">
            <v>0</v>
          </cell>
          <cell r="BO451">
            <v>25300000</v>
          </cell>
          <cell r="BP451" t="str">
            <v>20/12/2016</v>
          </cell>
          <cell r="BQ451">
            <v>25300000</v>
          </cell>
          <cell r="BR451">
            <v>0</v>
          </cell>
          <cell r="BS451" t="str">
            <v>SE1174</v>
          </cell>
          <cell r="BT451" t="str">
            <v>CN3</v>
          </cell>
          <cell r="BU451">
            <v>25300000</v>
          </cell>
          <cell r="BV451" t="str">
            <v>26/04/2017</v>
          </cell>
          <cell r="BW451">
            <v>25300000</v>
          </cell>
          <cell r="BX451">
            <v>0</v>
          </cell>
          <cell r="BY451" t="str">
            <v>SE1174</v>
          </cell>
          <cell r="BZ451">
            <v>0</v>
          </cell>
          <cell r="CA451">
            <v>3</v>
          </cell>
          <cell r="CB451" t="str">
            <v>CN4</v>
          </cell>
          <cell r="CC451">
            <v>25300000</v>
          </cell>
        </row>
        <row r="452">
          <cell r="B452" t="str">
            <v>SE62050</v>
          </cell>
          <cell r="C452" t="str">
            <v>Trương Ngọc Mỹ</v>
          </cell>
          <cell r="D452" t="str">
            <v>KTPM</v>
          </cell>
          <cell r="E452">
            <v>10</v>
          </cell>
          <cell r="F452">
            <v>0</v>
          </cell>
          <cell r="G452" t="str">
            <v>PC1077</v>
          </cell>
          <cell r="H452" t="str">
            <v>ENG3</v>
          </cell>
          <cell r="I452">
            <v>0</v>
          </cell>
          <cell r="J452">
            <v>0</v>
          </cell>
          <cell r="K452" t="str">
            <v>HD</v>
          </cell>
          <cell r="L452" t="str">
            <v>PC1077:Eng 3
SP15-PC1079:HL Eng 3, Eng4.
PC1084: HL Eng4 H1 SM2015
Ngày 25/8/2015 nộp Eng 6:9.765.000 nhưng rớt Eng 5, chuyển 4.883.000 qua HL Eng 5, còn dư:4.882.000
PC1085:HL Eng 5;6</v>
          </cell>
          <cell r="M452">
            <v>0</v>
          </cell>
          <cell r="N452">
            <v>0</v>
          </cell>
          <cell r="O452">
            <v>0</v>
          </cell>
          <cell r="P452">
            <v>0</v>
          </cell>
          <cell r="Q452">
            <v>0</v>
          </cell>
          <cell r="R452">
            <v>0</v>
          </cell>
          <cell r="S452">
            <v>0</v>
          </cell>
          <cell r="T452" t="str">
            <v>HL Eng 6</v>
          </cell>
          <cell r="U452">
            <v>0</v>
          </cell>
          <cell r="V452">
            <v>0</v>
          </cell>
          <cell r="W452">
            <v>4950000</v>
          </cell>
          <cell r="X452">
            <v>42360</v>
          </cell>
          <cell r="Y452">
            <v>24200000</v>
          </cell>
          <cell r="Z452">
            <v>19250000</v>
          </cell>
          <cell r="AA452" t="str">
            <v>PC1162</v>
          </cell>
          <cell r="AB452" t="str">
            <v>HL Eng 6</v>
          </cell>
          <cell r="AC452">
            <v>0</v>
          </cell>
          <cell r="AD452">
            <v>0</v>
          </cell>
          <cell r="AE452">
            <v>-14300000</v>
          </cell>
          <cell r="AF452" t="str">
            <v>Đã nộp</v>
          </cell>
          <cell r="AG452">
            <v>0</v>
          </cell>
          <cell r="AH452">
            <v>14300000</v>
          </cell>
          <cell r="AI452" t="str">
            <v>PC1171</v>
          </cell>
          <cell r="AJ452" t="str">
            <v>HL Eng 6</v>
          </cell>
          <cell r="AK452">
            <v>0</v>
          </cell>
          <cell r="AL452">
            <v>0</v>
          </cell>
          <cell r="AM452">
            <v>-9350000</v>
          </cell>
          <cell r="AN452" t="str">
            <v>29/04/2016</v>
          </cell>
          <cell r="AO452">
            <v>9900000</v>
          </cell>
          <cell r="AP452">
            <v>19250000</v>
          </cell>
          <cell r="AQ452" t="str">
            <v>PC1182</v>
          </cell>
          <cell r="AR452">
            <v>0</v>
          </cell>
          <cell r="AS452">
            <v>0</v>
          </cell>
          <cell r="AT452">
            <v>0</v>
          </cell>
          <cell r="AU452">
            <v>0</v>
          </cell>
          <cell r="AV452">
            <v>0</v>
          </cell>
          <cell r="AW452">
            <v>0</v>
          </cell>
          <cell r="AX452">
            <v>0</v>
          </cell>
          <cell r="AY452">
            <v>0</v>
          </cell>
          <cell r="AZ452" t="str">
            <v>CN1</v>
          </cell>
          <cell r="BA452">
            <v>0</v>
          </cell>
          <cell r="BB452">
            <v>0</v>
          </cell>
          <cell r="BC452">
            <v>0</v>
          </cell>
          <cell r="BD452">
            <v>6050000</v>
          </cell>
          <cell r="BE452" t="str">
            <v>25/08/2016</v>
          </cell>
          <cell r="BF452">
            <v>6050000</v>
          </cell>
          <cell r="BG452" t="str">
            <v>SE1174</v>
          </cell>
          <cell r="BH452">
            <v>0</v>
          </cell>
          <cell r="BI452">
            <v>0</v>
          </cell>
          <cell r="BJ452">
            <v>0</v>
          </cell>
          <cell r="BK452">
            <v>0</v>
          </cell>
          <cell r="BL452">
            <v>0</v>
          </cell>
          <cell r="BM452" t="str">
            <v>CN2</v>
          </cell>
          <cell r="BN452">
            <v>0</v>
          </cell>
          <cell r="BO452">
            <v>25300000</v>
          </cell>
          <cell r="BP452" t="str">
            <v>14/12/2016</v>
          </cell>
          <cell r="BQ452">
            <v>25300000</v>
          </cell>
          <cell r="BR452">
            <v>0</v>
          </cell>
          <cell r="BS452" t="str">
            <v>SE1174</v>
          </cell>
          <cell r="BT452" t="str">
            <v>CN3</v>
          </cell>
          <cell r="BU452">
            <v>25300000</v>
          </cell>
          <cell r="BV452" t="str">
            <v>28/04/2017</v>
          </cell>
          <cell r="BW452">
            <v>27800000</v>
          </cell>
          <cell r="BX452">
            <v>325000</v>
          </cell>
          <cell r="BY452" t="str">
            <v>SE1174</v>
          </cell>
          <cell r="BZ452">
            <v>325000</v>
          </cell>
          <cell r="CA452">
            <v>3</v>
          </cell>
          <cell r="CB452" t="str">
            <v>CN4</v>
          </cell>
          <cell r="CC452">
            <v>24975000</v>
          </cell>
        </row>
        <row r="453">
          <cell r="B453" t="str">
            <v>SE62729</v>
          </cell>
          <cell r="C453" t="str">
            <v>Nguyễn Công Sơn</v>
          </cell>
          <cell r="D453" t="str">
            <v>KTPM</v>
          </cell>
          <cell r="E453">
            <v>11</v>
          </cell>
          <cell r="F453">
            <v>0</v>
          </cell>
          <cell r="G453" t="str">
            <v>PC1183</v>
          </cell>
          <cell r="H453" t="str">
            <v>ENG3</v>
          </cell>
          <cell r="I453">
            <v>0</v>
          </cell>
          <cell r="J453" t="str">
            <v xml:space="preserve"> </v>
          </cell>
          <cell r="K453" t="str">
            <v>HD</v>
          </cell>
          <cell r="L453" t="str">
            <v>Tranfer đi FUĐN kỳ SM2016 theo mail QuyenVMH ngày 13/05/2016
Fall 2016 trafer đến theo mail QuyenVMH ngày 31/08/2016(FU-DN)
FUDN:Theo mail ThuPTH ngày 19/08/2016 (SM2016) SV đóng số tiền:7700000 ngày 29/04/2016</v>
          </cell>
          <cell r="M453" t="str">
            <v>ENG3-LT1</v>
          </cell>
          <cell r="N453">
            <v>2200000</v>
          </cell>
          <cell r="O453">
            <v>11100000</v>
          </cell>
          <cell r="P453" t="str">
            <v>11/09/2015</v>
          </cell>
          <cell r="Q453">
            <v>11100000</v>
          </cell>
          <cell r="R453">
            <v>0</v>
          </cell>
          <cell r="S453" t="str">
            <v>PC1183</v>
          </cell>
          <cell r="T453" t="str">
            <v>Eng 4-LT2</v>
          </cell>
          <cell r="U453">
            <v>2200000</v>
          </cell>
          <cell r="V453">
            <v>0</v>
          </cell>
          <cell r="W453">
            <v>7700000</v>
          </cell>
          <cell r="X453">
            <v>42359</v>
          </cell>
          <cell r="Y453">
            <v>7700000</v>
          </cell>
          <cell r="Z453">
            <v>0</v>
          </cell>
          <cell r="AA453" t="str">
            <v>PC1183</v>
          </cell>
          <cell r="AB453" t="str">
            <v>HL Eng 4</v>
          </cell>
          <cell r="AC453">
            <v>0</v>
          </cell>
          <cell r="AD453">
            <v>0</v>
          </cell>
          <cell r="AE453">
            <v>4950000</v>
          </cell>
          <cell r="AF453" t="str">
            <v>01/03/2016</v>
          </cell>
          <cell r="AG453">
            <v>7700000</v>
          </cell>
          <cell r="AH453">
            <v>2750000</v>
          </cell>
          <cell r="AI453" t="str">
            <v>PC1189</v>
          </cell>
          <cell r="AJ453" t="str">
            <v>Eng 5-LT3</v>
          </cell>
          <cell r="AK453">
            <v>2200000</v>
          </cell>
          <cell r="AL453">
            <v>0</v>
          </cell>
          <cell r="AM453">
            <v>4950000</v>
          </cell>
          <cell r="AN453">
            <v>0</v>
          </cell>
          <cell r="AO453">
            <v>0</v>
          </cell>
          <cell r="AP453">
            <v>0</v>
          </cell>
          <cell r="AQ453">
            <v>0</v>
          </cell>
          <cell r="AR453">
            <v>0</v>
          </cell>
          <cell r="AS453">
            <v>0</v>
          </cell>
          <cell r="AT453">
            <v>0</v>
          </cell>
          <cell r="AU453">
            <v>0</v>
          </cell>
          <cell r="AV453">
            <v>0</v>
          </cell>
          <cell r="AW453">
            <v>0</v>
          </cell>
          <cell r="AX453">
            <v>0</v>
          </cell>
          <cell r="AY453">
            <v>0</v>
          </cell>
          <cell r="AZ453" t="str">
            <v>CN1</v>
          </cell>
          <cell r="BA453">
            <v>0</v>
          </cell>
          <cell r="BB453">
            <v>0</v>
          </cell>
          <cell r="BC453">
            <v>0</v>
          </cell>
          <cell r="BD453">
            <v>25300000</v>
          </cell>
          <cell r="BE453" t="str">
            <v>25/08/2016</v>
          </cell>
          <cell r="BF453">
            <v>25300000</v>
          </cell>
          <cell r="BG453" t="str">
            <v>SE1174</v>
          </cell>
          <cell r="BH453">
            <v>0</v>
          </cell>
          <cell r="BI453">
            <v>0</v>
          </cell>
          <cell r="BJ453">
            <v>0</v>
          </cell>
          <cell r="BK453">
            <v>0</v>
          </cell>
          <cell r="BL453">
            <v>0</v>
          </cell>
          <cell r="BM453" t="str">
            <v>CN2</v>
          </cell>
          <cell r="BN453">
            <v>0</v>
          </cell>
          <cell r="BO453">
            <v>25300000</v>
          </cell>
          <cell r="BP453" t="str">
            <v>19/12/2016</v>
          </cell>
          <cell r="BQ453">
            <v>25300000</v>
          </cell>
          <cell r="BR453">
            <v>0</v>
          </cell>
          <cell r="BS453" t="str">
            <v>SE1174</v>
          </cell>
          <cell r="BT453" t="str">
            <v>CN3</v>
          </cell>
          <cell r="BU453">
            <v>25300000</v>
          </cell>
          <cell r="BV453" t="str">
            <v>27/04/2017</v>
          </cell>
          <cell r="BW453">
            <v>25300000</v>
          </cell>
          <cell r="BX453">
            <v>0</v>
          </cell>
          <cell r="BY453" t="str">
            <v>SE1174</v>
          </cell>
          <cell r="BZ453">
            <v>0</v>
          </cell>
          <cell r="CA453">
            <v>3</v>
          </cell>
          <cell r="CB453" t="str">
            <v>CN4</v>
          </cell>
          <cell r="CC453">
            <v>25300000</v>
          </cell>
        </row>
        <row r="454">
          <cell r="B454" t="str">
            <v>SE62562</v>
          </cell>
          <cell r="C454" t="str">
            <v>Lê Phước Nhật Thiện</v>
          </cell>
          <cell r="D454" t="str">
            <v>KTPM</v>
          </cell>
          <cell r="E454">
            <v>11</v>
          </cell>
          <cell r="F454">
            <v>0</v>
          </cell>
          <cell r="G454" t="str">
            <v>PC1180</v>
          </cell>
          <cell r="H454" t="str">
            <v>ENG3</v>
          </cell>
          <cell r="I454">
            <v>0</v>
          </cell>
          <cell r="J454" t="str">
            <v xml:space="preserve"> </v>
          </cell>
          <cell r="K454" t="str">
            <v>HD</v>
          </cell>
          <cell r="L454" t="str">
            <v>Tranfer đi FUĐN kỳ SM2016 theo mail QuyenVMH ngày 13/05/2016
Fall 2016 trafer đến theo mail QuyenVMH ngày 31/08/2016(FU-DN)
FUDN:Theo mail ThuPTH ngày 19/08/2016 (SM2016) SV đóng số tiền:7700000 ngày 22/04/2016</v>
          </cell>
          <cell r="M454" t="str">
            <v>ENG3-LT1</v>
          </cell>
          <cell r="N454">
            <v>2170000</v>
          </cell>
          <cell r="O454">
            <v>11935000</v>
          </cell>
          <cell r="P454" t="str">
            <v>20/08/2015</v>
          </cell>
          <cell r="Q454">
            <v>11935000</v>
          </cell>
          <cell r="R454">
            <v>0</v>
          </cell>
          <cell r="S454" t="str">
            <v>PC1180</v>
          </cell>
          <cell r="T454" t="str">
            <v>Eng 4-LT2</v>
          </cell>
          <cell r="U454">
            <v>2200000</v>
          </cell>
          <cell r="V454">
            <v>0</v>
          </cell>
          <cell r="W454">
            <v>7700000</v>
          </cell>
          <cell r="X454">
            <v>42353</v>
          </cell>
          <cell r="Y454">
            <v>7700000</v>
          </cell>
          <cell r="Z454">
            <v>0</v>
          </cell>
          <cell r="AA454" t="str">
            <v>PC1180</v>
          </cell>
          <cell r="AB454" t="str">
            <v>Eng 5-LT3</v>
          </cell>
          <cell r="AC454">
            <v>2200000</v>
          </cell>
          <cell r="AD454">
            <v>0</v>
          </cell>
          <cell r="AE454">
            <v>7700000</v>
          </cell>
          <cell r="AF454" t="str">
            <v>03/03/2016</v>
          </cell>
          <cell r="AG454">
            <v>7700000</v>
          </cell>
          <cell r="AH454">
            <v>0</v>
          </cell>
          <cell r="AI454" t="str">
            <v>PC1180</v>
          </cell>
          <cell r="AJ454" t="str">
            <v>Eng 6-LT4</v>
          </cell>
          <cell r="AK454">
            <v>2200000</v>
          </cell>
          <cell r="AL454">
            <v>0</v>
          </cell>
          <cell r="AM454">
            <v>7700000</v>
          </cell>
          <cell r="AN454">
            <v>0</v>
          </cell>
          <cell r="AO454">
            <v>0</v>
          </cell>
          <cell r="AP454">
            <v>0</v>
          </cell>
          <cell r="AQ454">
            <v>0</v>
          </cell>
          <cell r="AR454">
            <v>0</v>
          </cell>
          <cell r="AS454">
            <v>0</v>
          </cell>
          <cell r="AT454">
            <v>0</v>
          </cell>
          <cell r="AU454">
            <v>0</v>
          </cell>
          <cell r="AV454">
            <v>0</v>
          </cell>
          <cell r="AW454">
            <v>0</v>
          </cell>
          <cell r="AX454">
            <v>0</v>
          </cell>
          <cell r="AY454">
            <v>0</v>
          </cell>
          <cell r="AZ454" t="str">
            <v>CN1</v>
          </cell>
          <cell r="BA454">
            <v>0</v>
          </cell>
          <cell r="BB454">
            <v>0</v>
          </cell>
          <cell r="BC454">
            <v>0</v>
          </cell>
          <cell r="BD454">
            <v>25300000</v>
          </cell>
          <cell r="BE454" t="str">
            <v>23/08/2016</v>
          </cell>
          <cell r="BF454">
            <v>25300000</v>
          </cell>
          <cell r="BG454" t="str">
            <v>SE1174</v>
          </cell>
          <cell r="BH454">
            <v>0</v>
          </cell>
          <cell r="BI454">
            <v>0</v>
          </cell>
          <cell r="BJ454">
            <v>0</v>
          </cell>
          <cell r="BK454">
            <v>0</v>
          </cell>
          <cell r="BL454">
            <v>0</v>
          </cell>
          <cell r="BM454" t="str">
            <v>CN2</v>
          </cell>
          <cell r="BN454">
            <v>0</v>
          </cell>
          <cell r="BO454">
            <v>25300000</v>
          </cell>
          <cell r="BP454" t="str">
            <v>19/12/2016</v>
          </cell>
          <cell r="BQ454">
            <v>25300000</v>
          </cell>
          <cell r="BR454">
            <v>0</v>
          </cell>
          <cell r="BS454" t="str">
            <v>SE1174</v>
          </cell>
          <cell r="BT454" t="str">
            <v>CN3</v>
          </cell>
          <cell r="BU454">
            <v>25300000</v>
          </cell>
          <cell r="BV454" t="str">
            <v>21/04/2017</v>
          </cell>
          <cell r="BW454">
            <v>25300000</v>
          </cell>
          <cell r="BX454">
            <v>0</v>
          </cell>
          <cell r="BY454" t="str">
            <v>SE1174</v>
          </cell>
          <cell r="BZ454">
            <v>0</v>
          </cell>
          <cell r="CA454">
            <v>3</v>
          </cell>
          <cell r="CB454" t="str">
            <v>CN4</v>
          </cell>
          <cell r="CC454">
            <v>25300000</v>
          </cell>
        </row>
        <row r="455">
          <cell r="B455" t="str">
            <v>SE62563</v>
          </cell>
          <cell r="C455" t="str">
            <v>Trần Thanh Giàn</v>
          </cell>
          <cell r="D455" t="str">
            <v>KTPM</v>
          </cell>
          <cell r="E455">
            <v>11</v>
          </cell>
          <cell r="F455">
            <v>0</v>
          </cell>
          <cell r="G455" t="str">
            <v>PC1180</v>
          </cell>
          <cell r="H455" t="str">
            <v>ENG3</v>
          </cell>
          <cell r="I455">
            <v>0</v>
          </cell>
          <cell r="J455" t="str">
            <v xml:space="preserve"> </v>
          </cell>
          <cell r="K455" t="str">
            <v>HD</v>
          </cell>
          <cell r="L455" t="str">
            <v>Tranfer đi FUĐN kỳ SM2016 theo mail QuyenVMH ngày 13/05/2016
Fall 2016 trafer đến theo mail QuyenVMH ngày 31/08/2016(FU-DN)
FUDN:Theo mail ThuPTH ngày 19/08/2016 (SM2016) SV đóng số tiền:7700000 ngày Kỳ trước FUHCM thu hộ học phí</v>
          </cell>
          <cell r="M455" t="str">
            <v>ENG3-LT1</v>
          </cell>
          <cell r="N455">
            <v>2170000</v>
          </cell>
          <cell r="O455">
            <v>11935000</v>
          </cell>
          <cell r="P455" t="str">
            <v>20/08/2015</v>
          </cell>
          <cell r="Q455">
            <v>11935000</v>
          </cell>
          <cell r="R455">
            <v>0</v>
          </cell>
          <cell r="S455" t="str">
            <v>PC1180</v>
          </cell>
          <cell r="T455" t="str">
            <v>Eng 4-LT2</v>
          </cell>
          <cell r="U455">
            <v>2200000</v>
          </cell>
          <cell r="V455">
            <v>0</v>
          </cell>
          <cell r="W455">
            <v>7700000</v>
          </cell>
          <cell r="X455">
            <v>42359</v>
          </cell>
          <cell r="Y455">
            <v>7700000</v>
          </cell>
          <cell r="Z455">
            <v>0</v>
          </cell>
          <cell r="AA455" t="str">
            <v>PC1180</v>
          </cell>
          <cell r="AB455" t="str">
            <v>Eng 5-LT3</v>
          </cell>
          <cell r="AC455">
            <v>2200000</v>
          </cell>
          <cell r="AD455">
            <v>0</v>
          </cell>
          <cell r="AE455">
            <v>7700000</v>
          </cell>
          <cell r="AF455" t="str">
            <v>02/03/2016</v>
          </cell>
          <cell r="AG455">
            <v>7700000</v>
          </cell>
          <cell r="AH455">
            <v>0</v>
          </cell>
          <cell r="AI455" t="str">
            <v>PC1180</v>
          </cell>
          <cell r="AJ455" t="str">
            <v>Eng 6-LT4</v>
          </cell>
          <cell r="AK455">
            <v>2200000</v>
          </cell>
          <cell r="AL455">
            <v>0</v>
          </cell>
          <cell r="AM455">
            <v>7700000</v>
          </cell>
          <cell r="AN455">
            <v>0</v>
          </cell>
          <cell r="AO455">
            <v>0</v>
          </cell>
          <cell r="AP455">
            <v>0</v>
          </cell>
          <cell r="AQ455">
            <v>0</v>
          </cell>
          <cell r="AR455">
            <v>0</v>
          </cell>
          <cell r="AS455">
            <v>0</v>
          </cell>
          <cell r="AT455">
            <v>0</v>
          </cell>
          <cell r="AU455">
            <v>0</v>
          </cell>
          <cell r="AV455">
            <v>0</v>
          </cell>
          <cell r="AW455">
            <v>0</v>
          </cell>
          <cell r="AX455">
            <v>0</v>
          </cell>
          <cell r="AY455">
            <v>0</v>
          </cell>
          <cell r="AZ455" t="str">
            <v>CN1</v>
          </cell>
          <cell r="BA455">
            <v>0</v>
          </cell>
          <cell r="BB455">
            <v>0</v>
          </cell>
          <cell r="BC455">
            <v>0</v>
          </cell>
          <cell r="BD455">
            <v>25300000</v>
          </cell>
          <cell r="BE455" t="str">
            <v>25/08/2016</v>
          </cell>
          <cell r="BF455">
            <v>25300000</v>
          </cell>
          <cell r="BG455" t="str">
            <v>SE1174</v>
          </cell>
          <cell r="BH455">
            <v>0</v>
          </cell>
          <cell r="BI455">
            <v>0</v>
          </cell>
          <cell r="BJ455">
            <v>0</v>
          </cell>
          <cell r="BK455">
            <v>0</v>
          </cell>
          <cell r="BL455">
            <v>0</v>
          </cell>
          <cell r="BM455" t="str">
            <v>CN2</v>
          </cell>
          <cell r="BN455">
            <v>0</v>
          </cell>
          <cell r="BO455">
            <v>25300000</v>
          </cell>
          <cell r="BP455" t="str">
            <v>23/12/2016</v>
          </cell>
          <cell r="BQ455">
            <v>25300000</v>
          </cell>
          <cell r="BR455">
            <v>0</v>
          </cell>
          <cell r="BS455" t="str">
            <v>SE1174</v>
          </cell>
          <cell r="BT455" t="str">
            <v>CN3</v>
          </cell>
          <cell r="BU455">
            <v>24875000</v>
          </cell>
          <cell r="BV455" t="str">
            <v>28/04/2017</v>
          </cell>
          <cell r="BW455">
            <v>24875000</v>
          </cell>
          <cell r="BX455">
            <v>0</v>
          </cell>
          <cell r="BY455" t="str">
            <v>SE1174</v>
          </cell>
          <cell r="BZ455">
            <v>0</v>
          </cell>
          <cell r="CA455">
            <v>3</v>
          </cell>
          <cell r="CB455" t="str">
            <v>CN4</v>
          </cell>
          <cell r="CC455">
            <v>25300000</v>
          </cell>
        </row>
        <row r="456">
          <cell r="B456" t="str">
            <v>SE62525</v>
          </cell>
          <cell r="C456" t="str">
            <v>Nguyễn Thị Tuyết Nữ</v>
          </cell>
          <cell r="D456" t="str">
            <v>KTPM</v>
          </cell>
          <cell r="E456">
            <v>11</v>
          </cell>
          <cell r="F456">
            <v>0</v>
          </cell>
          <cell r="G456" t="str">
            <v>PC1179</v>
          </cell>
          <cell r="H456" t="str">
            <v>ENG3</v>
          </cell>
          <cell r="I456">
            <v>0</v>
          </cell>
          <cell r="J456" t="str">
            <v xml:space="preserve"> </v>
          </cell>
          <cell r="K456" t="str">
            <v>HD</v>
          </cell>
          <cell r="L456" t="str">
            <v>Tranfer đi FUĐN kỳ SM2016 theo mail QuyenVMH ngày 13/05/2016
Fall 2016 trafer đến theo mail QuyenVMH ngày 31/08/2016(FU-DN)
FUDN:Theo mail ThuPTH ngày 19/08/2016 (SM2016) SV đóng số tiền:9900000 ngày Kỳ trước FUHCM thu hộ học phí</v>
          </cell>
          <cell r="M456" t="str">
            <v>ENG3-LT1</v>
          </cell>
          <cell r="N456">
            <v>2170000</v>
          </cell>
          <cell r="O456">
            <v>11935000</v>
          </cell>
          <cell r="P456">
            <v>42237</v>
          </cell>
          <cell r="Q456">
            <v>11935000</v>
          </cell>
          <cell r="R456">
            <v>0</v>
          </cell>
          <cell r="S456" t="str">
            <v>PC1179</v>
          </cell>
          <cell r="T456" t="str">
            <v>Eng 4-LT2</v>
          </cell>
          <cell r="U456">
            <v>2200000</v>
          </cell>
          <cell r="V456">
            <v>0</v>
          </cell>
          <cell r="W456">
            <v>7700000</v>
          </cell>
          <cell r="X456">
            <v>42360</v>
          </cell>
          <cell r="Y456">
            <v>7700000</v>
          </cell>
          <cell r="Z456">
            <v>0</v>
          </cell>
          <cell r="AA456" t="str">
            <v>PC1179</v>
          </cell>
          <cell r="AB456" t="str">
            <v>Eng 5-LT3</v>
          </cell>
          <cell r="AC456">
            <v>2200000</v>
          </cell>
          <cell r="AD456">
            <v>0</v>
          </cell>
          <cell r="AE456">
            <v>7700000</v>
          </cell>
          <cell r="AF456" t="str">
            <v>25/02/2016</v>
          </cell>
          <cell r="AG456">
            <v>7700000</v>
          </cell>
          <cell r="AH456">
            <v>0</v>
          </cell>
          <cell r="AI456" t="str">
            <v>PC1179</v>
          </cell>
          <cell r="AJ456" t="str">
            <v>Eng 6-LT4</v>
          </cell>
          <cell r="AK456">
            <v>2200000</v>
          </cell>
          <cell r="AL456">
            <v>0</v>
          </cell>
          <cell r="AM456">
            <v>7700000</v>
          </cell>
          <cell r="AN456">
            <v>0</v>
          </cell>
          <cell r="AO456">
            <v>0</v>
          </cell>
          <cell r="AP456">
            <v>0</v>
          </cell>
          <cell r="AQ456">
            <v>0</v>
          </cell>
          <cell r="AR456">
            <v>0</v>
          </cell>
          <cell r="AS456">
            <v>0</v>
          </cell>
          <cell r="AT456">
            <v>0</v>
          </cell>
          <cell r="AU456">
            <v>0</v>
          </cell>
          <cell r="AV456">
            <v>0</v>
          </cell>
          <cell r="AW456">
            <v>0</v>
          </cell>
          <cell r="AX456">
            <v>0</v>
          </cell>
          <cell r="AY456">
            <v>0</v>
          </cell>
          <cell r="AZ456" t="str">
            <v>CN1</v>
          </cell>
          <cell r="BA456">
            <v>0</v>
          </cell>
          <cell r="BB456">
            <v>0</v>
          </cell>
          <cell r="BC456">
            <v>0</v>
          </cell>
          <cell r="BD456">
            <v>25300000</v>
          </cell>
          <cell r="BE456" t="str">
            <v>25/08/2016</v>
          </cell>
          <cell r="BF456">
            <v>25300000</v>
          </cell>
          <cell r="BG456" t="str">
            <v>SE1174</v>
          </cell>
          <cell r="BH456">
            <v>0</v>
          </cell>
          <cell r="BI456">
            <v>0</v>
          </cell>
          <cell r="BJ456">
            <v>0</v>
          </cell>
          <cell r="BK456">
            <v>0</v>
          </cell>
          <cell r="BL456">
            <v>0</v>
          </cell>
          <cell r="BM456" t="str">
            <v>CN2</v>
          </cell>
          <cell r="BN456">
            <v>0</v>
          </cell>
          <cell r="BO456">
            <v>25300000</v>
          </cell>
          <cell r="BP456" t="str">
            <v>22/12/2016</v>
          </cell>
          <cell r="BQ456">
            <v>25300000</v>
          </cell>
          <cell r="BR456">
            <v>0</v>
          </cell>
          <cell r="BS456" t="str">
            <v>SE1174</v>
          </cell>
          <cell r="BT456" t="str">
            <v>CN3</v>
          </cell>
          <cell r="BU456">
            <v>25300000</v>
          </cell>
          <cell r="BV456" t="str">
            <v>24/04/2017</v>
          </cell>
          <cell r="BW456">
            <v>27800000</v>
          </cell>
          <cell r="BX456">
            <v>325000</v>
          </cell>
          <cell r="BY456" t="str">
            <v>SE1174</v>
          </cell>
          <cell r="BZ456">
            <v>325000</v>
          </cell>
          <cell r="CA456">
            <v>3</v>
          </cell>
          <cell r="CB456" t="str">
            <v>CN4</v>
          </cell>
          <cell r="CC456">
            <v>24975000</v>
          </cell>
        </row>
        <row r="457">
          <cell r="B457" t="str">
            <v>SE62544</v>
          </cell>
          <cell r="C457" t="str">
            <v>Nguyễn Văn Hải</v>
          </cell>
          <cell r="D457" t="str">
            <v>KTPM</v>
          </cell>
          <cell r="E457">
            <v>11</v>
          </cell>
          <cell r="F457">
            <v>0</v>
          </cell>
          <cell r="G457" t="str">
            <v>PC1179</v>
          </cell>
          <cell r="H457" t="str">
            <v>ENG3</v>
          </cell>
          <cell r="I457">
            <v>0</v>
          </cell>
          <cell r="J457" t="str">
            <v>TD70</v>
          </cell>
          <cell r="K457" t="str">
            <v>HD</v>
          </cell>
          <cell r="L457" t="str">
            <v>Tranfer đi FUĐN kỳ SM2016 theo mail QuyenVMH ngày 13/05/2016
Fall 2016 trafer đến theo mail QuyenVMH ngày 31/08/2016(FU-DN)
FUDN:24/12/2015:770.000;11/03/2016:770.000;Theo mail ThuPTH ngày 19/08/2016 (SM2016) SV đóng số tiền:4950000 ngày 29/04/2016;11/07/2016:2.970.000</v>
          </cell>
          <cell r="M457" t="str">
            <v>ENG3-LT1</v>
          </cell>
          <cell r="N457">
            <v>2170000</v>
          </cell>
          <cell r="O457">
            <v>5099500</v>
          </cell>
          <cell r="P457" t="str">
            <v>31/07/2015</v>
          </cell>
          <cell r="Q457">
            <v>5100000</v>
          </cell>
          <cell r="R457">
            <v>0</v>
          </cell>
          <cell r="S457" t="str">
            <v>PC1179</v>
          </cell>
          <cell r="T457" t="str">
            <v>Eng 4-LT2</v>
          </cell>
          <cell r="U457">
            <v>2200000</v>
          </cell>
          <cell r="V457">
            <v>0</v>
          </cell>
          <cell r="W457">
            <v>770000</v>
          </cell>
          <cell r="X457">
            <v>42363</v>
          </cell>
          <cell r="Y457">
            <v>770000</v>
          </cell>
          <cell r="Z457">
            <v>0</v>
          </cell>
          <cell r="AA457" t="str">
            <v>PC1179</v>
          </cell>
          <cell r="AB457" t="str">
            <v>Eng 5-LT3</v>
          </cell>
          <cell r="AC457">
            <v>2200000</v>
          </cell>
          <cell r="AD457">
            <v>0</v>
          </cell>
          <cell r="AE457">
            <v>770000</v>
          </cell>
          <cell r="AF457" t="str">
            <v>04/03/2016</v>
          </cell>
          <cell r="AG457">
            <v>770000</v>
          </cell>
          <cell r="AH457">
            <v>0</v>
          </cell>
          <cell r="AI457" t="str">
            <v>PC1179</v>
          </cell>
          <cell r="AJ457" t="str">
            <v>HL Eng 5</v>
          </cell>
          <cell r="AK457">
            <v>0</v>
          </cell>
          <cell r="AL457">
            <v>0</v>
          </cell>
          <cell r="AM457">
            <v>770000</v>
          </cell>
          <cell r="AN457">
            <v>0</v>
          </cell>
          <cell r="AO457">
            <v>0</v>
          </cell>
          <cell r="AP457">
            <v>0</v>
          </cell>
          <cell r="AQ457">
            <v>0</v>
          </cell>
          <cell r="AR457">
            <v>0</v>
          </cell>
          <cell r="AS457">
            <v>0</v>
          </cell>
          <cell r="AT457">
            <v>0</v>
          </cell>
          <cell r="AU457">
            <v>0</v>
          </cell>
          <cell r="AV457">
            <v>0</v>
          </cell>
          <cell r="AW457">
            <v>0</v>
          </cell>
          <cell r="AX457">
            <v>0</v>
          </cell>
          <cell r="AY457">
            <v>0</v>
          </cell>
          <cell r="AZ457" t="str">
            <v>CN1</v>
          </cell>
          <cell r="BA457">
            <v>0</v>
          </cell>
          <cell r="BB457">
            <v>0</v>
          </cell>
          <cell r="BC457">
            <v>0</v>
          </cell>
          <cell r="BD457">
            <v>7590000</v>
          </cell>
          <cell r="BE457">
            <v>42618</v>
          </cell>
          <cell r="BF457">
            <v>7590000</v>
          </cell>
          <cell r="BG457" t="str">
            <v>SE1174</v>
          </cell>
          <cell r="BH457">
            <v>0</v>
          </cell>
          <cell r="BI457">
            <v>0</v>
          </cell>
          <cell r="BJ457">
            <v>0</v>
          </cell>
          <cell r="BK457">
            <v>0</v>
          </cell>
          <cell r="BL457">
            <v>0</v>
          </cell>
          <cell r="BM457" t="str">
            <v>CN2</v>
          </cell>
          <cell r="BN457">
            <v>0</v>
          </cell>
          <cell r="BO457">
            <v>7590000</v>
          </cell>
          <cell r="BP457" t="str">
            <v>22/12/2016</v>
          </cell>
          <cell r="BQ457">
            <v>7590000</v>
          </cell>
          <cell r="BR457">
            <v>0</v>
          </cell>
          <cell r="BS457" t="str">
            <v>SE1174</v>
          </cell>
          <cell r="BT457" t="str">
            <v>CN3</v>
          </cell>
          <cell r="BU457">
            <v>7590000</v>
          </cell>
          <cell r="BV457" t="str">
            <v>26/04/2017</v>
          </cell>
          <cell r="BW457">
            <v>7590000</v>
          </cell>
          <cell r="BX457">
            <v>0</v>
          </cell>
          <cell r="BY457" t="str">
            <v>SE1174</v>
          </cell>
          <cell r="BZ457">
            <v>0</v>
          </cell>
          <cell r="CA457">
            <v>3</v>
          </cell>
          <cell r="CB457" t="str">
            <v>CN4</v>
          </cell>
          <cell r="CC457">
            <v>7590000</v>
          </cell>
        </row>
        <row r="458">
          <cell r="B458" t="str">
            <v>SE62757</v>
          </cell>
          <cell r="C458" t="str">
            <v>Nguyễn Thành Lộc</v>
          </cell>
          <cell r="D458" t="str">
            <v>KTPM</v>
          </cell>
          <cell r="E458" t="str">
            <v>11-BS</v>
          </cell>
          <cell r="F458">
            <v>0</v>
          </cell>
          <cell r="G458" t="str">
            <v>PC1184</v>
          </cell>
          <cell r="H458" t="str">
            <v>ENG4</v>
          </cell>
          <cell r="I458">
            <v>0</v>
          </cell>
          <cell r="J458">
            <v>0</v>
          </cell>
          <cell r="K458" t="str">
            <v>HD</v>
          </cell>
          <cell r="L458" t="str">
            <v>Tranfer đi FUĐN kỳ SM2016 theo mail QuyenVMH ngày 13/05/2016
Fall 2016 trafer đến theo mail QuyenVMH ngày 31/08/2016(FU-DN)
FUDN:Theo mail ThuPTH ngày 19/08/2016 (SM2016) SV đóng số tiền:7700000 ngày 28/04/2016
CN1 nhập bảng kê khóa 8</v>
          </cell>
          <cell r="M458">
            <v>0</v>
          </cell>
          <cell r="N458">
            <v>0</v>
          </cell>
          <cell r="O458">
            <v>0</v>
          </cell>
          <cell r="P458">
            <v>0</v>
          </cell>
          <cell r="Q458">
            <v>0</v>
          </cell>
          <cell r="R458">
            <v>0</v>
          </cell>
          <cell r="S458">
            <v>0</v>
          </cell>
          <cell r="T458" t="str">
            <v>Phí NH + Eng 4-LT1</v>
          </cell>
          <cell r="U458">
            <v>2200000</v>
          </cell>
          <cell r="V458">
            <v>0</v>
          </cell>
          <cell r="W458">
            <v>12100000</v>
          </cell>
          <cell r="X458">
            <v>42326</v>
          </cell>
          <cell r="Y458">
            <v>12100000</v>
          </cell>
          <cell r="Z458">
            <v>0</v>
          </cell>
          <cell r="AA458" t="str">
            <v>PC1184</v>
          </cell>
          <cell r="AB458" t="str">
            <v>Eng 5-LT2</v>
          </cell>
          <cell r="AC458">
            <v>2200000</v>
          </cell>
          <cell r="AD458">
            <v>0</v>
          </cell>
          <cell r="AE458">
            <v>7700000</v>
          </cell>
          <cell r="AF458">
            <v>42438</v>
          </cell>
          <cell r="AG458">
            <v>7700000</v>
          </cell>
          <cell r="AH458">
            <v>0</v>
          </cell>
          <cell r="AI458" t="str">
            <v>PC1184</v>
          </cell>
          <cell r="AJ458" t="str">
            <v>Eng 6-LT3</v>
          </cell>
          <cell r="AK458">
            <v>2200000</v>
          </cell>
          <cell r="AL458">
            <v>0</v>
          </cell>
          <cell r="AM458">
            <v>7700000</v>
          </cell>
          <cell r="AN458">
            <v>0</v>
          </cell>
          <cell r="AO458">
            <v>0</v>
          </cell>
          <cell r="AP458">
            <v>0</v>
          </cell>
          <cell r="AQ458">
            <v>0</v>
          </cell>
          <cell r="AR458">
            <v>0</v>
          </cell>
          <cell r="AS458">
            <v>0</v>
          </cell>
          <cell r="AT458">
            <v>0</v>
          </cell>
          <cell r="AU458">
            <v>0</v>
          </cell>
          <cell r="AV458">
            <v>0</v>
          </cell>
          <cell r="AW458">
            <v>0</v>
          </cell>
          <cell r="AX458">
            <v>0</v>
          </cell>
          <cell r="AY458">
            <v>0</v>
          </cell>
          <cell r="AZ458" t="str">
            <v>CN1-LT4</v>
          </cell>
          <cell r="BA458">
            <v>2250000</v>
          </cell>
          <cell r="BB458">
            <v>0</v>
          </cell>
          <cell r="BC458">
            <v>0</v>
          </cell>
          <cell r="BD458">
            <v>23050000</v>
          </cell>
          <cell r="BE458" t="str">
            <v>26/08/2016</v>
          </cell>
          <cell r="BF458">
            <v>23050000</v>
          </cell>
          <cell r="BG458" t="str">
            <v>SE1174</v>
          </cell>
          <cell r="BH458">
            <v>0</v>
          </cell>
          <cell r="BI458">
            <v>0</v>
          </cell>
          <cell r="BJ458">
            <v>0</v>
          </cell>
          <cell r="BK458">
            <v>0</v>
          </cell>
          <cell r="BL458">
            <v>0</v>
          </cell>
          <cell r="BM458" t="str">
            <v>CN2</v>
          </cell>
          <cell r="BN458">
            <v>0</v>
          </cell>
          <cell r="BO458">
            <v>25300000</v>
          </cell>
          <cell r="BP458" t="str">
            <v>05/01/2017</v>
          </cell>
          <cell r="BQ458">
            <v>25300000</v>
          </cell>
          <cell r="BR458">
            <v>0</v>
          </cell>
          <cell r="BS458" t="str">
            <v>SE1174</v>
          </cell>
          <cell r="BT458" t="str">
            <v>CN3</v>
          </cell>
          <cell r="BU458">
            <v>25300000</v>
          </cell>
          <cell r="BV458" t="str">
            <v>15/05/2017</v>
          </cell>
          <cell r="BW458">
            <v>25300000</v>
          </cell>
          <cell r="BX458">
            <v>0</v>
          </cell>
          <cell r="BY458" t="str">
            <v>SE1174</v>
          </cell>
          <cell r="BZ458">
            <v>0</v>
          </cell>
          <cell r="CA458">
            <v>3</v>
          </cell>
          <cell r="CB458" t="str">
            <v>CN4</v>
          </cell>
          <cell r="CC458">
            <v>25300000</v>
          </cell>
        </row>
        <row r="459">
          <cell r="B459" t="str">
            <v>SE62710</v>
          </cell>
          <cell r="C459" t="str">
            <v>Nguyễn Hữu Minh</v>
          </cell>
          <cell r="D459" t="str">
            <v>KTPM</v>
          </cell>
          <cell r="E459">
            <v>11</v>
          </cell>
          <cell r="F459">
            <v>0</v>
          </cell>
          <cell r="G459" t="str">
            <v>PC1186</v>
          </cell>
          <cell r="H459" t="str">
            <v>ENG2</v>
          </cell>
          <cell r="I459">
            <v>0</v>
          </cell>
          <cell r="J459" t="str">
            <v>HB 20M</v>
          </cell>
          <cell r="K459" t="str">
            <v>HD</v>
          </cell>
          <cell r="L459" t="str">
            <v>Chuyển cơ sở theo mail QuyenVMH ngày 23/12/2015
Chuyển cơ sở về và đi lại FUĐN kỳ SM2016 theo QĐ 471&amp;472 ngày 08/06/2016
Fall 2016 trafer đến theo mail QuyenVMH ngày 31/08/2016(FU-DN)
FUDN:25/12/2015:4.900.000;12/03/2016:4.900.000;Theo mail ThuPTH ngày 19/08/2016 (SM2016) SV đóng số tiền:4.900.000 ngày 04/05/2016; 14/07/2016:9.900.000</v>
          </cell>
          <cell r="M459" t="str">
            <v>ENG2-LT1-HB1</v>
          </cell>
          <cell r="N459">
            <v>2170000</v>
          </cell>
          <cell r="O459">
            <v>6935000</v>
          </cell>
          <cell r="P459" t="str">
            <v>28/09/2015</v>
          </cell>
          <cell r="Q459">
            <v>9300000</v>
          </cell>
          <cell r="R459">
            <v>2365000</v>
          </cell>
          <cell r="S459" t="str">
            <v>PC1186</v>
          </cell>
          <cell r="T459" t="str">
            <v>Eng 3</v>
          </cell>
          <cell r="U459">
            <v>0</v>
          </cell>
          <cell r="V459">
            <v>0</v>
          </cell>
          <cell r="W459">
            <v>7535000</v>
          </cell>
          <cell r="X459" t="e">
            <v>#N/A</v>
          </cell>
          <cell r="Y459" t="e">
            <v>#N/A</v>
          </cell>
          <cell r="Z459" t="e">
            <v>#N/A</v>
          </cell>
          <cell r="AA459" t="str">
            <v>Chuyển CS</v>
          </cell>
          <cell r="AB459" t="str">
            <v>ENG3</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t="str">
            <v>CN1+Phí quay lại</v>
          </cell>
          <cell r="BA459">
            <v>0</v>
          </cell>
          <cell r="BB459">
            <v>0</v>
          </cell>
          <cell r="BC459">
            <v>0</v>
          </cell>
          <cell r="BD459">
            <v>27600000</v>
          </cell>
          <cell r="BE459" t="str">
            <v>05/09/2016</v>
          </cell>
          <cell r="BF459">
            <v>27600000</v>
          </cell>
          <cell r="BG459" t="str">
            <v>SE1174</v>
          </cell>
          <cell r="BH459">
            <v>0</v>
          </cell>
          <cell r="BI459">
            <v>0</v>
          </cell>
          <cell r="BJ459">
            <v>0</v>
          </cell>
          <cell r="BK459">
            <v>0</v>
          </cell>
          <cell r="BL459">
            <v>0</v>
          </cell>
          <cell r="BM459" t="str">
            <v>CN2</v>
          </cell>
          <cell r="BN459">
            <v>0</v>
          </cell>
          <cell r="BO459">
            <v>25300000</v>
          </cell>
          <cell r="BP459" t="str">
            <v>04/01/2017</v>
          </cell>
          <cell r="BQ459">
            <v>25300000</v>
          </cell>
          <cell r="BR459">
            <v>0</v>
          </cell>
          <cell r="BS459" t="str">
            <v>SE1174</v>
          </cell>
          <cell r="BT459" t="str">
            <v>CN3</v>
          </cell>
          <cell r="BU459">
            <v>25300000</v>
          </cell>
          <cell r="BV459" t="str">
            <v>24/04/2017</v>
          </cell>
          <cell r="BW459">
            <v>29650000</v>
          </cell>
          <cell r="BX459">
            <v>0</v>
          </cell>
          <cell r="BY459" t="str">
            <v>SE1174</v>
          </cell>
          <cell r="BZ459">
            <v>0</v>
          </cell>
          <cell r="CA459">
            <v>3</v>
          </cell>
          <cell r="CB459" t="str">
            <v>CN4</v>
          </cell>
          <cell r="CC459">
            <v>25300000</v>
          </cell>
        </row>
        <row r="460">
          <cell r="B460" t="str">
            <v>SE62717</v>
          </cell>
          <cell r="C460" t="str">
            <v>Võ Văn Tuấn</v>
          </cell>
          <cell r="D460" t="str">
            <v>KTPM</v>
          </cell>
          <cell r="E460">
            <v>11</v>
          </cell>
          <cell r="F460">
            <v>0</v>
          </cell>
          <cell r="G460" t="str">
            <v>PC1182</v>
          </cell>
          <cell r="H460" t="str">
            <v>ENG3</v>
          </cell>
          <cell r="I460">
            <v>0</v>
          </cell>
          <cell r="J460" t="str">
            <v>TD70</v>
          </cell>
          <cell r="K460" t="str">
            <v>HD</v>
          </cell>
          <cell r="L460" t="str">
            <v>Chuyển cơ sở theo mail QuyenVMH ngày 23/12/2015
Chuyển cơ sở về và đi lại FUĐN kỳ SM2016 theo QĐ 471&amp;472 ngày 08/06/2016
Fall 2016 trafer đến theo mail QuyenVMH ngày 31/08/2016(FU-DN)
FUDN:18/03/2016:770.000;Theo mail ThuPTH ngày 19/08/2016 (SM2016) SV đóng số tiền:770.000 ngày 09/05/2016;
Bảo lưu SM17 theo mail HaNQS ngày 28/04/2017:Tự nguyện</v>
          </cell>
          <cell r="M460" t="str">
            <v>ENG3-LT1</v>
          </cell>
          <cell r="N460">
            <v>2170000</v>
          </cell>
          <cell r="O460">
            <v>5099500</v>
          </cell>
          <cell r="P460" t="str">
            <v>03/09/2015</v>
          </cell>
          <cell r="Q460">
            <v>5100000</v>
          </cell>
          <cell r="R460">
            <v>0</v>
          </cell>
          <cell r="S460" t="str">
            <v>PC1182</v>
          </cell>
          <cell r="T460" t="str">
            <v>Eng 4-LT2</v>
          </cell>
          <cell r="U460">
            <v>2200000</v>
          </cell>
          <cell r="V460">
            <v>0</v>
          </cell>
          <cell r="W460">
            <v>770000</v>
          </cell>
          <cell r="X460">
            <v>42353</v>
          </cell>
          <cell r="Y460">
            <v>770000</v>
          </cell>
          <cell r="Z460">
            <v>0</v>
          </cell>
          <cell r="AA460" t="str">
            <v>Chuyển CS</v>
          </cell>
          <cell r="AB460" t="str">
            <v>ENG4</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cell r="AY460">
            <v>0</v>
          </cell>
          <cell r="AZ460" t="str">
            <v>CN1+Phí quay lại</v>
          </cell>
          <cell r="BA460">
            <v>0</v>
          </cell>
          <cell r="BB460">
            <v>0</v>
          </cell>
          <cell r="BC460">
            <v>0</v>
          </cell>
          <cell r="BD460">
            <v>9890000</v>
          </cell>
          <cell r="BE460">
            <v>42622</v>
          </cell>
          <cell r="BF460">
            <v>9900000</v>
          </cell>
          <cell r="BG460" t="str">
            <v>SE1174</v>
          </cell>
          <cell r="BH460">
            <v>0</v>
          </cell>
          <cell r="BI460">
            <v>0</v>
          </cell>
          <cell r="BJ460">
            <v>0</v>
          </cell>
          <cell r="BK460">
            <v>0</v>
          </cell>
          <cell r="BL460">
            <v>0</v>
          </cell>
          <cell r="BM460" t="str">
            <v>CN2</v>
          </cell>
          <cell r="BN460">
            <v>0</v>
          </cell>
          <cell r="BO460">
            <v>7590000</v>
          </cell>
          <cell r="BP460" t="str">
            <v>22/12/2016</v>
          </cell>
          <cell r="BQ460">
            <v>7590000</v>
          </cell>
          <cell r="BR460">
            <v>0</v>
          </cell>
          <cell r="BS460" t="str">
            <v>SE1174</v>
          </cell>
          <cell r="BT460" t="str">
            <v>CN3</v>
          </cell>
          <cell r="BU460">
            <v>7590000</v>
          </cell>
          <cell r="BV460">
            <v>0</v>
          </cell>
          <cell r="BW460" t="str">
            <v>Ko nộp</v>
          </cell>
          <cell r="BX460">
            <v>0</v>
          </cell>
          <cell r="BY460" t="str">
            <v>BLSM17</v>
          </cell>
          <cell r="BZ460">
            <v>0</v>
          </cell>
          <cell r="CA460">
            <v>2</v>
          </cell>
          <cell r="CB460" t="str">
            <v>CN3</v>
          </cell>
          <cell r="CC460">
            <v>7590000</v>
          </cell>
        </row>
        <row r="461">
          <cell r="B461" t="str">
            <v>SE62001</v>
          </cell>
          <cell r="C461" t="str">
            <v>Nguyễn Gia Khánh</v>
          </cell>
          <cell r="D461" t="str">
            <v>KTPM</v>
          </cell>
          <cell r="E461">
            <v>10</v>
          </cell>
          <cell r="F461">
            <v>0</v>
          </cell>
          <cell r="G461" t="str">
            <v>PC1076</v>
          </cell>
          <cell r="H461" t="str">
            <v>ENG3</v>
          </cell>
          <cell r="I461">
            <v>0</v>
          </cell>
          <cell r="J461">
            <v>0</v>
          </cell>
          <cell r="K461" t="str">
            <v>HD</v>
          </cell>
          <cell r="L461" t="str">
            <v>PC1076: Eng3, 4 - LT2
PC1077: Eng5 SP2015 H2, Eng6 H1 SM2015.
PC1082: HL Eng6 H2 SM2015, 
Ngày 26/8/2015 nộp CN1 nhưng rớt Eng 6, chuyển 4.883.000 sang HL Eng 6 còn dư:18.999.000
PC1083:HL Eng 6
Bảo lưu SM2016 theo mail HaNQS.
Bảo lưu Fall 2016 theo mail HaNQS ngày 10/09/2016
Bảo lưu SM17 theo mail HaNQS ngày 28/04/2017:Trả nợ môn</v>
          </cell>
          <cell r="M461">
            <v>0</v>
          </cell>
          <cell r="N461">
            <v>0</v>
          </cell>
          <cell r="O461">
            <v>0</v>
          </cell>
          <cell r="P461">
            <v>0</v>
          </cell>
          <cell r="Q461">
            <v>0</v>
          </cell>
          <cell r="R461">
            <v>18999000</v>
          </cell>
          <cell r="S461">
            <v>0</v>
          </cell>
          <cell r="T461" t="str">
            <v>CN1</v>
          </cell>
          <cell r="U461">
            <v>0</v>
          </cell>
          <cell r="V461">
            <v>0</v>
          </cell>
          <cell r="W461">
            <v>5201000</v>
          </cell>
          <cell r="X461">
            <v>42356</v>
          </cell>
          <cell r="Y461">
            <v>5300000</v>
          </cell>
          <cell r="Z461">
            <v>99000</v>
          </cell>
          <cell r="AA461" t="str">
            <v>SE1161</v>
          </cell>
          <cell r="AB461">
            <v>0</v>
          </cell>
          <cell r="AC461">
            <v>0</v>
          </cell>
          <cell r="AD461">
            <v>0</v>
          </cell>
          <cell r="AE461">
            <v>0</v>
          </cell>
          <cell r="AF461">
            <v>0</v>
          </cell>
          <cell r="AG461">
            <v>0</v>
          </cell>
          <cell r="AH461">
            <v>99000</v>
          </cell>
          <cell r="AI461" t="str">
            <v>SE1161</v>
          </cell>
          <cell r="AJ461">
            <v>0</v>
          </cell>
          <cell r="AK461">
            <v>0</v>
          </cell>
          <cell r="AL461">
            <v>0</v>
          </cell>
          <cell r="AM461">
            <v>0</v>
          </cell>
          <cell r="AN461">
            <v>0</v>
          </cell>
          <cell r="AO461">
            <v>0</v>
          </cell>
          <cell r="AP461">
            <v>0</v>
          </cell>
          <cell r="AQ461" t="str">
            <v>BL SM2016</v>
          </cell>
          <cell r="AR461">
            <v>0</v>
          </cell>
          <cell r="AS461">
            <v>0</v>
          </cell>
          <cell r="AT461">
            <v>0</v>
          </cell>
          <cell r="AU461">
            <v>0</v>
          </cell>
          <cell r="AV461">
            <v>0</v>
          </cell>
          <cell r="AW461">
            <v>0</v>
          </cell>
          <cell r="AX461">
            <v>0</v>
          </cell>
          <cell r="AY461">
            <v>0</v>
          </cell>
          <cell r="AZ461" t="str">
            <v>CN2</v>
          </cell>
          <cell r="BA461">
            <v>0</v>
          </cell>
          <cell r="BB461">
            <v>0</v>
          </cell>
          <cell r="BC461">
            <v>0</v>
          </cell>
          <cell r="BD461">
            <v>25201000</v>
          </cell>
          <cell r="BE461">
            <v>0</v>
          </cell>
          <cell r="BF461">
            <v>0</v>
          </cell>
          <cell r="BG461" t="str">
            <v>Bảo lưu Fall 2016</v>
          </cell>
          <cell r="BH461">
            <v>0</v>
          </cell>
          <cell r="BI461">
            <v>0</v>
          </cell>
          <cell r="BJ461">
            <v>0</v>
          </cell>
          <cell r="BK461">
            <v>0</v>
          </cell>
          <cell r="BL461">
            <v>0</v>
          </cell>
          <cell r="BM461" t="str">
            <v>CN2</v>
          </cell>
          <cell r="BN461">
            <v>0</v>
          </cell>
          <cell r="BO461">
            <v>25201000</v>
          </cell>
          <cell r="BP461">
            <v>42725</v>
          </cell>
          <cell r="BQ461">
            <v>25300000</v>
          </cell>
          <cell r="BR461">
            <v>475000</v>
          </cell>
          <cell r="BS461" t="str">
            <v>SE1174</v>
          </cell>
          <cell r="BT461" t="str">
            <v>CN3</v>
          </cell>
          <cell r="BU461">
            <v>24825000</v>
          </cell>
          <cell r="BV461">
            <v>0</v>
          </cell>
          <cell r="BW461" t="str">
            <v>Ko nộp</v>
          </cell>
          <cell r="BX461">
            <v>0</v>
          </cell>
          <cell r="BY461" t="str">
            <v>BLSM17</v>
          </cell>
          <cell r="BZ461">
            <v>0</v>
          </cell>
          <cell r="CA461">
            <v>2</v>
          </cell>
          <cell r="CB461" t="str">
            <v>CN3</v>
          </cell>
          <cell r="CC461">
            <v>24825000</v>
          </cell>
        </row>
        <row r="462">
          <cell r="B462" t="str">
            <v>SE62273</v>
          </cell>
          <cell r="C462" t="str">
            <v>Bùi Quang Huy</v>
          </cell>
          <cell r="D462" t="str">
            <v>KTPM</v>
          </cell>
          <cell r="E462">
            <v>11</v>
          </cell>
          <cell r="F462">
            <v>0</v>
          </cell>
          <cell r="G462" t="str">
            <v>PC1176</v>
          </cell>
          <cell r="H462" t="str">
            <v>ENG3</v>
          </cell>
          <cell r="I462">
            <v>0</v>
          </cell>
          <cell r="J462" t="str">
            <v>HB 10M</v>
          </cell>
          <cell r="K462" t="str">
            <v>HD</v>
          </cell>
          <cell r="L462">
            <v>0</v>
          </cell>
          <cell r="M462" t="str">
            <v>ENG3-LT1-HB1</v>
          </cell>
          <cell r="N462">
            <v>2170000</v>
          </cell>
          <cell r="O462">
            <v>9435000</v>
          </cell>
          <cell r="P462" t="str">
            <v>28/7/2015</v>
          </cell>
          <cell r="Q462">
            <v>11935000</v>
          </cell>
          <cell r="R462">
            <v>2500000</v>
          </cell>
          <cell r="S462" t="str">
            <v>PC1176</v>
          </cell>
          <cell r="T462" t="str">
            <v>Eng 4-LT2-HB2</v>
          </cell>
          <cell r="U462">
            <v>2200000</v>
          </cell>
          <cell r="V462">
            <v>2500000</v>
          </cell>
          <cell r="W462">
            <v>2700000</v>
          </cell>
          <cell r="X462">
            <v>42355</v>
          </cell>
          <cell r="Y462">
            <v>2700000</v>
          </cell>
          <cell r="Z462">
            <v>0</v>
          </cell>
          <cell r="AA462" t="str">
            <v>PC1176</v>
          </cell>
          <cell r="AB462" t="str">
            <v>Eng 5-LT3-HB3</v>
          </cell>
          <cell r="AC462">
            <v>2200000</v>
          </cell>
          <cell r="AD462">
            <v>2500000</v>
          </cell>
          <cell r="AE462">
            <v>5200000</v>
          </cell>
          <cell r="AF462" t="str">
            <v>01/03/2016</v>
          </cell>
          <cell r="AG462">
            <v>5200000</v>
          </cell>
          <cell r="AH462">
            <v>0</v>
          </cell>
          <cell r="AI462" t="str">
            <v>PC1178</v>
          </cell>
          <cell r="AJ462" t="str">
            <v>Eng 6-LT4-HB4</v>
          </cell>
          <cell r="AK462">
            <v>2200000</v>
          </cell>
          <cell r="AL462">
            <v>2500000</v>
          </cell>
          <cell r="AM462">
            <v>5200000</v>
          </cell>
          <cell r="AN462" t="str">
            <v>28/04/2016</v>
          </cell>
          <cell r="AO462">
            <v>5200000</v>
          </cell>
          <cell r="AP462">
            <v>0</v>
          </cell>
          <cell r="AQ462" t="str">
            <v>PC1178</v>
          </cell>
          <cell r="AR462">
            <v>0</v>
          </cell>
          <cell r="AS462">
            <v>0</v>
          </cell>
          <cell r="AT462">
            <v>0</v>
          </cell>
          <cell r="AU462">
            <v>0</v>
          </cell>
          <cell r="AV462">
            <v>0</v>
          </cell>
          <cell r="AW462">
            <v>0</v>
          </cell>
          <cell r="AX462">
            <v>0</v>
          </cell>
          <cell r="AY462">
            <v>0</v>
          </cell>
          <cell r="AZ462" t="str">
            <v>CN1</v>
          </cell>
          <cell r="BA462">
            <v>0</v>
          </cell>
          <cell r="BB462" t="str">
            <v>Hết</v>
          </cell>
          <cell r="BC462">
            <v>25300000</v>
          </cell>
          <cell r="BD462" t="str">
            <v>24/08/2016</v>
          </cell>
          <cell r="BE462">
            <v>25300000</v>
          </cell>
          <cell r="BF462">
            <v>0</v>
          </cell>
          <cell r="BG462" t="str">
            <v>SE1175</v>
          </cell>
          <cell r="BH462">
            <v>0</v>
          </cell>
          <cell r="BI462">
            <v>0</v>
          </cell>
          <cell r="BJ462">
            <v>0</v>
          </cell>
          <cell r="BK462">
            <v>0</v>
          </cell>
          <cell r="BL462">
            <v>0</v>
          </cell>
          <cell r="BM462" t="str">
            <v>CN2</v>
          </cell>
          <cell r="BN462">
            <v>0</v>
          </cell>
          <cell r="BO462">
            <v>25300000</v>
          </cell>
          <cell r="BP462" t="str">
            <v>09/01/2016</v>
          </cell>
          <cell r="BQ462">
            <v>25300000</v>
          </cell>
          <cell r="BR462">
            <v>0</v>
          </cell>
          <cell r="BS462" t="str">
            <v>SE1175</v>
          </cell>
          <cell r="BT462" t="str">
            <v>CN3</v>
          </cell>
          <cell r="BU462">
            <v>25300000</v>
          </cell>
          <cell r="BV462" t="str">
            <v>10/05/2017</v>
          </cell>
          <cell r="BW462">
            <v>25300000</v>
          </cell>
          <cell r="BX462">
            <v>0</v>
          </cell>
          <cell r="BY462" t="str">
            <v>SE1175</v>
          </cell>
          <cell r="BZ462">
            <v>0</v>
          </cell>
          <cell r="CA462">
            <v>3</v>
          </cell>
          <cell r="CB462" t="str">
            <v>CN4</v>
          </cell>
          <cell r="CC462">
            <v>25300000</v>
          </cell>
        </row>
        <row r="463">
          <cell r="B463" t="str">
            <v>SE62292</v>
          </cell>
          <cell r="C463" t="str">
            <v>Nguyễn Thúy Ngọc</v>
          </cell>
          <cell r="D463" t="str">
            <v>KTPM</v>
          </cell>
          <cell r="E463">
            <v>11</v>
          </cell>
          <cell r="F463" t="str">
            <v>Fall 2020</v>
          </cell>
          <cell r="G463" t="str">
            <v>PC1176</v>
          </cell>
          <cell r="H463" t="str">
            <v>ENG3</v>
          </cell>
          <cell r="I463">
            <v>0</v>
          </cell>
          <cell r="J463" t="str">
            <v>HB50</v>
          </cell>
          <cell r="K463" t="str">
            <v>HD</v>
          </cell>
          <cell r="L463">
            <v>0</v>
          </cell>
          <cell r="M463" t="str">
            <v>ENG3</v>
          </cell>
          <cell r="N463">
            <v>0</v>
          </cell>
          <cell r="O463">
            <v>9222500</v>
          </cell>
          <cell r="P463" t="str">
            <v>30/7/2015</v>
          </cell>
          <cell r="Q463">
            <v>9223000</v>
          </cell>
          <cell r="R463">
            <v>0</v>
          </cell>
          <cell r="S463" t="str">
            <v>PC1176</v>
          </cell>
          <cell r="T463" t="str">
            <v>Eng 4</v>
          </cell>
          <cell r="U463">
            <v>0</v>
          </cell>
          <cell r="V463">
            <v>0</v>
          </cell>
          <cell r="W463">
            <v>4950000</v>
          </cell>
          <cell r="X463">
            <v>42361</v>
          </cell>
          <cell r="Y463">
            <v>4950000</v>
          </cell>
          <cell r="Z463">
            <v>0</v>
          </cell>
          <cell r="AA463" t="str">
            <v>PC1176</v>
          </cell>
          <cell r="AB463" t="str">
            <v>Eng 5</v>
          </cell>
          <cell r="AC463">
            <v>0</v>
          </cell>
          <cell r="AD463">
            <v>0</v>
          </cell>
          <cell r="AE463">
            <v>4950000</v>
          </cell>
          <cell r="AF463" t="str">
            <v>03/03/2016</v>
          </cell>
          <cell r="AG463">
            <v>4950000</v>
          </cell>
          <cell r="AH463">
            <v>0</v>
          </cell>
          <cell r="AI463" t="str">
            <v>PC1178</v>
          </cell>
          <cell r="AJ463" t="str">
            <v>Eng 6</v>
          </cell>
          <cell r="AK463">
            <v>0</v>
          </cell>
          <cell r="AL463">
            <v>0</v>
          </cell>
          <cell r="AM463">
            <v>4950000</v>
          </cell>
          <cell r="AN463" t="str">
            <v>26/04/2016</v>
          </cell>
          <cell r="AO463">
            <v>4950000</v>
          </cell>
          <cell r="AP463">
            <v>0</v>
          </cell>
          <cell r="AQ463" t="str">
            <v>PC1178</v>
          </cell>
          <cell r="AR463">
            <v>0</v>
          </cell>
          <cell r="AS463">
            <v>0</v>
          </cell>
          <cell r="AT463">
            <v>0</v>
          </cell>
          <cell r="AU463">
            <v>0</v>
          </cell>
          <cell r="AV463">
            <v>0</v>
          </cell>
          <cell r="AW463">
            <v>0</v>
          </cell>
          <cell r="AX463">
            <v>0</v>
          </cell>
          <cell r="AY463">
            <v>0</v>
          </cell>
          <cell r="AZ463" t="str">
            <v>CN1</v>
          </cell>
          <cell r="BA463">
            <v>0</v>
          </cell>
          <cell r="BB463">
            <v>0</v>
          </cell>
          <cell r="BC463">
            <v>12650000</v>
          </cell>
          <cell r="BD463" t="str">
            <v>22/08/2016</v>
          </cell>
          <cell r="BE463">
            <v>12650000</v>
          </cell>
          <cell r="BF463">
            <v>0</v>
          </cell>
          <cell r="BG463" t="str">
            <v>SE1175</v>
          </cell>
          <cell r="BH463">
            <v>0</v>
          </cell>
          <cell r="BI463">
            <v>0</v>
          </cell>
          <cell r="BJ463">
            <v>0</v>
          </cell>
          <cell r="BK463">
            <v>0</v>
          </cell>
          <cell r="BL463">
            <v>0</v>
          </cell>
          <cell r="BM463" t="str">
            <v>CN2</v>
          </cell>
          <cell r="BN463">
            <v>0</v>
          </cell>
          <cell r="BO463">
            <v>12650000</v>
          </cell>
          <cell r="BP463" t="str">
            <v>20/12/2016</v>
          </cell>
          <cell r="BQ463">
            <v>12650000</v>
          </cell>
          <cell r="BR463">
            <v>0</v>
          </cell>
          <cell r="BS463" t="str">
            <v>SE1175</v>
          </cell>
          <cell r="BT463" t="str">
            <v>CN3</v>
          </cell>
          <cell r="BU463">
            <v>12650000</v>
          </cell>
          <cell r="BV463" t="str">
            <v>24/04/2017</v>
          </cell>
          <cell r="BW463">
            <v>12650000</v>
          </cell>
          <cell r="BX463">
            <v>0</v>
          </cell>
          <cell r="BY463" t="str">
            <v>SE1175</v>
          </cell>
          <cell r="BZ463">
            <v>0</v>
          </cell>
          <cell r="CA463">
            <v>3</v>
          </cell>
          <cell r="CB463" t="str">
            <v>CN4</v>
          </cell>
          <cell r="CC463">
            <v>12650000</v>
          </cell>
        </row>
        <row r="464">
          <cell r="B464" t="str">
            <v>SE62293</v>
          </cell>
          <cell r="C464" t="str">
            <v>Lê Minh Quân</v>
          </cell>
          <cell r="D464" t="str">
            <v>KTPM</v>
          </cell>
          <cell r="E464">
            <v>11</v>
          </cell>
          <cell r="F464">
            <v>0</v>
          </cell>
          <cell r="G464" t="str">
            <v>PC1176</v>
          </cell>
          <cell r="H464" t="str">
            <v>ENG3</v>
          </cell>
          <cell r="I464">
            <v>0</v>
          </cell>
          <cell r="J464" t="str">
            <v xml:space="preserve"> </v>
          </cell>
          <cell r="K464" t="str">
            <v>HD</v>
          </cell>
          <cell r="L464">
            <v>0</v>
          </cell>
          <cell r="M464" t="str">
            <v>ENG3-LT1</v>
          </cell>
          <cell r="N464">
            <v>2170000</v>
          </cell>
          <cell r="O464">
            <v>11935000</v>
          </cell>
          <cell r="P464" t="str">
            <v>30/7/2015</v>
          </cell>
          <cell r="Q464">
            <v>11935000</v>
          </cell>
          <cell r="R464">
            <v>0</v>
          </cell>
          <cell r="S464" t="str">
            <v>PC1176</v>
          </cell>
          <cell r="T464" t="str">
            <v>Eng 4-LT2</v>
          </cell>
          <cell r="U464">
            <v>2200000</v>
          </cell>
          <cell r="V464">
            <v>0</v>
          </cell>
          <cell r="W464">
            <v>7700000</v>
          </cell>
          <cell r="X464">
            <v>42354</v>
          </cell>
          <cell r="Y464">
            <v>7700000</v>
          </cell>
          <cell r="Z464">
            <v>0</v>
          </cell>
          <cell r="AA464" t="str">
            <v>PC1176</v>
          </cell>
          <cell r="AB464" t="str">
            <v>Eng 5-LT3</v>
          </cell>
          <cell r="AC464">
            <v>2200000</v>
          </cell>
          <cell r="AD464">
            <v>0</v>
          </cell>
          <cell r="AE464">
            <v>7700000</v>
          </cell>
          <cell r="AF464" t="str">
            <v>24/02/2016</v>
          </cell>
          <cell r="AG464">
            <v>7700000</v>
          </cell>
          <cell r="AH464">
            <v>0</v>
          </cell>
          <cell r="AI464" t="str">
            <v>PC1178</v>
          </cell>
          <cell r="AJ464" t="str">
            <v>Eng 6-LT4</v>
          </cell>
          <cell r="AK464">
            <v>2200000</v>
          </cell>
          <cell r="AL464">
            <v>0</v>
          </cell>
          <cell r="AM464">
            <v>7700000</v>
          </cell>
          <cell r="AN464" t="str">
            <v>20/04/2016</v>
          </cell>
          <cell r="AO464">
            <v>7700000</v>
          </cell>
          <cell r="AP464">
            <v>0</v>
          </cell>
          <cell r="AQ464" t="str">
            <v>PC1178</v>
          </cell>
          <cell r="AR464">
            <v>0</v>
          </cell>
          <cell r="AS464">
            <v>0</v>
          </cell>
          <cell r="AT464">
            <v>0</v>
          </cell>
          <cell r="AU464">
            <v>0</v>
          </cell>
          <cell r="AV464">
            <v>0</v>
          </cell>
          <cell r="AW464">
            <v>0</v>
          </cell>
          <cell r="AX464">
            <v>0</v>
          </cell>
          <cell r="AY464">
            <v>0</v>
          </cell>
          <cell r="AZ464" t="str">
            <v>CN1</v>
          </cell>
          <cell r="BA464">
            <v>0</v>
          </cell>
          <cell r="BB464" t="str">
            <v xml:space="preserve"> </v>
          </cell>
          <cell r="BC464">
            <v>25300000</v>
          </cell>
          <cell r="BD464" t="str">
            <v>26/08/2016</v>
          </cell>
          <cell r="BE464">
            <v>25300000</v>
          </cell>
          <cell r="BF464">
            <v>0</v>
          </cell>
          <cell r="BG464" t="str">
            <v>SE1175</v>
          </cell>
          <cell r="BH464">
            <v>0</v>
          </cell>
          <cell r="BI464">
            <v>0</v>
          </cell>
          <cell r="BJ464">
            <v>0</v>
          </cell>
          <cell r="BK464">
            <v>0</v>
          </cell>
          <cell r="BL464">
            <v>0</v>
          </cell>
          <cell r="BM464" t="str">
            <v>CN2</v>
          </cell>
          <cell r="BN464">
            <v>0</v>
          </cell>
          <cell r="BO464">
            <v>25300000</v>
          </cell>
          <cell r="BP464" t="str">
            <v>06/01/2017</v>
          </cell>
          <cell r="BQ464">
            <v>25300000</v>
          </cell>
          <cell r="BR464">
            <v>0</v>
          </cell>
          <cell r="BS464" t="str">
            <v>SE1175</v>
          </cell>
          <cell r="BT464" t="str">
            <v>CN3</v>
          </cell>
          <cell r="BU464">
            <v>25300000</v>
          </cell>
          <cell r="BV464" t="str">
            <v>28/04/2017</v>
          </cell>
          <cell r="BW464">
            <v>25300000</v>
          </cell>
          <cell r="BX464">
            <v>0</v>
          </cell>
          <cell r="BY464" t="str">
            <v>SE1175</v>
          </cell>
          <cell r="BZ464">
            <v>0</v>
          </cell>
          <cell r="CA464">
            <v>3</v>
          </cell>
          <cell r="CB464" t="str">
            <v>CN4</v>
          </cell>
          <cell r="CC464">
            <v>25300000</v>
          </cell>
        </row>
        <row r="465">
          <cell r="B465" t="str">
            <v>SE62353</v>
          </cell>
          <cell r="C465" t="str">
            <v>Đổng Quang Huy</v>
          </cell>
          <cell r="D465" t="str">
            <v>KTPM</v>
          </cell>
          <cell r="E465">
            <v>11</v>
          </cell>
          <cell r="F465">
            <v>0</v>
          </cell>
          <cell r="G465" t="str">
            <v>PC1176</v>
          </cell>
          <cell r="H465" t="str">
            <v>ENG3</v>
          </cell>
          <cell r="I465">
            <v>0</v>
          </cell>
          <cell r="J465" t="str">
            <v>TD50</v>
          </cell>
          <cell r="K465" t="str">
            <v>HD</v>
          </cell>
          <cell r="L465">
            <v>0</v>
          </cell>
          <cell r="M465" t="str">
            <v>ENG3-LT1</v>
          </cell>
          <cell r="N465">
            <v>2170000</v>
          </cell>
          <cell r="O465">
            <v>11935000</v>
          </cell>
          <cell r="P465">
            <v>42219</v>
          </cell>
          <cell r="Q465">
            <v>11935000</v>
          </cell>
          <cell r="R465">
            <v>0</v>
          </cell>
          <cell r="S465" t="str">
            <v>PC1176</v>
          </cell>
          <cell r="T465" t="str">
            <v>Eng 4-LT2</v>
          </cell>
          <cell r="U465">
            <v>2200000</v>
          </cell>
          <cell r="V465">
            <v>0</v>
          </cell>
          <cell r="W465">
            <v>2750000</v>
          </cell>
          <cell r="X465">
            <v>42356</v>
          </cell>
          <cell r="Y465">
            <v>2750000</v>
          </cell>
          <cell r="Z465">
            <v>0</v>
          </cell>
          <cell r="AA465" t="str">
            <v>PC1176</v>
          </cell>
          <cell r="AB465" t="str">
            <v>Eng 5-LT3</v>
          </cell>
          <cell r="AC465">
            <v>2200000</v>
          </cell>
          <cell r="AD465">
            <v>0</v>
          </cell>
          <cell r="AE465">
            <v>2750000</v>
          </cell>
          <cell r="AF465" t="str">
            <v>29/02/2016</v>
          </cell>
          <cell r="AG465">
            <v>2750000</v>
          </cell>
          <cell r="AH465">
            <v>0</v>
          </cell>
          <cell r="AI465" t="str">
            <v>PC1181</v>
          </cell>
          <cell r="AJ465" t="str">
            <v>Eng 6-LT4</v>
          </cell>
          <cell r="AK465">
            <v>2200000</v>
          </cell>
          <cell r="AL465">
            <v>0</v>
          </cell>
          <cell r="AM465">
            <v>2750000</v>
          </cell>
          <cell r="AN465" t="str">
            <v>25/04/2016</v>
          </cell>
          <cell r="AO465">
            <v>2750000</v>
          </cell>
          <cell r="AP465">
            <v>0</v>
          </cell>
          <cell r="AQ465" t="str">
            <v>PC1177</v>
          </cell>
          <cell r="AR465">
            <v>0</v>
          </cell>
          <cell r="AS465">
            <v>0</v>
          </cell>
          <cell r="AT465">
            <v>0</v>
          </cell>
          <cell r="AU465">
            <v>0</v>
          </cell>
          <cell r="AV465">
            <v>0</v>
          </cell>
          <cell r="AW465">
            <v>0</v>
          </cell>
          <cell r="AX465">
            <v>0</v>
          </cell>
          <cell r="AY465">
            <v>0</v>
          </cell>
          <cell r="AZ465" t="str">
            <v>CN1</v>
          </cell>
          <cell r="BA465">
            <v>0</v>
          </cell>
          <cell r="BB465">
            <v>0</v>
          </cell>
          <cell r="BC465">
            <v>12650000</v>
          </cell>
          <cell r="BD465" t="str">
            <v>18/08/2016</v>
          </cell>
          <cell r="BE465">
            <v>12650000</v>
          </cell>
          <cell r="BF465">
            <v>0</v>
          </cell>
          <cell r="BG465" t="str">
            <v>SE1175</v>
          </cell>
          <cell r="BH465">
            <v>0</v>
          </cell>
          <cell r="BI465">
            <v>0</v>
          </cell>
          <cell r="BJ465">
            <v>0</v>
          </cell>
          <cell r="BK465">
            <v>0</v>
          </cell>
          <cell r="BL465">
            <v>0</v>
          </cell>
          <cell r="BM465" t="str">
            <v>CN2</v>
          </cell>
          <cell r="BN465">
            <v>0</v>
          </cell>
          <cell r="BO465">
            <v>12650000</v>
          </cell>
          <cell r="BP465" t="str">
            <v xml:space="preserve"> 26/12/2016</v>
          </cell>
          <cell r="BQ465">
            <v>12650000</v>
          </cell>
          <cell r="BR465">
            <v>0</v>
          </cell>
          <cell r="BS465" t="str">
            <v>SE1175</v>
          </cell>
          <cell r="BT465" t="str">
            <v>CN3</v>
          </cell>
          <cell r="BU465">
            <v>12650000</v>
          </cell>
          <cell r="BV465" t="str">
            <v>25/04/2017</v>
          </cell>
          <cell r="BW465">
            <v>12650000</v>
          </cell>
          <cell r="BX465">
            <v>0</v>
          </cell>
          <cell r="BY465" t="str">
            <v>SE1175</v>
          </cell>
          <cell r="BZ465">
            <v>0</v>
          </cell>
          <cell r="CA465">
            <v>3</v>
          </cell>
          <cell r="CB465" t="str">
            <v>CN4</v>
          </cell>
          <cell r="CC465">
            <v>12650000</v>
          </cell>
        </row>
        <row r="466">
          <cell r="B466" t="str">
            <v>SE62434</v>
          </cell>
          <cell r="C466" t="str">
            <v>Nguyễn Trung Tín</v>
          </cell>
          <cell r="D466" t="str">
            <v>KTPM</v>
          </cell>
          <cell r="E466">
            <v>11</v>
          </cell>
          <cell r="F466" t="str">
            <v>Fall 2020</v>
          </cell>
          <cell r="G466" t="str">
            <v>PC1178</v>
          </cell>
          <cell r="H466" t="str">
            <v>ENG3</v>
          </cell>
          <cell r="I466">
            <v>0</v>
          </cell>
          <cell r="J466" t="str">
            <v>HB100</v>
          </cell>
          <cell r="K466" t="str">
            <v>HD</v>
          </cell>
          <cell r="L466">
            <v>1</v>
          </cell>
          <cell r="M466" t="str">
            <v>ENG3</v>
          </cell>
          <cell r="N466">
            <v>0</v>
          </cell>
          <cell r="O466">
            <v>4340000</v>
          </cell>
          <cell r="P466">
            <v>42227</v>
          </cell>
          <cell r="Q466">
            <v>4340000</v>
          </cell>
          <cell r="R466">
            <v>0</v>
          </cell>
          <cell r="S466" t="str">
            <v>PC1178</v>
          </cell>
          <cell r="T466" t="str">
            <v>Eng 4</v>
          </cell>
          <cell r="U466">
            <v>0</v>
          </cell>
          <cell r="V466">
            <v>0</v>
          </cell>
          <cell r="W466">
            <v>0</v>
          </cell>
          <cell r="X466" t="str">
            <v>HB không thu</v>
          </cell>
          <cell r="Y466">
            <v>0</v>
          </cell>
          <cell r="Z466">
            <v>0</v>
          </cell>
          <cell r="AA466" t="str">
            <v>PC1178</v>
          </cell>
          <cell r="AB466" t="str">
            <v>Eng 5</v>
          </cell>
          <cell r="AC466">
            <v>0</v>
          </cell>
          <cell r="AD466">
            <v>0</v>
          </cell>
          <cell r="AE466">
            <v>0</v>
          </cell>
          <cell r="AF466" t="str">
            <v>HB không thu</v>
          </cell>
          <cell r="AG466">
            <v>0</v>
          </cell>
          <cell r="AH466">
            <v>0</v>
          </cell>
          <cell r="AI466" t="str">
            <v>PC1178</v>
          </cell>
          <cell r="AJ466" t="str">
            <v>Eng 6</v>
          </cell>
          <cell r="AK466">
            <v>0</v>
          </cell>
          <cell r="AL466">
            <v>0</v>
          </cell>
          <cell r="AM466">
            <v>0</v>
          </cell>
          <cell r="AN466" t="str">
            <v>HB không thu</v>
          </cell>
          <cell r="AO466">
            <v>0</v>
          </cell>
          <cell r="AP466">
            <v>0</v>
          </cell>
          <cell r="AQ466" t="str">
            <v>PC1178</v>
          </cell>
          <cell r="AR466">
            <v>0</v>
          </cell>
          <cell r="AS466">
            <v>0</v>
          </cell>
          <cell r="AT466">
            <v>0</v>
          </cell>
          <cell r="AU466">
            <v>0</v>
          </cell>
          <cell r="AV466">
            <v>0</v>
          </cell>
          <cell r="AW466">
            <v>0</v>
          </cell>
          <cell r="AX466">
            <v>0</v>
          </cell>
          <cell r="AY466">
            <v>0</v>
          </cell>
          <cell r="AZ466" t="str">
            <v>CN1</v>
          </cell>
          <cell r="BA466">
            <v>0</v>
          </cell>
          <cell r="BB466">
            <v>0</v>
          </cell>
          <cell r="BC466">
            <v>0</v>
          </cell>
          <cell r="BD466" t="str">
            <v>HB không thu</v>
          </cell>
          <cell r="BE466">
            <v>0</v>
          </cell>
          <cell r="BF466">
            <v>0</v>
          </cell>
          <cell r="BG466" t="str">
            <v>SE1175</v>
          </cell>
          <cell r="BH466">
            <v>0</v>
          </cell>
          <cell r="BI466">
            <v>0</v>
          </cell>
          <cell r="BJ466">
            <v>0</v>
          </cell>
          <cell r="BK466">
            <v>0</v>
          </cell>
          <cell r="BL466">
            <v>0</v>
          </cell>
          <cell r="BM466" t="str">
            <v>CN2</v>
          </cell>
          <cell r="BN466">
            <v>0</v>
          </cell>
          <cell r="BO466">
            <v>0</v>
          </cell>
          <cell r="BP466" t="str">
            <v>HB ko thu</v>
          </cell>
          <cell r="BQ466">
            <v>0</v>
          </cell>
          <cell r="BR466">
            <v>0</v>
          </cell>
          <cell r="BS466" t="str">
            <v>SE1175</v>
          </cell>
          <cell r="BT466" t="str">
            <v>CN3</v>
          </cell>
          <cell r="BU466">
            <v>0</v>
          </cell>
          <cell r="BV466" t="str">
            <v>HB ko thu</v>
          </cell>
          <cell r="BW466">
            <v>0</v>
          </cell>
          <cell r="BX466">
            <v>0</v>
          </cell>
          <cell r="BY466" t="str">
            <v>SE1175</v>
          </cell>
          <cell r="BZ466">
            <v>0</v>
          </cell>
          <cell r="CA466">
            <v>3</v>
          </cell>
          <cell r="CB466" t="str">
            <v>CN4</v>
          </cell>
          <cell r="CC466">
            <v>0</v>
          </cell>
        </row>
        <row r="467">
          <cell r="B467" t="str">
            <v>SE62470</v>
          </cell>
          <cell r="C467" t="str">
            <v>Trương Lục Duy</v>
          </cell>
          <cell r="D467" t="str">
            <v>KTPM</v>
          </cell>
          <cell r="E467">
            <v>11</v>
          </cell>
          <cell r="F467">
            <v>0</v>
          </cell>
          <cell r="G467" t="str">
            <v>PC1178</v>
          </cell>
          <cell r="H467" t="str">
            <v>ENG3</v>
          </cell>
          <cell r="I467">
            <v>0</v>
          </cell>
          <cell r="J467" t="str">
            <v>TD50</v>
          </cell>
          <cell r="K467" t="str">
            <v>HD</v>
          </cell>
          <cell r="L467">
            <v>0</v>
          </cell>
          <cell r="M467" t="str">
            <v>ENG3-LT1</v>
          </cell>
          <cell r="N467">
            <v>2170000</v>
          </cell>
          <cell r="O467">
            <v>7052500</v>
          </cell>
          <cell r="P467">
            <v>42234</v>
          </cell>
          <cell r="Q467">
            <v>7053000</v>
          </cell>
          <cell r="R467">
            <v>0</v>
          </cell>
          <cell r="S467" t="str">
            <v>PC1178</v>
          </cell>
          <cell r="T467" t="str">
            <v>Eng 4-LT2</v>
          </cell>
          <cell r="U467">
            <v>2200000</v>
          </cell>
          <cell r="V467">
            <v>0</v>
          </cell>
          <cell r="W467">
            <v>2750000</v>
          </cell>
          <cell r="X467">
            <v>42347</v>
          </cell>
          <cell r="Y467">
            <v>2750000</v>
          </cell>
          <cell r="Z467">
            <v>0</v>
          </cell>
          <cell r="AA467" t="str">
            <v>PC1178</v>
          </cell>
          <cell r="AB467" t="str">
            <v>Eng 5-LT3</v>
          </cell>
          <cell r="AC467">
            <v>2200000</v>
          </cell>
          <cell r="AD467">
            <v>0</v>
          </cell>
          <cell r="AE467">
            <v>2750000</v>
          </cell>
          <cell r="AF467" t="str">
            <v>24/02/2016</v>
          </cell>
          <cell r="AG467">
            <v>2750000</v>
          </cell>
          <cell r="AH467">
            <v>0</v>
          </cell>
          <cell r="AI467" t="str">
            <v>PC1178</v>
          </cell>
          <cell r="AJ467" t="str">
            <v>Eng 6-LT4</v>
          </cell>
          <cell r="AK467">
            <v>2200000</v>
          </cell>
          <cell r="AL467">
            <v>0</v>
          </cell>
          <cell r="AM467">
            <v>2750000</v>
          </cell>
          <cell r="AN467" t="str">
            <v>26/04/2016</v>
          </cell>
          <cell r="AO467">
            <v>2750000</v>
          </cell>
          <cell r="AP467">
            <v>0</v>
          </cell>
          <cell r="AQ467" t="str">
            <v>PC1178</v>
          </cell>
          <cell r="AR467">
            <v>0</v>
          </cell>
          <cell r="AS467">
            <v>0</v>
          </cell>
          <cell r="AT467">
            <v>0</v>
          </cell>
          <cell r="AU467">
            <v>0</v>
          </cell>
          <cell r="AV467">
            <v>0</v>
          </cell>
          <cell r="AW467">
            <v>0</v>
          </cell>
          <cell r="AX467">
            <v>0</v>
          </cell>
          <cell r="AY467">
            <v>0</v>
          </cell>
          <cell r="AZ467" t="str">
            <v>CN1</v>
          </cell>
          <cell r="BA467">
            <v>0</v>
          </cell>
          <cell r="BB467">
            <v>0</v>
          </cell>
          <cell r="BC467">
            <v>12650000</v>
          </cell>
          <cell r="BD467" t="str">
            <v>23/08/2016</v>
          </cell>
          <cell r="BE467">
            <v>12650000</v>
          </cell>
          <cell r="BF467">
            <v>0</v>
          </cell>
          <cell r="BG467" t="str">
            <v>SE1175</v>
          </cell>
          <cell r="BH467">
            <v>0</v>
          </cell>
          <cell r="BI467">
            <v>0</v>
          </cell>
          <cell r="BJ467">
            <v>0</v>
          </cell>
          <cell r="BK467">
            <v>0</v>
          </cell>
          <cell r="BL467">
            <v>0</v>
          </cell>
          <cell r="BM467" t="str">
            <v>CN2</v>
          </cell>
          <cell r="BN467">
            <v>0</v>
          </cell>
          <cell r="BO467">
            <v>12650000</v>
          </cell>
          <cell r="BP467" t="str">
            <v>19/12/2016</v>
          </cell>
          <cell r="BQ467">
            <v>12650000</v>
          </cell>
          <cell r="BR467">
            <v>0</v>
          </cell>
          <cell r="BS467" t="str">
            <v>SE1175</v>
          </cell>
          <cell r="BT467" t="str">
            <v>CN3</v>
          </cell>
          <cell r="BU467">
            <v>12650000</v>
          </cell>
          <cell r="BV467" t="str">
            <v>03/05/2017</v>
          </cell>
          <cell r="BW467">
            <v>12650000</v>
          </cell>
          <cell r="BX467">
            <v>0</v>
          </cell>
          <cell r="BY467" t="str">
            <v>SE1175</v>
          </cell>
          <cell r="BZ467">
            <v>0</v>
          </cell>
          <cell r="CA467">
            <v>3</v>
          </cell>
          <cell r="CB467" t="str">
            <v>CN4</v>
          </cell>
          <cell r="CC467">
            <v>12650000</v>
          </cell>
        </row>
        <row r="468">
          <cell r="B468" t="str">
            <v>SE62543</v>
          </cell>
          <cell r="C468" t="str">
            <v>Phan Ánh Phúc</v>
          </cell>
          <cell r="D468" t="str">
            <v>KTPM</v>
          </cell>
          <cell r="E468">
            <v>11</v>
          </cell>
          <cell r="F468">
            <v>0</v>
          </cell>
          <cell r="G468" t="str">
            <v>PC1179</v>
          </cell>
          <cell r="H468" t="str">
            <v>ENG3</v>
          </cell>
          <cell r="I468">
            <v>0</v>
          </cell>
          <cell r="J468" t="str">
            <v>HB 30M</v>
          </cell>
          <cell r="K468" t="str">
            <v>HD</v>
          </cell>
          <cell r="L468">
            <v>0</v>
          </cell>
          <cell r="M468" t="str">
            <v>ENG3-LT1-HB1</v>
          </cell>
          <cell r="N468">
            <v>2170000</v>
          </cell>
          <cell r="O468">
            <v>4435000</v>
          </cell>
          <cell r="P468" t="str">
            <v>31/07/2015</v>
          </cell>
          <cell r="Q468">
            <v>6605000</v>
          </cell>
          <cell r="R468">
            <v>2170000</v>
          </cell>
          <cell r="S468" t="str">
            <v>PC1179</v>
          </cell>
          <cell r="T468" t="str">
            <v>Eng 4-LT2-HB2</v>
          </cell>
          <cell r="U468">
            <v>2200000</v>
          </cell>
          <cell r="V468">
            <v>7500000</v>
          </cell>
          <cell r="W468">
            <v>-1970000</v>
          </cell>
          <cell r="X468" t="str">
            <v>Đã nộp</v>
          </cell>
          <cell r="Y468">
            <v>0</v>
          </cell>
          <cell r="Z468">
            <v>1970000</v>
          </cell>
          <cell r="AA468" t="str">
            <v>PC1179</v>
          </cell>
          <cell r="AB468" t="str">
            <v>Eng 5-LT3-HB3</v>
          </cell>
          <cell r="AC468">
            <v>2200000</v>
          </cell>
          <cell r="AD468">
            <v>7500000</v>
          </cell>
          <cell r="AE468">
            <v>-1770000</v>
          </cell>
          <cell r="AF468" t="str">
            <v xml:space="preserve">Đã nộp </v>
          </cell>
          <cell r="AG468">
            <v>0</v>
          </cell>
          <cell r="AH468">
            <v>1770000</v>
          </cell>
          <cell r="AI468" t="str">
            <v>PC1179</v>
          </cell>
          <cell r="AJ468" t="str">
            <v>Eng 6-LT4-HB4</v>
          </cell>
          <cell r="AK468">
            <v>2200000</v>
          </cell>
          <cell r="AL468">
            <v>7500000</v>
          </cell>
          <cell r="AM468">
            <v>-1570000</v>
          </cell>
          <cell r="AN468" t="str">
            <v>Đã nộp</v>
          </cell>
          <cell r="AO468">
            <v>0</v>
          </cell>
          <cell r="AP468">
            <v>1570000</v>
          </cell>
          <cell r="AQ468" t="str">
            <v>PC1179</v>
          </cell>
          <cell r="AR468">
            <v>0</v>
          </cell>
          <cell r="AS468">
            <v>0</v>
          </cell>
          <cell r="AT468">
            <v>0</v>
          </cell>
          <cell r="AU468">
            <v>0</v>
          </cell>
          <cell r="AV468">
            <v>0</v>
          </cell>
          <cell r="AW468">
            <v>0</v>
          </cell>
          <cell r="AX468">
            <v>0</v>
          </cell>
          <cell r="AY468">
            <v>0</v>
          </cell>
          <cell r="AZ468" t="str">
            <v>CN1</v>
          </cell>
          <cell r="BA468">
            <v>0</v>
          </cell>
          <cell r="BB468" t="str">
            <v>Hết</v>
          </cell>
          <cell r="BC468">
            <v>23730000</v>
          </cell>
          <cell r="BD468" t="str">
            <v>11/08/2016</v>
          </cell>
          <cell r="BE468">
            <v>23730000</v>
          </cell>
          <cell r="BF468">
            <v>0</v>
          </cell>
          <cell r="BG468" t="str">
            <v>SE1175</v>
          </cell>
          <cell r="BH468">
            <v>0</v>
          </cell>
          <cell r="BI468">
            <v>0</v>
          </cell>
          <cell r="BJ468">
            <v>0</v>
          </cell>
          <cell r="BK468">
            <v>0</v>
          </cell>
          <cell r="BL468">
            <v>0</v>
          </cell>
          <cell r="BM468" t="str">
            <v>CN2</v>
          </cell>
          <cell r="BN468">
            <v>0</v>
          </cell>
          <cell r="BO468">
            <v>25300000</v>
          </cell>
          <cell r="BP468" t="str">
            <v>16/12/2016</v>
          </cell>
          <cell r="BQ468">
            <v>25300000</v>
          </cell>
          <cell r="BR468">
            <v>0</v>
          </cell>
          <cell r="BS468" t="str">
            <v>SE1175</v>
          </cell>
          <cell r="BT468" t="str">
            <v>CN3</v>
          </cell>
          <cell r="BU468">
            <v>25300000</v>
          </cell>
          <cell r="BV468" t="str">
            <v>10/04/2017</v>
          </cell>
          <cell r="BW468">
            <v>25300000</v>
          </cell>
          <cell r="BX468">
            <v>0</v>
          </cell>
          <cell r="BY468" t="str">
            <v>SE1175</v>
          </cell>
          <cell r="BZ468">
            <v>0</v>
          </cell>
          <cell r="CA468">
            <v>3</v>
          </cell>
          <cell r="CB468" t="str">
            <v>CN4</v>
          </cell>
          <cell r="CC468">
            <v>25300000</v>
          </cell>
        </row>
        <row r="469">
          <cell r="B469" t="str">
            <v>SE62555</v>
          </cell>
          <cell r="C469" t="str">
            <v>Thái Nguyễn Minh Siêu</v>
          </cell>
          <cell r="D469" t="str">
            <v>KTPM</v>
          </cell>
          <cell r="E469">
            <v>11</v>
          </cell>
          <cell r="F469">
            <v>0</v>
          </cell>
          <cell r="G469" t="str">
            <v>PC1180</v>
          </cell>
          <cell r="H469" t="str">
            <v>ENG3</v>
          </cell>
          <cell r="I469">
            <v>0</v>
          </cell>
          <cell r="J469" t="str">
            <v>TD50</v>
          </cell>
          <cell r="K469" t="str">
            <v>HD</v>
          </cell>
          <cell r="L469">
            <v>0</v>
          </cell>
          <cell r="M469" t="str">
            <v>ENG3-LT1</v>
          </cell>
          <cell r="N469">
            <v>2170000</v>
          </cell>
          <cell r="O469">
            <v>7052500</v>
          </cell>
          <cell r="P469" t="str">
            <v>17/08/2015</v>
          </cell>
          <cell r="Q469">
            <v>7052500</v>
          </cell>
          <cell r="R469">
            <v>0</v>
          </cell>
          <cell r="S469" t="str">
            <v>PC1180</v>
          </cell>
          <cell r="T469" t="str">
            <v>Eng 4-LT2</v>
          </cell>
          <cell r="U469">
            <v>2200000</v>
          </cell>
          <cell r="V469">
            <v>0</v>
          </cell>
          <cell r="W469">
            <v>2750000</v>
          </cell>
          <cell r="X469">
            <v>42356</v>
          </cell>
          <cell r="Y469">
            <v>2750000</v>
          </cell>
          <cell r="Z469">
            <v>0</v>
          </cell>
          <cell r="AA469" t="str">
            <v>PC1180</v>
          </cell>
          <cell r="AB469" t="str">
            <v>Eng 5-LT3</v>
          </cell>
          <cell r="AC469">
            <v>2200000</v>
          </cell>
          <cell r="AD469">
            <v>0</v>
          </cell>
          <cell r="AE469">
            <v>2750000</v>
          </cell>
          <cell r="AF469" t="str">
            <v>02/03/2016</v>
          </cell>
          <cell r="AG469">
            <v>2750000</v>
          </cell>
          <cell r="AH469">
            <v>0</v>
          </cell>
          <cell r="AI469" t="str">
            <v>PC1180</v>
          </cell>
          <cell r="AJ469" t="str">
            <v>Eng 6-LT4</v>
          </cell>
          <cell r="AK469">
            <v>2200000</v>
          </cell>
          <cell r="AL469">
            <v>0</v>
          </cell>
          <cell r="AM469">
            <v>2750000</v>
          </cell>
          <cell r="AN469" t="str">
            <v>26/04/2016</v>
          </cell>
          <cell r="AO469">
            <v>2750000</v>
          </cell>
          <cell r="AP469">
            <v>0</v>
          </cell>
          <cell r="AQ469" t="str">
            <v>PC1178</v>
          </cell>
          <cell r="AR469">
            <v>0</v>
          </cell>
          <cell r="AS469">
            <v>0</v>
          </cell>
          <cell r="AT469">
            <v>0</v>
          </cell>
          <cell r="AU469">
            <v>0</v>
          </cell>
          <cell r="AV469">
            <v>0</v>
          </cell>
          <cell r="AW469">
            <v>0</v>
          </cell>
          <cell r="AX469">
            <v>0</v>
          </cell>
          <cell r="AY469">
            <v>0</v>
          </cell>
          <cell r="AZ469" t="str">
            <v>CN1</v>
          </cell>
          <cell r="BA469">
            <v>0</v>
          </cell>
          <cell r="BB469">
            <v>0</v>
          </cell>
          <cell r="BC469">
            <v>12650000</v>
          </cell>
          <cell r="BD469" t="str">
            <v>18/08/2016</v>
          </cell>
          <cell r="BE469">
            <v>12650000</v>
          </cell>
          <cell r="BF469">
            <v>0</v>
          </cell>
          <cell r="BG469" t="str">
            <v>SE1175</v>
          </cell>
          <cell r="BH469">
            <v>0</v>
          </cell>
          <cell r="BI469">
            <v>0</v>
          </cell>
          <cell r="BJ469">
            <v>0</v>
          </cell>
          <cell r="BK469">
            <v>0</v>
          </cell>
          <cell r="BL469">
            <v>0</v>
          </cell>
          <cell r="BM469" t="str">
            <v>CN2</v>
          </cell>
          <cell r="BN469">
            <v>0</v>
          </cell>
          <cell r="BO469">
            <v>12650000</v>
          </cell>
          <cell r="BP469" t="str">
            <v>23/12/2016</v>
          </cell>
          <cell r="BQ469">
            <v>12650000</v>
          </cell>
          <cell r="BR469">
            <v>0</v>
          </cell>
          <cell r="BS469" t="str">
            <v>SE1175</v>
          </cell>
          <cell r="BT469" t="str">
            <v>CN3</v>
          </cell>
          <cell r="BU469">
            <v>12650000</v>
          </cell>
          <cell r="BV469" t="str">
            <v>21/04/2017</v>
          </cell>
          <cell r="BW469">
            <v>12650000</v>
          </cell>
          <cell r="BX469">
            <v>0</v>
          </cell>
          <cell r="BY469" t="str">
            <v>SE1175</v>
          </cell>
          <cell r="BZ469">
            <v>0</v>
          </cell>
          <cell r="CA469">
            <v>3</v>
          </cell>
          <cell r="CB469" t="str">
            <v>CN4</v>
          </cell>
          <cell r="CC469">
            <v>12650000</v>
          </cell>
        </row>
        <row r="470">
          <cell r="B470" t="str">
            <v>SE62560</v>
          </cell>
          <cell r="C470" t="str">
            <v>Nguyễn Văn Thanh</v>
          </cell>
          <cell r="D470" t="str">
            <v>KTPM</v>
          </cell>
          <cell r="E470">
            <v>11</v>
          </cell>
          <cell r="F470">
            <v>0</v>
          </cell>
          <cell r="G470" t="str">
            <v>PC1180</v>
          </cell>
          <cell r="H470" t="str">
            <v>ENG3</v>
          </cell>
          <cell r="I470">
            <v>0</v>
          </cell>
          <cell r="J470" t="str">
            <v>TD50</v>
          </cell>
          <cell r="K470" t="str">
            <v>HD</v>
          </cell>
          <cell r="L470">
            <v>0</v>
          </cell>
          <cell r="M470" t="str">
            <v>ENG3-LT1</v>
          </cell>
          <cell r="N470">
            <v>2170000</v>
          </cell>
          <cell r="O470">
            <v>7052500</v>
          </cell>
          <cell r="P470" t="str">
            <v>18/08/2015</v>
          </cell>
          <cell r="Q470">
            <v>7052500</v>
          </cell>
          <cell r="R470">
            <v>0</v>
          </cell>
          <cell r="S470" t="str">
            <v>PC1180</v>
          </cell>
          <cell r="T470" t="str">
            <v>Eng 4-LT2</v>
          </cell>
          <cell r="U470">
            <v>2200000</v>
          </cell>
          <cell r="V470">
            <v>0</v>
          </cell>
          <cell r="W470">
            <v>2750000</v>
          </cell>
          <cell r="X470">
            <v>42356</v>
          </cell>
          <cell r="Y470">
            <v>2750000</v>
          </cell>
          <cell r="Z470">
            <v>0</v>
          </cell>
          <cell r="AA470" t="str">
            <v>PC1180</v>
          </cell>
          <cell r="AB470" t="str">
            <v>Eng 5-LT3</v>
          </cell>
          <cell r="AC470">
            <v>2200000</v>
          </cell>
          <cell r="AD470">
            <v>0</v>
          </cell>
          <cell r="AE470">
            <v>2750000</v>
          </cell>
          <cell r="AF470" t="str">
            <v>02/03/2016</v>
          </cell>
          <cell r="AG470">
            <v>2750000</v>
          </cell>
          <cell r="AH470">
            <v>0</v>
          </cell>
          <cell r="AI470" t="str">
            <v>PC1180</v>
          </cell>
          <cell r="AJ470" t="str">
            <v>Eng 6-LT4</v>
          </cell>
          <cell r="AK470">
            <v>2200000</v>
          </cell>
          <cell r="AL470">
            <v>0</v>
          </cell>
          <cell r="AM470">
            <v>2750000</v>
          </cell>
          <cell r="AN470" t="str">
            <v>25/04/2016</v>
          </cell>
          <cell r="AO470">
            <v>2750000</v>
          </cell>
          <cell r="AP470">
            <v>0</v>
          </cell>
          <cell r="AQ470" t="str">
            <v>PC1178</v>
          </cell>
          <cell r="AR470">
            <v>0</v>
          </cell>
          <cell r="AS470">
            <v>0</v>
          </cell>
          <cell r="AT470">
            <v>0</v>
          </cell>
          <cell r="AU470">
            <v>0</v>
          </cell>
          <cell r="AV470">
            <v>0</v>
          </cell>
          <cell r="AW470">
            <v>0</v>
          </cell>
          <cell r="AX470">
            <v>0</v>
          </cell>
          <cell r="AY470">
            <v>0</v>
          </cell>
          <cell r="AZ470" t="str">
            <v>CN1</v>
          </cell>
          <cell r="BA470">
            <v>0</v>
          </cell>
          <cell r="BB470">
            <v>0</v>
          </cell>
          <cell r="BC470">
            <v>12650000</v>
          </cell>
          <cell r="BD470" t="str">
            <v>18/08/2016</v>
          </cell>
          <cell r="BE470">
            <v>12650000</v>
          </cell>
          <cell r="BF470">
            <v>0</v>
          </cell>
          <cell r="BG470" t="str">
            <v>SE1175</v>
          </cell>
          <cell r="BH470">
            <v>0</v>
          </cell>
          <cell r="BI470">
            <v>0</v>
          </cell>
          <cell r="BJ470">
            <v>0</v>
          </cell>
          <cell r="BK470">
            <v>0</v>
          </cell>
          <cell r="BL470">
            <v>0</v>
          </cell>
          <cell r="BM470" t="str">
            <v>CN2+HL</v>
          </cell>
          <cell r="BN470">
            <v>0</v>
          </cell>
          <cell r="BO470">
            <v>12650000</v>
          </cell>
          <cell r="BP470" t="str">
            <v>20/12/2016</v>
          </cell>
          <cell r="BQ470">
            <v>14825000</v>
          </cell>
          <cell r="BR470">
            <v>0</v>
          </cell>
          <cell r="BS470" t="str">
            <v>SE1175</v>
          </cell>
          <cell r="BT470" t="str">
            <v>CN3</v>
          </cell>
          <cell r="BU470">
            <v>12650000</v>
          </cell>
          <cell r="BV470" t="str">
            <v>18/04/2017</v>
          </cell>
          <cell r="BW470">
            <v>12650000</v>
          </cell>
          <cell r="BX470">
            <v>0</v>
          </cell>
          <cell r="BY470" t="str">
            <v>SE1175</v>
          </cell>
          <cell r="BZ470">
            <v>0</v>
          </cell>
          <cell r="CA470">
            <v>3</v>
          </cell>
          <cell r="CB470" t="str">
            <v>CN4</v>
          </cell>
          <cell r="CC470">
            <v>12650000</v>
          </cell>
        </row>
        <row r="471">
          <cell r="B471" t="str">
            <v>SE62602</v>
          </cell>
          <cell r="C471" t="str">
            <v>Vũ Tiến Đạt</v>
          </cell>
          <cell r="D471" t="str">
            <v>KTPM</v>
          </cell>
          <cell r="E471">
            <v>11</v>
          </cell>
          <cell r="F471">
            <v>0</v>
          </cell>
          <cell r="G471" t="str">
            <v>PC1180</v>
          </cell>
          <cell r="H471" t="str">
            <v>ENG3</v>
          </cell>
          <cell r="I471">
            <v>0</v>
          </cell>
          <cell r="J471" t="str">
            <v>TD50</v>
          </cell>
          <cell r="K471" t="str">
            <v>HD</v>
          </cell>
          <cell r="L471" t="str">
            <v xml:space="preserve">Mới đựợc vay kỳ fall 2016 chờ QĐ vay cùng khóa 12.SV thuộc diện Tín dụng 50% theo QD 237/QD-VĐTQTFPT ngày 7/12/2016 ( QD 1050/QĐ-ĐH FPT ngày 5/12/2016) </v>
          </cell>
          <cell r="M471" t="str">
            <v>ENG3-LT1</v>
          </cell>
          <cell r="N471">
            <v>2170000</v>
          </cell>
          <cell r="O471">
            <v>11935000</v>
          </cell>
          <cell r="P471">
            <v>42248</v>
          </cell>
          <cell r="Q471">
            <v>11935000</v>
          </cell>
          <cell r="R471">
            <v>0</v>
          </cell>
          <cell r="S471" t="str">
            <v>PC1180</v>
          </cell>
          <cell r="T471" t="str">
            <v>Eng 4-LT2</v>
          </cell>
          <cell r="U471">
            <v>2200000</v>
          </cell>
          <cell r="V471">
            <v>0</v>
          </cell>
          <cell r="W471">
            <v>7700000</v>
          </cell>
          <cell r="X471">
            <v>42362</v>
          </cell>
          <cell r="Y471">
            <v>7700000</v>
          </cell>
          <cell r="Z471">
            <v>0</v>
          </cell>
          <cell r="AA471" t="str">
            <v>PC1180</v>
          </cell>
          <cell r="AB471" t="str">
            <v>Eng 5-LT3</v>
          </cell>
          <cell r="AC471">
            <v>2200000</v>
          </cell>
          <cell r="AD471">
            <v>0</v>
          </cell>
          <cell r="AE471">
            <v>7700000</v>
          </cell>
          <cell r="AF471" t="str">
            <v>03/03/2016</v>
          </cell>
          <cell r="AG471">
            <v>7700000</v>
          </cell>
          <cell r="AH471">
            <v>0</v>
          </cell>
          <cell r="AI471" t="str">
            <v>PC1180</v>
          </cell>
          <cell r="AJ471" t="str">
            <v>Eng 6-LT4</v>
          </cell>
          <cell r="AK471">
            <v>2200000</v>
          </cell>
          <cell r="AL471">
            <v>0</v>
          </cell>
          <cell r="AM471">
            <v>7700000</v>
          </cell>
          <cell r="AN471" t="str">
            <v>26/04/2016</v>
          </cell>
          <cell r="AO471">
            <v>7700000</v>
          </cell>
          <cell r="AP471">
            <v>0</v>
          </cell>
          <cell r="AQ471" t="str">
            <v>PC1178</v>
          </cell>
          <cell r="AR471">
            <v>0</v>
          </cell>
          <cell r="AS471">
            <v>0</v>
          </cell>
          <cell r="AT471">
            <v>0</v>
          </cell>
          <cell r="AU471">
            <v>0</v>
          </cell>
          <cell r="AV471">
            <v>0</v>
          </cell>
          <cell r="AW471">
            <v>0</v>
          </cell>
          <cell r="AX471">
            <v>0</v>
          </cell>
          <cell r="AY471">
            <v>0</v>
          </cell>
          <cell r="AZ471" t="str">
            <v>CN1</v>
          </cell>
          <cell r="BA471">
            <v>0</v>
          </cell>
          <cell r="BB471" t="str">
            <v xml:space="preserve"> </v>
          </cell>
          <cell r="BC471">
            <v>12650000</v>
          </cell>
          <cell r="BD471" t="str">
            <v>25/08/2016</v>
          </cell>
          <cell r="BE471">
            <v>12650000</v>
          </cell>
          <cell r="BF471">
            <v>0</v>
          </cell>
          <cell r="BG471" t="str">
            <v>SE1175</v>
          </cell>
          <cell r="BH471">
            <v>0</v>
          </cell>
          <cell r="BI471">
            <v>0</v>
          </cell>
          <cell r="BJ471">
            <v>0</v>
          </cell>
          <cell r="BK471">
            <v>0</v>
          </cell>
          <cell r="BL471">
            <v>0</v>
          </cell>
          <cell r="BM471" t="str">
            <v>CN2</v>
          </cell>
          <cell r="BN471">
            <v>0</v>
          </cell>
          <cell r="BO471">
            <v>12650000</v>
          </cell>
          <cell r="BP471" t="str">
            <v>19/12/2016</v>
          </cell>
          <cell r="BQ471">
            <v>12650000</v>
          </cell>
          <cell r="BR471">
            <v>0</v>
          </cell>
          <cell r="BS471" t="str">
            <v>SE1175</v>
          </cell>
          <cell r="BT471" t="str">
            <v>CN3</v>
          </cell>
          <cell r="BU471">
            <v>12650000</v>
          </cell>
          <cell r="BV471" t="str">
            <v>25/04/2017</v>
          </cell>
          <cell r="BW471">
            <v>12650000</v>
          </cell>
          <cell r="BX471">
            <v>0</v>
          </cell>
          <cell r="BY471" t="str">
            <v>SE1175</v>
          </cell>
          <cell r="BZ471">
            <v>0</v>
          </cell>
          <cell r="CA471">
            <v>3</v>
          </cell>
          <cell r="CB471" t="str">
            <v>CN4</v>
          </cell>
          <cell r="CC471">
            <v>12650000</v>
          </cell>
        </row>
        <row r="472">
          <cell r="B472" t="str">
            <v>SE62687</v>
          </cell>
          <cell r="C472" t="str">
            <v>Đặng Văn Hoàng</v>
          </cell>
          <cell r="D472" t="str">
            <v>KTPM</v>
          </cell>
          <cell r="E472">
            <v>11</v>
          </cell>
          <cell r="F472">
            <v>0</v>
          </cell>
          <cell r="G472" t="str">
            <v>PC1182</v>
          </cell>
          <cell r="H472" t="str">
            <v>ENG3</v>
          </cell>
          <cell r="I472">
            <v>0</v>
          </cell>
          <cell r="J472" t="str">
            <v xml:space="preserve"> </v>
          </cell>
          <cell r="K472" t="str">
            <v>HD</v>
          </cell>
          <cell r="L472">
            <v>0</v>
          </cell>
          <cell r="M472" t="str">
            <v>ENG3-LT1</v>
          </cell>
          <cell r="N472">
            <v>2200000</v>
          </cell>
          <cell r="O472">
            <v>12100000</v>
          </cell>
          <cell r="P472">
            <v>42257</v>
          </cell>
          <cell r="Q472">
            <v>12100000</v>
          </cell>
          <cell r="R472">
            <v>0</v>
          </cell>
          <cell r="S472" t="str">
            <v>PC1182</v>
          </cell>
          <cell r="T472" t="str">
            <v>Eng 4-LT2</v>
          </cell>
          <cell r="U472">
            <v>2200000</v>
          </cell>
          <cell r="V472">
            <v>0</v>
          </cell>
          <cell r="W472">
            <v>7700000</v>
          </cell>
          <cell r="X472">
            <v>42363</v>
          </cell>
          <cell r="Y472">
            <v>7700000</v>
          </cell>
          <cell r="Z472">
            <v>0</v>
          </cell>
          <cell r="AA472" t="str">
            <v>PC1183</v>
          </cell>
          <cell r="AB472" t="str">
            <v>Eng 5-LT3</v>
          </cell>
          <cell r="AC472">
            <v>2200000</v>
          </cell>
          <cell r="AD472">
            <v>0</v>
          </cell>
          <cell r="AE472">
            <v>7700000</v>
          </cell>
          <cell r="AF472" t="str">
            <v>03/03/2016</v>
          </cell>
          <cell r="AG472">
            <v>7700000</v>
          </cell>
          <cell r="AH472">
            <v>0</v>
          </cell>
          <cell r="AI472" t="str">
            <v>PC1182</v>
          </cell>
          <cell r="AJ472" t="str">
            <v>Eng 6-LT4</v>
          </cell>
          <cell r="AK472">
            <v>2200000</v>
          </cell>
          <cell r="AL472">
            <v>0</v>
          </cell>
          <cell r="AM472">
            <v>7700000</v>
          </cell>
          <cell r="AN472" t="str">
            <v>29/04/2016</v>
          </cell>
          <cell r="AO472">
            <v>7700000</v>
          </cell>
          <cell r="AP472">
            <v>0</v>
          </cell>
          <cell r="AQ472" t="str">
            <v>PC1180</v>
          </cell>
          <cell r="AR472">
            <v>0</v>
          </cell>
          <cell r="AS472">
            <v>0</v>
          </cell>
          <cell r="AT472">
            <v>0</v>
          </cell>
          <cell r="AU472">
            <v>0</v>
          </cell>
          <cell r="AV472">
            <v>0</v>
          </cell>
          <cell r="AW472">
            <v>0</v>
          </cell>
          <cell r="AX472">
            <v>0</v>
          </cell>
          <cell r="AY472">
            <v>0</v>
          </cell>
          <cell r="AZ472" t="str">
            <v>CN1</v>
          </cell>
          <cell r="BA472">
            <v>0</v>
          </cell>
          <cell r="BB472" t="str">
            <v xml:space="preserve"> </v>
          </cell>
          <cell r="BC472">
            <v>25300000</v>
          </cell>
          <cell r="BD472" t="str">
            <v>26/08/2016</v>
          </cell>
          <cell r="BE472">
            <v>25300000</v>
          </cell>
          <cell r="BF472">
            <v>0</v>
          </cell>
          <cell r="BG472" t="str">
            <v>SE1175</v>
          </cell>
          <cell r="BH472">
            <v>0</v>
          </cell>
          <cell r="BI472">
            <v>0</v>
          </cell>
          <cell r="BJ472">
            <v>0</v>
          </cell>
          <cell r="BK472">
            <v>0</v>
          </cell>
          <cell r="BL472">
            <v>0</v>
          </cell>
          <cell r="BM472" t="str">
            <v>CN2</v>
          </cell>
          <cell r="BN472">
            <v>0</v>
          </cell>
          <cell r="BO472">
            <v>25300000</v>
          </cell>
          <cell r="BP472" t="str">
            <v>20/12/2016</v>
          </cell>
          <cell r="BQ472">
            <v>25300000</v>
          </cell>
          <cell r="BR472">
            <v>0</v>
          </cell>
          <cell r="BS472" t="str">
            <v>SE1175</v>
          </cell>
          <cell r="BT472" t="str">
            <v>CN3</v>
          </cell>
          <cell r="BU472">
            <v>25300000</v>
          </cell>
          <cell r="BV472" t="str">
            <v>28/04/2017</v>
          </cell>
          <cell r="BW472">
            <v>25300000</v>
          </cell>
          <cell r="BX472">
            <v>0</v>
          </cell>
          <cell r="BY472" t="str">
            <v>SE1175</v>
          </cell>
          <cell r="BZ472">
            <v>0</v>
          </cell>
          <cell r="CA472">
            <v>3</v>
          </cell>
          <cell r="CB472" t="str">
            <v>CN4</v>
          </cell>
          <cell r="CC472">
            <v>25300000</v>
          </cell>
        </row>
        <row r="473">
          <cell r="B473" t="str">
            <v>SE62728</v>
          </cell>
          <cell r="C473" t="str">
            <v>Nguyễn Trung Kiên</v>
          </cell>
          <cell r="D473" t="str">
            <v>KTPM</v>
          </cell>
          <cell r="E473">
            <v>11</v>
          </cell>
          <cell r="F473">
            <v>0</v>
          </cell>
          <cell r="G473" t="str">
            <v>PC1183</v>
          </cell>
          <cell r="H473" t="str">
            <v>ENG3</v>
          </cell>
          <cell r="I473">
            <v>0</v>
          </cell>
          <cell r="J473" t="str">
            <v>TD50</v>
          </cell>
          <cell r="K473" t="str">
            <v>HD</v>
          </cell>
          <cell r="L473">
            <v>0</v>
          </cell>
          <cell r="M473" t="str">
            <v>ENG3-LT1</v>
          </cell>
          <cell r="N473">
            <v>2200000</v>
          </cell>
          <cell r="O473">
            <v>7150000</v>
          </cell>
          <cell r="P473" t="str">
            <v>11/09/2015</v>
          </cell>
          <cell r="Q473">
            <v>7150000</v>
          </cell>
          <cell r="R473">
            <v>0</v>
          </cell>
          <cell r="S473" t="str">
            <v>PC1183</v>
          </cell>
          <cell r="T473" t="str">
            <v>Eng 4-LT2</v>
          </cell>
          <cell r="U473">
            <v>2200000</v>
          </cell>
          <cell r="V473">
            <v>0</v>
          </cell>
          <cell r="W473">
            <v>2750000</v>
          </cell>
          <cell r="X473">
            <v>42356</v>
          </cell>
          <cell r="Y473">
            <v>2750000</v>
          </cell>
          <cell r="Z473">
            <v>0</v>
          </cell>
          <cell r="AA473" t="str">
            <v>PC1183</v>
          </cell>
          <cell r="AB473" t="str">
            <v>Eng 5-LT3</v>
          </cell>
          <cell r="AC473">
            <v>2200000</v>
          </cell>
          <cell r="AD473">
            <v>0</v>
          </cell>
          <cell r="AE473">
            <v>2750000</v>
          </cell>
          <cell r="AF473" t="str">
            <v>02/03/2016</v>
          </cell>
          <cell r="AG473">
            <v>2750000</v>
          </cell>
          <cell r="AH473">
            <v>0</v>
          </cell>
          <cell r="AI473" t="str">
            <v>PC1183</v>
          </cell>
          <cell r="AJ473" t="str">
            <v>Eng 6-LT4</v>
          </cell>
          <cell r="AK473">
            <v>2200000</v>
          </cell>
          <cell r="AL473">
            <v>0</v>
          </cell>
          <cell r="AM473">
            <v>2750000</v>
          </cell>
          <cell r="AN473" t="str">
            <v>26/04/2016</v>
          </cell>
          <cell r="AO473">
            <v>2750000</v>
          </cell>
          <cell r="AP473">
            <v>0</v>
          </cell>
          <cell r="AQ473" t="str">
            <v>PC1180</v>
          </cell>
          <cell r="AR473">
            <v>0</v>
          </cell>
          <cell r="AS473">
            <v>0</v>
          </cell>
          <cell r="AT473">
            <v>0</v>
          </cell>
          <cell r="AU473">
            <v>0</v>
          </cell>
          <cell r="AV473">
            <v>0</v>
          </cell>
          <cell r="AW473">
            <v>0</v>
          </cell>
          <cell r="AX473">
            <v>0</v>
          </cell>
          <cell r="AY473">
            <v>0</v>
          </cell>
          <cell r="AZ473" t="str">
            <v>CN1</v>
          </cell>
          <cell r="BA473">
            <v>0</v>
          </cell>
          <cell r="BB473">
            <v>0</v>
          </cell>
          <cell r="BC473">
            <v>12650000</v>
          </cell>
          <cell r="BD473" t="str">
            <v>15/08/2016</v>
          </cell>
          <cell r="BE473">
            <v>12650000</v>
          </cell>
          <cell r="BF473">
            <v>0</v>
          </cell>
          <cell r="BG473" t="str">
            <v>SE1175</v>
          </cell>
          <cell r="BH473">
            <v>0</v>
          </cell>
          <cell r="BI473">
            <v>0</v>
          </cell>
          <cell r="BJ473">
            <v>0</v>
          </cell>
          <cell r="BK473">
            <v>0</v>
          </cell>
          <cell r="BL473">
            <v>0</v>
          </cell>
          <cell r="BM473" t="str">
            <v>CN2</v>
          </cell>
          <cell r="BN473">
            <v>0</v>
          </cell>
          <cell r="BO473">
            <v>12650000</v>
          </cell>
          <cell r="BP473" t="str">
            <v>20/12/2016</v>
          </cell>
          <cell r="BQ473">
            <v>12650000</v>
          </cell>
          <cell r="BR473">
            <v>0</v>
          </cell>
          <cell r="BS473" t="str">
            <v>SE1175</v>
          </cell>
          <cell r="BT473" t="str">
            <v>CN3</v>
          </cell>
          <cell r="BU473">
            <v>12650000</v>
          </cell>
          <cell r="BV473" t="str">
            <v>24/04/2017</v>
          </cell>
          <cell r="BW473">
            <v>12650000</v>
          </cell>
          <cell r="BX473">
            <v>0</v>
          </cell>
          <cell r="BY473" t="str">
            <v>SE1175</v>
          </cell>
          <cell r="BZ473">
            <v>0</v>
          </cell>
          <cell r="CA473">
            <v>3</v>
          </cell>
          <cell r="CB473" t="str">
            <v>CN4</v>
          </cell>
          <cell r="CC473">
            <v>12650000</v>
          </cell>
        </row>
        <row r="474">
          <cell r="B474" t="str">
            <v>SE62731</v>
          </cell>
          <cell r="C474" t="str">
            <v>Phạm Trung Sơn</v>
          </cell>
          <cell r="D474" t="str">
            <v>KTPM</v>
          </cell>
          <cell r="E474">
            <v>11</v>
          </cell>
          <cell r="F474">
            <v>0</v>
          </cell>
          <cell r="G474" t="str">
            <v>PC1183</v>
          </cell>
          <cell r="H474" t="str">
            <v>ENG3</v>
          </cell>
          <cell r="I474">
            <v>0</v>
          </cell>
          <cell r="J474" t="str">
            <v xml:space="preserve"> </v>
          </cell>
          <cell r="K474" t="str">
            <v>HD</v>
          </cell>
          <cell r="L474">
            <v>0</v>
          </cell>
          <cell r="M474" t="str">
            <v>ENG3-LT1</v>
          </cell>
          <cell r="N474">
            <v>2200000</v>
          </cell>
          <cell r="O474">
            <v>12100000</v>
          </cell>
          <cell r="P474">
            <v>42263</v>
          </cell>
          <cell r="Q474">
            <v>12100000</v>
          </cell>
          <cell r="R474">
            <v>0</v>
          </cell>
          <cell r="S474" t="str">
            <v>PC1183</v>
          </cell>
          <cell r="T474" t="str">
            <v>Eng 4-LT2</v>
          </cell>
          <cell r="U474">
            <v>2200000</v>
          </cell>
          <cell r="V474">
            <v>0</v>
          </cell>
          <cell r="W474">
            <v>7700000</v>
          </cell>
          <cell r="X474">
            <v>42363</v>
          </cell>
          <cell r="Y474">
            <v>9900000</v>
          </cell>
          <cell r="Z474">
            <v>2200000</v>
          </cell>
          <cell r="AA474" t="str">
            <v>PC1183</v>
          </cell>
          <cell r="AB474" t="str">
            <v>Eng 5-LT3</v>
          </cell>
          <cell r="AC474">
            <v>2200000</v>
          </cell>
          <cell r="AD474">
            <v>0</v>
          </cell>
          <cell r="AE474">
            <v>5500000</v>
          </cell>
          <cell r="AF474" t="str">
            <v>02/03/2016</v>
          </cell>
          <cell r="AG474">
            <v>7700000</v>
          </cell>
          <cell r="AH474">
            <v>2200000</v>
          </cell>
          <cell r="AI474" t="str">
            <v>PC1183</v>
          </cell>
          <cell r="AJ474" t="str">
            <v>Eng 6-LT4</v>
          </cell>
          <cell r="AK474">
            <v>2200000</v>
          </cell>
          <cell r="AL474">
            <v>0</v>
          </cell>
          <cell r="AM474">
            <v>5500000</v>
          </cell>
          <cell r="AN474" t="str">
            <v>27/04/2016</v>
          </cell>
          <cell r="AO474">
            <v>7700000</v>
          </cell>
          <cell r="AP474">
            <v>2200000</v>
          </cell>
          <cell r="AQ474" t="str">
            <v>PC1180</v>
          </cell>
          <cell r="AR474">
            <v>0</v>
          </cell>
          <cell r="AS474">
            <v>0</v>
          </cell>
          <cell r="AT474">
            <v>0</v>
          </cell>
          <cell r="AU474">
            <v>0</v>
          </cell>
          <cell r="AV474">
            <v>0</v>
          </cell>
          <cell r="AW474">
            <v>0</v>
          </cell>
          <cell r="AX474">
            <v>0</v>
          </cell>
          <cell r="AY474">
            <v>0</v>
          </cell>
          <cell r="AZ474" t="str">
            <v>CN1</v>
          </cell>
          <cell r="BA474">
            <v>0</v>
          </cell>
          <cell r="BB474" t="str">
            <v xml:space="preserve"> </v>
          </cell>
          <cell r="BC474">
            <v>23100000</v>
          </cell>
          <cell r="BD474" t="str">
            <v>26/08/2016</v>
          </cell>
          <cell r="BE474">
            <v>25300000</v>
          </cell>
          <cell r="BF474">
            <v>2200000</v>
          </cell>
          <cell r="BG474" t="str">
            <v>SE1175</v>
          </cell>
          <cell r="BH474">
            <v>0</v>
          </cell>
          <cell r="BI474">
            <v>0</v>
          </cell>
          <cell r="BJ474">
            <v>0</v>
          </cell>
          <cell r="BK474">
            <v>0</v>
          </cell>
          <cell r="BL474">
            <v>0</v>
          </cell>
          <cell r="BM474" t="str">
            <v>CN2+HL</v>
          </cell>
          <cell r="BN474">
            <v>0</v>
          </cell>
          <cell r="BO474">
            <v>23100000</v>
          </cell>
          <cell r="BP474" t="str">
            <v>19/12/2016</v>
          </cell>
          <cell r="BQ474">
            <v>25275000</v>
          </cell>
          <cell r="BR474">
            <v>0</v>
          </cell>
          <cell r="BS474" t="str">
            <v>SE1175</v>
          </cell>
          <cell r="BT474" t="str">
            <v>CN3</v>
          </cell>
          <cell r="BU474">
            <v>25300000</v>
          </cell>
          <cell r="BV474" t="str">
            <v>28/04/2017</v>
          </cell>
          <cell r="BW474">
            <v>25300000</v>
          </cell>
          <cell r="BX474">
            <v>0</v>
          </cell>
          <cell r="BY474" t="str">
            <v>SE1175</v>
          </cell>
          <cell r="BZ474">
            <v>0</v>
          </cell>
          <cell r="CA474">
            <v>3</v>
          </cell>
          <cell r="CB474" t="str">
            <v>CN4</v>
          </cell>
          <cell r="CC474">
            <v>25300000</v>
          </cell>
        </row>
        <row r="475">
          <cell r="B475" t="str">
            <v>SE62743</v>
          </cell>
          <cell r="C475" t="str">
            <v>Nguyễn Văn Tiến</v>
          </cell>
          <cell r="D475" t="str">
            <v>KTPM</v>
          </cell>
          <cell r="E475">
            <v>11</v>
          </cell>
          <cell r="F475">
            <v>0</v>
          </cell>
          <cell r="G475" t="str">
            <v>PC1183</v>
          </cell>
          <cell r="H475" t="str">
            <v>ENG3</v>
          </cell>
          <cell r="I475">
            <v>0</v>
          </cell>
          <cell r="J475" t="str">
            <v xml:space="preserve"> </v>
          </cell>
          <cell r="K475" t="str">
            <v>HD</v>
          </cell>
          <cell r="L475">
            <v>0</v>
          </cell>
          <cell r="M475" t="str">
            <v>ENG3-LT1</v>
          </cell>
          <cell r="N475">
            <v>2200000</v>
          </cell>
          <cell r="O475">
            <v>12100000</v>
          </cell>
          <cell r="P475" t="str">
            <v>18/09/2015</v>
          </cell>
          <cell r="Q475">
            <v>12100000</v>
          </cell>
          <cell r="R475">
            <v>0</v>
          </cell>
          <cell r="S475" t="str">
            <v>PC1183</v>
          </cell>
          <cell r="T475" t="str">
            <v>Eng 4-LT2</v>
          </cell>
          <cell r="U475">
            <v>2200000</v>
          </cell>
          <cell r="V475">
            <v>0</v>
          </cell>
          <cell r="W475">
            <v>7700000</v>
          </cell>
          <cell r="X475">
            <v>42362</v>
          </cell>
          <cell r="Y475">
            <v>7700000</v>
          </cell>
          <cell r="Z475">
            <v>0</v>
          </cell>
          <cell r="AA475" t="str">
            <v>PC1183</v>
          </cell>
          <cell r="AB475" t="str">
            <v>Eng 5-LT3</v>
          </cell>
          <cell r="AC475">
            <v>2200000</v>
          </cell>
          <cell r="AD475">
            <v>0</v>
          </cell>
          <cell r="AE475">
            <v>7700000</v>
          </cell>
          <cell r="AF475" t="str">
            <v>04/03/2016</v>
          </cell>
          <cell r="AG475">
            <v>7700000</v>
          </cell>
          <cell r="AH475">
            <v>2750000</v>
          </cell>
          <cell r="AI475" t="str">
            <v>PC1183</v>
          </cell>
          <cell r="AJ475" t="str">
            <v>Eng 6-LT4</v>
          </cell>
          <cell r="AK475">
            <v>2200000</v>
          </cell>
          <cell r="AL475">
            <v>0</v>
          </cell>
          <cell r="AM475">
            <v>4950000</v>
          </cell>
          <cell r="AN475" t="str">
            <v>28/04/2016</v>
          </cell>
          <cell r="AO475">
            <v>7700000</v>
          </cell>
          <cell r="AP475">
            <v>2750000</v>
          </cell>
          <cell r="AQ475" t="str">
            <v>PC1180</v>
          </cell>
          <cell r="AR475">
            <v>0</v>
          </cell>
          <cell r="AS475">
            <v>0</v>
          </cell>
          <cell r="AT475">
            <v>0</v>
          </cell>
          <cell r="AU475">
            <v>0</v>
          </cell>
          <cell r="AV475">
            <v>0</v>
          </cell>
          <cell r="AW475">
            <v>0</v>
          </cell>
          <cell r="AX475">
            <v>0</v>
          </cell>
          <cell r="AY475">
            <v>0</v>
          </cell>
          <cell r="AZ475" t="str">
            <v>CN1</v>
          </cell>
          <cell r="BA475">
            <v>0</v>
          </cell>
          <cell r="BB475" t="str">
            <v xml:space="preserve"> </v>
          </cell>
          <cell r="BC475">
            <v>22550000</v>
          </cell>
          <cell r="BD475" t="str">
            <v>26/08/2016</v>
          </cell>
          <cell r="BE475">
            <v>22550000</v>
          </cell>
          <cell r="BF475">
            <v>0</v>
          </cell>
          <cell r="BG475" t="str">
            <v>SE1175</v>
          </cell>
          <cell r="BH475">
            <v>0</v>
          </cell>
          <cell r="BI475">
            <v>0</v>
          </cell>
          <cell r="BJ475">
            <v>0</v>
          </cell>
          <cell r="BK475">
            <v>0</v>
          </cell>
          <cell r="BL475">
            <v>0</v>
          </cell>
          <cell r="BM475" t="str">
            <v>CN2</v>
          </cell>
          <cell r="BN475">
            <v>0</v>
          </cell>
          <cell r="BO475">
            <v>25300000</v>
          </cell>
          <cell r="BP475" t="str">
            <v>21/12/2016</v>
          </cell>
          <cell r="BQ475">
            <v>25300000</v>
          </cell>
          <cell r="BR475">
            <v>0</v>
          </cell>
          <cell r="BS475" t="str">
            <v>SE1175</v>
          </cell>
          <cell r="BT475" t="str">
            <v>CN3</v>
          </cell>
          <cell r="BU475">
            <v>25300000</v>
          </cell>
          <cell r="BV475" t="str">
            <v xml:space="preserve">10/05/2017 </v>
          </cell>
          <cell r="BW475">
            <v>25300000</v>
          </cell>
          <cell r="BX475">
            <v>0</v>
          </cell>
          <cell r="BY475" t="str">
            <v>SE1175</v>
          </cell>
          <cell r="BZ475">
            <v>0</v>
          </cell>
          <cell r="CA475">
            <v>3</v>
          </cell>
          <cell r="CB475" t="str">
            <v>CN4</v>
          </cell>
          <cell r="CC475">
            <v>25300000</v>
          </cell>
        </row>
        <row r="476">
          <cell r="B476" t="str">
            <v>SE62736</v>
          </cell>
          <cell r="C476" t="str">
            <v>Nguyễn Vũ Duy Tân</v>
          </cell>
          <cell r="D476" t="str">
            <v>KTPM</v>
          </cell>
          <cell r="E476">
            <v>11</v>
          </cell>
          <cell r="F476">
            <v>0</v>
          </cell>
          <cell r="G476" t="str">
            <v>PC1183</v>
          </cell>
          <cell r="H476" t="str">
            <v>ENG3</v>
          </cell>
          <cell r="I476">
            <v>0</v>
          </cell>
          <cell r="J476" t="str">
            <v xml:space="preserve"> </v>
          </cell>
          <cell r="K476" t="str">
            <v>HD</v>
          </cell>
          <cell r="L476" t="str">
            <v>Bảo lưu SM17 theo mail HaNQS ngày 28/04/2017:Trả nợ môn</v>
          </cell>
          <cell r="M476" t="str">
            <v>ENG3-LT1</v>
          </cell>
          <cell r="N476">
            <v>2200000</v>
          </cell>
          <cell r="O476">
            <v>12100000</v>
          </cell>
          <cell r="P476">
            <v>42265</v>
          </cell>
          <cell r="Q476">
            <v>12100000</v>
          </cell>
          <cell r="R476">
            <v>0</v>
          </cell>
          <cell r="S476" t="str">
            <v>PC1183</v>
          </cell>
          <cell r="T476" t="str">
            <v>Eng 4-LT2</v>
          </cell>
          <cell r="U476">
            <v>2200000</v>
          </cell>
          <cell r="V476">
            <v>0</v>
          </cell>
          <cell r="W476">
            <v>7700000</v>
          </cell>
          <cell r="X476" t="str">
            <v>16/12/2015</v>
          </cell>
          <cell r="Y476">
            <v>7700000</v>
          </cell>
          <cell r="Z476">
            <v>0</v>
          </cell>
          <cell r="AA476" t="str">
            <v>PC1183</v>
          </cell>
          <cell r="AB476" t="str">
            <v>Eng 5-LT3</v>
          </cell>
          <cell r="AC476">
            <v>2200000</v>
          </cell>
          <cell r="AD476">
            <v>0</v>
          </cell>
          <cell r="AE476">
            <v>7700000</v>
          </cell>
          <cell r="AF476" t="str">
            <v>29/02/2016</v>
          </cell>
          <cell r="AG476">
            <v>7700000</v>
          </cell>
          <cell r="AH476">
            <v>0</v>
          </cell>
          <cell r="AI476" t="str">
            <v>PC1183</v>
          </cell>
          <cell r="AJ476" t="str">
            <v>Eng 6-LT4</v>
          </cell>
          <cell r="AK476">
            <v>2200000</v>
          </cell>
          <cell r="AL476">
            <v>0</v>
          </cell>
          <cell r="AM476">
            <v>7700000</v>
          </cell>
          <cell r="AN476" t="str">
            <v>25/04/2016</v>
          </cell>
          <cell r="AO476">
            <v>7700000</v>
          </cell>
          <cell r="AP476">
            <v>0</v>
          </cell>
          <cell r="AQ476" t="str">
            <v>PC1180</v>
          </cell>
          <cell r="AR476">
            <v>0</v>
          </cell>
          <cell r="AS476">
            <v>0</v>
          </cell>
          <cell r="AT476">
            <v>0</v>
          </cell>
          <cell r="AU476">
            <v>0</v>
          </cell>
          <cell r="AV476">
            <v>0</v>
          </cell>
          <cell r="AW476">
            <v>0</v>
          </cell>
          <cell r="AX476">
            <v>0</v>
          </cell>
          <cell r="AY476">
            <v>0</v>
          </cell>
          <cell r="AZ476" t="str">
            <v>CN1</v>
          </cell>
          <cell r="BA476">
            <v>0</v>
          </cell>
          <cell r="BB476" t="str">
            <v xml:space="preserve"> </v>
          </cell>
          <cell r="BC476">
            <v>25300000</v>
          </cell>
          <cell r="BD476" t="str">
            <v>19/08/2016</v>
          </cell>
          <cell r="BE476">
            <v>25300000</v>
          </cell>
          <cell r="BF476">
            <v>0</v>
          </cell>
          <cell r="BG476" t="str">
            <v>SE1175</v>
          </cell>
          <cell r="BH476">
            <v>0</v>
          </cell>
          <cell r="BI476">
            <v>0</v>
          </cell>
          <cell r="BJ476">
            <v>0</v>
          </cell>
          <cell r="BK476">
            <v>0</v>
          </cell>
          <cell r="BL476">
            <v>0</v>
          </cell>
          <cell r="BM476" t="str">
            <v>CN2</v>
          </cell>
          <cell r="BN476">
            <v>0</v>
          </cell>
          <cell r="BO476">
            <v>25300000</v>
          </cell>
          <cell r="BP476" t="str">
            <v>23/12/2016</v>
          </cell>
          <cell r="BQ476">
            <v>25300000</v>
          </cell>
          <cell r="BR476">
            <v>0</v>
          </cell>
          <cell r="BS476" t="str">
            <v>SE1175</v>
          </cell>
          <cell r="BT476" t="str">
            <v>CN3</v>
          </cell>
          <cell r="BU476">
            <v>25300000</v>
          </cell>
          <cell r="BV476">
            <v>0</v>
          </cell>
          <cell r="BW476" t="str">
            <v>Ko nộp</v>
          </cell>
          <cell r="BX476">
            <v>0</v>
          </cell>
          <cell r="BY476" t="str">
            <v>BLSM17</v>
          </cell>
          <cell r="BZ476">
            <v>0</v>
          </cell>
          <cell r="CA476">
            <v>2</v>
          </cell>
          <cell r="CB476" t="str">
            <v>CN3</v>
          </cell>
          <cell r="CC476">
            <v>25300000</v>
          </cell>
        </row>
        <row r="477">
          <cell r="B477" t="str">
            <v>SE62258</v>
          </cell>
          <cell r="C477" t="str">
            <v>Nguyễn Ngọc Đại</v>
          </cell>
          <cell r="D477" t="str">
            <v>KTPM</v>
          </cell>
          <cell r="E477">
            <v>11</v>
          </cell>
          <cell r="F477">
            <v>0</v>
          </cell>
          <cell r="G477" t="str">
            <v>PC1176</v>
          </cell>
          <cell r="H477" t="str">
            <v>ENG3</v>
          </cell>
          <cell r="I477">
            <v>0</v>
          </cell>
          <cell r="J477" t="str">
            <v>HB 10M</v>
          </cell>
          <cell r="K477" t="str">
            <v>HD</v>
          </cell>
          <cell r="L477">
            <v>0</v>
          </cell>
          <cell r="M477" t="str">
            <v>ENG3-LT1-HB1</v>
          </cell>
          <cell r="N477">
            <v>2170000</v>
          </cell>
          <cell r="O477">
            <v>9435000</v>
          </cell>
          <cell r="P477" t="str">
            <v>29/7/2015</v>
          </cell>
          <cell r="Q477">
            <v>11935000</v>
          </cell>
          <cell r="R477">
            <v>2500000</v>
          </cell>
          <cell r="S477" t="str">
            <v>PC1176</v>
          </cell>
          <cell r="T477" t="str">
            <v>Eng 4-LT2-HB2</v>
          </cell>
          <cell r="U477">
            <v>2200000</v>
          </cell>
          <cell r="V477">
            <v>2500000</v>
          </cell>
          <cell r="W477">
            <v>2700000</v>
          </cell>
          <cell r="X477">
            <v>42359</v>
          </cell>
          <cell r="Y477">
            <v>7700000</v>
          </cell>
          <cell r="Z477">
            <v>5000000</v>
          </cell>
          <cell r="AA477" t="str">
            <v>PC1176</v>
          </cell>
          <cell r="AB477" t="str">
            <v>HL Eng 4-HB3</v>
          </cell>
          <cell r="AC477">
            <v>0</v>
          </cell>
          <cell r="AD477">
            <v>2500000</v>
          </cell>
          <cell r="AE477">
            <v>-2550000</v>
          </cell>
          <cell r="AF477" t="str">
            <v>04/03/2016</v>
          </cell>
          <cell r="AG477">
            <v>200000</v>
          </cell>
          <cell r="AH477">
            <v>2750000</v>
          </cell>
          <cell r="AI477" t="str">
            <v>PC1186</v>
          </cell>
          <cell r="AJ477" t="str">
            <v>Eng 5-LT3-HB4</v>
          </cell>
          <cell r="AK477">
            <v>2200000</v>
          </cell>
          <cell r="AL477">
            <v>2500000</v>
          </cell>
          <cell r="AM477">
            <v>2450000</v>
          </cell>
          <cell r="AN477" t="str">
            <v>28/04/2016</v>
          </cell>
          <cell r="AO477">
            <v>2450000</v>
          </cell>
          <cell r="AP477">
            <v>0</v>
          </cell>
          <cell r="AQ477" t="str">
            <v>PC1186</v>
          </cell>
          <cell r="AR477" t="str">
            <v>Eng 6-LT4</v>
          </cell>
          <cell r="AS477">
            <v>2200000</v>
          </cell>
          <cell r="AT477">
            <v>0</v>
          </cell>
          <cell r="AU477">
            <v>7700000</v>
          </cell>
          <cell r="AV477" t="str">
            <v>28/06/2016</v>
          </cell>
          <cell r="AW477">
            <v>7700000</v>
          </cell>
          <cell r="AX477">
            <v>0</v>
          </cell>
          <cell r="AY477">
            <v>0</v>
          </cell>
          <cell r="AZ477" t="str">
            <v>CN1</v>
          </cell>
          <cell r="BA477">
            <v>0</v>
          </cell>
          <cell r="BB477" t="str">
            <v>Hết</v>
          </cell>
          <cell r="BC477">
            <v>25300000</v>
          </cell>
          <cell r="BD477">
            <v>42625</v>
          </cell>
          <cell r="BE477">
            <v>25300000</v>
          </cell>
          <cell r="BF477">
            <v>0</v>
          </cell>
          <cell r="BG477" t="str">
            <v>SE1175</v>
          </cell>
          <cell r="BH477">
            <v>0</v>
          </cell>
          <cell r="BI477">
            <v>0</v>
          </cell>
          <cell r="BJ477">
            <v>0</v>
          </cell>
          <cell r="BK477">
            <v>0</v>
          </cell>
          <cell r="BL477">
            <v>0</v>
          </cell>
          <cell r="BM477" t="str">
            <v>CN2</v>
          </cell>
          <cell r="BN477">
            <v>0</v>
          </cell>
          <cell r="BO477">
            <v>25300000</v>
          </cell>
          <cell r="BP477" t="str">
            <v>10/01/2017</v>
          </cell>
          <cell r="BQ477">
            <v>25300000</v>
          </cell>
          <cell r="BR477">
            <v>0</v>
          </cell>
          <cell r="BS477" t="str">
            <v>SE1175</v>
          </cell>
          <cell r="BT477" t="str">
            <v>CN3</v>
          </cell>
          <cell r="BU477">
            <v>25300000</v>
          </cell>
          <cell r="BV477" t="str">
            <v xml:space="preserve">16/05/2017 </v>
          </cell>
          <cell r="BW477">
            <v>25300000</v>
          </cell>
          <cell r="BX477">
            <v>0</v>
          </cell>
          <cell r="BY477" t="str">
            <v>SE1175</v>
          </cell>
          <cell r="BZ477">
            <v>0</v>
          </cell>
          <cell r="CA477">
            <v>3</v>
          </cell>
          <cell r="CB477" t="str">
            <v>CN4</v>
          </cell>
          <cell r="CC477">
            <v>25300000</v>
          </cell>
        </row>
        <row r="478">
          <cell r="B478" t="str">
            <v>SE61885</v>
          </cell>
          <cell r="C478" t="str">
            <v>Nguyễn Minh Hòa</v>
          </cell>
          <cell r="D478" t="str">
            <v>KTPM</v>
          </cell>
          <cell r="E478">
            <v>10</v>
          </cell>
          <cell r="F478">
            <v>0</v>
          </cell>
          <cell r="G478" t="str">
            <v>PC1079</v>
          </cell>
          <cell r="H478" t="str">
            <v>ENG2</v>
          </cell>
          <cell r="I478">
            <v>0</v>
          </cell>
          <cell r="J478">
            <v>0</v>
          </cell>
          <cell r="K478" t="str">
            <v>HD</v>
          </cell>
          <cell r="L478" t="str">
            <v>PC1079:Eng 2,3,4 (mỗi kỳ 450$)
Bảo lưu kỳ SM 2015 theo mail HàLTP ngày 20/4/2015
Đã nộp HL Eng 4 ngày 18/8/2015 nhưng chưa xếp lớp
SVDB chuyển lên CT theo QĐ726/QĐ-DHFPT ngày 01/9/2015
SVDB chuyển lên CT theo QĐ726/QĐ-DHFPT ngày 01/9/2015</v>
          </cell>
          <cell r="M478" t="str">
            <v>HL Eng 4</v>
          </cell>
          <cell r="N478">
            <v>0</v>
          </cell>
          <cell r="O478">
            <v>0</v>
          </cell>
          <cell r="P478">
            <v>0</v>
          </cell>
          <cell r="Q478">
            <v>0</v>
          </cell>
          <cell r="R478">
            <v>32000</v>
          </cell>
          <cell r="S478" t="str">
            <v>PC1170</v>
          </cell>
          <cell r="T478" t="str">
            <v>HL Eng 4</v>
          </cell>
          <cell r="U478">
            <v>0</v>
          </cell>
          <cell r="V478">
            <v>0</v>
          </cell>
          <cell r="W478">
            <v>4918000</v>
          </cell>
          <cell r="X478">
            <v>42359</v>
          </cell>
          <cell r="Y478">
            <v>7700000</v>
          </cell>
          <cell r="Z478">
            <v>2782000</v>
          </cell>
          <cell r="AA478" t="str">
            <v>PC1176</v>
          </cell>
          <cell r="AB478" t="str">
            <v>HL Eng 4</v>
          </cell>
          <cell r="AC478">
            <v>0</v>
          </cell>
          <cell r="AD478">
            <v>0</v>
          </cell>
          <cell r="AE478">
            <v>2168000</v>
          </cell>
          <cell r="AF478" t="str">
            <v>04/03/2016</v>
          </cell>
          <cell r="AG478">
            <v>4918000</v>
          </cell>
          <cell r="AH478">
            <v>2750000</v>
          </cell>
          <cell r="AI478" t="str">
            <v>PC1186</v>
          </cell>
          <cell r="AJ478" t="str">
            <v>Eng 5-LT4</v>
          </cell>
          <cell r="AK478">
            <v>2200000</v>
          </cell>
          <cell r="AL478">
            <v>0</v>
          </cell>
          <cell r="AM478">
            <v>4950000</v>
          </cell>
          <cell r="AN478" t="str">
            <v>28/04/2016</v>
          </cell>
          <cell r="AO478">
            <v>4950000</v>
          </cell>
          <cell r="AP478">
            <v>0</v>
          </cell>
          <cell r="AQ478" t="str">
            <v>PC1186</v>
          </cell>
          <cell r="AR478" t="str">
            <v>Eng 6</v>
          </cell>
          <cell r="AS478">
            <v>0</v>
          </cell>
          <cell r="AT478">
            <v>0</v>
          </cell>
          <cell r="AU478">
            <v>9900000</v>
          </cell>
          <cell r="AV478" t="str">
            <v>01/07/2016</v>
          </cell>
          <cell r="AW478">
            <v>9900000</v>
          </cell>
          <cell r="AX478">
            <v>0</v>
          </cell>
          <cell r="AY478">
            <v>0</v>
          </cell>
          <cell r="AZ478" t="str">
            <v>CN1</v>
          </cell>
          <cell r="BA478">
            <v>0</v>
          </cell>
          <cell r="BB478">
            <v>0</v>
          </cell>
          <cell r="BC478">
            <v>25300000</v>
          </cell>
          <cell r="BD478" t="str">
            <v>26/08/2016</v>
          </cell>
          <cell r="BE478">
            <v>25300000</v>
          </cell>
          <cell r="BF478">
            <v>0</v>
          </cell>
          <cell r="BG478" t="str">
            <v>SE1175</v>
          </cell>
          <cell r="BH478">
            <v>0</v>
          </cell>
          <cell r="BI478">
            <v>0</v>
          </cell>
          <cell r="BJ478">
            <v>0</v>
          </cell>
          <cell r="BK478">
            <v>0</v>
          </cell>
          <cell r="BL478">
            <v>0</v>
          </cell>
          <cell r="BM478" t="str">
            <v>CN2</v>
          </cell>
          <cell r="BN478">
            <v>0</v>
          </cell>
          <cell r="BO478">
            <v>25300000</v>
          </cell>
          <cell r="BP478" t="str">
            <v>12/12/2016</v>
          </cell>
          <cell r="BQ478">
            <v>25300000</v>
          </cell>
          <cell r="BR478">
            <v>0</v>
          </cell>
          <cell r="BS478" t="str">
            <v>SE1175</v>
          </cell>
          <cell r="BT478" t="str">
            <v>CN3</v>
          </cell>
          <cell r="BU478">
            <v>25300000</v>
          </cell>
          <cell r="BV478" t="str">
            <v>26/04/2017</v>
          </cell>
          <cell r="BW478">
            <v>25300000</v>
          </cell>
          <cell r="BX478">
            <v>0</v>
          </cell>
          <cell r="BY478" t="str">
            <v>SE1175</v>
          </cell>
          <cell r="BZ478">
            <v>0</v>
          </cell>
          <cell r="CA478">
            <v>3</v>
          </cell>
          <cell r="CB478" t="str">
            <v>CN4</v>
          </cell>
          <cell r="CC478">
            <v>25300000</v>
          </cell>
        </row>
        <row r="479">
          <cell r="B479" t="str">
            <v>SE61919</v>
          </cell>
          <cell r="C479" t="str">
            <v>Nguyễn Việt Cường</v>
          </cell>
          <cell r="D479" t="str">
            <v>KTPM</v>
          </cell>
          <cell r="E479">
            <v>10</v>
          </cell>
          <cell r="F479">
            <v>0</v>
          </cell>
          <cell r="G479" t="str">
            <v>PC1080</v>
          </cell>
          <cell r="H479" t="str">
            <v>ENG2</v>
          </cell>
          <cell r="I479">
            <v>0</v>
          </cell>
          <cell r="J479">
            <v>0</v>
          </cell>
          <cell r="K479" t="str">
            <v>HD</v>
          </cell>
          <cell r="L479" t="str">
            <v>PC1080:Eng 2
SP15-PC1083:HL Eng 2, Eng3,4.
PC1085: HL Eng4 H2 SM2015
Bảo lưu môn Eng kỳ Fall 2015 theo mail A. KhanhLG 
Ngày 20/10/2015 nộp Eng 5-LT
Fall 2015-H2: K11</v>
          </cell>
          <cell r="M479" t="str">
            <v>Eng 5-LT4</v>
          </cell>
          <cell r="N479">
            <v>0</v>
          </cell>
          <cell r="O479">
            <v>0</v>
          </cell>
          <cell r="P479">
            <v>0</v>
          </cell>
          <cell r="Q479">
            <v>0</v>
          </cell>
          <cell r="R479">
            <v>0</v>
          </cell>
          <cell r="S479" t="str">
            <v>PC1165</v>
          </cell>
          <cell r="T479" t="str">
            <v>Eng 6</v>
          </cell>
          <cell r="U479">
            <v>0</v>
          </cell>
          <cell r="V479">
            <v>0</v>
          </cell>
          <cell r="W479">
            <v>9900000</v>
          </cell>
          <cell r="X479">
            <v>42360</v>
          </cell>
          <cell r="Y479">
            <v>9900000</v>
          </cell>
          <cell r="Z479">
            <v>0</v>
          </cell>
          <cell r="AA479" t="str">
            <v>PC1165</v>
          </cell>
          <cell r="AB479" t="str">
            <v>HL Eng 6</v>
          </cell>
          <cell r="AC479">
            <v>0</v>
          </cell>
          <cell r="AD479">
            <v>0</v>
          </cell>
          <cell r="AE479">
            <v>0</v>
          </cell>
          <cell r="AF479">
            <v>0</v>
          </cell>
          <cell r="AG479">
            <v>0</v>
          </cell>
          <cell r="AH479">
            <v>0</v>
          </cell>
          <cell r="AI479" t="str">
            <v>Học lại Eng 6</v>
          </cell>
          <cell r="AJ479" t="str">
            <v>HL Eng 6</v>
          </cell>
          <cell r="AK479">
            <v>0</v>
          </cell>
          <cell r="AL479">
            <v>0</v>
          </cell>
          <cell r="AM479">
            <v>4950000</v>
          </cell>
          <cell r="AN479" t="str">
            <v>26/04/2016</v>
          </cell>
          <cell r="AO479">
            <v>4950000</v>
          </cell>
          <cell r="AP479">
            <v>0</v>
          </cell>
          <cell r="AQ479" t="str">
            <v>PC1175</v>
          </cell>
          <cell r="AR479">
            <v>0</v>
          </cell>
          <cell r="AS479">
            <v>0</v>
          </cell>
          <cell r="AT479">
            <v>0</v>
          </cell>
          <cell r="AU479">
            <v>0</v>
          </cell>
          <cell r="AV479">
            <v>0</v>
          </cell>
          <cell r="AW479">
            <v>0</v>
          </cell>
          <cell r="AX479">
            <v>0</v>
          </cell>
          <cell r="AY479">
            <v>0</v>
          </cell>
          <cell r="AZ479" t="str">
            <v>CN1</v>
          </cell>
          <cell r="BA479">
            <v>0</v>
          </cell>
          <cell r="BB479">
            <v>0</v>
          </cell>
          <cell r="BC479">
            <v>25300000</v>
          </cell>
          <cell r="BD479">
            <v>42621</v>
          </cell>
          <cell r="BE479">
            <v>25300000</v>
          </cell>
          <cell r="BF479">
            <v>0</v>
          </cell>
          <cell r="BG479" t="str">
            <v>SE1175</v>
          </cell>
          <cell r="BH479">
            <v>0</v>
          </cell>
          <cell r="BI479">
            <v>0</v>
          </cell>
          <cell r="BJ479">
            <v>0</v>
          </cell>
          <cell r="BK479">
            <v>0</v>
          </cell>
          <cell r="BL479">
            <v>0</v>
          </cell>
          <cell r="BM479" t="str">
            <v>CN2</v>
          </cell>
          <cell r="BN479">
            <v>0</v>
          </cell>
          <cell r="BO479">
            <v>25300000</v>
          </cell>
          <cell r="BP479" t="str">
            <v>21/12/2016</v>
          </cell>
          <cell r="BQ479">
            <v>25300000</v>
          </cell>
          <cell r="BR479">
            <v>0</v>
          </cell>
          <cell r="BS479" t="str">
            <v>SE1175</v>
          </cell>
          <cell r="BT479" t="str">
            <v>CN3</v>
          </cell>
          <cell r="BU479">
            <v>25300000</v>
          </cell>
          <cell r="BV479" t="str">
            <v>26/04/2017</v>
          </cell>
          <cell r="BW479">
            <v>25300000</v>
          </cell>
          <cell r="BX479">
            <v>0</v>
          </cell>
          <cell r="BY479" t="str">
            <v>SE1175</v>
          </cell>
          <cell r="BZ479">
            <v>0</v>
          </cell>
          <cell r="CA479">
            <v>3</v>
          </cell>
          <cell r="CB479" t="str">
            <v>CN4</v>
          </cell>
          <cell r="CC479">
            <v>25300000</v>
          </cell>
        </row>
        <row r="480">
          <cell r="B480" t="str">
            <v>SE62252</v>
          </cell>
          <cell r="C480" t="str">
            <v>Huỳnh Nam Vương</v>
          </cell>
          <cell r="D480" t="str">
            <v>KTPM</v>
          </cell>
          <cell r="E480">
            <v>11</v>
          </cell>
          <cell r="F480">
            <v>0</v>
          </cell>
          <cell r="G480" t="str">
            <v>PC1175</v>
          </cell>
          <cell r="H480" t="str">
            <v>ENG3</v>
          </cell>
          <cell r="I480">
            <v>0</v>
          </cell>
          <cell r="J480" t="str">
            <v xml:space="preserve"> </v>
          </cell>
          <cell r="K480" t="str">
            <v>HD</v>
          </cell>
          <cell r="L480">
            <v>0</v>
          </cell>
          <cell r="M480" t="str">
            <v>ENG3-LT1</v>
          </cell>
          <cell r="N480">
            <v>2170000</v>
          </cell>
          <cell r="O480">
            <v>11935000</v>
          </cell>
          <cell r="P480" t="str">
            <v>24/7/2015</v>
          </cell>
          <cell r="Q480">
            <v>11935000</v>
          </cell>
          <cell r="R480">
            <v>0</v>
          </cell>
          <cell r="S480" t="str">
            <v>PC1175</v>
          </cell>
          <cell r="T480" t="str">
            <v>HL Eng 3</v>
          </cell>
          <cell r="U480">
            <v>0</v>
          </cell>
          <cell r="V480">
            <v>0</v>
          </cell>
          <cell r="W480">
            <v>4950000</v>
          </cell>
          <cell r="X480" t="str">
            <v>22/12/2015</v>
          </cell>
          <cell r="Y480">
            <v>4950000</v>
          </cell>
          <cell r="Z480">
            <v>0</v>
          </cell>
          <cell r="AA480" t="str">
            <v>PC1186</v>
          </cell>
          <cell r="AB480" t="str">
            <v>Eng 4-LT2</v>
          </cell>
          <cell r="AC480">
            <v>2200000</v>
          </cell>
          <cell r="AD480">
            <v>0</v>
          </cell>
          <cell r="AE480">
            <v>7700000</v>
          </cell>
          <cell r="AF480" t="str">
            <v>02/03/2016</v>
          </cell>
          <cell r="AG480">
            <v>7700000</v>
          </cell>
          <cell r="AH480">
            <v>0</v>
          </cell>
          <cell r="AI480" t="str">
            <v>PC1186</v>
          </cell>
          <cell r="AJ480" t="str">
            <v>Eng 5-LT3</v>
          </cell>
          <cell r="AK480">
            <v>2200000</v>
          </cell>
          <cell r="AL480">
            <v>0</v>
          </cell>
          <cell r="AM480">
            <v>7700000</v>
          </cell>
          <cell r="AN480" t="str">
            <v>20/04/2016</v>
          </cell>
          <cell r="AO480">
            <v>7700000</v>
          </cell>
          <cell r="AP480">
            <v>0</v>
          </cell>
          <cell r="AQ480" t="str">
            <v>PC1186</v>
          </cell>
          <cell r="AR480" t="str">
            <v>Eng 6-LT4</v>
          </cell>
          <cell r="AS480">
            <v>2200000</v>
          </cell>
          <cell r="AT480">
            <v>0</v>
          </cell>
          <cell r="AU480">
            <v>7700000</v>
          </cell>
          <cell r="AV480" t="str">
            <v>30/06/2016</v>
          </cell>
          <cell r="AW480">
            <v>7700000</v>
          </cell>
          <cell r="AX480">
            <v>0</v>
          </cell>
          <cell r="AY480">
            <v>0</v>
          </cell>
          <cell r="AZ480" t="str">
            <v>CN1</v>
          </cell>
          <cell r="BA480">
            <v>0</v>
          </cell>
          <cell r="BB480" t="str">
            <v xml:space="preserve"> </v>
          </cell>
          <cell r="BC480">
            <v>25300000</v>
          </cell>
          <cell r="BD480" t="str">
            <v>24/08/2016</v>
          </cell>
          <cell r="BE480">
            <v>25300000</v>
          </cell>
          <cell r="BF480">
            <v>0</v>
          </cell>
          <cell r="BG480" t="str">
            <v>SE1176</v>
          </cell>
          <cell r="BH480">
            <v>0</v>
          </cell>
          <cell r="BI480">
            <v>0</v>
          </cell>
          <cell r="BJ480">
            <v>0</v>
          </cell>
          <cell r="BK480">
            <v>0</v>
          </cell>
          <cell r="BL480">
            <v>0</v>
          </cell>
          <cell r="BM480" t="str">
            <v>CN2</v>
          </cell>
          <cell r="BN480">
            <v>0</v>
          </cell>
          <cell r="BO480">
            <v>25300000</v>
          </cell>
          <cell r="BP480" t="str">
            <v>22/12/2016</v>
          </cell>
          <cell r="BQ480">
            <v>25300000</v>
          </cell>
          <cell r="BR480">
            <v>0</v>
          </cell>
          <cell r="BS480" t="str">
            <v>SE1176</v>
          </cell>
          <cell r="BT480" t="str">
            <v>CN3</v>
          </cell>
          <cell r="BU480">
            <v>25300000</v>
          </cell>
          <cell r="BV480" t="str">
            <v>27/04/2017</v>
          </cell>
          <cell r="BW480">
            <v>25300000</v>
          </cell>
          <cell r="BX480">
            <v>0</v>
          </cell>
          <cell r="BY480" t="str">
            <v>SE1176</v>
          </cell>
          <cell r="BZ480">
            <v>0</v>
          </cell>
          <cell r="CA480">
            <v>3</v>
          </cell>
          <cell r="CB480" t="str">
            <v>CN4</v>
          </cell>
          <cell r="CC480">
            <v>25300000</v>
          </cell>
        </row>
        <row r="481">
          <cell r="B481" t="str">
            <v>SE62266</v>
          </cell>
          <cell r="C481" t="str">
            <v>Nguyễn Đức Huy</v>
          </cell>
          <cell r="D481" t="str">
            <v>KTPM</v>
          </cell>
          <cell r="E481">
            <v>11</v>
          </cell>
          <cell r="F481">
            <v>0</v>
          </cell>
          <cell r="G481" t="str">
            <v>PC1176</v>
          </cell>
          <cell r="H481" t="str">
            <v>ENG3</v>
          </cell>
          <cell r="I481">
            <v>0</v>
          </cell>
          <cell r="J481" t="str">
            <v xml:space="preserve"> </v>
          </cell>
          <cell r="K481" t="str">
            <v>HD</v>
          </cell>
          <cell r="L481">
            <v>0</v>
          </cell>
          <cell r="M481" t="str">
            <v>ENG3-LT1</v>
          </cell>
          <cell r="N481">
            <v>2170000</v>
          </cell>
          <cell r="O481">
            <v>11935000</v>
          </cell>
          <cell r="P481" t="str">
            <v>27/7/2015</v>
          </cell>
          <cell r="Q481">
            <v>11935000</v>
          </cell>
          <cell r="R481">
            <v>0</v>
          </cell>
          <cell r="S481" t="str">
            <v>PC1176</v>
          </cell>
          <cell r="T481" t="str">
            <v>Eng 4-LT2</v>
          </cell>
          <cell r="U481">
            <v>2200000</v>
          </cell>
          <cell r="V481">
            <v>0</v>
          </cell>
          <cell r="W481">
            <v>7700000</v>
          </cell>
          <cell r="X481">
            <v>42354</v>
          </cell>
          <cell r="Y481">
            <v>7700000</v>
          </cell>
          <cell r="Z481">
            <v>0</v>
          </cell>
          <cell r="AA481" t="str">
            <v>PC1176</v>
          </cell>
          <cell r="AB481" t="str">
            <v>HL Eng 4</v>
          </cell>
          <cell r="AC481">
            <v>0</v>
          </cell>
          <cell r="AD481">
            <v>0</v>
          </cell>
          <cell r="AE481">
            <v>4950000</v>
          </cell>
          <cell r="AF481" t="str">
            <v>25/02/2016</v>
          </cell>
          <cell r="AG481">
            <v>7700000</v>
          </cell>
          <cell r="AH481">
            <v>2750000</v>
          </cell>
          <cell r="AI481" t="str">
            <v>PC1186</v>
          </cell>
          <cell r="AJ481" t="str">
            <v>Eng 5-LT3</v>
          </cell>
          <cell r="AK481">
            <v>2200000</v>
          </cell>
          <cell r="AL481">
            <v>0</v>
          </cell>
          <cell r="AM481">
            <v>4950000</v>
          </cell>
          <cell r="AN481" t="str">
            <v>22/04/2016</v>
          </cell>
          <cell r="AO481">
            <v>7700000</v>
          </cell>
          <cell r="AP481">
            <v>2750000</v>
          </cell>
          <cell r="AQ481" t="str">
            <v>PC1186</v>
          </cell>
          <cell r="AR481" t="str">
            <v>Eng 6-LT4</v>
          </cell>
          <cell r="AS481">
            <v>2200000</v>
          </cell>
          <cell r="AT481">
            <v>0</v>
          </cell>
          <cell r="AU481">
            <v>4950000</v>
          </cell>
          <cell r="AV481" t="str">
            <v>30/06/2016</v>
          </cell>
          <cell r="AW481">
            <v>5000000</v>
          </cell>
          <cell r="AX481">
            <v>50000</v>
          </cell>
          <cell r="AY481">
            <v>0</v>
          </cell>
          <cell r="AZ481" t="str">
            <v>CN1</v>
          </cell>
          <cell r="BA481">
            <v>0</v>
          </cell>
          <cell r="BB481" t="str">
            <v xml:space="preserve"> </v>
          </cell>
          <cell r="BC481">
            <v>25250000</v>
          </cell>
          <cell r="BD481" t="str">
            <v>23/08/2016</v>
          </cell>
          <cell r="BE481">
            <v>25250000</v>
          </cell>
          <cell r="BF481">
            <v>0</v>
          </cell>
          <cell r="BG481" t="str">
            <v>SE1176</v>
          </cell>
          <cell r="BH481">
            <v>0</v>
          </cell>
          <cell r="BI481">
            <v>0</v>
          </cell>
          <cell r="BJ481">
            <v>0</v>
          </cell>
          <cell r="BK481">
            <v>0</v>
          </cell>
          <cell r="BL481">
            <v>0</v>
          </cell>
          <cell r="BM481" t="str">
            <v>CN2</v>
          </cell>
          <cell r="BN481">
            <v>0</v>
          </cell>
          <cell r="BO481">
            <v>25300000</v>
          </cell>
          <cell r="BP481" t="str">
            <v>19/12/2016</v>
          </cell>
          <cell r="BQ481">
            <v>25300000</v>
          </cell>
          <cell r="BR481">
            <v>0</v>
          </cell>
          <cell r="BS481" t="str">
            <v>SE1176</v>
          </cell>
          <cell r="BT481" t="str">
            <v>CN3</v>
          </cell>
          <cell r="BU481">
            <v>25300000</v>
          </cell>
          <cell r="BV481" t="str">
            <v>17/04/2017</v>
          </cell>
          <cell r="BW481">
            <v>25300000</v>
          </cell>
          <cell r="BX481">
            <v>0</v>
          </cell>
          <cell r="BY481" t="str">
            <v>SE1176</v>
          </cell>
          <cell r="BZ481">
            <v>0</v>
          </cell>
          <cell r="CA481">
            <v>3</v>
          </cell>
          <cell r="CB481" t="str">
            <v>CN4</v>
          </cell>
          <cell r="CC481">
            <v>25300000</v>
          </cell>
        </row>
        <row r="482">
          <cell r="B482" t="str">
            <v>SE62529</v>
          </cell>
          <cell r="C482" t="str">
            <v>Lưu Duy Hòa</v>
          </cell>
          <cell r="D482" t="str">
            <v>KTPM</v>
          </cell>
          <cell r="E482">
            <v>11</v>
          </cell>
          <cell r="F482" t="str">
            <v>Fall 2020</v>
          </cell>
          <cell r="G482" t="str">
            <v>PC1187</v>
          </cell>
          <cell r="H482" t="str">
            <v>ENG2</v>
          </cell>
          <cell r="I482">
            <v>0</v>
          </cell>
          <cell r="J482" t="str">
            <v>HB100</v>
          </cell>
          <cell r="K482" t="str">
            <v>HD</v>
          </cell>
          <cell r="L482">
            <v>0</v>
          </cell>
          <cell r="M482" t="str">
            <v>ENG2</v>
          </cell>
          <cell r="N482">
            <v>0</v>
          </cell>
          <cell r="O482">
            <v>4340000</v>
          </cell>
          <cell r="P482" t="str">
            <v>24/07/2015</v>
          </cell>
          <cell r="Q482">
            <v>4340000</v>
          </cell>
          <cell r="R482">
            <v>0</v>
          </cell>
          <cell r="S482" t="str">
            <v>PC1187</v>
          </cell>
          <cell r="T482" t="str">
            <v>Eng 3</v>
          </cell>
          <cell r="U482">
            <v>0</v>
          </cell>
          <cell r="V482">
            <v>0</v>
          </cell>
          <cell r="W482">
            <v>0</v>
          </cell>
          <cell r="X482" t="str">
            <v>HB không thu</v>
          </cell>
          <cell r="Y482">
            <v>0</v>
          </cell>
          <cell r="Z482">
            <v>0</v>
          </cell>
          <cell r="AA482" t="str">
            <v>PC1187</v>
          </cell>
          <cell r="AB482" t="str">
            <v>Eng 4</v>
          </cell>
          <cell r="AC482">
            <v>0</v>
          </cell>
          <cell r="AD482">
            <v>0</v>
          </cell>
          <cell r="AE482">
            <v>0</v>
          </cell>
          <cell r="AF482" t="str">
            <v>HB không thu</v>
          </cell>
          <cell r="AG482">
            <v>0</v>
          </cell>
          <cell r="AH482">
            <v>0</v>
          </cell>
          <cell r="AI482" t="str">
            <v>PC1187</v>
          </cell>
          <cell r="AJ482" t="str">
            <v>Eng 5</v>
          </cell>
          <cell r="AK482">
            <v>0</v>
          </cell>
          <cell r="AL482">
            <v>0</v>
          </cell>
          <cell r="AM482">
            <v>0</v>
          </cell>
          <cell r="AN482" t="str">
            <v>HB không thu</v>
          </cell>
          <cell r="AO482">
            <v>0</v>
          </cell>
          <cell r="AP482">
            <v>0</v>
          </cell>
          <cell r="AQ482" t="str">
            <v>PC1187</v>
          </cell>
          <cell r="AR482" t="str">
            <v>Eng 6</v>
          </cell>
          <cell r="AS482">
            <v>0</v>
          </cell>
          <cell r="AT482">
            <v>0</v>
          </cell>
          <cell r="AU482">
            <v>0</v>
          </cell>
          <cell r="AV482" t="str">
            <v>Đã nộp</v>
          </cell>
          <cell r="AW482">
            <v>0</v>
          </cell>
          <cell r="AX482">
            <v>0</v>
          </cell>
          <cell r="AY482">
            <v>0</v>
          </cell>
          <cell r="AZ482" t="str">
            <v>CN1</v>
          </cell>
          <cell r="BA482">
            <v>0</v>
          </cell>
          <cell r="BB482">
            <v>0</v>
          </cell>
          <cell r="BC482">
            <v>0</v>
          </cell>
          <cell r="BD482" t="str">
            <v>HB không thu</v>
          </cell>
          <cell r="BE482">
            <v>0</v>
          </cell>
          <cell r="BF482">
            <v>0</v>
          </cell>
          <cell r="BG482" t="str">
            <v>SE1176</v>
          </cell>
          <cell r="BH482">
            <v>0</v>
          </cell>
          <cell r="BI482">
            <v>0</v>
          </cell>
          <cell r="BJ482">
            <v>0</v>
          </cell>
          <cell r="BK482">
            <v>0</v>
          </cell>
          <cell r="BL482">
            <v>0</v>
          </cell>
          <cell r="BM482" t="str">
            <v>CN2</v>
          </cell>
          <cell r="BN482">
            <v>0</v>
          </cell>
          <cell r="BO482">
            <v>0</v>
          </cell>
          <cell r="BP482" t="str">
            <v>HB ko thu</v>
          </cell>
          <cell r="BQ482">
            <v>0</v>
          </cell>
          <cell r="BR482">
            <v>0</v>
          </cell>
          <cell r="BS482" t="str">
            <v>SE1176</v>
          </cell>
          <cell r="BT482" t="str">
            <v>CN3</v>
          </cell>
          <cell r="BU482">
            <v>0</v>
          </cell>
          <cell r="BV482" t="str">
            <v>HB ko thu</v>
          </cell>
          <cell r="BW482">
            <v>0</v>
          </cell>
          <cell r="BX482">
            <v>0</v>
          </cell>
          <cell r="BY482" t="str">
            <v>SE1176</v>
          </cell>
          <cell r="BZ482">
            <v>0</v>
          </cell>
          <cell r="CA482">
            <v>3</v>
          </cell>
          <cell r="CB482" t="str">
            <v>CN4</v>
          </cell>
          <cell r="CC482">
            <v>0</v>
          </cell>
        </row>
        <row r="483">
          <cell r="B483" t="str">
            <v>SE62551</v>
          </cell>
          <cell r="C483" t="str">
            <v>Đỗ Lê Tú Uyên</v>
          </cell>
          <cell r="D483" t="str">
            <v>KTPM</v>
          </cell>
          <cell r="E483">
            <v>11</v>
          </cell>
          <cell r="F483">
            <v>0</v>
          </cell>
          <cell r="G483" t="str">
            <v>PC1179</v>
          </cell>
          <cell r="H483" t="str">
            <v>ENG3</v>
          </cell>
          <cell r="I483">
            <v>0</v>
          </cell>
          <cell r="J483" t="str">
            <v>HB 30M</v>
          </cell>
          <cell r="K483" t="str">
            <v>HD</v>
          </cell>
          <cell r="L483" t="str">
            <v>Bảo lưu SM17 theo mail HaNQS ngày 28/04/2017:Tự nguyện</v>
          </cell>
          <cell r="M483" t="str">
            <v>ENG3-LT1</v>
          </cell>
          <cell r="N483">
            <v>2170000</v>
          </cell>
          <cell r="O483">
            <v>4435000</v>
          </cell>
          <cell r="P483" t="str">
            <v>27/08/2015</v>
          </cell>
          <cell r="Q483">
            <v>6605000</v>
          </cell>
          <cell r="R483">
            <v>2170000</v>
          </cell>
          <cell r="S483" t="str">
            <v>PC1179</v>
          </cell>
          <cell r="T483" t="str">
            <v>Eng 4-LT2</v>
          </cell>
          <cell r="U483">
            <v>2200000</v>
          </cell>
          <cell r="V483">
            <v>7500000</v>
          </cell>
          <cell r="W483">
            <v>-1970000</v>
          </cell>
          <cell r="X483" t="str">
            <v>Đã nộp</v>
          </cell>
          <cell r="Y483">
            <v>0</v>
          </cell>
          <cell r="Z483">
            <v>1970000</v>
          </cell>
          <cell r="AA483" t="str">
            <v>PC1179</v>
          </cell>
          <cell r="AB483" t="str">
            <v>Eng 5-LT3</v>
          </cell>
          <cell r="AC483">
            <v>2200000</v>
          </cell>
          <cell r="AD483">
            <v>7500000</v>
          </cell>
          <cell r="AE483">
            <v>-1770000</v>
          </cell>
          <cell r="AF483" t="str">
            <v xml:space="preserve">Đã nộp </v>
          </cell>
          <cell r="AG483">
            <v>0</v>
          </cell>
          <cell r="AH483">
            <v>1770000</v>
          </cell>
          <cell r="AI483" t="str">
            <v>PC1179</v>
          </cell>
          <cell r="AJ483" t="str">
            <v>Eng 6-LT4</v>
          </cell>
          <cell r="AK483">
            <v>2200000</v>
          </cell>
          <cell r="AL483">
            <v>7500000</v>
          </cell>
          <cell r="AM483">
            <v>-1570000</v>
          </cell>
          <cell r="AN483" t="str">
            <v>Đã nộp</v>
          </cell>
          <cell r="AO483">
            <v>0</v>
          </cell>
          <cell r="AP483">
            <v>1570000</v>
          </cell>
          <cell r="AQ483" t="str">
            <v>PC1175</v>
          </cell>
          <cell r="AR483" t="str">
            <v>HL Eng 6</v>
          </cell>
          <cell r="AS483">
            <v>0</v>
          </cell>
          <cell r="AT483">
            <v>0</v>
          </cell>
          <cell r="AU483">
            <v>3380000</v>
          </cell>
          <cell r="AV483" t="str">
            <v>08/07/2016</v>
          </cell>
          <cell r="AW483">
            <v>4950000</v>
          </cell>
          <cell r="AX483">
            <v>1570000</v>
          </cell>
          <cell r="AY483">
            <v>0</v>
          </cell>
          <cell r="AZ483" t="str">
            <v>CN1</v>
          </cell>
          <cell r="BA483">
            <v>0</v>
          </cell>
          <cell r="BB483" t="str">
            <v>Hết</v>
          </cell>
          <cell r="BC483">
            <v>23730000</v>
          </cell>
          <cell r="BD483" t="str">
            <v>26/08/2016</v>
          </cell>
          <cell r="BE483">
            <v>23730000</v>
          </cell>
          <cell r="BF483">
            <v>0</v>
          </cell>
          <cell r="BG483" t="str">
            <v>SE1176</v>
          </cell>
          <cell r="BH483">
            <v>0</v>
          </cell>
          <cell r="BI483">
            <v>0</v>
          </cell>
          <cell r="BJ483">
            <v>0</v>
          </cell>
          <cell r="BK483">
            <v>0</v>
          </cell>
          <cell r="BL483">
            <v>0</v>
          </cell>
          <cell r="BM483" t="str">
            <v>CN2</v>
          </cell>
          <cell r="BN483">
            <v>0</v>
          </cell>
          <cell r="BO483">
            <v>25300000</v>
          </cell>
          <cell r="BP483" t="str">
            <v>20/12/2016</v>
          </cell>
          <cell r="BQ483">
            <v>25300000</v>
          </cell>
          <cell r="BR483">
            <v>0</v>
          </cell>
          <cell r="BS483" t="str">
            <v>SE1176</v>
          </cell>
          <cell r="BT483" t="str">
            <v>CN3</v>
          </cell>
          <cell r="BU483">
            <v>25300000</v>
          </cell>
          <cell r="BV483">
            <v>0</v>
          </cell>
          <cell r="BW483" t="str">
            <v>Ko nộp</v>
          </cell>
          <cell r="BX483">
            <v>0</v>
          </cell>
          <cell r="BY483" t="str">
            <v>BLSM17</v>
          </cell>
          <cell r="BZ483">
            <v>0</v>
          </cell>
          <cell r="CA483">
            <v>2</v>
          </cell>
          <cell r="CB483" t="str">
            <v>CN3</v>
          </cell>
          <cell r="CC483">
            <v>25300000</v>
          </cell>
        </row>
        <row r="484">
          <cell r="B484" t="str">
            <v>SE62173</v>
          </cell>
          <cell r="C484" t="str">
            <v>Lưu Thuận Hoàng Nam</v>
          </cell>
          <cell r="D484" t="str">
            <v>KTPM</v>
          </cell>
          <cell r="E484">
            <v>11</v>
          </cell>
          <cell r="F484">
            <v>0</v>
          </cell>
          <cell r="G484" t="str">
            <v>PC1175</v>
          </cell>
          <cell r="H484" t="str">
            <v>ENG3</v>
          </cell>
          <cell r="I484">
            <v>0</v>
          </cell>
          <cell r="J484" t="str">
            <v xml:space="preserve"> </v>
          </cell>
          <cell r="K484" t="str">
            <v>HD</v>
          </cell>
          <cell r="L484">
            <v>0</v>
          </cell>
          <cell r="M484" t="str">
            <v>ENG3-LT1</v>
          </cell>
          <cell r="N484">
            <v>2170000</v>
          </cell>
          <cell r="O484">
            <v>11935000</v>
          </cell>
          <cell r="P484">
            <v>42192</v>
          </cell>
          <cell r="Q484">
            <v>11935000</v>
          </cell>
          <cell r="R484">
            <v>0</v>
          </cell>
          <cell r="S484" t="str">
            <v>PC1175</v>
          </cell>
          <cell r="T484" t="str">
            <v>Eng 4-LT2</v>
          </cell>
          <cell r="U484">
            <v>2200000</v>
          </cell>
          <cell r="V484">
            <v>0</v>
          </cell>
          <cell r="W484">
            <v>7700000</v>
          </cell>
          <cell r="X484">
            <v>42352</v>
          </cell>
          <cell r="Y484">
            <v>7700000</v>
          </cell>
          <cell r="Z484">
            <v>0</v>
          </cell>
          <cell r="AA484" t="str">
            <v>PC1175</v>
          </cell>
          <cell r="AB484" t="str">
            <v>Eng 5-LT3</v>
          </cell>
          <cell r="AC484">
            <v>2200000</v>
          </cell>
          <cell r="AD484">
            <v>0</v>
          </cell>
          <cell r="AE484">
            <v>7700000</v>
          </cell>
          <cell r="AF484" t="str">
            <v>25/02/2016</v>
          </cell>
          <cell r="AG484">
            <v>7700000</v>
          </cell>
          <cell r="AH484">
            <v>0</v>
          </cell>
          <cell r="AI484" t="str">
            <v>PC1175</v>
          </cell>
          <cell r="AJ484" t="str">
            <v>Eng 6-LT4</v>
          </cell>
          <cell r="AK484">
            <v>2200000</v>
          </cell>
          <cell r="AL484">
            <v>0</v>
          </cell>
          <cell r="AM484">
            <v>7700000</v>
          </cell>
          <cell r="AN484" t="str">
            <v>25/04/2016</v>
          </cell>
          <cell r="AO484">
            <v>7700000</v>
          </cell>
          <cell r="AP484">
            <v>0</v>
          </cell>
          <cell r="AQ484" t="str">
            <v>PC1175</v>
          </cell>
          <cell r="AR484" t="str">
            <v>HL Eng 6</v>
          </cell>
          <cell r="AS484">
            <v>0</v>
          </cell>
          <cell r="AT484">
            <v>0</v>
          </cell>
          <cell r="AU484">
            <v>4950000</v>
          </cell>
          <cell r="AV484" t="str">
            <v>11/07/2016</v>
          </cell>
          <cell r="AW484">
            <v>4990000</v>
          </cell>
          <cell r="AX484">
            <v>40000</v>
          </cell>
          <cell r="AY484">
            <v>0</v>
          </cell>
          <cell r="AZ484" t="str">
            <v>CN1</v>
          </cell>
          <cell r="BA484">
            <v>0</v>
          </cell>
          <cell r="BB484" t="str">
            <v xml:space="preserve"> </v>
          </cell>
          <cell r="BC484">
            <v>25260000</v>
          </cell>
          <cell r="BD484" t="str">
            <v>22/08/2016</v>
          </cell>
          <cell r="BE484">
            <v>25260000</v>
          </cell>
          <cell r="BF484">
            <v>0</v>
          </cell>
          <cell r="BG484" t="str">
            <v>SE1176</v>
          </cell>
          <cell r="BH484">
            <v>0</v>
          </cell>
          <cell r="BI484">
            <v>0</v>
          </cell>
          <cell r="BJ484">
            <v>0</v>
          </cell>
          <cell r="BK484">
            <v>0</v>
          </cell>
          <cell r="BL484">
            <v>0</v>
          </cell>
          <cell r="BM484" t="str">
            <v>CN2+HL</v>
          </cell>
          <cell r="BN484">
            <v>0</v>
          </cell>
          <cell r="BO484">
            <v>25300000</v>
          </cell>
          <cell r="BP484" t="str">
            <v>19/12/2016</v>
          </cell>
          <cell r="BQ484">
            <v>28000000</v>
          </cell>
          <cell r="BR484">
            <v>525000</v>
          </cell>
          <cell r="BS484" t="str">
            <v>SE1176</v>
          </cell>
          <cell r="BT484" t="str">
            <v>CN3+Phí quay lại</v>
          </cell>
          <cell r="BU484">
            <v>24900000</v>
          </cell>
          <cell r="BV484" t="str">
            <v>03/05/2017</v>
          </cell>
          <cell r="BW484">
            <v>25300000</v>
          </cell>
          <cell r="BX484">
            <v>400000</v>
          </cell>
          <cell r="BY484" t="str">
            <v>SE1176</v>
          </cell>
          <cell r="BZ484">
            <v>400000</v>
          </cell>
          <cell r="CA484">
            <v>3</v>
          </cell>
          <cell r="CB484" t="str">
            <v>CN4</v>
          </cell>
          <cell r="CC484">
            <v>24900000</v>
          </cell>
        </row>
        <row r="485">
          <cell r="B485" t="str">
            <v>SE62652</v>
          </cell>
          <cell r="C485" t="str">
            <v>Trần Quang Minh</v>
          </cell>
          <cell r="D485" t="str">
            <v>KTPM</v>
          </cell>
          <cell r="E485">
            <v>11</v>
          </cell>
          <cell r="F485">
            <v>0</v>
          </cell>
          <cell r="G485" t="str">
            <v>PC1170</v>
          </cell>
          <cell r="H485" t="str">
            <v>ENG4</v>
          </cell>
          <cell r="I485">
            <v>0</v>
          </cell>
          <cell r="J485" t="str">
            <v xml:space="preserve"> </v>
          </cell>
          <cell r="K485" t="str">
            <v>HD</v>
          </cell>
          <cell r="L485">
            <v>0</v>
          </cell>
          <cell r="M485" t="str">
            <v>ENG4-LT1</v>
          </cell>
          <cell r="N485">
            <v>2170000</v>
          </cell>
          <cell r="O485">
            <v>11935000</v>
          </cell>
          <cell r="P485">
            <v>42256</v>
          </cell>
          <cell r="Q485">
            <v>11935000</v>
          </cell>
          <cell r="R485">
            <v>0</v>
          </cell>
          <cell r="S485" t="str">
            <v>PC1170</v>
          </cell>
          <cell r="T485" t="str">
            <v>HL Eng 4</v>
          </cell>
          <cell r="U485">
            <v>0</v>
          </cell>
          <cell r="V485">
            <v>0</v>
          </cell>
          <cell r="W485">
            <v>4950000</v>
          </cell>
          <cell r="X485">
            <v>42361</v>
          </cell>
          <cell r="Y485">
            <v>7700000</v>
          </cell>
          <cell r="Z485">
            <v>2750000</v>
          </cell>
          <cell r="AA485" t="str">
            <v>PC1181</v>
          </cell>
          <cell r="AB485" t="str">
            <v>Eng 5-LT2</v>
          </cell>
          <cell r="AC485">
            <v>2200000</v>
          </cell>
          <cell r="AD485">
            <v>0</v>
          </cell>
          <cell r="AE485">
            <v>4950000</v>
          </cell>
          <cell r="AF485" t="str">
            <v>04/03/2016</v>
          </cell>
          <cell r="AG485">
            <v>4950000</v>
          </cell>
          <cell r="AH485">
            <v>0</v>
          </cell>
          <cell r="AI485" t="str">
            <v>PC1181</v>
          </cell>
          <cell r="AJ485" t="str">
            <v>Eng 6-LT3</v>
          </cell>
          <cell r="AK485">
            <v>2200000</v>
          </cell>
          <cell r="AL485">
            <v>0</v>
          </cell>
          <cell r="AM485">
            <v>7700000</v>
          </cell>
          <cell r="AN485" t="str">
            <v>29/04/2016</v>
          </cell>
          <cell r="AO485">
            <v>7700000</v>
          </cell>
          <cell r="AP485">
            <v>0</v>
          </cell>
          <cell r="AQ485" t="str">
            <v>PC1177</v>
          </cell>
          <cell r="AR485" t="str">
            <v>HL Eng 6</v>
          </cell>
          <cell r="AS485">
            <v>0</v>
          </cell>
          <cell r="AT485">
            <v>0</v>
          </cell>
          <cell r="AU485">
            <v>4950000</v>
          </cell>
          <cell r="AV485" t="str">
            <v>11/07/2016</v>
          </cell>
          <cell r="AW485">
            <v>4950000</v>
          </cell>
          <cell r="AX485">
            <v>0</v>
          </cell>
          <cell r="AY485">
            <v>0</v>
          </cell>
          <cell r="AZ485" t="str">
            <v>CN1-LT4</v>
          </cell>
          <cell r="BA485">
            <v>2250000</v>
          </cell>
          <cell r="BB485" t="str">
            <v xml:space="preserve"> </v>
          </cell>
          <cell r="BC485">
            <v>23050000</v>
          </cell>
          <cell r="BD485">
            <v>42611</v>
          </cell>
          <cell r="BE485">
            <v>25300000</v>
          </cell>
          <cell r="BF485">
            <v>2250000</v>
          </cell>
          <cell r="BG485" t="str">
            <v>SE1176</v>
          </cell>
          <cell r="BH485">
            <v>0</v>
          </cell>
          <cell r="BI485">
            <v>0</v>
          </cell>
          <cell r="BJ485">
            <v>0</v>
          </cell>
          <cell r="BK485">
            <v>0</v>
          </cell>
          <cell r="BL485">
            <v>0</v>
          </cell>
          <cell r="BM485" t="str">
            <v>CN2+HL</v>
          </cell>
          <cell r="BN485">
            <v>0</v>
          </cell>
          <cell r="BO485">
            <v>23050000</v>
          </cell>
          <cell r="BP485" t="str">
            <v>23/12/2016</v>
          </cell>
          <cell r="BQ485">
            <v>25350000</v>
          </cell>
          <cell r="BR485">
            <v>125000</v>
          </cell>
          <cell r="BS485" t="str">
            <v>SE1176</v>
          </cell>
          <cell r="BT485" t="str">
            <v>CN3</v>
          </cell>
          <cell r="BU485">
            <v>25175000</v>
          </cell>
          <cell r="BV485" t="str">
            <v>19/04/2017</v>
          </cell>
          <cell r="BW485">
            <v>25175000</v>
          </cell>
          <cell r="BX485">
            <v>0</v>
          </cell>
          <cell r="BY485" t="str">
            <v>SE1176</v>
          </cell>
          <cell r="BZ485">
            <v>0</v>
          </cell>
          <cell r="CA485">
            <v>3</v>
          </cell>
          <cell r="CB485" t="str">
            <v>CN4</v>
          </cell>
          <cell r="CC485">
            <v>25300000</v>
          </cell>
        </row>
        <row r="486">
          <cell r="B486" t="str">
            <v>SE62636</v>
          </cell>
          <cell r="C486" t="str">
            <v>Huỳnh Minh Hoàng</v>
          </cell>
          <cell r="D486" t="str">
            <v>KTPM</v>
          </cell>
          <cell r="E486">
            <v>11</v>
          </cell>
          <cell r="F486">
            <v>0</v>
          </cell>
          <cell r="G486" t="str">
            <v>PC1181</v>
          </cell>
          <cell r="H486" t="str">
            <v>ENG3</v>
          </cell>
          <cell r="I486" t="str">
            <v>DB-&gt;CT</v>
          </cell>
          <cell r="J486" t="str">
            <v xml:space="preserve"> </v>
          </cell>
          <cell r="K486" t="str">
            <v>HD</v>
          </cell>
          <cell r="L486" t="str">
            <v>SV K11 đã chuyển lên Chính quy theo QD 728/QD-DHFPT ngày 08/09/2016</v>
          </cell>
          <cell r="M486" t="str">
            <v>ENG3-LT1</v>
          </cell>
          <cell r="N486">
            <v>2170000</v>
          </cell>
          <cell r="O486">
            <v>11935000</v>
          </cell>
          <cell r="P486">
            <v>42256</v>
          </cell>
          <cell r="Q486">
            <v>11935000</v>
          </cell>
          <cell r="R486">
            <v>0</v>
          </cell>
          <cell r="S486" t="str">
            <v>PC1181</v>
          </cell>
          <cell r="T486" t="str">
            <v>Eng 4-LT2</v>
          </cell>
          <cell r="U486">
            <v>2200000</v>
          </cell>
          <cell r="V486">
            <v>0</v>
          </cell>
          <cell r="W486">
            <v>7700000</v>
          </cell>
          <cell r="X486">
            <v>42348</v>
          </cell>
          <cell r="Y486">
            <v>7700000</v>
          </cell>
          <cell r="Z486">
            <v>0</v>
          </cell>
          <cell r="AA486" t="str">
            <v>PC1181</v>
          </cell>
          <cell r="AB486" t="str">
            <v>Eng 5-LT3</v>
          </cell>
          <cell r="AC486">
            <v>2200000</v>
          </cell>
          <cell r="AD486">
            <v>0</v>
          </cell>
          <cell r="AE486">
            <v>7700000</v>
          </cell>
          <cell r="AF486" t="str">
            <v>15/02/2016</v>
          </cell>
          <cell r="AG486">
            <v>7700000</v>
          </cell>
          <cell r="AH486">
            <v>0</v>
          </cell>
          <cell r="AI486" t="str">
            <v>PC1181</v>
          </cell>
          <cell r="AJ486" t="str">
            <v>HL Eng 5</v>
          </cell>
          <cell r="AK486">
            <v>0</v>
          </cell>
          <cell r="AL486">
            <v>0</v>
          </cell>
          <cell r="AM486">
            <v>4950000</v>
          </cell>
          <cell r="AN486" t="str">
            <v>12/04/2016</v>
          </cell>
          <cell r="AO486">
            <v>7700000</v>
          </cell>
          <cell r="AP486">
            <v>2750000</v>
          </cell>
          <cell r="AQ486" t="str">
            <v>PC1188</v>
          </cell>
          <cell r="AR486" t="str">
            <v>Eng 6-LT4</v>
          </cell>
          <cell r="AS486">
            <v>2200000</v>
          </cell>
          <cell r="AT486">
            <v>0</v>
          </cell>
          <cell r="AU486">
            <v>4950000</v>
          </cell>
          <cell r="AV486" t="str">
            <v>16/06/2016</v>
          </cell>
          <cell r="AW486">
            <v>4950000</v>
          </cell>
          <cell r="AX486">
            <v>0</v>
          </cell>
          <cell r="AY486">
            <v>0</v>
          </cell>
          <cell r="AZ486" t="str">
            <v>CN1</v>
          </cell>
          <cell r="BA486">
            <v>0</v>
          </cell>
          <cell r="BB486" t="str">
            <v xml:space="preserve"> </v>
          </cell>
          <cell r="BC486">
            <v>25300000</v>
          </cell>
          <cell r="BD486" t="str">
            <v>22/08/2016</v>
          </cell>
          <cell r="BE486">
            <v>25300000</v>
          </cell>
          <cell r="BF486">
            <v>0</v>
          </cell>
          <cell r="BG486" t="str">
            <v>SE1176</v>
          </cell>
          <cell r="BH486">
            <v>0</v>
          </cell>
          <cell r="BI486">
            <v>0</v>
          </cell>
          <cell r="BJ486">
            <v>0</v>
          </cell>
          <cell r="BK486">
            <v>0</v>
          </cell>
          <cell r="BL486">
            <v>0</v>
          </cell>
          <cell r="BM486" t="str">
            <v>CN2</v>
          </cell>
          <cell r="BN486">
            <v>0</v>
          </cell>
          <cell r="BO486">
            <v>25300000</v>
          </cell>
          <cell r="BP486" t="str">
            <v>05/12/2016</v>
          </cell>
          <cell r="BQ486">
            <v>25300000</v>
          </cell>
          <cell r="BR486">
            <v>0</v>
          </cell>
          <cell r="BS486" t="str">
            <v>SE1176</v>
          </cell>
          <cell r="BT486" t="str">
            <v>CN3</v>
          </cell>
          <cell r="BU486">
            <v>25300000</v>
          </cell>
          <cell r="BV486" t="str">
            <v>10/04/2017</v>
          </cell>
          <cell r="BW486">
            <v>25300000</v>
          </cell>
          <cell r="BX486">
            <v>0</v>
          </cell>
          <cell r="BY486" t="str">
            <v>SE1176</v>
          </cell>
          <cell r="BZ486">
            <v>0</v>
          </cell>
          <cell r="CA486">
            <v>3</v>
          </cell>
          <cell r="CB486" t="str">
            <v>CN4</v>
          </cell>
          <cell r="CC486">
            <v>25300000</v>
          </cell>
        </row>
        <row r="487">
          <cell r="B487" t="str">
            <v>SE62666</v>
          </cell>
          <cell r="C487" t="str">
            <v>Đặng Phạm Thế Nguyên</v>
          </cell>
          <cell r="D487" t="str">
            <v>KTPM</v>
          </cell>
          <cell r="E487">
            <v>11</v>
          </cell>
          <cell r="F487">
            <v>0</v>
          </cell>
          <cell r="G487" t="str">
            <v>PC1181</v>
          </cell>
          <cell r="H487" t="str">
            <v>ENG3</v>
          </cell>
          <cell r="I487">
            <v>0</v>
          </cell>
          <cell r="J487" t="str">
            <v xml:space="preserve"> </v>
          </cell>
          <cell r="K487" t="str">
            <v>HD</v>
          </cell>
          <cell r="L487">
            <v>0</v>
          </cell>
          <cell r="M487" t="str">
            <v>ENG3-LT1</v>
          </cell>
          <cell r="N487">
            <v>2170000</v>
          </cell>
          <cell r="O487">
            <v>11935000</v>
          </cell>
          <cell r="P487">
            <v>42256</v>
          </cell>
          <cell r="Q487">
            <v>11935000</v>
          </cell>
          <cell r="R487">
            <v>0</v>
          </cell>
          <cell r="S487" t="str">
            <v>PC1181</v>
          </cell>
          <cell r="T487" t="str">
            <v>Eng 4-LT2</v>
          </cell>
          <cell r="U487">
            <v>2200000</v>
          </cell>
          <cell r="V487">
            <v>0</v>
          </cell>
          <cell r="W487">
            <v>7700000</v>
          </cell>
          <cell r="X487">
            <v>42362</v>
          </cell>
          <cell r="Y487">
            <v>7700000</v>
          </cell>
          <cell r="Z487">
            <v>0</v>
          </cell>
          <cell r="AA487" t="str">
            <v>PC1181</v>
          </cell>
          <cell r="AB487" t="str">
            <v>Eng 5-LT3</v>
          </cell>
          <cell r="AC487">
            <v>2200000</v>
          </cell>
          <cell r="AD487">
            <v>0</v>
          </cell>
          <cell r="AE487">
            <v>7700000</v>
          </cell>
          <cell r="AF487" t="str">
            <v>03/03/2016</v>
          </cell>
          <cell r="AG487">
            <v>7700000</v>
          </cell>
          <cell r="AH487">
            <v>0</v>
          </cell>
          <cell r="AI487" t="str">
            <v>PC1181</v>
          </cell>
          <cell r="AJ487" t="str">
            <v>HL Eng 5</v>
          </cell>
          <cell r="AK487">
            <v>0</v>
          </cell>
          <cell r="AL487">
            <v>0</v>
          </cell>
          <cell r="AM487">
            <v>4950000</v>
          </cell>
          <cell r="AN487" t="str">
            <v>28/04/2016</v>
          </cell>
          <cell r="AO487">
            <v>7700000</v>
          </cell>
          <cell r="AP487">
            <v>2750000</v>
          </cell>
          <cell r="AQ487" t="str">
            <v>PC1188</v>
          </cell>
          <cell r="AR487" t="str">
            <v>Eng 6-LT4</v>
          </cell>
          <cell r="AS487">
            <v>2200000</v>
          </cell>
          <cell r="AT487">
            <v>0</v>
          </cell>
          <cell r="AU487">
            <v>4950000</v>
          </cell>
          <cell r="AV487" t="str">
            <v>28/06/2016</v>
          </cell>
          <cell r="AW487">
            <v>4950000</v>
          </cell>
          <cell r="AX487">
            <v>0</v>
          </cell>
          <cell r="AY487">
            <v>0</v>
          </cell>
          <cell r="AZ487" t="str">
            <v>CN1</v>
          </cell>
          <cell r="BA487">
            <v>0</v>
          </cell>
          <cell r="BB487" t="str">
            <v xml:space="preserve"> </v>
          </cell>
          <cell r="BC487">
            <v>25300000</v>
          </cell>
          <cell r="BD487" t="str">
            <v>19/08/2016</v>
          </cell>
          <cell r="BE487">
            <v>25300000</v>
          </cell>
          <cell r="BF487">
            <v>0</v>
          </cell>
          <cell r="BG487" t="str">
            <v>SE1176</v>
          </cell>
          <cell r="BH487">
            <v>0</v>
          </cell>
          <cell r="BI487">
            <v>0</v>
          </cell>
          <cell r="BJ487">
            <v>0</v>
          </cell>
          <cell r="BK487">
            <v>0</v>
          </cell>
          <cell r="BL487">
            <v>0</v>
          </cell>
          <cell r="BM487" t="str">
            <v>CN2</v>
          </cell>
          <cell r="BN487">
            <v>0</v>
          </cell>
          <cell r="BO487">
            <v>25300000</v>
          </cell>
          <cell r="BP487" t="str">
            <v>23/12/2016</v>
          </cell>
          <cell r="BQ487">
            <v>25300000</v>
          </cell>
          <cell r="BR487">
            <v>0</v>
          </cell>
          <cell r="BS487" t="str">
            <v>SE1176</v>
          </cell>
          <cell r="BT487" t="str">
            <v>CN3</v>
          </cell>
          <cell r="BU487">
            <v>25300000</v>
          </cell>
          <cell r="BV487" t="str">
            <v>19/04/2017</v>
          </cell>
          <cell r="BW487">
            <v>25300000</v>
          </cell>
          <cell r="BX487">
            <v>0</v>
          </cell>
          <cell r="BY487" t="str">
            <v>SE1176</v>
          </cell>
          <cell r="BZ487">
            <v>0</v>
          </cell>
          <cell r="CA487">
            <v>3</v>
          </cell>
          <cell r="CB487" t="str">
            <v>CN4</v>
          </cell>
          <cell r="CC487">
            <v>25300000</v>
          </cell>
        </row>
        <row r="488">
          <cell r="B488" t="str">
            <v>SE62701</v>
          </cell>
          <cell r="C488" t="str">
            <v>Lê Minh Duy</v>
          </cell>
          <cell r="D488" t="str">
            <v>KTPM</v>
          </cell>
          <cell r="E488">
            <v>11</v>
          </cell>
          <cell r="F488">
            <v>0</v>
          </cell>
          <cell r="G488" t="str">
            <v>PC1182</v>
          </cell>
          <cell r="H488" t="str">
            <v>ENG3</v>
          </cell>
          <cell r="I488">
            <v>0</v>
          </cell>
          <cell r="J488" t="str">
            <v xml:space="preserve"> </v>
          </cell>
          <cell r="K488" t="str">
            <v>HD</v>
          </cell>
          <cell r="L488">
            <v>0</v>
          </cell>
          <cell r="M488" t="str">
            <v>ENG3-LT1</v>
          </cell>
          <cell r="N488">
            <v>2200000</v>
          </cell>
          <cell r="O488">
            <v>12100000</v>
          </cell>
          <cell r="P488">
            <v>42261</v>
          </cell>
          <cell r="Q488">
            <v>12100000</v>
          </cell>
          <cell r="R488">
            <v>0</v>
          </cell>
          <cell r="S488" t="str">
            <v>PC1182</v>
          </cell>
          <cell r="T488" t="str">
            <v>Eng 4-LT2</v>
          </cell>
          <cell r="U488">
            <v>2200000</v>
          </cell>
          <cell r="V488">
            <v>0</v>
          </cell>
          <cell r="W488">
            <v>7700000</v>
          </cell>
          <cell r="X488">
            <v>42352</v>
          </cell>
          <cell r="Y488">
            <v>7700000</v>
          </cell>
          <cell r="Z488">
            <v>0</v>
          </cell>
          <cell r="AA488" t="str">
            <v>PC1182</v>
          </cell>
          <cell r="AB488" t="str">
            <v>Eng 5-LT3</v>
          </cell>
          <cell r="AC488">
            <v>2200000</v>
          </cell>
          <cell r="AD488">
            <v>0</v>
          </cell>
          <cell r="AE488">
            <v>7700000</v>
          </cell>
          <cell r="AF488" t="str">
            <v>29/02/2016</v>
          </cell>
          <cell r="AG488">
            <v>7700000</v>
          </cell>
          <cell r="AH488">
            <v>0</v>
          </cell>
          <cell r="AI488" t="str">
            <v>PC1182</v>
          </cell>
          <cell r="AJ488" t="str">
            <v>HL Eng 5</v>
          </cell>
          <cell r="AK488">
            <v>0</v>
          </cell>
          <cell r="AL488">
            <v>0</v>
          </cell>
          <cell r="AM488">
            <v>4950000</v>
          </cell>
          <cell r="AN488" t="str">
            <v>25/04/2016</v>
          </cell>
          <cell r="AO488">
            <v>7700000</v>
          </cell>
          <cell r="AP488">
            <v>2750000</v>
          </cell>
          <cell r="AQ488" t="str">
            <v>PC1188</v>
          </cell>
          <cell r="AR488" t="str">
            <v>Eng 6-LT4</v>
          </cell>
          <cell r="AS488">
            <v>2200000</v>
          </cell>
          <cell r="AT488">
            <v>0</v>
          </cell>
          <cell r="AU488">
            <v>4950000</v>
          </cell>
          <cell r="AV488" t="str">
            <v>28/06/2016</v>
          </cell>
          <cell r="AW488">
            <v>4950000</v>
          </cell>
          <cell r="AX488">
            <v>0</v>
          </cell>
          <cell r="AY488">
            <v>0</v>
          </cell>
          <cell r="AZ488" t="str">
            <v>CN1</v>
          </cell>
          <cell r="BA488">
            <v>0</v>
          </cell>
          <cell r="BB488" t="str">
            <v xml:space="preserve"> </v>
          </cell>
          <cell r="BC488">
            <v>25300000</v>
          </cell>
          <cell r="BD488" t="str">
            <v>23/08/2016</v>
          </cell>
          <cell r="BE488">
            <v>25300000</v>
          </cell>
          <cell r="BF488">
            <v>0</v>
          </cell>
          <cell r="BG488" t="str">
            <v>SE1176</v>
          </cell>
          <cell r="BH488">
            <v>0</v>
          </cell>
          <cell r="BI488">
            <v>0</v>
          </cell>
          <cell r="BJ488">
            <v>0</v>
          </cell>
          <cell r="BK488">
            <v>0</v>
          </cell>
          <cell r="BL488">
            <v>0</v>
          </cell>
          <cell r="BM488" t="str">
            <v>CN2</v>
          </cell>
          <cell r="BN488">
            <v>0</v>
          </cell>
          <cell r="BO488">
            <v>25300000</v>
          </cell>
          <cell r="BP488" t="str">
            <v>21/12/2016</v>
          </cell>
          <cell r="BQ488">
            <v>25300000</v>
          </cell>
          <cell r="BR488">
            <v>0</v>
          </cell>
          <cell r="BS488" t="str">
            <v>SE1176</v>
          </cell>
          <cell r="BT488" t="str">
            <v>CN3</v>
          </cell>
          <cell r="BU488">
            <v>25300000</v>
          </cell>
          <cell r="BV488" t="str">
            <v>11/04/2017</v>
          </cell>
          <cell r="BW488">
            <v>25300000</v>
          </cell>
          <cell r="BX488">
            <v>0</v>
          </cell>
          <cell r="BY488" t="str">
            <v>SE1176</v>
          </cell>
          <cell r="BZ488">
            <v>0</v>
          </cell>
          <cell r="CA488">
            <v>3</v>
          </cell>
          <cell r="CB488" t="str">
            <v>CN4</v>
          </cell>
          <cell r="CC488">
            <v>25300000</v>
          </cell>
        </row>
        <row r="489">
          <cell r="B489" t="str">
            <v>SE62477</v>
          </cell>
          <cell r="C489" t="str">
            <v>Nguyễn Tuấn Anh</v>
          </cell>
          <cell r="D489" t="str">
            <v>KTPM</v>
          </cell>
          <cell r="E489">
            <v>11</v>
          </cell>
          <cell r="F489">
            <v>0</v>
          </cell>
          <cell r="G489" t="str">
            <v>PC1169</v>
          </cell>
          <cell r="H489" t="str">
            <v>ENG4</v>
          </cell>
          <cell r="I489">
            <v>0</v>
          </cell>
          <cell r="J489" t="str">
            <v>HB 10M</v>
          </cell>
          <cell r="K489" t="str">
            <v>HD</v>
          </cell>
          <cell r="L489">
            <v>0</v>
          </cell>
          <cell r="M489" t="str">
            <v>ENG4-LT1</v>
          </cell>
          <cell r="N489">
            <v>2170000</v>
          </cell>
          <cell r="O489">
            <v>9435000</v>
          </cell>
          <cell r="P489">
            <v>42234</v>
          </cell>
          <cell r="Q489">
            <v>11935000</v>
          </cell>
          <cell r="R489">
            <v>2500000</v>
          </cell>
          <cell r="S489" t="str">
            <v>PC1169</v>
          </cell>
          <cell r="T489" t="str">
            <v>Eng 5-LT2</v>
          </cell>
          <cell r="U489">
            <v>2200000</v>
          </cell>
          <cell r="V489">
            <v>2500000</v>
          </cell>
          <cell r="W489">
            <v>2700000</v>
          </cell>
          <cell r="X489">
            <v>42360</v>
          </cell>
          <cell r="Y489">
            <v>2700000</v>
          </cell>
          <cell r="Z489">
            <v>0</v>
          </cell>
          <cell r="AA489" t="str">
            <v>PC1169</v>
          </cell>
          <cell r="AB489" t="str">
            <v>Eng 6-LT3</v>
          </cell>
          <cell r="AC489">
            <v>2200000</v>
          </cell>
          <cell r="AD489">
            <v>2500000</v>
          </cell>
          <cell r="AE489">
            <v>5200000</v>
          </cell>
          <cell r="AF489" t="str">
            <v>03/03/2016</v>
          </cell>
          <cell r="AG489">
            <v>5200000</v>
          </cell>
          <cell r="AH489">
            <v>0</v>
          </cell>
          <cell r="AI489" t="str">
            <v>PC1169</v>
          </cell>
          <cell r="AJ489">
            <v>0</v>
          </cell>
          <cell r="AK489">
            <v>0</v>
          </cell>
          <cell r="AL489">
            <v>0</v>
          </cell>
          <cell r="AM489">
            <v>0</v>
          </cell>
          <cell r="AN489">
            <v>0</v>
          </cell>
          <cell r="AO489">
            <v>0</v>
          </cell>
          <cell r="AP489">
            <v>0</v>
          </cell>
          <cell r="AQ489" t="str">
            <v>BL SM2016</v>
          </cell>
          <cell r="AR489">
            <v>0</v>
          </cell>
          <cell r="AS489">
            <v>0</v>
          </cell>
          <cell r="AT489">
            <v>0</v>
          </cell>
          <cell r="AU489">
            <v>0</v>
          </cell>
          <cell r="AV489">
            <v>0</v>
          </cell>
          <cell r="AW489">
            <v>0</v>
          </cell>
          <cell r="AX489">
            <v>0</v>
          </cell>
          <cell r="AY489">
            <v>0</v>
          </cell>
          <cell r="AZ489" t="str">
            <v>CN1-LT4</v>
          </cell>
          <cell r="BA489">
            <v>2250000</v>
          </cell>
          <cell r="BB489">
            <v>2500000</v>
          </cell>
          <cell r="BC489">
            <v>20550000</v>
          </cell>
          <cell r="BD489" t="str">
            <v>23/08/2016</v>
          </cell>
          <cell r="BE489">
            <v>20550000</v>
          </cell>
          <cell r="BF489">
            <v>0</v>
          </cell>
          <cell r="BG489" t="str">
            <v>SE1176</v>
          </cell>
          <cell r="BH489">
            <v>0</v>
          </cell>
          <cell r="BI489">
            <v>0</v>
          </cell>
          <cell r="BJ489">
            <v>0</v>
          </cell>
          <cell r="BK489">
            <v>0</v>
          </cell>
          <cell r="BL489">
            <v>0</v>
          </cell>
          <cell r="BM489" t="str">
            <v>CN2</v>
          </cell>
          <cell r="BN489">
            <v>0</v>
          </cell>
          <cell r="BO489">
            <v>25300000</v>
          </cell>
          <cell r="BP489" t="str">
            <v>20/12/2016</v>
          </cell>
          <cell r="BQ489">
            <v>25300000</v>
          </cell>
          <cell r="BR489">
            <v>0</v>
          </cell>
          <cell r="BS489" t="str">
            <v>SE1176</v>
          </cell>
          <cell r="BT489" t="str">
            <v>CN3</v>
          </cell>
          <cell r="BU489">
            <v>25300000</v>
          </cell>
          <cell r="BV489" t="str">
            <v>24/04/2017</v>
          </cell>
          <cell r="BW489">
            <v>25300000</v>
          </cell>
          <cell r="BX489">
            <v>0</v>
          </cell>
          <cell r="BY489" t="str">
            <v>SE1176</v>
          </cell>
          <cell r="BZ489">
            <v>0</v>
          </cell>
          <cell r="CA489">
            <v>3</v>
          </cell>
          <cell r="CB489" t="str">
            <v>CN4</v>
          </cell>
          <cell r="CC489">
            <v>25300000</v>
          </cell>
        </row>
        <row r="490">
          <cell r="B490" t="str">
            <v>SE62163</v>
          </cell>
          <cell r="C490" t="str">
            <v>Võ Diệp Phước Châu</v>
          </cell>
          <cell r="D490" t="str">
            <v>KTPM</v>
          </cell>
          <cell r="E490">
            <v>11</v>
          </cell>
          <cell r="F490">
            <v>0</v>
          </cell>
          <cell r="G490" t="str">
            <v>PC1166</v>
          </cell>
          <cell r="H490" t="str">
            <v>ENG4</v>
          </cell>
          <cell r="I490">
            <v>0</v>
          </cell>
          <cell r="J490" t="str">
            <v>HB 10M</v>
          </cell>
          <cell r="K490" t="str">
            <v>HD</v>
          </cell>
          <cell r="L490" t="str">
            <v>Bảo lưu SM2016 theo mail HaNQS</v>
          </cell>
          <cell r="M490" t="str">
            <v>ENG4-LT1</v>
          </cell>
          <cell r="N490">
            <v>2170000</v>
          </cell>
          <cell r="O490">
            <v>9435000</v>
          </cell>
          <cell r="P490" t="str">
            <v> 15/06/2015</v>
          </cell>
          <cell r="Q490">
            <v>11935000</v>
          </cell>
          <cell r="R490">
            <v>2500000</v>
          </cell>
          <cell r="S490" t="str">
            <v>PC1166</v>
          </cell>
          <cell r="T490" t="str">
            <v>Eng 5-LT2</v>
          </cell>
          <cell r="U490">
            <v>2200000</v>
          </cell>
          <cell r="V490">
            <v>2500000</v>
          </cell>
          <cell r="W490">
            <v>2700000</v>
          </cell>
          <cell r="X490">
            <v>42339</v>
          </cell>
          <cell r="Y490">
            <v>7700000</v>
          </cell>
          <cell r="Z490">
            <v>5000000</v>
          </cell>
          <cell r="AA490" t="str">
            <v>PC1166</v>
          </cell>
          <cell r="AB490" t="str">
            <v>Eng 6-LT3</v>
          </cell>
          <cell r="AC490">
            <v>2200000</v>
          </cell>
          <cell r="AD490">
            <v>2500000</v>
          </cell>
          <cell r="AE490">
            <v>200000</v>
          </cell>
          <cell r="AF490" t="str">
            <v>23/02/2016</v>
          </cell>
          <cell r="AG490">
            <v>0</v>
          </cell>
          <cell r="AH490">
            <v>0</v>
          </cell>
          <cell r="AI490" t="str">
            <v>PC1166</v>
          </cell>
          <cell r="AJ490">
            <v>0</v>
          </cell>
          <cell r="AK490">
            <v>0</v>
          </cell>
          <cell r="AL490">
            <v>0</v>
          </cell>
          <cell r="AM490">
            <v>0</v>
          </cell>
          <cell r="AN490" t="str">
            <v>25/04/2016</v>
          </cell>
          <cell r="AO490">
            <v>19500000</v>
          </cell>
          <cell r="AP490">
            <v>19500000</v>
          </cell>
          <cell r="AQ490" t="str">
            <v>BL SM2016</v>
          </cell>
          <cell r="AR490">
            <v>0</v>
          </cell>
          <cell r="AS490">
            <v>0</v>
          </cell>
          <cell r="AT490">
            <v>0</v>
          </cell>
          <cell r="AU490">
            <v>0</v>
          </cell>
          <cell r="AV490">
            <v>0</v>
          </cell>
          <cell r="AW490">
            <v>0</v>
          </cell>
          <cell r="AX490">
            <v>0</v>
          </cell>
          <cell r="AY490">
            <v>0</v>
          </cell>
          <cell r="AZ490" t="str">
            <v>CN1-LT4</v>
          </cell>
          <cell r="BA490">
            <v>2250000</v>
          </cell>
          <cell r="BB490">
            <v>2500000</v>
          </cell>
          <cell r="BC490">
            <v>1050000</v>
          </cell>
          <cell r="BD490" t="str">
            <v>25/08/2016</v>
          </cell>
          <cell r="BE490">
            <v>1050000</v>
          </cell>
          <cell r="BF490">
            <v>0</v>
          </cell>
          <cell r="BG490" t="str">
            <v>SE1176</v>
          </cell>
          <cell r="BH490">
            <v>0</v>
          </cell>
          <cell r="BI490">
            <v>0</v>
          </cell>
          <cell r="BJ490">
            <v>0</v>
          </cell>
          <cell r="BK490">
            <v>0</v>
          </cell>
          <cell r="BL490">
            <v>0</v>
          </cell>
          <cell r="BM490" t="str">
            <v>CN2</v>
          </cell>
          <cell r="BN490">
            <v>0</v>
          </cell>
          <cell r="BO490">
            <v>25300000</v>
          </cell>
          <cell r="BP490" t="str">
            <v>13/12/2016</v>
          </cell>
          <cell r="BQ490">
            <v>25300000</v>
          </cell>
          <cell r="BR490">
            <v>0</v>
          </cell>
          <cell r="BS490" t="str">
            <v>SE1176</v>
          </cell>
          <cell r="BT490" t="str">
            <v>CN3</v>
          </cell>
          <cell r="BU490">
            <v>25300000</v>
          </cell>
          <cell r="BV490" t="str">
            <v>03/04/2017</v>
          </cell>
          <cell r="BW490">
            <v>25300000</v>
          </cell>
          <cell r="BX490">
            <v>0</v>
          </cell>
          <cell r="BY490" t="str">
            <v>SE1176</v>
          </cell>
          <cell r="BZ490">
            <v>0</v>
          </cell>
          <cell r="CA490">
            <v>3</v>
          </cell>
          <cell r="CB490" t="str">
            <v>CN4</v>
          </cell>
          <cell r="CC490">
            <v>25300000</v>
          </cell>
        </row>
        <row r="491">
          <cell r="B491" t="str">
            <v>SE62552</v>
          </cell>
          <cell r="C491" t="str">
            <v>Trần Văn Hoàng</v>
          </cell>
          <cell r="D491" t="str">
            <v>KTPM</v>
          </cell>
          <cell r="E491">
            <v>11</v>
          </cell>
          <cell r="F491">
            <v>0</v>
          </cell>
          <cell r="G491" t="str">
            <v>PC1179</v>
          </cell>
          <cell r="H491" t="str">
            <v>ENG3</v>
          </cell>
          <cell r="I491">
            <v>0</v>
          </cell>
          <cell r="J491" t="str">
            <v>HB 30M</v>
          </cell>
          <cell r="K491" t="str">
            <v>HD</v>
          </cell>
          <cell r="L491" t="str">
            <v>Chuyển cơ sở FUDN theo mail QuyenVMH ngày 23/12/2015
FUDN:
Chuyển cơ sở về FUHCM theo mail QuyenVMH ngày 13/05/2016
Bảo lưu Eng kỳ SM2016-H2  theo mail HaNQS ngày 01/07/2016(Đi Malai học Eng 6)</v>
          </cell>
          <cell r="M491" t="str">
            <v>ENG3-LT1</v>
          </cell>
          <cell r="N491">
            <v>2170000</v>
          </cell>
          <cell r="O491">
            <v>4435000</v>
          </cell>
          <cell r="P491" t="str">
            <v>14/08/2015</v>
          </cell>
          <cell r="Q491">
            <v>6605000</v>
          </cell>
          <cell r="R491">
            <v>2170000</v>
          </cell>
          <cell r="S491" t="str">
            <v>PC1179</v>
          </cell>
          <cell r="T491" t="str">
            <v>Eng 4-LT2</v>
          </cell>
          <cell r="U491">
            <v>2200000</v>
          </cell>
          <cell r="V491">
            <v>7500000</v>
          </cell>
          <cell r="W491">
            <v>-1970000</v>
          </cell>
          <cell r="X491" t="str">
            <v>Đã nộp</v>
          </cell>
          <cell r="Y491">
            <v>0</v>
          </cell>
          <cell r="Z491">
            <v>1970000</v>
          </cell>
          <cell r="AA491" t="str">
            <v>Chuyển CS</v>
          </cell>
          <cell r="AB491">
            <v>0</v>
          </cell>
          <cell r="AC491">
            <v>0</v>
          </cell>
          <cell r="AD491">
            <v>0</v>
          </cell>
          <cell r="AE491">
            <v>0</v>
          </cell>
          <cell r="AF491">
            <v>0</v>
          </cell>
          <cell r="AG491">
            <v>0</v>
          </cell>
          <cell r="AH491">
            <v>0</v>
          </cell>
          <cell r="AI491">
            <v>0</v>
          </cell>
          <cell r="AJ491" t="str">
            <v>Eng 6</v>
          </cell>
          <cell r="AK491">
            <v>0</v>
          </cell>
          <cell r="AL491">
            <v>0</v>
          </cell>
          <cell r="AM491">
            <v>0</v>
          </cell>
          <cell r="AN491">
            <v>0</v>
          </cell>
          <cell r="AO491">
            <v>0</v>
          </cell>
          <cell r="AP491">
            <v>0</v>
          </cell>
          <cell r="AQ491" t="str">
            <v>BL H1-SM2016-đi Malai</v>
          </cell>
          <cell r="AR491" t="str">
            <v>Eng 6-Malai</v>
          </cell>
          <cell r="AS491">
            <v>0</v>
          </cell>
          <cell r="AT491">
            <v>0</v>
          </cell>
          <cell r="AU491">
            <v>0</v>
          </cell>
          <cell r="AV491">
            <v>0</v>
          </cell>
          <cell r="AW491">
            <v>0</v>
          </cell>
          <cell r="AX491">
            <v>0</v>
          </cell>
          <cell r="AY491" t="str">
            <v>BL đi Malai</v>
          </cell>
          <cell r="AZ491" t="str">
            <v>CN1</v>
          </cell>
          <cell r="BA491">
            <v>0</v>
          </cell>
          <cell r="BB491">
            <v>0</v>
          </cell>
          <cell r="BC491">
            <v>25300000</v>
          </cell>
          <cell r="BD491" t="str">
            <v>22/08/2016</v>
          </cell>
          <cell r="BE491">
            <v>25300000</v>
          </cell>
          <cell r="BF491">
            <v>0</v>
          </cell>
          <cell r="BG491" t="str">
            <v>SE1176</v>
          </cell>
          <cell r="BH491">
            <v>0</v>
          </cell>
          <cell r="BI491">
            <v>0</v>
          </cell>
          <cell r="BJ491">
            <v>0</v>
          </cell>
          <cell r="BK491">
            <v>0</v>
          </cell>
          <cell r="BL491">
            <v>0</v>
          </cell>
          <cell r="BM491" t="str">
            <v>CN2</v>
          </cell>
          <cell r="BN491">
            <v>0</v>
          </cell>
          <cell r="BO491">
            <v>25300000</v>
          </cell>
          <cell r="BP491" t="str">
            <v>21/12/2016</v>
          </cell>
          <cell r="BQ491">
            <v>25300000</v>
          </cell>
          <cell r="BR491">
            <v>0</v>
          </cell>
          <cell r="BS491" t="str">
            <v>SE1176</v>
          </cell>
          <cell r="BT491" t="str">
            <v>CN3</v>
          </cell>
          <cell r="BU491">
            <v>25300000</v>
          </cell>
          <cell r="BV491" t="str">
            <v>24/04/2017</v>
          </cell>
          <cell r="BW491">
            <v>25300000</v>
          </cell>
          <cell r="BX491">
            <v>0</v>
          </cell>
          <cell r="BY491" t="str">
            <v>SE1176</v>
          </cell>
          <cell r="BZ491">
            <v>0</v>
          </cell>
          <cell r="CA491">
            <v>3</v>
          </cell>
          <cell r="CB491" t="str">
            <v>CN4</v>
          </cell>
          <cell r="CC491">
            <v>25300000</v>
          </cell>
        </row>
        <row r="492">
          <cell r="B492" t="str">
            <v>SE62725</v>
          </cell>
          <cell r="C492" t="str">
            <v>Nguyễn Xuân Vinh</v>
          </cell>
          <cell r="D492" t="str">
            <v>KTPM</v>
          </cell>
          <cell r="E492">
            <v>11</v>
          </cell>
          <cell r="F492">
            <v>0</v>
          </cell>
          <cell r="G492" t="str">
            <v>PC1183</v>
          </cell>
          <cell r="H492" t="str">
            <v>ENG3</v>
          </cell>
          <cell r="I492">
            <v>0</v>
          </cell>
          <cell r="J492" t="str">
            <v xml:space="preserve"> </v>
          </cell>
          <cell r="K492" t="str">
            <v>HD</v>
          </cell>
          <cell r="L492">
            <v>0</v>
          </cell>
          <cell r="M492" t="str">
            <v>ENG3-LT1</v>
          </cell>
          <cell r="N492">
            <v>2170000</v>
          </cell>
          <cell r="O492">
            <v>11935000</v>
          </cell>
          <cell r="P492" t="str">
            <v>09/09/2015</v>
          </cell>
          <cell r="Q492">
            <v>11935000</v>
          </cell>
          <cell r="R492">
            <v>0</v>
          </cell>
          <cell r="S492" t="str">
            <v>PC1183</v>
          </cell>
          <cell r="T492" t="str">
            <v>Eng 4-LT2</v>
          </cell>
          <cell r="U492">
            <v>2200000</v>
          </cell>
          <cell r="V492">
            <v>0</v>
          </cell>
          <cell r="W492">
            <v>7700000</v>
          </cell>
          <cell r="X492">
            <v>42359</v>
          </cell>
          <cell r="Y492">
            <v>7700000</v>
          </cell>
          <cell r="Z492">
            <v>0</v>
          </cell>
          <cell r="AA492" t="str">
            <v>PC1183</v>
          </cell>
          <cell r="AB492" t="str">
            <v>Eng 5-LT3</v>
          </cell>
          <cell r="AC492">
            <v>2200000</v>
          </cell>
          <cell r="AD492">
            <v>0</v>
          </cell>
          <cell r="AE492">
            <v>7700000</v>
          </cell>
          <cell r="AF492" t="str">
            <v>26/02/2016</v>
          </cell>
          <cell r="AG492">
            <v>7700000</v>
          </cell>
          <cell r="AH492">
            <v>0</v>
          </cell>
          <cell r="AI492" t="str">
            <v>PC1183</v>
          </cell>
          <cell r="AJ492" t="str">
            <v>Eng 6-LT4</v>
          </cell>
          <cell r="AK492">
            <v>2200000</v>
          </cell>
          <cell r="AL492">
            <v>0</v>
          </cell>
          <cell r="AM492">
            <v>7700000</v>
          </cell>
          <cell r="AN492" t="str">
            <v>26/04/2016</v>
          </cell>
          <cell r="AO492">
            <v>7700000</v>
          </cell>
          <cell r="AP492">
            <v>0</v>
          </cell>
          <cell r="AQ492" t="str">
            <v>PC1180</v>
          </cell>
          <cell r="AR492" t="str">
            <v>HL Eng 6</v>
          </cell>
          <cell r="AS492">
            <v>0</v>
          </cell>
          <cell r="AT492">
            <v>0</v>
          </cell>
          <cell r="AU492">
            <v>4950000</v>
          </cell>
          <cell r="AV492" t="str">
            <v>08/07/2016</v>
          </cell>
          <cell r="AW492">
            <v>4950000</v>
          </cell>
          <cell r="AX492">
            <v>0</v>
          </cell>
          <cell r="AY492">
            <v>0</v>
          </cell>
          <cell r="AZ492" t="str">
            <v>CN1</v>
          </cell>
          <cell r="BA492">
            <v>0</v>
          </cell>
          <cell r="BB492" t="str">
            <v xml:space="preserve"> </v>
          </cell>
          <cell r="BC492">
            <v>25300000</v>
          </cell>
          <cell r="BD492" t="str">
            <v>23/08/2016</v>
          </cell>
          <cell r="BE492">
            <v>25300000</v>
          </cell>
          <cell r="BF492">
            <v>0</v>
          </cell>
          <cell r="BG492" t="str">
            <v>SE1176</v>
          </cell>
          <cell r="BH492">
            <v>0</v>
          </cell>
          <cell r="BI492">
            <v>0</v>
          </cell>
          <cell r="BJ492">
            <v>0</v>
          </cell>
          <cell r="BK492">
            <v>0</v>
          </cell>
          <cell r="BL492">
            <v>0</v>
          </cell>
          <cell r="BM492" t="str">
            <v>CN2</v>
          </cell>
          <cell r="BN492">
            <v>0</v>
          </cell>
          <cell r="BO492">
            <v>25300000</v>
          </cell>
          <cell r="BP492" t="str">
            <v>07/12/2016</v>
          </cell>
          <cell r="BQ492">
            <v>25300000</v>
          </cell>
          <cell r="BR492">
            <v>0</v>
          </cell>
          <cell r="BS492" t="str">
            <v>SE1176</v>
          </cell>
          <cell r="BT492" t="str">
            <v>CN3</v>
          </cell>
          <cell r="BU492">
            <v>25300000</v>
          </cell>
          <cell r="BV492" t="str">
            <v>25/04/2017</v>
          </cell>
          <cell r="BW492">
            <v>25300000</v>
          </cell>
          <cell r="BX492">
            <v>0</v>
          </cell>
          <cell r="BY492" t="str">
            <v>SE1176</v>
          </cell>
          <cell r="BZ492">
            <v>0</v>
          </cell>
          <cell r="CA492">
            <v>3</v>
          </cell>
          <cell r="CB492" t="str">
            <v>CN4</v>
          </cell>
          <cell r="CC492">
            <v>25300000</v>
          </cell>
        </row>
        <row r="493">
          <cell r="B493" t="str">
            <v>SE62770</v>
          </cell>
          <cell r="C493" t="str">
            <v>Nguyễn Hoàng Long</v>
          </cell>
          <cell r="D493" t="str">
            <v>KTPM</v>
          </cell>
          <cell r="E493" t="str">
            <v>11-BS</v>
          </cell>
          <cell r="F493">
            <v>0</v>
          </cell>
          <cell r="G493" t="str">
            <v>PC1183</v>
          </cell>
          <cell r="H493" t="str">
            <v>ENG4</v>
          </cell>
          <cell r="I493">
            <v>0</v>
          </cell>
          <cell r="J493">
            <v>0</v>
          </cell>
          <cell r="K493" t="str">
            <v>HD</v>
          </cell>
          <cell r="L493" t="str">
            <v>SV K11 đã chuyển lên Chính quy theo QD 728/QD-DHFPT ngày 08/09/2016</v>
          </cell>
          <cell r="M493">
            <v>0</v>
          </cell>
          <cell r="N493">
            <v>0</v>
          </cell>
          <cell r="O493">
            <v>0</v>
          </cell>
          <cell r="P493">
            <v>0</v>
          </cell>
          <cell r="Q493">
            <v>0</v>
          </cell>
          <cell r="R493">
            <v>0</v>
          </cell>
          <cell r="S493">
            <v>0</v>
          </cell>
          <cell r="T493" t="str">
            <v>Phí NH+ Eng 4-LT1</v>
          </cell>
          <cell r="U493">
            <v>2200000</v>
          </cell>
          <cell r="V493">
            <v>0</v>
          </cell>
          <cell r="W493">
            <v>12100000</v>
          </cell>
          <cell r="X493">
            <v>42338</v>
          </cell>
          <cell r="Y493">
            <v>12100000</v>
          </cell>
          <cell r="Z493">
            <v>0</v>
          </cell>
          <cell r="AA493" t="str">
            <v>PC1183</v>
          </cell>
          <cell r="AB493" t="str">
            <v>Eng 5-LT2</v>
          </cell>
          <cell r="AC493">
            <v>2200000</v>
          </cell>
          <cell r="AD493">
            <v>0</v>
          </cell>
          <cell r="AE493">
            <v>7700000</v>
          </cell>
          <cell r="AF493" t="str">
            <v>03/03/2016</v>
          </cell>
          <cell r="AG493">
            <v>7700000</v>
          </cell>
          <cell r="AH493">
            <v>0</v>
          </cell>
          <cell r="AI493" t="str">
            <v>PC1183</v>
          </cell>
          <cell r="AJ493" t="str">
            <v>Eng 6-LT3</v>
          </cell>
          <cell r="AK493">
            <v>2200000</v>
          </cell>
          <cell r="AL493">
            <v>0</v>
          </cell>
          <cell r="AM493">
            <v>7700000</v>
          </cell>
          <cell r="AN493" t="str">
            <v>27/04/2016</v>
          </cell>
          <cell r="AO493">
            <v>7700000</v>
          </cell>
          <cell r="AP493">
            <v>0</v>
          </cell>
          <cell r="AQ493" t="str">
            <v>PC1180</v>
          </cell>
          <cell r="AR493" t="str">
            <v>HL Eng 6</v>
          </cell>
          <cell r="AS493">
            <v>0</v>
          </cell>
          <cell r="AT493">
            <v>0</v>
          </cell>
          <cell r="AU493">
            <v>4950000</v>
          </cell>
          <cell r="AV493" t="str">
            <v>08/07/2016</v>
          </cell>
          <cell r="AW493">
            <v>4950000</v>
          </cell>
          <cell r="AX493">
            <v>0</v>
          </cell>
          <cell r="AY493">
            <v>0</v>
          </cell>
          <cell r="AZ493" t="str">
            <v>CN1-LT4</v>
          </cell>
          <cell r="BA493">
            <v>2250000</v>
          </cell>
          <cell r="BB493">
            <v>0</v>
          </cell>
          <cell r="BC493">
            <v>23050000</v>
          </cell>
          <cell r="BD493" t="str">
            <v>24/08/2016</v>
          </cell>
          <cell r="BE493">
            <v>23050000</v>
          </cell>
          <cell r="BF493">
            <v>0</v>
          </cell>
          <cell r="BG493" t="str">
            <v>SE1176</v>
          </cell>
          <cell r="BH493">
            <v>0</v>
          </cell>
          <cell r="BI493">
            <v>0</v>
          </cell>
          <cell r="BJ493">
            <v>0</v>
          </cell>
          <cell r="BK493">
            <v>0</v>
          </cell>
          <cell r="BL493">
            <v>0</v>
          </cell>
          <cell r="BM493" t="str">
            <v>CN2</v>
          </cell>
          <cell r="BN493">
            <v>0</v>
          </cell>
          <cell r="BO493">
            <v>25300000</v>
          </cell>
          <cell r="BP493" t="str">
            <v>19/12/2016</v>
          </cell>
          <cell r="BQ493">
            <v>25300000</v>
          </cell>
          <cell r="BR493">
            <v>0</v>
          </cell>
          <cell r="BS493" t="str">
            <v>SE1176</v>
          </cell>
          <cell r="BT493" t="str">
            <v>CN3</v>
          </cell>
          <cell r="BU493">
            <v>25300000</v>
          </cell>
          <cell r="BV493" t="str">
            <v>26/04/2017</v>
          </cell>
          <cell r="BW493">
            <v>25300000</v>
          </cell>
          <cell r="BX493">
            <v>0</v>
          </cell>
          <cell r="BY493" t="str">
            <v>SE1176</v>
          </cell>
          <cell r="BZ493">
            <v>0</v>
          </cell>
          <cell r="CA493">
            <v>3</v>
          </cell>
          <cell r="CB493" t="str">
            <v>CN4</v>
          </cell>
          <cell r="CC493">
            <v>25300000</v>
          </cell>
        </row>
        <row r="494">
          <cell r="B494" t="str">
            <v>SE62187</v>
          </cell>
          <cell r="C494" t="str">
            <v>Nguyễn Duy Đạt</v>
          </cell>
          <cell r="D494" t="str">
            <v>KTPM</v>
          </cell>
          <cell r="E494">
            <v>11</v>
          </cell>
          <cell r="F494">
            <v>0</v>
          </cell>
          <cell r="G494" t="str">
            <v>PC1175</v>
          </cell>
          <cell r="H494" t="str">
            <v>ENG3</v>
          </cell>
          <cell r="I494">
            <v>0</v>
          </cell>
          <cell r="J494" t="str">
            <v xml:space="preserve"> </v>
          </cell>
          <cell r="K494" t="str">
            <v>HD</v>
          </cell>
          <cell r="L494">
            <v>0</v>
          </cell>
          <cell r="M494" t="str">
            <v>ENG3-LT1</v>
          </cell>
          <cell r="N494">
            <v>2170000</v>
          </cell>
          <cell r="O494">
            <v>11935000</v>
          </cell>
          <cell r="P494">
            <v>42192</v>
          </cell>
          <cell r="Q494">
            <v>11935000</v>
          </cell>
          <cell r="R494">
            <v>0</v>
          </cell>
          <cell r="S494" t="str">
            <v>PC1175</v>
          </cell>
          <cell r="T494" t="str">
            <v>Eng 4-LT2</v>
          </cell>
          <cell r="U494">
            <v>2200000</v>
          </cell>
          <cell r="V494">
            <v>0</v>
          </cell>
          <cell r="W494">
            <v>7700000</v>
          </cell>
          <cell r="X494">
            <v>42354</v>
          </cell>
          <cell r="Y494">
            <v>7700000</v>
          </cell>
          <cell r="Z494">
            <v>0</v>
          </cell>
          <cell r="AA494" t="str">
            <v>PC1175</v>
          </cell>
          <cell r="AB494" t="str">
            <v>Eng 6-LT3</v>
          </cell>
          <cell r="AC494">
            <v>2200000</v>
          </cell>
          <cell r="AD494">
            <v>0</v>
          </cell>
          <cell r="AE494">
            <v>7700000</v>
          </cell>
          <cell r="AF494" t="str">
            <v>03/03/2016</v>
          </cell>
          <cell r="AG494">
            <v>7700000</v>
          </cell>
          <cell r="AH494">
            <v>0</v>
          </cell>
          <cell r="AI494" t="str">
            <v>PC1175</v>
          </cell>
          <cell r="AJ494" t="str">
            <v>HL Eng 5</v>
          </cell>
          <cell r="AK494">
            <v>0</v>
          </cell>
          <cell r="AL494">
            <v>0</v>
          </cell>
          <cell r="AM494">
            <v>4950000</v>
          </cell>
          <cell r="AN494" t="str">
            <v>04/04/2016</v>
          </cell>
          <cell r="AO494">
            <v>7700000</v>
          </cell>
          <cell r="AP494">
            <v>2750000</v>
          </cell>
          <cell r="AQ494" t="str">
            <v>PC1186</v>
          </cell>
          <cell r="AR494" t="str">
            <v>Eng 6-LT4</v>
          </cell>
          <cell r="AS494">
            <v>2200000</v>
          </cell>
          <cell r="AT494">
            <v>0</v>
          </cell>
          <cell r="AU494">
            <v>4950000</v>
          </cell>
          <cell r="AV494" t="str">
            <v>30/06/2016</v>
          </cell>
          <cell r="AW494">
            <v>4950000</v>
          </cell>
          <cell r="AX494">
            <v>0</v>
          </cell>
          <cell r="AY494">
            <v>0</v>
          </cell>
          <cell r="AZ494" t="str">
            <v>CN1</v>
          </cell>
          <cell r="BA494">
            <v>0</v>
          </cell>
          <cell r="BB494" t="str">
            <v xml:space="preserve"> </v>
          </cell>
          <cell r="BC494">
            <v>25300000</v>
          </cell>
          <cell r="BD494" t="str">
            <v>17/08/2016</v>
          </cell>
          <cell r="BE494">
            <v>25300000</v>
          </cell>
          <cell r="BF494">
            <v>0</v>
          </cell>
          <cell r="BG494" t="str">
            <v>SE1177</v>
          </cell>
          <cell r="BH494">
            <v>0</v>
          </cell>
          <cell r="BI494">
            <v>0</v>
          </cell>
          <cell r="BJ494">
            <v>0</v>
          </cell>
          <cell r="BK494">
            <v>0</v>
          </cell>
          <cell r="BL494">
            <v>0</v>
          </cell>
          <cell r="BM494" t="str">
            <v>CN2</v>
          </cell>
          <cell r="BN494">
            <v>0</v>
          </cell>
          <cell r="BO494">
            <v>25300000</v>
          </cell>
          <cell r="BP494" t="str">
            <v>15/12/2016</v>
          </cell>
          <cell r="BQ494">
            <v>25300000</v>
          </cell>
          <cell r="BR494">
            <v>0</v>
          </cell>
          <cell r="BS494" t="str">
            <v>SE1176</v>
          </cell>
          <cell r="BT494" t="str">
            <v>CN3</v>
          </cell>
          <cell r="BU494">
            <v>25300000</v>
          </cell>
          <cell r="BV494" t="str">
            <v>26/04/2017</v>
          </cell>
          <cell r="BW494">
            <v>25300000</v>
          </cell>
          <cell r="BX494">
            <v>0</v>
          </cell>
          <cell r="BY494" t="str">
            <v>SE1176</v>
          </cell>
          <cell r="BZ494">
            <v>0</v>
          </cell>
          <cell r="CA494">
            <v>3</v>
          </cell>
          <cell r="CB494" t="str">
            <v>CN4</v>
          </cell>
          <cell r="CC494">
            <v>25300000</v>
          </cell>
        </row>
        <row r="495">
          <cell r="B495" t="str">
            <v>SE62512</v>
          </cell>
          <cell r="C495" t="str">
            <v>Trịnh Lam Long</v>
          </cell>
          <cell r="D495" t="str">
            <v>KTPM</v>
          </cell>
          <cell r="E495">
            <v>11</v>
          </cell>
          <cell r="F495">
            <v>0</v>
          </cell>
          <cell r="G495" t="str">
            <v>PC1186</v>
          </cell>
          <cell r="H495" t="str">
            <v>ENG2</v>
          </cell>
          <cell r="I495">
            <v>0</v>
          </cell>
          <cell r="J495" t="str">
            <v xml:space="preserve"> </v>
          </cell>
          <cell r="K495" t="str">
            <v>HD</v>
          </cell>
          <cell r="L495">
            <v>0</v>
          </cell>
          <cell r="M495" t="str">
            <v>ENG2-LT1</v>
          </cell>
          <cell r="N495">
            <v>2170000</v>
          </cell>
          <cell r="O495">
            <v>11935000</v>
          </cell>
          <cell r="P495">
            <v>42236</v>
          </cell>
          <cell r="Q495">
            <v>11935000</v>
          </cell>
          <cell r="R495">
            <v>0</v>
          </cell>
          <cell r="S495" t="str">
            <v>PC1186</v>
          </cell>
          <cell r="T495" t="str">
            <v>Eng 3-LT2</v>
          </cell>
          <cell r="U495">
            <v>2200000</v>
          </cell>
          <cell r="V495">
            <v>0</v>
          </cell>
          <cell r="W495">
            <v>7700000</v>
          </cell>
          <cell r="X495">
            <v>42360</v>
          </cell>
          <cell r="Y495">
            <v>7700000</v>
          </cell>
          <cell r="Z495">
            <v>0</v>
          </cell>
          <cell r="AA495" t="str">
            <v>PC1186</v>
          </cell>
          <cell r="AB495" t="str">
            <v>Eng 4-LT3</v>
          </cell>
          <cell r="AC495">
            <v>2200000</v>
          </cell>
          <cell r="AD495">
            <v>0</v>
          </cell>
          <cell r="AE495">
            <v>7700000</v>
          </cell>
          <cell r="AF495" t="str">
            <v>01/03/2016</v>
          </cell>
          <cell r="AG495">
            <v>7700000</v>
          </cell>
          <cell r="AH495">
            <v>0</v>
          </cell>
          <cell r="AI495" t="str">
            <v>PC1186</v>
          </cell>
          <cell r="AJ495" t="str">
            <v>Eng 5-LT4</v>
          </cell>
          <cell r="AK495">
            <v>2200000</v>
          </cell>
          <cell r="AL495">
            <v>0</v>
          </cell>
          <cell r="AM495">
            <v>7700000</v>
          </cell>
          <cell r="AN495" t="str">
            <v>25/04/2016</v>
          </cell>
          <cell r="AO495">
            <v>7700000</v>
          </cell>
          <cell r="AP495">
            <v>0</v>
          </cell>
          <cell r="AQ495" t="str">
            <v>PC1186</v>
          </cell>
          <cell r="AR495" t="str">
            <v>Eng 6</v>
          </cell>
          <cell r="AS495">
            <v>0</v>
          </cell>
          <cell r="AT495">
            <v>0</v>
          </cell>
          <cell r="AU495">
            <v>9900000</v>
          </cell>
          <cell r="AV495" t="str">
            <v>28/06/2016</v>
          </cell>
          <cell r="AW495">
            <v>9900000</v>
          </cell>
          <cell r="AX495">
            <v>0</v>
          </cell>
          <cell r="AY495">
            <v>0</v>
          </cell>
          <cell r="AZ495" t="str">
            <v>CN1</v>
          </cell>
          <cell r="BA495">
            <v>0</v>
          </cell>
          <cell r="BB495" t="str">
            <v xml:space="preserve"> </v>
          </cell>
          <cell r="BC495">
            <v>25300000</v>
          </cell>
          <cell r="BD495" t="str">
            <v>24/08/2016</v>
          </cell>
          <cell r="BE495">
            <v>25300000</v>
          </cell>
          <cell r="BF495">
            <v>0</v>
          </cell>
          <cell r="BG495" t="str">
            <v>SE1177</v>
          </cell>
          <cell r="BH495">
            <v>0</v>
          </cell>
          <cell r="BI495">
            <v>0</v>
          </cell>
          <cell r="BJ495">
            <v>0</v>
          </cell>
          <cell r="BK495">
            <v>0</v>
          </cell>
          <cell r="BL495">
            <v>0</v>
          </cell>
          <cell r="BM495" t="str">
            <v>CN2</v>
          </cell>
          <cell r="BN495">
            <v>0</v>
          </cell>
          <cell r="BO495">
            <v>25300000</v>
          </cell>
          <cell r="BP495" t="str">
            <v>19/12/2016</v>
          </cell>
          <cell r="BQ495">
            <v>25300000</v>
          </cell>
          <cell r="BR495">
            <v>0</v>
          </cell>
          <cell r="BS495" t="str">
            <v>SE1176</v>
          </cell>
          <cell r="BT495" t="str">
            <v>CN3</v>
          </cell>
          <cell r="BU495">
            <v>25300000</v>
          </cell>
          <cell r="BV495" t="str">
            <v>21/04/2014</v>
          </cell>
          <cell r="BW495">
            <v>25300000</v>
          </cell>
          <cell r="BX495">
            <v>0</v>
          </cell>
          <cell r="BY495" t="str">
            <v>SE1176</v>
          </cell>
          <cell r="BZ495">
            <v>0</v>
          </cell>
          <cell r="CA495">
            <v>3</v>
          </cell>
          <cell r="CB495" t="str">
            <v>CN4</v>
          </cell>
          <cell r="CC495">
            <v>25300000</v>
          </cell>
        </row>
        <row r="496">
          <cell r="B496" t="str">
            <v>SE62152</v>
          </cell>
          <cell r="C496" t="str">
            <v>Trần Lê Hoài Bảo</v>
          </cell>
          <cell r="D496" t="str">
            <v>KTPM</v>
          </cell>
          <cell r="E496" t="str">
            <v>10-BS</v>
          </cell>
          <cell r="F496">
            <v>0</v>
          </cell>
          <cell r="G496" t="str">
            <v>PC1163</v>
          </cell>
          <cell r="H496" t="str">
            <v>ENG2</v>
          </cell>
          <cell r="I496" t="str">
            <v>DB-&gt;CT</v>
          </cell>
          <cell r="J496">
            <v>0</v>
          </cell>
          <cell r="K496" t="str">
            <v>HD</v>
          </cell>
          <cell r="L496" t="str">
            <v>K10 NH đợt 2
PC1083: Eng2,3,4. LT3.
PC1085: HL Eng4 H2SM2015, dư 2,712,000đ, Eng 5=&gt;hết LT
Ngày 22/10/2015 nộp Eng 6, chuyển 4.950.000 qua HL Eng 5=&gt; còn dư:4.950.000
SV K10 đã chuyển lên Chính quy theo QD 728/QD-DHFPT ngày 08/09/2016</v>
          </cell>
          <cell r="M496" t="str">
            <v>HL Eng 5</v>
          </cell>
          <cell r="N496">
            <v>0</v>
          </cell>
          <cell r="O496">
            <v>4950000</v>
          </cell>
          <cell r="P496">
            <v>42299</v>
          </cell>
          <cell r="Q496">
            <v>9900000</v>
          </cell>
          <cell r="R496">
            <v>4950000</v>
          </cell>
          <cell r="S496" t="str">
            <v>PC1163</v>
          </cell>
          <cell r="T496" t="str">
            <v>Eng 6</v>
          </cell>
          <cell r="U496">
            <v>0</v>
          </cell>
          <cell r="V496">
            <v>0</v>
          </cell>
          <cell r="W496">
            <v>4950000</v>
          </cell>
          <cell r="X496">
            <v>42362</v>
          </cell>
          <cell r="Y496">
            <v>4950000</v>
          </cell>
          <cell r="Z496">
            <v>0</v>
          </cell>
          <cell r="AA496" t="str">
            <v>PC1163</v>
          </cell>
          <cell r="AB496" t="str">
            <v>HL Eng 6</v>
          </cell>
          <cell r="AC496">
            <v>0</v>
          </cell>
          <cell r="AD496">
            <v>0</v>
          </cell>
          <cell r="AE496">
            <v>4950000</v>
          </cell>
          <cell r="AF496">
            <v>42443</v>
          </cell>
          <cell r="AG496">
            <v>4950000</v>
          </cell>
          <cell r="AH496">
            <v>0</v>
          </cell>
          <cell r="AI496" t="str">
            <v>PC1171</v>
          </cell>
          <cell r="AJ496" t="str">
            <v>HL Eng 6</v>
          </cell>
          <cell r="AK496">
            <v>0</v>
          </cell>
          <cell r="AL496">
            <v>0</v>
          </cell>
          <cell r="AM496">
            <v>4950000</v>
          </cell>
          <cell r="AN496" t="str">
            <v>28/04/2016</v>
          </cell>
          <cell r="AO496">
            <v>24200000</v>
          </cell>
          <cell r="AP496">
            <v>19250000</v>
          </cell>
          <cell r="AQ496" t="str">
            <v>PC1182</v>
          </cell>
          <cell r="AR496" t="str">
            <v>HL Eng 6</v>
          </cell>
          <cell r="AS496">
            <v>0</v>
          </cell>
          <cell r="AT496">
            <v>0</v>
          </cell>
          <cell r="AU496">
            <v>-14300000</v>
          </cell>
          <cell r="AV496" t="str">
            <v>Đã nộp</v>
          </cell>
          <cell r="AW496">
            <v>0</v>
          </cell>
          <cell r="AX496">
            <v>14300000</v>
          </cell>
          <cell r="AY496">
            <v>0</v>
          </cell>
          <cell r="AZ496" t="str">
            <v>CN1</v>
          </cell>
          <cell r="BA496">
            <v>0</v>
          </cell>
          <cell r="BB496">
            <v>0</v>
          </cell>
          <cell r="BC496">
            <v>11000000</v>
          </cell>
          <cell r="BD496" t="str">
            <v>26/08/2016</v>
          </cell>
          <cell r="BE496">
            <v>11000000</v>
          </cell>
          <cell r="BF496">
            <v>0</v>
          </cell>
          <cell r="BG496" t="str">
            <v>SE1176</v>
          </cell>
          <cell r="BH496">
            <v>0</v>
          </cell>
          <cell r="BI496">
            <v>0</v>
          </cell>
          <cell r="BJ496">
            <v>0</v>
          </cell>
          <cell r="BK496">
            <v>0</v>
          </cell>
          <cell r="BL496">
            <v>0</v>
          </cell>
          <cell r="BM496" t="str">
            <v>CN2+HL</v>
          </cell>
          <cell r="BN496">
            <v>0</v>
          </cell>
          <cell r="BO496">
            <v>25300000</v>
          </cell>
          <cell r="BP496" t="str">
            <v>22/12/2016</v>
          </cell>
          <cell r="BQ496">
            <v>27800000</v>
          </cell>
          <cell r="BR496">
            <v>325000</v>
          </cell>
          <cell r="BS496" t="str">
            <v>SE1176</v>
          </cell>
          <cell r="BT496" t="str">
            <v>CN3</v>
          </cell>
          <cell r="BU496">
            <v>24975000</v>
          </cell>
          <cell r="BV496" t="str">
            <v>27/04/2017</v>
          </cell>
          <cell r="BW496">
            <v>24975000</v>
          </cell>
          <cell r="BX496">
            <v>0</v>
          </cell>
          <cell r="BY496" t="str">
            <v>SE1176</v>
          </cell>
          <cell r="BZ496">
            <v>0</v>
          </cell>
          <cell r="CA496">
            <v>3</v>
          </cell>
          <cell r="CB496" t="str">
            <v>CN4</v>
          </cell>
          <cell r="CC496">
            <v>25300000</v>
          </cell>
        </row>
        <row r="497">
          <cell r="B497" t="str">
            <v>SE62039</v>
          </cell>
          <cell r="C497" t="str">
            <v>Phạm Hưng Thịnh</v>
          </cell>
          <cell r="D497" t="str">
            <v>KTPM</v>
          </cell>
          <cell r="E497">
            <v>10</v>
          </cell>
          <cell r="F497">
            <v>0</v>
          </cell>
          <cell r="G497" t="str">
            <v>PC1081</v>
          </cell>
          <cell r="H497" t="str">
            <v>ENG2</v>
          </cell>
          <cell r="I497" t="str">
            <v>DB-&gt;CT</v>
          </cell>
          <cell r="J497">
            <v>0</v>
          </cell>
          <cell r="K497" t="str">
            <v>HD</v>
          </cell>
          <cell r="L497" t="str">
            <v>PC1081: Eng 2,3 - LT2.
Rớt Eng3 lần 1, ngày 05/3/2015 đóng 7.525.000đ. HL Eng3: 4.838.000đ -&gt; dư 2.687.000đ
PC1083: HL Eng3 SP2015 H2
PC1083: Eng4 H1 SM2015
PC1085: HL Eng4 H2 SM2015, 
Ngày 3/7/2015 đóng HP Eng 5: 7.595.000, nhưng rớt Eng 4, chuyển 4.883.000 qua HL Eng 4 còn dư 2,712,000đ
Ngày 19/08/2015 đóng HP Eng 5: 4.883.000, nhưng rớt Eng 4, chuyển 4.883.000 qua HL Eng 4=&gt; còn dư tổng: 2,712,000đ
SV K10 đã chuyển lên Chính quy theo QD 728/QD-DHFPT ngày 08/09/2016</v>
          </cell>
          <cell r="M497" t="str">
            <v>HLEng 4</v>
          </cell>
          <cell r="N497">
            <v>0</v>
          </cell>
          <cell r="O497">
            <v>0</v>
          </cell>
          <cell r="P497">
            <v>0</v>
          </cell>
          <cell r="Q497">
            <v>0</v>
          </cell>
          <cell r="R497">
            <v>2712000</v>
          </cell>
          <cell r="S497" t="str">
            <v>PC1168</v>
          </cell>
          <cell r="T497" t="str">
            <v>HL Eng 4</v>
          </cell>
          <cell r="U497">
            <v>0</v>
          </cell>
          <cell r="V497">
            <v>0</v>
          </cell>
          <cell r="W497">
            <v>2238000</v>
          </cell>
          <cell r="X497">
            <v>42354</v>
          </cell>
          <cell r="Y497">
            <v>7700000</v>
          </cell>
          <cell r="Z497">
            <v>5462000</v>
          </cell>
          <cell r="AA497" t="str">
            <v>PC1175</v>
          </cell>
          <cell r="AB497" t="str">
            <v>HL Eng 4</v>
          </cell>
          <cell r="AC497">
            <v>0</v>
          </cell>
          <cell r="AD497">
            <v>0</v>
          </cell>
          <cell r="AE497">
            <v>-512000</v>
          </cell>
          <cell r="AF497" t="str">
            <v>02/03/2016</v>
          </cell>
          <cell r="AG497">
            <v>2238000</v>
          </cell>
          <cell r="AH497">
            <v>2750000</v>
          </cell>
          <cell r="AI497" t="str">
            <v>PC1186</v>
          </cell>
          <cell r="AJ497" t="str">
            <v>Eng 5</v>
          </cell>
          <cell r="AK497">
            <v>2200000</v>
          </cell>
          <cell r="AL497">
            <v>0</v>
          </cell>
          <cell r="AM497">
            <v>4950000</v>
          </cell>
          <cell r="AN497" t="str">
            <v>26/04/2016</v>
          </cell>
          <cell r="AO497">
            <v>4950000</v>
          </cell>
          <cell r="AP497">
            <v>0</v>
          </cell>
          <cell r="AQ497" t="str">
            <v>PC1186</v>
          </cell>
          <cell r="AR497" t="str">
            <v>Eng 6</v>
          </cell>
          <cell r="AS497">
            <v>0</v>
          </cell>
          <cell r="AT497">
            <v>0</v>
          </cell>
          <cell r="AU497">
            <v>9900000</v>
          </cell>
          <cell r="AV497" t="str">
            <v>29/06/2016</v>
          </cell>
          <cell r="AW497">
            <v>9900000</v>
          </cell>
          <cell r="AX497">
            <v>0</v>
          </cell>
          <cell r="AY497">
            <v>0</v>
          </cell>
          <cell r="AZ497" t="str">
            <v>CN1</v>
          </cell>
          <cell r="BA497">
            <v>0</v>
          </cell>
          <cell r="BB497">
            <v>0</v>
          </cell>
          <cell r="BC497">
            <v>25300000</v>
          </cell>
          <cell r="BD497" t="str">
            <v>25/08/2016</v>
          </cell>
          <cell r="BE497">
            <v>25300000</v>
          </cell>
          <cell r="BF497">
            <v>0</v>
          </cell>
          <cell r="BG497" t="str">
            <v>SE1176</v>
          </cell>
          <cell r="BH497">
            <v>0</v>
          </cell>
          <cell r="BI497">
            <v>0</v>
          </cell>
          <cell r="BJ497">
            <v>0</v>
          </cell>
          <cell r="BK497">
            <v>0</v>
          </cell>
          <cell r="BL497">
            <v>0</v>
          </cell>
          <cell r="BM497" t="str">
            <v>CN2</v>
          </cell>
          <cell r="BN497">
            <v>0</v>
          </cell>
          <cell r="BO497">
            <v>25300000</v>
          </cell>
          <cell r="BP497" t="str">
            <v>19/12/2016</v>
          </cell>
          <cell r="BQ497">
            <v>25300000</v>
          </cell>
          <cell r="BR497">
            <v>0</v>
          </cell>
          <cell r="BS497" t="str">
            <v>SE1176</v>
          </cell>
          <cell r="BT497" t="str">
            <v>CN3</v>
          </cell>
          <cell r="BU497">
            <v>25300000</v>
          </cell>
          <cell r="BV497" t="str">
            <v>24/04/2017</v>
          </cell>
          <cell r="BW497">
            <v>25300000</v>
          </cell>
          <cell r="BX497">
            <v>0</v>
          </cell>
          <cell r="BY497" t="str">
            <v>SE1176</v>
          </cell>
          <cell r="BZ497">
            <v>0</v>
          </cell>
          <cell r="CA497">
            <v>3</v>
          </cell>
          <cell r="CB497" t="str">
            <v>CN4</v>
          </cell>
          <cell r="CC497">
            <v>25300000</v>
          </cell>
        </row>
        <row r="498">
          <cell r="B498" t="str">
            <v>SE62272</v>
          </cell>
          <cell r="C498" t="str">
            <v>Lê Minh Tín</v>
          </cell>
          <cell r="D498" t="str">
            <v>KTPM</v>
          </cell>
          <cell r="E498">
            <v>11</v>
          </cell>
          <cell r="F498">
            <v>0</v>
          </cell>
          <cell r="G498" t="str">
            <v>PC1176</v>
          </cell>
          <cell r="H498" t="str">
            <v>ENG3</v>
          </cell>
          <cell r="I498">
            <v>0</v>
          </cell>
          <cell r="J498" t="str">
            <v xml:space="preserve"> </v>
          </cell>
          <cell r="K498" t="str">
            <v>HD</v>
          </cell>
          <cell r="L498">
            <v>0</v>
          </cell>
          <cell r="M498" t="str">
            <v>ENG3-LT1</v>
          </cell>
          <cell r="N498">
            <v>2170000</v>
          </cell>
          <cell r="O498">
            <v>11935000</v>
          </cell>
          <cell r="P498" t="str">
            <v>28/7/2015</v>
          </cell>
          <cell r="Q498">
            <v>11935000</v>
          </cell>
          <cell r="R498">
            <v>0</v>
          </cell>
          <cell r="S498" t="str">
            <v>PC1176</v>
          </cell>
          <cell r="T498" t="str">
            <v>Eng 4-LT2</v>
          </cell>
          <cell r="U498">
            <v>2200000</v>
          </cell>
          <cell r="V498">
            <v>0</v>
          </cell>
          <cell r="W498">
            <v>7700000</v>
          </cell>
          <cell r="X498">
            <v>42359</v>
          </cell>
          <cell r="Y498">
            <v>7700000</v>
          </cell>
          <cell r="Z498">
            <v>0</v>
          </cell>
          <cell r="AA498" t="str">
            <v>PC1176</v>
          </cell>
          <cell r="AB498" t="str">
            <v>HL Eng 4</v>
          </cell>
          <cell r="AC498">
            <v>0</v>
          </cell>
          <cell r="AD498">
            <v>0</v>
          </cell>
          <cell r="AE498">
            <v>4950000</v>
          </cell>
          <cell r="AF498" t="str">
            <v>29/02/2016</v>
          </cell>
          <cell r="AG498">
            <v>7700000</v>
          </cell>
          <cell r="AH498">
            <v>2750000</v>
          </cell>
          <cell r="AI498" t="str">
            <v>PC1187</v>
          </cell>
          <cell r="AJ498" t="str">
            <v>Eng 5-LT3</v>
          </cell>
          <cell r="AK498">
            <v>2200000</v>
          </cell>
          <cell r="AL498">
            <v>0</v>
          </cell>
          <cell r="AM498">
            <v>4950000</v>
          </cell>
          <cell r="AN498" t="str">
            <v>25/04/2016</v>
          </cell>
          <cell r="AO498">
            <v>4950000</v>
          </cell>
          <cell r="AP498">
            <v>0</v>
          </cell>
          <cell r="AQ498" t="str">
            <v>PC1187</v>
          </cell>
          <cell r="AR498" t="str">
            <v>Eng 6-LT4</v>
          </cell>
          <cell r="AS498">
            <v>2200000</v>
          </cell>
          <cell r="AT498">
            <v>0</v>
          </cell>
          <cell r="AU498">
            <v>7700000</v>
          </cell>
          <cell r="AV498" t="str">
            <v>23/06/2016</v>
          </cell>
          <cell r="AW498">
            <v>7700000</v>
          </cell>
          <cell r="AX498">
            <v>0</v>
          </cell>
          <cell r="AY498">
            <v>3</v>
          </cell>
          <cell r="AZ498" t="str">
            <v>CN1</v>
          </cell>
          <cell r="BA498">
            <v>0</v>
          </cell>
          <cell r="BB498" t="str">
            <v xml:space="preserve"> </v>
          </cell>
          <cell r="BC498">
            <v>25300000</v>
          </cell>
          <cell r="BD498" t="str">
            <v>16/08/2016</v>
          </cell>
          <cell r="BE498">
            <v>25300000</v>
          </cell>
          <cell r="BF498">
            <v>0</v>
          </cell>
          <cell r="BG498" t="str">
            <v>SE1177</v>
          </cell>
          <cell r="BH498">
            <v>0</v>
          </cell>
          <cell r="BI498">
            <v>0</v>
          </cell>
          <cell r="BJ498">
            <v>0</v>
          </cell>
          <cell r="BK498">
            <v>0</v>
          </cell>
          <cell r="BL498">
            <v>0</v>
          </cell>
          <cell r="BM498" t="str">
            <v>CN2</v>
          </cell>
          <cell r="BN498">
            <v>0</v>
          </cell>
          <cell r="BO498">
            <v>25300000</v>
          </cell>
          <cell r="BP498" t="str">
            <v>12/12/2016</v>
          </cell>
          <cell r="BQ498">
            <v>25300000</v>
          </cell>
          <cell r="BR498">
            <v>0</v>
          </cell>
          <cell r="BS498" t="str">
            <v>SE1177</v>
          </cell>
          <cell r="BT498" t="str">
            <v>CN3</v>
          </cell>
          <cell r="BU498">
            <v>25300000</v>
          </cell>
          <cell r="BV498" t="str">
            <v>07/04/2017</v>
          </cell>
          <cell r="BW498">
            <v>25300000</v>
          </cell>
          <cell r="BX498">
            <v>0</v>
          </cell>
          <cell r="BY498" t="str">
            <v>SE1177</v>
          </cell>
          <cell r="BZ498">
            <v>0</v>
          </cell>
          <cell r="CA498">
            <v>3</v>
          </cell>
          <cell r="CB498" t="str">
            <v>CN4</v>
          </cell>
          <cell r="CC498">
            <v>25300000</v>
          </cell>
        </row>
        <row r="499">
          <cell r="B499" t="str">
            <v>SE62321</v>
          </cell>
          <cell r="C499" t="str">
            <v>Cao Nhật Thi</v>
          </cell>
          <cell r="D499" t="str">
            <v>KTPM</v>
          </cell>
          <cell r="E499">
            <v>11</v>
          </cell>
          <cell r="F499">
            <v>0</v>
          </cell>
          <cell r="G499" t="str">
            <v>PC1176</v>
          </cell>
          <cell r="H499" t="str">
            <v>ENG3</v>
          </cell>
          <cell r="I499">
            <v>0</v>
          </cell>
          <cell r="J499" t="str">
            <v xml:space="preserve"> </v>
          </cell>
          <cell r="K499" t="str">
            <v>HD</v>
          </cell>
          <cell r="L499" t="str">
            <v>Bảo lưu SM17 theo mail HaNQS ngày 28/04/2017:Trả nợ môn</v>
          </cell>
          <cell r="M499" t="str">
            <v>ENG3-LT1</v>
          </cell>
          <cell r="N499">
            <v>2170000</v>
          </cell>
          <cell r="O499">
            <v>11935000</v>
          </cell>
          <cell r="P499" t="str">
            <v>30/7/2015</v>
          </cell>
          <cell r="Q499">
            <v>11935000</v>
          </cell>
          <cell r="R499">
            <v>0</v>
          </cell>
          <cell r="S499" t="str">
            <v>PC1176</v>
          </cell>
          <cell r="T499" t="str">
            <v>Eng 4-LT2</v>
          </cell>
          <cell r="U499">
            <v>2200000</v>
          </cell>
          <cell r="V499">
            <v>0</v>
          </cell>
          <cell r="W499">
            <v>7700000</v>
          </cell>
          <cell r="X499">
            <v>42362</v>
          </cell>
          <cell r="Y499">
            <v>7700000</v>
          </cell>
          <cell r="Z499">
            <v>0</v>
          </cell>
          <cell r="AA499" t="str">
            <v>PC1176</v>
          </cell>
          <cell r="AB499" t="str">
            <v>Eng 5-LT3</v>
          </cell>
          <cell r="AC499">
            <v>2200000</v>
          </cell>
          <cell r="AD499">
            <v>0</v>
          </cell>
          <cell r="AE499">
            <v>7700000</v>
          </cell>
          <cell r="AF499" t="str">
            <v>04/03/2016</v>
          </cell>
          <cell r="AG499">
            <v>7700000</v>
          </cell>
          <cell r="AH499">
            <v>0</v>
          </cell>
          <cell r="AI499" t="str">
            <v>PC1181</v>
          </cell>
          <cell r="AJ499" t="str">
            <v>HL Eng 5</v>
          </cell>
          <cell r="AK499">
            <v>0</v>
          </cell>
          <cell r="AL499">
            <v>0</v>
          </cell>
          <cell r="AM499">
            <v>4950000</v>
          </cell>
          <cell r="AN499" t="str">
            <v>Nộp tiền đi học Brunei  theo mail QuyenVMh ngày 11/05/2016</v>
          </cell>
          <cell r="AO499">
            <v>0</v>
          </cell>
          <cell r="AP499">
            <v>-4950000</v>
          </cell>
          <cell r="AQ499" t="str">
            <v>PC1187</v>
          </cell>
          <cell r="AR499" t="str">
            <v>Eng 6-LT4</v>
          </cell>
          <cell r="AS499">
            <v>2200000</v>
          </cell>
          <cell r="AT499">
            <v>0</v>
          </cell>
          <cell r="AU499">
            <v>12650000</v>
          </cell>
          <cell r="AV499" t="str">
            <v>17/06/2016</v>
          </cell>
          <cell r="AW499">
            <v>12650000</v>
          </cell>
          <cell r="AX499">
            <v>0</v>
          </cell>
          <cell r="AY499">
            <v>3</v>
          </cell>
          <cell r="AZ499" t="str">
            <v>CN1</v>
          </cell>
          <cell r="BA499">
            <v>0</v>
          </cell>
          <cell r="BB499" t="str">
            <v xml:space="preserve"> </v>
          </cell>
          <cell r="BC499">
            <v>25300000</v>
          </cell>
          <cell r="BD499" t="str">
            <v>29/08/2016</v>
          </cell>
          <cell r="BE499">
            <v>25300000</v>
          </cell>
          <cell r="BF499">
            <v>0</v>
          </cell>
          <cell r="BG499" t="str">
            <v>SE1177</v>
          </cell>
          <cell r="BH499">
            <v>0</v>
          </cell>
          <cell r="BI499">
            <v>0</v>
          </cell>
          <cell r="BJ499">
            <v>0</v>
          </cell>
          <cell r="BK499">
            <v>0</v>
          </cell>
          <cell r="BL499">
            <v>0</v>
          </cell>
          <cell r="BM499" t="str">
            <v>CN2</v>
          </cell>
          <cell r="BN499">
            <v>0</v>
          </cell>
          <cell r="BO499">
            <v>25300000</v>
          </cell>
          <cell r="BP499" t="str">
            <v>06/01/2017</v>
          </cell>
          <cell r="BQ499">
            <v>25300000</v>
          </cell>
          <cell r="BR499">
            <v>0</v>
          </cell>
          <cell r="BS499" t="str">
            <v>SE1177</v>
          </cell>
          <cell r="BT499" t="str">
            <v>CN3</v>
          </cell>
          <cell r="BU499">
            <v>25300000</v>
          </cell>
          <cell r="BV499">
            <v>0</v>
          </cell>
          <cell r="BW499" t="str">
            <v>Ko nộp</v>
          </cell>
          <cell r="BX499">
            <v>0</v>
          </cell>
          <cell r="BY499" t="str">
            <v>BLSM17</v>
          </cell>
          <cell r="BZ499">
            <v>0</v>
          </cell>
          <cell r="CA499">
            <v>2</v>
          </cell>
          <cell r="CB499" t="str">
            <v>CN3</v>
          </cell>
          <cell r="CC499">
            <v>25300000</v>
          </cell>
        </row>
        <row r="500">
          <cell r="B500" t="str">
            <v>SE62402</v>
          </cell>
          <cell r="C500" t="str">
            <v>Phạm Đức Hiếu</v>
          </cell>
          <cell r="D500" t="str">
            <v>KTPM</v>
          </cell>
          <cell r="E500">
            <v>11</v>
          </cell>
          <cell r="F500">
            <v>0</v>
          </cell>
          <cell r="G500" t="str">
            <v>PC1177</v>
          </cell>
          <cell r="H500" t="str">
            <v>ENG3</v>
          </cell>
          <cell r="I500">
            <v>0</v>
          </cell>
          <cell r="J500" t="str">
            <v xml:space="preserve"> </v>
          </cell>
          <cell r="K500" t="str">
            <v>HD</v>
          </cell>
          <cell r="L500">
            <v>0</v>
          </cell>
          <cell r="M500" t="str">
            <v>ENG3-LT1</v>
          </cell>
          <cell r="N500">
            <v>2170000</v>
          </cell>
          <cell r="O500">
            <v>11935000</v>
          </cell>
          <cell r="P500">
            <v>42226</v>
          </cell>
          <cell r="Q500">
            <v>11935000</v>
          </cell>
          <cell r="R500">
            <v>0</v>
          </cell>
          <cell r="S500" t="str">
            <v>PC1177</v>
          </cell>
          <cell r="T500" t="str">
            <v>Eng 4-LT2</v>
          </cell>
          <cell r="U500">
            <v>2200000</v>
          </cell>
          <cell r="V500">
            <v>0</v>
          </cell>
          <cell r="W500">
            <v>7700000</v>
          </cell>
          <cell r="X500">
            <v>42345</v>
          </cell>
          <cell r="Y500">
            <v>7700000</v>
          </cell>
          <cell r="Z500">
            <v>0</v>
          </cell>
          <cell r="AA500" t="str">
            <v>PC1177</v>
          </cell>
          <cell r="AB500" t="str">
            <v>Eng 5-LT3</v>
          </cell>
          <cell r="AC500">
            <v>2200000</v>
          </cell>
          <cell r="AD500">
            <v>0</v>
          </cell>
          <cell r="AE500">
            <v>7700000</v>
          </cell>
          <cell r="AF500" t="str">
            <v>29/02/2016</v>
          </cell>
          <cell r="AG500">
            <v>7700000</v>
          </cell>
          <cell r="AH500">
            <v>0</v>
          </cell>
          <cell r="AI500" t="str">
            <v>PC1177</v>
          </cell>
          <cell r="AJ500" t="str">
            <v>HL Eng 5</v>
          </cell>
          <cell r="AK500">
            <v>0</v>
          </cell>
          <cell r="AL500">
            <v>0</v>
          </cell>
          <cell r="AM500">
            <v>4950000</v>
          </cell>
          <cell r="AN500" t="str">
            <v>25/04/2016</v>
          </cell>
          <cell r="AO500">
            <v>7700000</v>
          </cell>
          <cell r="AP500">
            <v>2750000</v>
          </cell>
          <cell r="AQ500" t="str">
            <v>PC1187</v>
          </cell>
          <cell r="AR500" t="str">
            <v>Eng 6-LT4</v>
          </cell>
          <cell r="AS500">
            <v>2200000</v>
          </cell>
          <cell r="AT500">
            <v>0</v>
          </cell>
          <cell r="AU500">
            <v>4950000</v>
          </cell>
          <cell r="AV500" t="str">
            <v>27/06/2016</v>
          </cell>
          <cell r="AW500">
            <v>4950000</v>
          </cell>
          <cell r="AX500">
            <v>0</v>
          </cell>
          <cell r="AY500">
            <v>3</v>
          </cell>
          <cell r="AZ500" t="str">
            <v>CN1</v>
          </cell>
          <cell r="BA500">
            <v>0</v>
          </cell>
          <cell r="BB500" t="str">
            <v xml:space="preserve"> </v>
          </cell>
          <cell r="BC500">
            <v>25300000</v>
          </cell>
          <cell r="BD500" t="str">
            <v>22/08/2016</v>
          </cell>
          <cell r="BE500">
            <v>25300000</v>
          </cell>
          <cell r="BF500">
            <v>0</v>
          </cell>
          <cell r="BG500" t="str">
            <v>SE1177</v>
          </cell>
          <cell r="BH500">
            <v>0</v>
          </cell>
          <cell r="BI500">
            <v>0</v>
          </cell>
          <cell r="BJ500">
            <v>0</v>
          </cell>
          <cell r="BK500">
            <v>0</v>
          </cell>
          <cell r="BL500">
            <v>0</v>
          </cell>
          <cell r="BM500" t="str">
            <v>CN2</v>
          </cell>
          <cell r="BN500">
            <v>0</v>
          </cell>
          <cell r="BO500">
            <v>25300000</v>
          </cell>
          <cell r="BP500" t="str">
            <v>20/12/2016</v>
          </cell>
          <cell r="BQ500">
            <v>25300000</v>
          </cell>
          <cell r="BR500">
            <v>0</v>
          </cell>
          <cell r="BS500" t="str">
            <v>SE1177</v>
          </cell>
          <cell r="BT500" t="str">
            <v>CN3</v>
          </cell>
          <cell r="BU500">
            <v>25300000</v>
          </cell>
          <cell r="BV500" t="str">
            <v>20/04/2017</v>
          </cell>
          <cell r="BW500">
            <v>25300000</v>
          </cell>
          <cell r="BX500">
            <v>0</v>
          </cell>
          <cell r="BY500" t="str">
            <v>SE1177</v>
          </cell>
          <cell r="BZ500">
            <v>0</v>
          </cell>
          <cell r="CA500">
            <v>3</v>
          </cell>
          <cell r="CB500" t="str">
            <v>CN4</v>
          </cell>
          <cell r="CC500">
            <v>25300000</v>
          </cell>
        </row>
        <row r="501">
          <cell r="B501" t="str">
            <v>SE62336</v>
          </cell>
          <cell r="C501" t="str">
            <v>Nguyễn Văn Phú</v>
          </cell>
          <cell r="D501" t="str">
            <v>KTPM</v>
          </cell>
          <cell r="E501">
            <v>11</v>
          </cell>
          <cell r="F501">
            <v>0</v>
          </cell>
          <cell r="G501" t="str">
            <v>PC1176</v>
          </cell>
          <cell r="H501" t="str">
            <v>ENG3</v>
          </cell>
          <cell r="I501">
            <v>0</v>
          </cell>
          <cell r="J501" t="str">
            <v xml:space="preserve"> </v>
          </cell>
          <cell r="K501" t="str">
            <v>HD</v>
          </cell>
          <cell r="L501">
            <v>0</v>
          </cell>
          <cell r="M501" t="str">
            <v>ENG3-LT1</v>
          </cell>
          <cell r="N501">
            <v>2170000</v>
          </cell>
          <cell r="O501">
            <v>11935000</v>
          </cell>
          <cell r="P501" t="str">
            <v>04/8/2015</v>
          </cell>
          <cell r="Q501">
            <v>11935000</v>
          </cell>
          <cell r="R501">
            <v>0</v>
          </cell>
          <cell r="S501" t="str">
            <v>PC1176</v>
          </cell>
          <cell r="T501" t="str">
            <v>Eng 4-LT2</v>
          </cell>
          <cell r="U501">
            <v>2200000</v>
          </cell>
          <cell r="V501">
            <v>0</v>
          </cell>
          <cell r="W501">
            <v>7700000</v>
          </cell>
          <cell r="X501">
            <v>42359</v>
          </cell>
          <cell r="Y501">
            <v>7700000</v>
          </cell>
          <cell r="Z501">
            <v>0</v>
          </cell>
          <cell r="AA501" t="str">
            <v>PC1176</v>
          </cell>
          <cell r="AB501" t="str">
            <v>Eng 5-LT3</v>
          </cell>
          <cell r="AC501">
            <v>2200000</v>
          </cell>
          <cell r="AD501">
            <v>0</v>
          </cell>
          <cell r="AE501">
            <v>7700000</v>
          </cell>
          <cell r="AF501" t="str">
            <v>29/02/2016</v>
          </cell>
          <cell r="AG501">
            <v>7700000</v>
          </cell>
          <cell r="AH501">
            <v>0</v>
          </cell>
          <cell r="AI501" t="str">
            <v>PC1181</v>
          </cell>
          <cell r="AJ501" t="str">
            <v>HL Eng 5</v>
          </cell>
          <cell r="AK501">
            <v>0</v>
          </cell>
          <cell r="AL501">
            <v>0</v>
          </cell>
          <cell r="AM501">
            <v>4950000</v>
          </cell>
          <cell r="AN501" t="str">
            <v>25/04/2016</v>
          </cell>
          <cell r="AO501">
            <v>7700000</v>
          </cell>
          <cell r="AP501">
            <v>2750000</v>
          </cell>
          <cell r="AQ501" t="str">
            <v>PC1186</v>
          </cell>
          <cell r="AR501" t="str">
            <v>Eng 6-LT4</v>
          </cell>
          <cell r="AS501">
            <v>2200000</v>
          </cell>
          <cell r="AT501">
            <v>0</v>
          </cell>
          <cell r="AU501">
            <v>4950000</v>
          </cell>
          <cell r="AV501" t="str">
            <v>28/06/2016</v>
          </cell>
          <cell r="AW501">
            <v>4950000</v>
          </cell>
          <cell r="AX501">
            <v>0</v>
          </cell>
          <cell r="AY501">
            <v>3</v>
          </cell>
          <cell r="AZ501" t="str">
            <v>CN1</v>
          </cell>
          <cell r="BA501">
            <v>0</v>
          </cell>
          <cell r="BB501" t="str">
            <v xml:space="preserve"> </v>
          </cell>
          <cell r="BC501">
            <v>25300000</v>
          </cell>
          <cell r="BD501" t="str">
            <v>22/08/2016</v>
          </cell>
          <cell r="BE501">
            <v>25300000</v>
          </cell>
          <cell r="BF501">
            <v>0</v>
          </cell>
          <cell r="BG501" t="str">
            <v>SE1177</v>
          </cell>
          <cell r="BH501">
            <v>0</v>
          </cell>
          <cell r="BI501">
            <v>0</v>
          </cell>
          <cell r="BJ501">
            <v>0</v>
          </cell>
          <cell r="BK501">
            <v>0</v>
          </cell>
          <cell r="BL501">
            <v>0</v>
          </cell>
          <cell r="BM501" t="str">
            <v>CN2</v>
          </cell>
          <cell r="BN501">
            <v>0</v>
          </cell>
          <cell r="BO501">
            <v>25300000</v>
          </cell>
          <cell r="BP501" t="str">
            <v>21/12/2016</v>
          </cell>
          <cell r="BQ501">
            <v>25300000</v>
          </cell>
          <cell r="BR501">
            <v>0</v>
          </cell>
          <cell r="BS501" t="str">
            <v>SE1177</v>
          </cell>
          <cell r="BT501" t="str">
            <v>CN3</v>
          </cell>
          <cell r="BU501">
            <v>25300000</v>
          </cell>
          <cell r="BV501" t="str">
            <v>24/04/2017</v>
          </cell>
          <cell r="BW501">
            <v>25300000</v>
          </cell>
          <cell r="BX501">
            <v>0</v>
          </cell>
          <cell r="BY501" t="str">
            <v>SE1177</v>
          </cell>
          <cell r="BZ501">
            <v>0</v>
          </cell>
          <cell r="CA501">
            <v>3</v>
          </cell>
          <cell r="CB501" t="str">
            <v>CN4</v>
          </cell>
          <cell r="CC501">
            <v>25300000</v>
          </cell>
        </row>
        <row r="502">
          <cell r="B502" t="str">
            <v>SE62408</v>
          </cell>
          <cell r="C502" t="str">
            <v>Lê Minh Hưng</v>
          </cell>
          <cell r="D502" t="str">
            <v>KTPM</v>
          </cell>
          <cell r="E502">
            <v>11</v>
          </cell>
          <cell r="F502">
            <v>0</v>
          </cell>
          <cell r="G502" t="str">
            <v>PC1177</v>
          </cell>
          <cell r="H502" t="str">
            <v>ENG3</v>
          </cell>
          <cell r="I502" t="str">
            <v>DB-&gt;CT</v>
          </cell>
          <cell r="J502">
            <v>0</v>
          </cell>
          <cell r="K502" t="str">
            <v>HD</v>
          </cell>
          <cell r="L502" t="str">
            <v>Bảo lưu SM2016-H2 theo mail HaNQS
SV K11 đã chuyển lên Chính quy theo QD 728/QD-DHFPT ngày 08/09/2016 
Bảo lưu SM17 theo mail HaNQS ngày 28/04/2017:Trả nợ môn</v>
          </cell>
          <cell r="M502" t="str">
            <v>ENG3-LT1</v>
          </cell>
          <cell r="N502">
            <v>2170000</v>
          </cell>
          <cell r="O502">
            <v>11935000</v>
          </cell>
          <cell r="P502">
            <v>42226</v>
          </cell>
          <cell r="Q502">
            <v>11935000</v>
          </cell>
          <cell r="R502">
            <v>0</v>
          </cell>
          <cell r="S502" t="str">
            <v>PC1177</v>
          </cell>
          <cell r="T502" t="str">
            <v>Eng 4-LT2</v>
          </cell>
          <cell r="U502">
            <v>2200000</v>
          </cell>
          <cell r="V502">
            <v>0</v>
          </cell>
          <cell r="W502">
            <v>7700000</v>
          </cell>
          <cell r="X502">
            <v>42352</v>
          </cell>
          <cell r="Y502">
            <v>7700000</v>
          </cell>
          <cell r="Z502">
            <v>0</v>
          </cell>
          <cell r="AA502" t="str">
            <v>PC1177</v>
          </cell>
          <cell r="AB502" t="str">
            <v>Eng 5-LT3</v>
          </cell>
          <cell r="AC502">
            <v>2200000</v>
          </cell>
          <cell r="AD502">
            <v>0</v>
          </cell>
          <cell r="AE502">
            <v>7700000</v>
          </cell>
          <cell r="AF502" t="str">
            <v>29/02/2016</v>
          </cell>
          <cell r="AG502">
            <v>7700000</v>
          </cell>
          <cell r="AH502">
            <v>0</v>
          </cell>
          <cell r="AI502" t="str">
            <v>PC1177</v>
          </cell>
          <cell r="AJ502" t="str">
            <v>Eng 6-LT4</v>
          </cell>
          <cell r="AK502">
            <v>2200000</v>
          </cell>
          <cell r="AL502">
            <v>0</v>
          </cell>
          <cell r="AM502">
            <v>7700000</v>
          </cell>
          <cell r="AN502">
            <v>0</v>
          </cell>
          <cell r="AO502">
            <v>0</v>
          </cell>
          <cell r="AP502" t="str">
            <v>BL SM16-H1</v>
          </cell>
          <cell r="AQ502" t="str">
            <v>BL H1-SM2016</v>
          </cell>
          <cell r="AR502" t="str">
            <v>Eng 6-LT4</v>
          </cell>
          <cell r="AS502">
            <v>2200000</v>
          </cell>
          <cell r="AT502">
            <v>0</v>
          </cell>
          <cell r="AU502">
            <v>7700000</v>
          </cell>
          <cell r="AV502">
            <v>42542</v>
          </cell>
          <cell r="AW502">
            <v>7700000</v>
          </cell>
          <cell r="AX502">
            <v>0</v>
          </cell>
          <cell r="AY502">
            <v>4</v>
          </cell>
          <cell r="AZ502" t="str">
            <v>CN1</v>
          </cell>
          <cell r="BA502">
            <v>0</v>
          </cell>
          <cell r="BB502" t="str">
            <v xml:space="preserve"> </v>
          </cell>
          <cell r="BC502">
            <v>25300000</v>
          </cell>
          <cell r="BD502" t="str">
            <v>24/08/2016</v>
          </cell>
          <cell r="BE502">
            <v>25300000</v>
          </cell>
          <cell r="BF502">
            <v>0</v>
          </cell>
          <cell r="BG502" t="str">
            <v>SE1177</v>
          </cell>
          <cell r="BH502">
            <v>0</v>
          </cell>
          <cell r="BI502">
            <v>0</v>
          </cell>
          <cell r="BJ502">
            <v>0</v>
          </cell>
          <cell r="BK502">
            <v>0</v>
          </cell>
          <cell r="BL502">
            <v>0</v>
          </cell>
          <cell r="BM502" t="str">
            <v>CN2</v>
          </cell>
          <cell r="BN502">
            <v>0</v>
          </cell>
          <cell r="BO502">
            <v>25300000</v>
          </cell>
          <cell r="BP502" t="str">
            <v>21/12/2016</v>
          </cell>
          <cell r="BQ502">
            <v>25300000</v>
          </cell>
          <cell r="BR502">
            <v>0</v>
          </cell>
          <cell r="BS502" t="str">
            <v>SE1177</v>
          </cell>
          <cell r="BT502" t="str">
            <v>CN3</v>
          </cell>
          <cell r="BU502">
            <v>25300000</v>
          </cell>
          <cell r="BV502">
            <v>0</v>
          </cell>
          <cell r="BW502" t="str">
            <v>Ko nộp</v>
          </cell>
          <cell r="BX502">
            <v>0</v>
          </cell>
          <cell r="BY502" t="str">
            <v>BLSM17</v>
          </cell>
          <cell r="BZ502">
            <v>0</v>
          </cell>
          <cell r="CA502">
            <v>2</v>
          </cell>
          <cell r="CB502" t="str">
            <v>CN3</v>
          </cell>
          <cell r="CC502">
            <v>25300000</v>
          </cell>
        </row>
        <row r="503">
          <cell r="B503" t="str">
            <v>SE62614</v>
          </cell>
          <cell r="C503" t="str">
            <v>Trần Thanh Lâm</v>
          </cell>
          <cell r="D503" t="str">
            <v>KTPM</v>
          </cell>
          <cell r="E503">
            <v>11</v>
          </cell>
          <cell r="F503">
            <v>0</v>
          </cell>
          <cell r="G503" t="str">
            <v>PC1187</v>
          </cell>
          <cell r="H503" t="str">
            <v>ENG2</v>
          </cell>
          <cell r="I503">
            <v>0</v>
          </cell>
          <cell r="J503" t="str">
            <v xml:space="preserve"> </v>
          </cell>
          <cell r="K503" t="str">
            <v>HD</v>
          </cell>
          <cell r="L503">
            <v>0</v>
          </cell>
          <cell r="M503" t="str">
            <v>ENG2-LT1</v>
          </cell>
          <cell r="N503">
            <v>2170000</v>
          </cell>
          <cell r="O503">
            <v>11935000</v>
          </cell>
          <cell r="P503">
            <v>42250</v>
          </cell>
          <cell r="Q503">
            <v>11935000</v>
          </cell>
          <cell r="R503">
            <v>0</v>
          </cell>
          <cell r="S503" t="str">
            <v>PC1187</v>
          </cell>
          <cell r="T503" t="str">
            <v>Eng 3-LT2</v>
          </cell>
          <cell r="U503">
            <v>2200000</v>
          </cell>
          <cell r="V503">
            <v>0</v>
          </cell>
          <cell r="W503">
            <v>7700000</v>
          </cell>
          <cell r="X503">
            <v>42354</v>
          </cell>
          <cell r="Y503">
            <v>7700000</v>
          </cell>
          <cell r="Z503">
            <v>0</v>
          </cell>
          <cell r="AA503" t="str">
            <v>PC1187</v>
          </cell>
          <cell r="AB503" t="str">
            <v>Eng 4-LT3</v>
          </cell>
          <cell r="AC503">
            <v>2200000</v>
          </cell>
          <cell r="AD503">
            <v>0</v>
          </cell>
          <cell r="AE503">
            <v>7700000</v>
          </cell>
          <cell r="AF503" t="str">
            <v>01/03/2016</v>
          </cell>
          <cell r="AG503">
            <v>7700000</v>
          </cell>
          <cell r="AH503">
            <v>0</v>
          </cell>
          <cell r="AI503" t="str">
            <v>PC1187</v>
          </cell>
          <cell r="AJ503" t="str">
            <v>Eng 5-LT4</v>
          </cell>
          <cell r="AK503">
            <v>2200000</v>
          </cell>
          <cell r="AL503">
            <v>0</v>
          </cell>
          <cell r="AM503">
            <v>7700000</v>
          </cell>
          <cell r="AN503" t="str">
            <v>27/04/2016</v>
          </cell>
          <cell r="AO503">
            <v>7700000</v>
          </cell>
          <cell r="AP503">
            <v>0</v>
          </cell>
          <cell r="AQ503" t="str">
            <v>PC1187</v>
          </cell>
          <cell r="AR503" t="str">
            <v>Eng 6</v>
          </cell>
          <cell r="AS503">
            <v>0</v>
          </cell>
          <cell r="AT503">
            <v>0</v>
          </cell>
          <cell r="AU503">
            <v>9900000</v>
          </cell>
          <cell r="AV503" t="str">
            <v>27/06/2016</v>
          </cell>
          <cell r="AW503">
            <v>9900000</v>
          </cell>
          <cell r="AX503">
            <v>0</v>
          </cell>
          <cell r="AY503">
            <v>4</v>
          </cell>
          <cell r="AZ503" t="str">
            <v>CN1</v>
          </cell>
          <cell r="BA503">
            <v>0</v>
          </cell>
          <cell r="BB503" t="str">
            <v xml:space="preserve"> </v>
          </cell>
          <cell r="BC503">
            <v>25300000</v>
          </cell>
          <cell r="BD503" t="str">
            <v>15/08/2016</v>
          </cell>
          <cell r="BE503">
            <v>25300000</v>
          </cell>
          <cell r="BF503">
            <v>0</v>
          </cell>
          <cell r="BG503" t="str">
            <v>SE1177</v>
          </cell>
          <cell r="BH503">
            <v>0</v>
          </cell>
          <cell r="BI503">
            <v>0</v>
          </cell>
          <cell r="BJ503">
            <v>0</v>
          </cell>
          <cell r="BK503">
            <v>0</v>
          </cell>
          <cell r="BL503">
            <v>0</v>
          </cell>
          <cell r="BM503" t="str">
            <v>CN2</v>
          </cell>
          <cell r="BN503">
            <v>0</v>
          </cell>
          <cell r="BO503">
            <v>25300000</v>
          </cell>
          <cell r="BP503" t="str">
            <v>20/12/2016</v>
          </cell>
          <cell r="BQ503">
            <v>25300000</v>
          </cell>
          <cell r="BR503">
            <v>0</v>
          </cell>
          <cell r="BS503" t="str">
            <v>SE1177</v>
          </cell>
          <cell r="BT503" t="str">
            <v>CN3</v>
          </cell>
          <cell r="BU503">
            <v>25300000</v>
          </cell>
          <cell r="BV503" t="str">
            <v>04/04/2017</v>
          </cell>
          <cell r="BW503">
            <v>25300000</v>
          </cell>
          <cell r="BX503">
            <v>0</v>
          </cell>
          <cell r="BY503" t="str">
            <v>SE1177</v>
          </cell>
          <cell r="BZ503">
            <v>0</v>
          </cell>
          <cell r="CA503">
            <v>3</v>
          </cell>
          <cell r="CB503" t="str">
            <v>CN4</v>
          </cell>
          <cell r="CC503">
            <v>25300000</v>
          </cell>
        </row>
        <row r="504">
          <cell r="B504" t="str">
            <v>SE62697</v>
          </cell>
          <cell r="C504" t="str">
            <v>Nguyễn Thêm Lộc</v>
          </cell>
          <cell r="D504" t="str">
            <v>KTPM</v>
          </cell>
          <cell r="E504">
            <v>11</v>
          </cell>
          <cell r="F504">
            <v>0</v>
          </cell>
          <cell r="G504" t="str">
            <v>PC1182</v>
          </cell>
          <cell r="H504" t="str">
            <v>ENG3</v>
          </cell>
          <cell r="I504">
            <v>0</v>
          </cell>
          <cell r="J504" t="str">
            <v xml:space="preserve"> </v>
          </cell>
          <cell r="K504" t="str">
            <v>HD</v>
          </cell>
          <cell r="L504">
            <v>0</v>
          </cell>
          <cell r="M504" t="str">
            <v>ENG3-LT1</v>
          </cell>
          <cell r="N504">
            <v>2200000</v>
          </cell>
          <cell r="O504">
            <v>12100000</v>
          </cell>
          <cell r="P504">
            <v>42261</v>
          </cell>
          <cell r="Q504">
            <v>12100000</v>
          </cell>
          <cell r="R504">
            <v>0</v>
          </cell>
          <cell r="S504" t="str">
            <v>PC1182</v>
          </cell>
          <cell r="T504" t="str">
            <v>HL Eng 3</v>
          </cell>
          <cell r="U504">
            <v>0</v>
          </cell>
          <cell r="V504">
            <v>0</v>
          </cell>
          <cell r="W504">
            <v>4950000</v>
          </cell>
          <cell r="X504">
            <v>42353</v>
          </cell>
          <cell r="Y504">
            <v>7700000</v>
          </cell>
          <cell r="Z504">
            <v>2750000</v>
          </cell>
          <cell r="AA504" t="str">
            <v>PC1187</v>
          </cell>
          <cell r="AB504" t="str">
            <v>Eng 4-LT2</v>
          </cell>
          <cell r="AC504">
            <v>2200000</v>
          </cell>
          <cell r="AD504">
            <v>0</v>
          </cell>
          <cell r="AE504">
            <v>4950000</v>
          </cell>
          <cell r="AF504" t="str">
            <v>02/03/2016</v>
          </cell>
          <cell r="AG504">
            <v>4950000</v>
          </cell>
          <cell r="AH504">
            <v>0</v>
          </cell>
          <cell r="AI504" t="str">
            <v>PC1187</v>
          </cell>
          <cell r="AJ504" t="str">
            <v>Eng 5-LT3</v>
          </cell>
          <cell r="AK504">
            <v>2200000</v>
          </cell>
          <cell r="AL504">
            <v>0</v>
          </cell>
          <cell r="AM504">
            <v>7700000</v>
          </cell>
          <cell r="AN504" t="str">
            <v>25/04/2016</v>
          </cell>
          <cell r="AO504">
            <v>7700000</v>
          </cell>
          <cell r="AP504">
            <v>0</v>
          </cell>
          <cell r="AQ504" t="str">
            <v>PC1187</v>
          </cell>
          <cell r="AR504" t="str">
            <v>Eng 6-LT4</v>
          </cell>
          <cell r="AS504">
            <v>2200000</v>
          </cell>
          <cell r="AT504">
            <v>0</v>
          </cell>
          <cell r="AU504">
            <v>7700000</v>
          </cell>
          <cell r="AV504" t="str">
            <v>28/06/2016</v>
          </cell>
          <cell r="AW504">
            <v>7700000</v>
          </cell>
          <cell r="AX504">
            <v>0</v>
          </cell>
          <cell r="AY504">
            <v>3</v>
          </cell>
          <cell r="AZ504" t="str">
            <v>CN1</v>
          </cell>
          <cell r="BA504">
            <v>0</v>
          </cell>
          <cell r="BB504" t="str">
            <v xml:space="preserve"> </v>
          </cell>
          <cell r="BC504">
            <v>25300000</v>
          </cell>
          <cell r="BD504" t="str">
            <v>18/08/2016</v>
          </cell>
          <cell r="BE504">
            <v>25300000</v>
          </cell>
          <cell r="BF504">
            <v>0</v>
          </cell>
          <cell r="BG504" t="str">
            <v>SE1177</v>
          </cell>
          <cell r="BH504">
            <v>0</v>
          </cell>
          <cell r="BI504">
            <v>0</v>
          </cell>
          <cell r="BJ504">
            <v>0</v>
          </cell>
          <cell r="BK504">
            <v>0</v>
          </cell>
          <cell r="BL504">
            <v>0</v>
          </cell>
          <cell r="BM504" t="str">
            <v>CN2</v>
          </cell>
          <cell r="BN504">
            <v>0</v>
          </cell>
          <cell r="BO504">
            <v>25300000</v>
          </cell>
          <cell r="BP504" t="str">
            <v>20/12/2016</v>
          </cell>
          <cell r="BQ504">
            <v>25300000</v>
          </cell>
          <cell r="BR504">
            <v>0</v>
          </cell>
          <cell r="BS504" t="str">
            <v>SE1177</v>
          </cell>
          <cell r="BT504" t="str">
            <v>CN3</v>
          </cell>
          <cell r="BU504">
            <v>25300000</v>
          </cell>
          <cell r="BV504" t="str">
            <v>11/04/2017</v>
          </cell>
          <cell r="BW504">
            <v>25300000</v>
          </cell>
          <cell r="BX504">
            <v>0</v>
          </cell>
          <cell r="BY504" t="str">
            <v>SE1177</v>
          </cell>
          <cell r="BZ504">
            <v>0</v>
          </cell>
          <cell r="CA504">
            <v>3</v>
          </cell>
          <cell r="CB504" t="str">
            <v>CN4</v>
          </cell>
          <cell r="CC504">
            <v>25300000</v>
          </cell>
        </row>
        <row r="505">
          <cell r="B505" t="str">
            <v>SE62769</v>
          </cell>
          <cell r="C505" t="str">
            <v>Phạm Minh Hoàng</v>
          </cell>
          <cell r="D505" t="str">
            <v>KTPM</v>
          </cell>
          <cell r="E505" t="str">
            <v>11-BS</v>
          </cell>
          <cell r="F505">
            <v>0</v>
          </cell>
          <cell r="G505" t="str">
            <v>PC1189</v>
          </cell>
          <cell r="H505" t="str">
            <v>ENG3</v>
          </cell>
          <cell r="I505">
            <v>0</v>
          </cell>
          <cell r="J505">
            <v>0</v>
          </cell>
          <cell r="K505" t="str">
            <v>HD</v>
          </cell>
          <cell r="L505">
            <v>0</v>
          </cell>
          <cell r="M505">
            <v>0</v>
          </cell>
          <cell r="N505">
            <v>0</v>
          </cell>
          <cell r="O505">
            <v>0</v>
          </cell>
          <cell r="P505">
            <v>0</v>
          </cell>
          <cell r="Q505">
            <v>0</v>
          </cell>
          <cell r="R505">
            <v>0</v>
          </cell>
          <cell r="S505">
            <v>0</v>
          </cell>
          <cell r="T505" t="str">
            <v>Phí NH + Eng 3-LT1</v>
          </cell>
          <cell r="U505">
            <v>2200000</v>
          </cell>
          <cell r="V505">
            <v>0</v>
          </cell>
          <cell r="W505">
            <v>12100000</v>
          </cell>
          <cell r="X505">
            <v>42338</v>
          </cell>
          <cell r="Y505">
            <v>12100000</v>
          </cell>
          <cell r="Z505">
            <v>0</v>
          </cell>
          <cell r="AA505" t="str">
            <v>PC1189</v>
          </cell>
          <cell r="AB505" t="str">
            <v>Eng 4-LT2</v>
          </cell>
          <cell r="AC505">
            <v>2200000</v>
          </cell>
          <cell r="AD505">
            <v>0</v>
          </cell>
          <cell r="AE505">
            <v>7700000</v>
          </cell>
          <cell r="AF505" t="str">
            <v>01/03/2016</v>
          </cell>
          <cell r="AG505">
            <v>7700000</v>
          </cell>
          <cell r="AH505">
            <v>0</v>
          </cell>
          <cell r="AI505" t="str">
            <v>PC1189</v>
          </cell>
          <cell r="AJ505" t="str">
            <v>Eng 5-LT3</v>
          </cell>
          <cell r="AK505">
            <v>2200000</v>
          </cell>
          <cell r="AL505">
            <v>0</v>
          </cell>
          <cell r="AM505">
            <v>7700000</v>
          </cell>
          <cell r="AN505" t="str">
            <v>27/04/2016</v>
          </cell>
          <cell r="AO505">
            <v>7700000</v>
          </cell>
          <cell r="AP505">
            <v>0</v>
          </cell>
          <cell r="AQ505" t="str">
            <v>PC1189</v>
          </cell>
          <cell r="AR505" t="str">
            <v>Eng 6-LT4</v>
          </cell>
          <cell r="AS505">
            <v>2200000</v>
          </cell>
          <cell r="AT505">
            <v>0</v>
          </cell>
          <cell r="AU505">
            <v>7700000</v>
          </cell>
          <cell r="AV505" t="str">
            <v>29/06/2016</v>
          </cell>
          <cell r="AW505">
            <v>7700000</v>
          </cell>
          <cell r="AX505">
            <v>0</v>
          </cell>
          <cell r="AY505">
            <v>3</v>
          </cell>
          <cell r="AZ505" t="str">
            <v>CN1</v>
          </cell>
          <cell r="BA505">
            <v>0</v>
          </cell>
          <cell r="BB505">
            <v>0</v>
          </cell>
          <cell r="BC505">
            <v>25300000</v>
          </cell>
          <cell r="BD505" t="str">
            <v>24/08/2016</v>
          </cell>
          <cell r="BE505">
            <v>25300000</v>
          </cell>
          <cell r="BF505">
            <v>0</v>
          </cell>
          <cell r="BG505" t="str">
            <v>SE1177</v>
          </cell>
          <cell r="BH505">
            <v>0</v>
          </cell>
          <cell r="BI505">
            <v>0</v>
          </cell>
          <cell r="BJ505">
            <v>0</v>
          </cell>
          <cell r="BK505">
            <v>0</v>
          </cell>
          <cell r="BL505">
            <v>0</v>
          </cell>
          <cell r="BM505" t="str">
            <v>CN2</v>
          </cell>
          <cell r="BN505">
            <v>0</v>
          </cell>
          <cell r="BO505">
            <v>25300000</v>
          </cell>
          <cell r="BP505" t="str">
            <v>23/12/2016</v>
          </cell>
          <cell r="BQ505">
            <v>25300000</v>
          </cell>
          <cell r="BR505">
            <v>0</v>
          </cell>
          <cell r="BS505" t="str">
            <v>SE1177</v>
          </cell>
          <cell r="BT505" t="str">
            <v>CN3</v>
          </cell>
          <cell r="BU505">
            <v>25300000</v>
          </cell>
          <cell r="BV505" t="str">
            <v>26/04/2017</v>
          </cell>
          <cell r="BW505">
            <v>25300000</v>
          </cell>
          <cell r="BX505">
            <v>0</v>
          </cell>
          <cell r="BY505" t="str">
            <v>SE1177</v>
          </cell>
          <cell r="BZ505">
            <v>0</v>
          </cell>
          <cell r="CA505">
            <v>3</v>
          </cell>
          <cell r="CB505" t="str">
            <v>CN4</v>
          </cell>
          <cell r="CC505">
            <v>25300000</v>
          </cell>
        </row>
        <row r="506">
          <cell r="B506" t="str">
            <v>SE62465</v>
          </cell>
          <cell r="C506" t="str">
            <v>Phương Gia Khải</v>
          </cell>
          <cell r="D506" t="str">
            <v>KTPM</v>
          </cell>
          <cell r="E506">
            <v>11</v>
          </cell>
          <cell r="F506">
            <v>0</v>
          </cell>
          <cell r="G506" t="str">
            <v>PC1178</v>
          </cell>
          <cell r="H506" t="str">
            <v>ENG3</v>
          </cell>
          <cell r="I506">
            <v>0</v>
          </cell>
          <cell r="J506" t="str">
            <v xml:space="preserve"> </v>
          </cell>
          <cell r="K506" t="str">
            <v>HD</v>
          </cell>
          <cell r="L506">
            <v>0</v>
          </cell>
          <cell r="M506" t="str">
            <v>ENG3-LT1</v>
          </cell>
          <cell r="N506">
            <v>2170000</v>
          </cell>
          <cell r="O506">
            <v>11935000</v>
          </cell>
          <cell r="P506">
            <v>42233</v>
          </cell>
          <cell r="Q506">
            <v>11935000</v>
          </cell>
          <cell r="R506">
            <v>0</v>
          </cell>
          <cell r="S506" t="str">
            <v>PC1178</v>
          </cell>
          <cell r="T506" t="str">
            <v>Eng 4-LT2</v>
          </cell>
          <cell r="U506">
            <v>2200000</v>
          </cell>
          <cell r="V506">
            <v>0</v>
          </cell>
          <cell r="W506">
            <v>7700000</v>
          </cell>
          <cell r="X506">
            <v>42360</v>
          </cell>
          <cell r="Y506">
            <v>7700000</v>
          </cell>
          <cell r="Z506">
            <v>0</v>
          </cell>
          <cell r="AA506" t="str">
            <v>PC1178</v>
          </cell>
          <cell r="AB506" t="str">
            <v>HL Eng 4</v>
          </cell>
          <cell r="AC506">
            <v>0</v>
          </cell>
          <cell r="AD506">
            <v>0</v>
          </cell>
          <cell r="AE506">
            <v>4950000</v>
          </cell>
          <cell r="AF506" t="str">
            <v>01/03/2016</v>
          </cell>
          <cell r="AG506">
            <v>7700000</v>
          </cell>
          <cell r="AH506">
            <v>2750000</v>
          </cell>
          <cell r="AI506" t="str">
            <v>PC1188</v>
          </cell>
          <cell r="AJ506" t="str">
            <v>Eng 5-LT3</v>
          </cell>
          <cell r="AK506">
            <v>2200000</v>
          </cell>
          <cell r="AL506">
            <v>0</v>
          </cell>
          <cell r="AM506">
            <v>4950000</v>
          </cell>
          <cell r="AN506" t="str">
            <v>29/04/2016</v>
          </cell>
          <cell r="AO506">
            <v>5000000</v>
          </cell>
          <cell r="AP506">
            <v>50000</v>
          </cell>
          <cell r="AQ506" t="str">
            <v>PC1188</v>
          </cell>
          <cell r="AR506" t="str">
            <v>Eng 6-LT4</v>
          </cell>
          <cell r="AS506">
            <v>2200000</v>
          </cell>
          <cell r="AT506">
            <v>0</v>
          </cell>
          <cell r="AU506">
            <v>7650000</v>
          </cell>
          <cell r="AV506" t="str">
            <v>28/06/2016</v>
          </cell>
          <cell r="AW506">
            <v>7700000</v>
          </cell>
          <cell r="AX506">
            <v>50000</v>
          </cell>
          <cell r="AY506">
            <v>3</v>
          </cell>
          <cell r="AZ506" t="str">
            <v>CN1</v>
          </cell>
          <cell r="BA506">
            <v>0</v>
          </cell>
          <cell r="BB506" t="str">
            <v xml:space="preserve"> </v>
          </cell>
          <cell r="BC506">
            <v>25250000</v>
          </cell>
          <cell r="BD506" t="str">
            <v>25/08/2016</v>
          </cell>
          <cell r="BE506">
            <v>25250000</v>
          </cell>
          <cell r="BF506">
            <v>0</v>
          </cell>
          <cell r="BG506" t="str">
            <v>SE1177</v>
          </cell>
          <cell r="BH506">
            <v>0</v>
          </cell>
          <cell r="BI506">
            <v>0</v>
          </cell>
          <cell r="BJ506">
            <v>0</v>
          </cell>
          <cell r="BK506">
            <v>0</v>
          </cell>
          <cell r="BL506">
            <v>0</v>
          </cell>
          <cell r="BM506" t="str">
            <v>CN2</v>
          </cell>
          <cell r="BN506">
            <v>0</v>
          </cell>
          <cell r="BO506">
            <v>25300000</v>
          </cell>
          <cell r="BP506" t="str">
            <v>22/12/2016</v>
          </cell>
          <cell r="BQ506">
            <v>25300000</v>
          </cell>
          <cell r="BR506">
            <v>0</v>
          </cell>
          <cell r="BS506" t="str">
            <v>SE1177</v>
          </cell>
          <cell r="BT506" t="str">
            <v>CN3</v>
          </cell>
          <cell r="BU506">
            <v>25300000</v>
          </cell>
          <cell r="BV506" t="str">
            <v>27/04/2017</v>
          </cell>
          <cell r="BW506">
            <v>25300000</v>
          </cell>
          <cell r="BX506">
            <v>0</v>
          </cell>
          <cell r="BY506" t="str">
            <v>SE1177</v>
          </cell>
          <cell r="BZ506">
            <v>0</v>
          </cell>
          <cell r="CA506">
            <v>3</v>
          </cell>
          <cell r="CB506" t="str">
            <v>CN4</v>
          </cell>
          <cell r="CC506">
            <v>25300000</v>
          </cell>
        </row>
        <row r="507">
          <cell r="B507" t="str">
            <v>SE62518</v>
          </cell>
          <cell r="C507" t="str">
            <v>Phạm Quốc Bảo</v>
          </cell>
          <cell r="D507" t="str">
            <v>KTPM</v>
          </cell>
          <cell r="E507">
            <v>11</v>
          </cell>
          <cell r="F507">
            <v>0</v>
          </cell>
          <cell r="G507" t="str">
            <v>PC1179</v>
          </cell>
          <cell r="H507" t="str">
            <v>ENG3</v>
          </cell>
          <cell r="I507">
            <v>0</v>
          </cell>
          <cell r="J507" t="str">
            <v xml:space="preserve"> </v>
          </cell>
          <cell r="K507" t="str">
            <v>HD</v>
          </cell>
          <cell r="L507" t="str">
            <v>Bảo lưu kỳ Sp2016-H1 theo mail HaNQS ngày 25/01/2016</v>
          </cell>
          <cell r="M507" t="str">
            <v>ENG3-LT1</v>
          </cell>
          <cell r="N507">
            <v>2170000</v>
          </cell>
          <cell r="O507">
            <v>11935000</v>
          </cell>
          <cell r="P507">
            <v>42236</v>
          </cell>
          <cell r="Q507">
            <v>11935000</v>
          </cell>
          <cell r="R507">
            <v>0</v>
          </cell>
          <cell r="S507" t="str">
            <v>PC1179</v>
          </cell>
          <cell r="T507" t="str">
            <v>Bảo lưu</v>
          </cell>
          <cell r="U507">
            <v>0</v>
          </cell>
          <cell r="V507">
            <v>0</v>
          </cell>
          <cell r="W507">
            <v>0</v>
          </cell>
          <cell r="X507">
            <v>0</v>
          </cell>
          <cell r="Y507">
            <v>0</v>
          </cell>
          <cell r="Z507">
            <v>0</v>
          </cell>
          <cell r="AA507" t="str">
            <v>Bảo lưu</v>
          </cell>
          <cell r="AB507" t="str">
            <v>Eng 4-LT2+Phí quay lại</v>
          </cell>
          <cell r="AC507">
            <v>2200000</v>
          </cell>
          <cell r="AD507">
            <v>0</v>
          </cell>
          <cell r="AE507">
            <v>9900000</v>
          </cell>
          <cell r="AF507" t="str">
            <v>28/12/2015</v>
          </cell>
          <cell r="AG507">
            <v>9900000</v>
          </cell>
          <cell r="AH507">
            <v>0</v>
          </cell>
          <cell r="AI507" t="str">
            <v>PC1188</v>
          </cell>
          <cell r="AJ507" t="str">
            <v>Eng 5-LT3</v>
          </cell>
          <cell r="AK507">
            <v>2200000</v>
          </cell>
          <cell r="AL507">
            <v>0</v>
          </cell>
          <cell r="AM507">
            <v>7700000</v>
          </cell>
          <cell r="AN507" t="str">
            <v>26/04/2016</v>
          </cell>
          <cell r="AO507">
            <v>7700000</v>
          </cell>
          <cell r="AP507">
            <v>0</v>
          </cell>
          <cell r="AQ507" t="str">
            <v>PC1188</v>
          </cell>
          <cell r="AR507" t="str">
            <v>Eng 6-LT4</v>
          </cell>
          <cell r="AS507">
            <v>2200000</v>
          </cell>
          <cell r="AT507">
            <v>0</v>
          </cell>
          <cell r="AU507">
            <v>7700000</v>
          </cell>
          <cell r="AV507" t="str">
            <v>17/06/2016</v>
          </cell>
          <cell r="AW507">
            <v>7700000</v>
          </cell>
          <cell r="AX507">
            <v>0</v>
          </cell>
          <cell r="AY507">
            <v>3</v>
          </cell>
          <cell r="AZ507" t="str">
            <v>CN1</v>
          </cell>
          <cell r="BA507">
            <v>0</v>
          </cell>
          <cell r="BB507" t="str">
            <v xml:space="preserve"> </v>
          </cell>
          <cell r="BC507">
            <v>25300000</v>
          </cell>
          <cell r="BD507" t="str">
            <v>23/08/2016</v>
          </cell>
          <cell r="BE507">
            <v>25300000</v>
          </cell>
          <cell r="BF507">
            <v>0</v>
          </cell>
          <cell r="BG507" t="str">
            <v>SE1177</v>
          </cell>
          <cell r="BH507">
            <v>0</v>
          </cell>
          <cell r="BI507">
            <v>0</v>
          </cell>
          <cell r="BJ507">
            <v>0</v>
          </cell>
          <cell r="BK507">
            <v>0</v>
          </cell>
          <cell r="BL507">
            <v>0</v>
          </cell>
          <cell r="BM507" t="str">
            <v>CN2</v>
          </cell>
          <cell r="BN507">
            <v>0</v>
          </cell>
          <cell r="BO507">
            <v>25300000</v>
          </cell>
          <cell r="BP507" t="str">
            <v>19/12/2016</v>
          </cell>
          <cell r="BQ507">
            <v>25300000</v>
          </cell>
          <cell r="BR507">
            <v>0</v>
          </cell>
          <cell r="BS507" t="str">
            <v>SE1177</v>
          </cell>
          <cell r="BT507" t="str">
            <v>CN3</v>
          </cell>
          <cell r="BU507">
            <v>25300000</v>
          </cell>
          <cell r="BV507" t="str">
            <v>25/04/2017</v>
          </cell>
          <cell r="BW507">
            <v>25300000</v>
          </cell>
          <cell r="BX507">
            <v>0</v>
          </cell>
          <cell r="BY507" t="str">
            <v>SE1177</v>
          </cell>
          <cell r="BZ507">
            <v>0</v>
          </cell>
          <cell r="CA507">
            <v>3</v>
          </cell>
          <cell r="CB507" t="str">
            <v>CN4</v>
          </cell>
          <cell r="CC507">
            <v>25300000</v>
          </cell>
        </row>
        <row r="508">
          <cell r="B508" t="str">
            <v>SE62633</v>
          </cell>
          <cell r="C508" t="str">
            <v>Phạm Minh Sang</v>
          </cell>
          <cell r="D508" t="str">
            <v>KTPM</v>
          </cell>
          <cell r="E508">
            <v>11</v>
          </cell>
          <cell r="F508">
            <v>0</v>
          </cell>
          <cell r="G508" t="str">
            <v>PC1181</v>
          </cell>
          <cell r="H508" t="str">
            <v>ENG3</v>
          </cell>
          <cell r="I508">
            <v>0</v>
          </cell>
          <cell r="J508" t="str">
            <v xml:space="preserve"> </v>
          </cell>
          <cell r="K508" t="str">
            <v>HD</v>
          </cell>
          <cell r="L508">
            <v>0</v>
          </cell>
          <cell r="M508" t="str">
            <v>ENG3-LT1</v>
          </cell>
          <cell r="N508">
            <v>2170000</v>
          </cell>
          <cell r="O508">
            <v>11935000</v>
          </cell>
          <cell r="P508">
            <v>42255</v>
          </cell>
          <cell r="Q508">
            <v>11935000</v>
          </cell>
          <cell r="R508">
            <v>0</v>
          </cell>
          <cell r="S508" t="str">
            <v>PC1181</v>
          </cell>
          <cell r="T508" t="str">
            <v>Eng 4-LT2</v>
          </cell>
          <cell r="U508">
            <v>2200000</v>
          </cell>
          <cell r="V508">
            <v>0</v>
          </cell>
          <cell r="W508">
            <v>7700000</v>
          </cell>
          <cell r="X508">
            <v>42352</v>
          </cell>
          <cell r="Y508">
            <v>7700000</v>
          </cell>
          <cell r="Z508">
            <v>0</v>
          </cell>
          <cell r="AA508" t="str">
            <v>PC1181</v>
          </cell>
          <cell r="AB508" t="str">
            <v>Eng 5-LT3</v>
          </cell>
          <cell r="AC508">
            <v>2200000</v>
          </cell>
          <cell r="AD508">
            <v>0</v>
          </cell>
          <cell r="AE508">
            <v>7700000</v>
          </cell>
          <cell r="AF508" t="str">
            <v>29/02/2016</v>
          </cell>
          <cell r="AG508">
            <v>7700000</v>
          </cell>
          <cell r="AH508">
            <v>0</v>
          </cell>
          <cell r="AI508" t="str">
            <v>PC1181</v>
          </cell>
          <cell r="AJ508" t="str">
            <v>HL Eng 5</v>
          </cell>
          <cell r="AK508">
            <v>0</v>
          </cell>
          <cell r="AL508">
            <v>0</v>
          </cell>
          <cell r="AM508">
            <v>4950000</v>
          </cell>
          <cell r="AN508" t="str">
            <v>25/04/2016</v>
          </cell>
          <cell r="AO508">
            <v>7700000</v>
          </cell>
          <cell r="AP508">
            <v>2750000</v>
          </cell>
          <cell r="AQ508" t="str">
            <v>PC1188</v>
          </cell>
          <cell r="AR508" t="str">
            <v>Eng 6-LT4</v>
          </cell>
          <cell r="AS508">
            <v>2200000</v>
          </cell>
          <cell r="AT508">
            <v>0</v>
          </cell>
          <cell r="AU508">
            <v>4950000</v>
          </cell>
          <cell r="AV508" t="str">
            <v>24/06/2016</v>
          </cell>
          <cell r="AW508">
            <v>4950000</v>
          </cell>
          <cell r="AX508">
            <v>0</v>
          </cell>
          <cell r="AY508">
            <v>3</v>
          </cell>
          <cell r="AZ508" t="str">
            <v>CN1</v>
          </cell>
          <cell r="BA508">
            <v>0</v>
          </cell>
          <cell r="BB508" t="str">
            <v xml:space="preserve"> </v>
          </cell>
          <cell r="BC508">
            <v>25300000</v>
          </cell>
          <cell r="BD508" t="str">
            <v>12/08/2016</v>
          </cell>
          <cell r="BE508">
            <v>25300000</v>
          </cell>
          <cell r="BF508">
            <v>0</v>
          </cell>
          <cell r="BG508" t="str">
            <v>SE1177</v>
          </cell>
          <cell r="BH508">
            <v>0</v>
          </cell>
          <cell r="BI508">
            <v>0</v>
          </cell>
          <cell r="BJ508">
            <v>0</v>
          </cell>
          <cell r="BK508">
            <v>0</v>
          </cell>
          <cell r="BL508">
            <v>0</v>
          </cell>
          <cell r="BM508" t="str">
            <v>CN2</v>
          </cell>
          <cell r="BN508">
            <v>0</v>
          </cell>
          <cell r="BO508">
            <v>25300000</v>
          </cell>
          <cell r="BP508" t="str">
            <v>06/12/2016</v>
          </cell>
          <cell r="BQ508">
            <v>25300000</v>
          </cell>
          <cell r="BR508">
            <v>0</v>
          </cell>
          <cell r="BS508" t="str">
            <v>SE1177</v>
          </cell>
          <cell r="BT508" t="str">
            <v>CN3</v>
          </cell>
          <cell r="BU508">
            <v>25300000</v>
          </cell>
          <cell r="BV508" t="str">
            <v>11/04/2017</v>
          </cell>
          <cell r="BW508">
            <v>25300000</v>
          </cell>
          <cell r="BX508">
            <v>0</v>
          </cell>
          <cell r="BY508" t="str">
            <v>SE1177</v>
          </cell>
          <cell r="BZ508">
            <v>0</v>
          </cell>
          <cell r="CA508">
            <v>3</v>
          </cell>
          <cell r="CB508" t="str">
            <v>CN4</v>
          </cell>
          <cell r="CC508">
            <v>25300000</v>
          </cell>
        </row>
        <row r="509">
          <cell r="B509" t="str">
            <v>SE62635</v>
          </cell>
          <cell r="C509" t="str">
            <v>Từ Văn Lâm</v>
          </cell>
          <cell r="D509" t="str">
            <v>KTPM</v>
          </cell>
          <cell r="E509">
            <v>11</v>
          </cell>
          <cell r="F509">
            <v>0</v>
          </cell>
          <cell r="G509" t="str">
            <v>PC1181</v>
          </cell>
          <cell r="H509" t="str">
            <v>ENG3</v>
          </cell>
          <cell r="I509">
            <v>0</v>
          </cell>
          <cell r="J509" t="str">
            <v xml:space="preserve"> </v>
          </cell>
          <cell r="K509" t="str">
            <v>HD</v>
          </cell>
          <cell r="L509">
            <v>0</v>
          </cell>
          <cell r="M509" t="str">
            <v>ENG3-LT1</v>
          </cell>
          <cell r="N509">
            <v>2170000</v>
          </cell>
          <cell r="O509">
            <v>11935000</v>
          </cell>
          <cell r="P509">
            <v>42255</v>
          </cell>
          <cell r="Q509">
            <v>11935000</v>
          </cell>
          <cell r="R509">
            <v>0</v>
          </cell>
          <cell r="S509" t="str">
            <v>PC1181</v>
          </cell>
          <cell r="T509" t="str">
            <v>Eng 4-LT2</v>
          </cell>
          <cell r="U509">
            <v>2200000</v>
          </cell>
          <cell r="V509">
            <v>0</v>
          </cell>
          <cell r="W509">
            <v>7700000</v>
          </cell>
          <cell r="X509">
            <v>42354</v>
          </cell>
          <cell r="Y509">
            <v>7700000</v>
          </cell>
          <cell r="Z509">
            <v>0</v>
          </cell>
          <cell r="AA509" t="str">
            <v>PC1181</v>
          </cell>
          <cell r="AB509" t="str">
            <v>Eng 5-LT3</v>
          </cell>
          <cell r="AC509">
            <v>2200000</v>
          </cell>
          <cell r="AD509">
            <v>0</v>
          </cell>
          <cell r="AE509">
            <v>7700000</v>
          </cell>
          <cell r="AF509" t="str">
            <v>24/02/2016</v>
          </cell>
          <cell r="AG509">
            <v>7700000</v>
          </cell>
          <cell r="AH509">
            <v>0</v>
          </cell>
          <cell r="AI509" t="str">
            <v>PC1181</v>
          </cell>
          <cell r="AJ509" t="str">
            <v>HL Eng 5</v>
          </cell>
          <cell r="AK509">
            <v>0</v>
          </cell>
          <cell r="AL509">
            <v>0</v>
          </cell>
          <cell r="AM509">
            <v>4950000</v>
          </cell>
          <cell r="AN509" t="str">
            <v>27/04/2016</v>
          </cell>
          <cell r="AO509">
            <v>7700000</v>
          </cell>
          <cell r="AP509">
            <v>2750000</v>
          </cell>
          <cell r="AQ509" t="str">
            <v>PC1188</v>
          </cell>
          <cell r="AR509" t="str">
            <v>Eng 6-LT4</v>
          </cell>
          <cell r="AS509">
            <v>2200000</v>
          </cell>
          <cell r="AT509">
            <v>0</v>
          </cell>
          <cell r="AU509">
            <v>4950000</v>
          </cell>
          <cell r="AV509" t="str">
            <v>16/06/2016</v>
          </cell>
          <cell r="AW509">
            <v>4950000</v>
          </cell>
          <cell r="AX509">
            <v>0</v>
          </cell>
          <cell r="AY509">
            <v>3</v>
          </cell>
          <cell r="AZ509" t="str">
            <v>CN1</v>
          </cell>
          <cell r="BA509">
            <v>0</v>
          </cell>
          <cell r="BB509" t="str">
            <v xml:space="preserve"> </v>
          </cell>
          <cell r="BC509">
            <v>25300000</v>
          </cell>
          <cell r="BD509" t="str">
            <v>23/08/2016</v>
          </cell>
          <cell r="BE509">
            <v>25300000</v>
          </cell>
          <cell r="BF509">
            <v>0</v>
          </cell>
          <cell r="BG509" t="str">
            <v>SE1177</v>
          </cell>
          <cell r="BH509">
            <v>0</v>
          </cell>
          <cell r="BI509">
            <v>0</v>
          </cell>
          <cell r="BJ509">
            <v>0</v>
          </cell>
          <cell r="BK509">
            <v>0</v>
          </cell>
          <cell r="BL509">
            <v>0</v>
          </cell>
          <cell r="BM509" t="str">
            <v>CN2</v>
          </cell>
          <cell r="BN509">
            <v>0</v>
          </cell>
          <cell r="BO509">
            <v>25300000</v>
          </cell>
          <cell r="BP509" t="str">
            <v>13/12/2016</v>
          </cell>
          <cell r="BQ509">
            <v>25300000</v>
          </cell>
          <cell r="BR509">
            <v>0</v>
          </cell>
          <cell r="BS509" t="str">
            <v>SE1177</v>
          </cell>
          <cell r="BT509" t="str">
            <v>CN3</v>
          </cell>
          <cell r="BU509">
            <v>25300000</v>
          </cell>
          <cell r="BV509" t="str">
            <v>24/04/2017</v>
          </cell>
          <cell r="BW509">
            <v>25300000</v>
          </cell>
          <cell r="BX509">
            <v>0</v>
          </cell>
          <cell r="BY509" t="str">
            <v>SE1177</v>
          </cell>
          <cell r="BZ509">
            <v>0</v>
          </cell>
          <cell r="CA509">
            <v>3</v>
          </cell>
          <cell r="CB509" t="str">
            <v>CN4</v>
          </cell>
          <cell r="CC509">
            <v>25300000</v>
          </cell>
        </row>
        <row r="510">
          <cell r="B510" t="str">
            <v>SE62688</v>
          </cell>
          <cell r="C510" t="str">
            <v>Lương Văn Hào Kiệt</v>
          </cell>
          <cell r="D510" t="str">
            <v>KTPM</v>
          </cell>
          <cell r="E510">
            <v>11</v>
          </cell>
          <cell r="F510">
            <v>0</v>
          </cell>
          <cell r="G510" t="str">
            <v>PC1182</v>
          </cell>
          <cell r="H510" t="str">
            <v>ENG3</v>
          </cell>
          <cell r="I510">
            <v>0</v>
          </cell>
          <cell r="J510" t="str">
            <v xml:space="preserve"> </v>
          </cell>
          <cell r="K510" t="str">
            <v>HD</v>
          </cell>
          <cell r="L510">
            <v>0</v>
          </cell>
          <cell r="M510" t="str">
            <v>ENG3-LT1</v>
          </cell>
          <cell r="N510">
            <v>2200000</v>
          </cell>
          <cell r="O510">
            <v>12100000</v>
          </cell>
          <cell r="P510">
            <v>42257</v>
          </cell>
          <cell r="Q510">
            <v>12100000</v>
          </cell>
          <cell r="R510">
            <v>0</v>
          </cell>
          <cell r="S510" t="str">
            <v>PC1182</v>
          </cell>
          <cell r="T510" t="str">
            <v>Eng 4-LT2</v>
          </cell>
          <cell r="U510">
            <v>2200000</v>
          </cell>
          <cell r="V510">
            <v>0</v>
          </cell>
          <cell r="W510">
            <v>7700000</v>
          </cell>
          <cell r="X510">
            <v>42360</v>
          </cell>
          <cell r="Y510">
            <v>7700000</v>
          </cell>
          <cell r="Z510">
            <v>0</v>
          </cell>
          <cell r="AA510" t="str">
            <v>PC1182</v>
          </cell>
          <cell r="AB510" t="str">
            <v>HL Eng 4</v>
          </cell>
          <cell r="AC510">
            <v>0</v>
          </cell>
          <cell r="AD510">
            <v>0</v>
          </cell>
          <cell r="AE510">
            <v>4950000</v>
          </cell>
          <cell r="AF510" t="str">
            <v>26/02/2016</v>
          </cell>
          <cell r="AG510">
            <v>7700000</v>
          </cell>
          <cell r="AH510">
            <v>2750000</v>
          </cell>
          <cell r="AI510" t="str">
            <v>PC1188</v>
          </cell>
          <cell r="AJ510" t="str">
            <v>Eng 5-LT3</v>
          </cell>
          <cell r="AK510">
            <v>2200000</v>
          </cell>
          <cell r="AL510">
            <v>0</v>
          </cell>
          <cell r="AM510">
            <v>4950000</v>
          </cell>
          <cell r="AN510" t="str">
            <v>29/04/2016</v>
          </cell>
          <cell r="AO510">
            <v>4950000</v>
          </cell>
          <cell r="AP510">
            <v>0</v>
          </cell>
          <cell r="AQ510" t="str">
            <v>PC1188</v>
          </cell>
          <cell r="AR510" t="str">
            <v>Eng 6-LT4</v>
          </cell>
          <cell r="AS510">
            <v>2200000</v>
          </cell>
          <cell r="AT510">
            <v>0</v>
          </cell>
          <cell r="AU510">
            <v>7700000</v>
          </cell>
          <cell r="AV510" t="str">
            <v>29/06/2016</v>
          </cell>
          <cell r="AW510">
            <v>7700000</v>
          </cell>
          <cell r="AX510">
            <v>0</v>
          </cell>
          <cell r="AY510">
            <v>3</v>
          </cell>
          <cell r="AZ510" t="str">
            <v>CN1</v>
          </cell>
          <cell r="BA510">
            <v>0</v>
          </cell>
          <cell r="BB510" t="str">
            <v xml:space="preserve"> </v>
          </cell>
          <cell r="BC510">
            <v>25300000</v>
          </cell>
          <cell r="BD510" t="str">
            <v>24/08/2016</v>
          </cell>
          <cell r="BE510">
            <v>25300000</v>
          </cell>
          <cell r="BF510">
            <v>0</v>
          </cell>
          <cell r="BG510" t="str">
            <v>SE1177</v>
          </cell>
          <cell r="BH510">
            <v>0</v>
          </cell>
          <cell r="BI510">
            <v>0</v>
          </cell>
          <cell r="BJ510">
            <v>0</v>
          </cell>
          <cell r="BK510">
            <v>0</v>
          </cell>
          <cell r="BL510">
            <v>0</v>
          </cell>
          <cell r="BM510" t="str">
            <v>CN2+HL</v>
          </cell>
          <cell r="BN510">
            <v>0</v>
          </cell>
          <cell r="BO510">
            <v>25300000</v>
          </cell>
          <cell r="BP510" t="str">
            <v>21/12/2016</v>
          </cell>
          <cell r="BQ510">
            <v>27450000</v>
          </cell>
          <cell r="BR510">
            <v>0</v>
          </cell>
          <cell r="BS510" t="str">
            <v>SE1177</v>
          </cell>
          <cell r="BT510" t="str">
            <v>CN3</v>
          </cell>
          <cell r="BU510">
            <v>25300000</v>
          </cell>
          <cell r="BV510" t="str">
            <v>24/04/2017</v>
          </cell>
          <cell r="BW510">
            <v>25300000</v>
          </cell>
          <cell r="BX510">
            <v>0</v>
          </cell>
          <cell r="BY510" t="str">
            <v>SE1177</v>
          </cell>
          <cell r="BZ510">
            <v>0</v>
          </cell>
          <cell r="CA510">
            <v>3</v>
          </cell>
          <cell r="CB510" t="str">
            <v>CN4</v>
          </cell>
          <cell r="CC510">
            <v>25300000</v>
          </cell>
        </row>
        <row r="511">
          <cell r="B511" t="str">
            <v>SE62877</v>
          </cell>
          <cell r="C511" t="str">
            <v>Tô Quốc Cường</v>
          </cell>
          <cell r="D511" t="str">
            <v>KTPM</v>
          </cell>
          <cell r="E511">
            <v>12</v>
          </cell>
          <cell r="F511">
            <v>0</v>
          </cell>
          <cell r="G511">
            <v>0</v>
          </cell>
          <cell r="H511" t="str">
            <v>Miễn TA</v>
          </cell>
          <cell r="I511">
            <v>0</v>
          </cell>
          <cell r="J511">
            <v>0</v>
          </cell>
          <cell r="K511" t="str">
            <v>HD</v>
          </cell>
          <cell r="L511" t="str">
            <v xml:space="preserve">Khóa 12 nhập học tại FUDN
Ngày 05/09/2016 đóng bổ sung số tiền 15.950.000 để học CN1 kỳ Fall 2016
SV được chuyển đổi tín chỉ theo QĐ828/QĐ-ĐHFPTgồm các mônMAS291,MAE101,số tiền là:8700000
</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t="str">
            <v>BSCN1-LT1</v>
          </cell>
          <cell r="BA511">
            <v>0</v>
          </cell>
          <cell r="BB511">
            <v>0</v>
          </cell>
          <cell r="BC511">
            <v>14950000</v>
          </cell>
          <cell r="BD511">
            <v>42618</v>
          </cell>
          <cell r="BE511">
            <v>14950000</v>
          </cell>
          <cell r="BF511">
            <v>0</v>
          </cell>
          <cell r="BG511" t="str">
            <v>SE1177</v>
          </cell>
          <cell r="BH511">
            <v>0</v>
          </cell>
          <cell r="BI511">
            <v>0</v>
          </cell>
          <cell r="BJ511">
            <v>0</v>
          </cell>
          <cell r="BK511">
            <v>0</v>
          </cell>
          <cell r="BL511">
            <v>0</v>
          </cell>
          <cell r="BM511" t="str">
            <v>CN2-LT2</v>
          </cell>
          <cell r="BN511">
            <v>2250000</v>
          </cell>
          <cell r="BO511">
            <v>23050000</v>
          </cell>
          <cell r="BP511" t="str">
            <v>22/12/2016</v>
          </cell>
          <cell r="BQ511">
            <v>25800000</v>
          </cell>
          <cell r="BR511">
            <v>0</v>
          </cell>
          <cell r="BS511" t="str">
            <v>SE1177</v>
          </cell>
          <cell r="BT511" t="str">
            <v>CN3-LT3</v>
          </cell>
          <cell r="BU511">
            <v>14350000</v>
          </cell>
          <cell r="BV511" t="str">
            <v>24/04/2017</v>
          </cell>
          <cell r="BW511">
            <v>14350000</v>
          </cell>
          <cell r="BX511">
            <v>0</v>
          </cell>
          <cell r="BY511" t="str">
            <v>SE1177</v>
          </cell>
          <cell r="BZ511">
            <v>0</v>
          </cell>
          <cell r="CA511">
            <v>3</v>
          </cell>
          <cell r="CB511" t="str">
            <v>CN4</v>
          </cell>
          <cell r="CC511">
            <v>25300000</v>
          </cell>
        </row>
        <row r="512">
          <cell r="B512" t="str">
            <v>SE62672</v>
          </cell>
          <cell r="C512" t="str">
            <v>Trần Hữu Trí</v>
          </cell>
          <cell r="D512" t="str">
            <v>KTPM</v>
          </cell>
          <cell r="E512">
            <v>11</v>
          </cell>
          <cell r="F512">
            <v>0</v>
          </cell>
          <cell r="G512" t="str">
            <v>PC1182</v>
          </cell>
          <cell r="H512" t="str">
            <v>ENG3</v>
          </cell>
          <cell r="I512" t="str">
            <v>Dự thính SP17</v>
          </cell>
          <cell r="J512" t="str">
            <v xml:space="preserve"> </v>
          </cell>
          <cell r="K512" t="str">
            <v>HD</v>
          </cell>
          <cell r="L512" t="str">
            <v>Thôi học do không đủ dk lên chuyên ngành theo QD 253 ngày 15/12/2016
Học dự thính kỳ SP17 theo mail HienTM ngày 11/01/2017
Bảo lưu SM17 theo mail HaNQS ngày 28/04/2017:Tự nguyện</v>
          </cell>
          <cell r="M512" t="str">
            <v>ENG3-LT1</v>
          </cell>
          <cell r="N512">
            <v>2200000</v>
          </cell>
          <cell r="O512">
            <v>12100000</v>
          </cell>
          <cell r="P512">
            <v>42257</v>
          </cell>
          <cell r="Q512">
            <v>12100000</v>
          </cell>
          <cell r="R512">
            <v>0</v>
          </cell>
          <cell r="S512" t="str">
            <v>PC1182</v>
          </cell>
          <cell r="T512" t="str">
            <v>Eng 4-LT2</v>
          </cell>
          <cell r="U512">
            <v>2200000</v>
          </cell>
          <cell r="V512">
            <v>0</v>
          </cell>
          <cell r="W512">
            <v>7700000</v>
          </cell>
          <cell r="X512">
            <v>42361</v>
          </cell>
          <cell r="Y512">
            <v>7700000</v>
          </cell>
          <cell r="Z512">
            <v>0</v>
          </cell>
          <cell r="AA512" t="str">
            <v>PC1182</v>
          </cell>
          <cell r="AB512" t="str">
            <v>Eng 5-LT3</v>
          </cell>
          <cell r="AC512">
            <v>2200000</v>
          </cell>
          <cell r="AD512">
            <v>0</v>
          </cell>
          <cell r="AE512">
            <v>7700000</v>
          </cell>
          <cell r="AF512" t="str">
            <v>26/02/2016</v>
          </cell>
          <cell r="AG512">
            <v>7700000</v>
          </cell>
          <cell r="AH512">
            <v>0</v>
          </cell>
          <cell r="AI512" t="str">
            <v>PC1182</v>
          </cell>
          <cell r="AJ512" t="str">
            <v>Eng 6-LT4</v>
          </cell>
          <cell r="AK512">
            <v>2200000</v>
          </cell>
          <cell r="AL512">
            <v>0</v>
          </cell>
          <cell r="AM512">
            <v>7700000</v>
          </cell>
          <cell r="AN512" t="str">
            <v>27/04/2016</v>
          </cell>
          <cell r="AO512">
            <v>7700000</v>
          </cell>
          <cell r="AP512">
            <v>0</v>
          </cell>
          <cell r="AQ512" t="str">
            <v>PC1180</v>
          </cell>
          <cell r="AR512">
            <v>0</v>
          </cell>
          <cell r="AS512">
            <v>0</v>
          </cell>
          <cell r="AT512">
            <v>0</v>
          </cell>
          <cell r="AU512">
            <v>0</v>
          </cell>
          <cell r="AV512">
            <v>0</v>
          </cell>
          <cell r="AW512">
            <v>0</v>
          </cell>
          <cell r="AX512">
            <v>0</v>
          </cell>
          <cell r="AY512">
            <v>4</v>
          </cell>
          <cell r="AZ512" t="str">
            <v>CN1</v>
          </cell>
          <cell r="BA512">
            <v>0</v>
          </cell>
          <cell r="BB512" t="str">
            <v xml:space="preserve"> </v>
          </cell>
          <cell r="BC512">
            <v>25300000</v>
          </cell>
          <cell r="BD512" t="str">
            <v>22/08/2016</v>
          </cell>
          <cell r="BE512">
            <v>25300000</v>
          </cell>
          <cell r="BF512">
            <v>0</v>
          </cell>
          <cell r="BG512" t="str">
            <v>SE1173</v>
          </cell>
          <cell r="BH512">
            <v>0</v>
          </cell>
          <cell r="BI512">
            <v>0</v>
          </cell>
          <cell r="BJ512">
            <v>0</v>
          </cell>
          <cell r="BK512">
            <v>0</v>
          </cell>
          <cell r="BL512">
            <v>0</v>
          </cell>
          <cell r="BM512" t="str">
            <v>CN2 dự thính</v>
          </cell>
          <cell r="BN512">
            <v>0</v>
          </cell>
          <cell r="BO512">
            <v>25300000</v>
          </cell>
          <cell r="BP512" t="str">
            <v>19/12/2016</v>
          </cell>
          <cell r="BQ512">
            <v>25300000</v>
          </cell>
          <cell r="BR512">
            <v>0</v>
          </cell>
          <cell r="BS512" t="str">
            <v>SE1177</v>
          </cell>
          <cell r="BT512" t="str">
            <v>CN3</v>
          </cell>
          <cell r="BU512">
            <v>25300000</v>
          </cell>
          <cell r="BV512">
            <v>0</v>
          </cell>
          <cell r="BW512" t="str">
            <v>Ko nộp</v>
          </cell>
          <cell r="BX512">
            <v>0</v>
          </cell>
          <cell r="BY512" t="str">
            <v>BLSM17</v>
          </cell>
          <cell r="BZ512">
            <v>0</v>
          </cell>
          <cell r="CA512" t="e">
            <v>#N/A</v>
          </cell>
          <cell r="CB512" t="str">
            <v>CN3</v>
          </cell>
          <cell r="CC512">
            <v>25300000</v>
          </cell>
        </row>
        <row r="513">
          <cell r="B513" t="str">
            <v>SE62198</v>
          </cell>
          <cell r="C513" t="str">
            <v>Nguyễn Minh Hiếu</v>
          </cell>
          <cell r="D513" t="str">
            <v>KTPM</v>
          </cell>
          <cell r="E513">
            <v>11</v>
          </cell>
          <cell r="F513">
            <v>0</v>
          </cell>
          <cell r="G513" t="str">
            <v>PC1166</v>
          </cell>
          <cell r="H513" t="str">
            <v>ENG4</v>
          </cell>
          <cell r="I513">
            <v>0</v>
          </cell>
          <cell r="J513" t="str">
            <v>HB 10M</v>
          </cell>
          <cell r="K513" t="str">
            <v>HD</v>
          </cell>
          <cell r="L513" t="str">
            <v>Bảo lưu kỳ Fall 2016 theo mail HaNQS ngày 26/08/2016</v>
          </cell>
          <cell r="M513" t="str">
            <v>ENG4-LT1-HB1</v>
          </cell>
          <cell r="N513">
            <v>2170000</v>
          </cell>
          <cell r="O513">
            <v>9435000</v>
          </cell>
          <cell r="P513" t="str">
            <v>20/7/2015</v>
          </cell>
          <cell r="Q513">
            <v>11935000</v>
          </cell>
          <cell r="R513">
            <v>2500000</v>
          </cell>
          <cell r="S513" t="str">
            <v>PC1166</v>
          </cell>
          <cell r="T513" t="str">
            <v>Eng 5-LT2-HB2</v>
          </cell>
          <cell r="U513">
            <v>2200000</v>
          </cell>
          <cell r="V513">
            <v>2500000</v>
          </cell>
          <cell r="W513">
            <v>2700000</v>
          </cell>
          <cell r="X513">
            <v>42363</v>
          </cell>
          <cell r="Y513">
            <v>2700000</v>
          </cell>
          <cell r="Z513">
            <v>0</v>
          </cell>
          <cell r="AA513" t="str">
            <v>PC1166</v>
          </cell>
          <cell r="AB513" t="str">
            <v>Eng 6-LT3-HB3</v>
          </cell>
          <cell r="AC513">
            <v>2200000</v>
          </cell>
          <cell r="AD513">
            <v>2500000</v>
          </cell>
          <cell r="AE513">
            <v>5200000</v>
          </cell>
          <cell r="AF513" t="str">
            <v>03/03/2016</v>
          </cell>
          <cell r="AG513">
            <v>5200000</v>
          </cell>
          <cell r="AH513">
            <v>0</v>
          </cell>
          <cell r="AI513" t="str">
            <v>PC1166</v>
          </cell>
          <cell r="AJ513" t="str">
            <v>CN1-LT4-HB4</v>
          </cell>
          <cell r="AK513">
            <v>2200000</v>
          </cell>
          <cell r="AL513">
            <v>2500000</v>
          </cell>
          <cell r="AM513">
            <v>19500000</v>
          </cell>
          <cell r="AN513" t="str">
            <v>29/04/2016</v>
          </cell>
          <cell r="AO513">
            <v>19500000</v>
          </cell>
          <cell r="AP513">
            <v>0</v>
          </cell>
          <cell r="AQ513" t="str">
            <v>SE1167</v>
          </cell>
          <cell r="AR513">
            <v>0</v>
          </cell>
          <cell r="AS513">
            <v>0</v>
          </cell>
          <cell r="AT513">
            <v>0</v>
          </cell>
          <cell r="AU513">
            <v>0</v>
          </cell>
          <cell r="AV513">
            <v>0</v>
          </cell>
          <cell r="AW513">
            <v>0</v>
          </cell>
          <cell r="AX513">
            <v>0</v>
          </cell>
          <cell r="AY513">
            <v>4</v>
          </cell>
          <cell r="AZ513" t="str">
            <v>CN2</v>
          </cell>
          <cell r="BA513">
            <v>0</v>
          </cell>
          <cell r="BB513">
            <v>0</v>
          </cell>
          <cell r="BC513">
            <v>25300000</v>
          </cell>
          <cell r="BD513">
            <v>0</v>
          </cell>
          <cell r="BE513">
            <v>0</v>
          </cell>
          <cell r="BF513" t="str">
            <v>BLFall16</v>
          </cell>
          <cell r="BG513">
            <v>0</v>
          </cell>
          <cell r="BH513">
            <v>0</v>
          </cell>
          <cell r="BI513">
            <v>0</v>
          </cell>
          <cell r="BJ513">
            <v>0</v>
          </cell>
          <cell r="BK513">
            <v>0</v>
          </cell>
          <cell r="BL513">
            <v>0</v>
          </cell>
          <cell r="BM513" t="str">
            <v>CN2</v>
          </cell>
          <cell r="BN513">
            <v>0</v>
          </cell>
          <cell r="BO513">
            <v>25300000</v>
          </cell>
          <cell r="BP513" t="str">
            <v>15/12/2016</v>
          </cell>
          <cell r="BQ513">
            <v>25300000</v>
          </cell>
          <cell r="BR513">
            <v>0</v>
          </cell>
          <cell r="BS513" t="str">
            <v>SE1177</v>
          </cell>
          <cell r="BT513" t="str">
            <v>CN3</v>
          </cell>
          <cell r="BU513">
            <v>25300000</v>
          </cell>
          <cell r="BV513" t="str">
            <v>27/04/2017</v>
          </cell>
          <cell r="BW513">
            <v>25300000</v>
          </cell>
          <cell r="BX513">
            <v>0</v>
          </cell>
          <cell r="BY513" t="str">
            <v>SE1177</v>
          </cell>
          <cell r="BZ513">
            <v>0</v>
          </cell>
          <cell r="CA513">
            <v>3</v>
          </cell>
          <cell r="CB513" t="str">
            <v>CN4</v>
          </cell>
          <cell r="CC513">
            <v>25300000</v>
          </cell>
        </row>
        <row r="514">
          <cell r="B514" t="str">
            <v>SE62766</v>
          </cell>
          <cell r="C514" t="str">
            <v>Trịnh Thanh Quyền</v>
          </cell>
          <cell r="D514" t="str">
            <v>KTPM</v>
          </cell>
          <cell r="E514" t="str">
            <v>11-BS</v>
          </cell>
          <cell r="F514">
            <v>0</v>
          </cell>
          <cell r="G514" t="str">
            <v>PC1189</v>
          </cell>
          <cell r="H514" t="str">
            <v>ENG3</v>
          </cell>
          <cell r="I514" t="str">
            <v>LT</v>
          </cell>
          <cell r="J514">
            <v>0</v>
          </cell>
          <cell r="K514" t="str">
            <v>HD</v>
          </cell>
          <cell r="L514" t="str">
            <v xml:space="preserve"> Bắt đầu học từ kỳ Sp2016</v>
          </cell>
          <cell r="M514">
            <v>0</v>
          </cell>
          <cell r="N514">
            <v>0</v>
          </cell>
          <cell r="O514">
            <v>0</v>
          </cell>
          <cell r="P514">
            <v>0</v>
          </cell>
          <cell r="Q514">
            <v>0</v>
          </cell>
          <cell r="R514">
            <v>0</v>
          </cell>
          <cell r="S514">
            <v>0</v>
          </cell>
          <cell r="T514" t="str">
            <v>Phí NH + Eng 3+ HK Bridge</v>
          </cell>
          <cell r="U514">
            <v>0</v>
          </cell>
          <cell r="V514">
            <v>0</v>
          </cell>
          <cell r="W514">
            <v>16525000</v>
          </cell>
          <cell r="X514">
            <v>42338</v>
          </cell>
          <cell r="Y514">
            <v>16525000</v>
          </cell>
          <cell r="Z514">
            <v>0</v>
          </cell>
          <cell r="AA514" t="str">
            <v>PC1189</v>
          </cell>
          <cell r="AB514" t="str">
            <v>Eng 4</v>
          </cell>
          <cell r="AC514">
            <v>0</v>
          </cell>
          <cell r="AD514">
            <v>0</v>
          </cell>
          <cell r="AE514">
            <v>9900000</v>
          </cell>
          <cell r="AF514">
            <v>42437</v>
          </cell>
          <cell r="AG514">
            <v>9900000</v>
          </cell>
          <cell r="AH514">
            <v>0</v>
          </cell>
          <cell r="AI514" t="str">
            <v>PC1189</v>
          </cell>
          <cell r="AJ514" t="str">
            <v>Eng 5</v>
          </cell>
          <cell r="AK514">
            <v>0</v>
          </cell>
          <cell r="AL514">
            <v>0</v>
          </cell>
          <cell r="AM514">
            <v>9900000</v>
          </cell>
          <cell r="AN514" t="str">
            <v>10/05/2016</v>
          </cell>
          <cell r="AO514">
            <v>9900000</v>
          </cell>
          <cell r="AP514">
            <v>0</v>
          </cell>
          <cell r="AQ514" t="str">
            <v>PC1189</v>
          </cell>
          <cell r="AR514" t="str">
            <v>Eng 6</v>
          </cell>
          <cell r="AS514">
            <v>0</v>
          </cell>
          <cell r="AT514">
            <v>0</v>
          </cell>
          <cell r="AU514">
            <v>9900000</v>
          </cell>
          <cell r="AV514" t="str">
            <v>01/07/2016</v>
          </cell>
          <cell r="AW514">
            <v>9900000</v>
          </cell>
          <cell r="AX514">
            <v>0</v>
          </cell>
          <cell r="AY514">
            <v>1</v>
          </cell>
          <cell r="AZ514" t="str">
            <v>CN1</v>
          </cell>
          <cell r="BA514">
            <v>0</v>
          </cell>
          <cell r="BB514">
            <v>0</v>
          </cell>
          <cell r="BC514">
            <v>25300000</v>
          </cell>
          <cell r="BD514">
            <v>42620</v>
          </cell>
          <cell r="BE514">
            <v>25300000</v>
          </cell>
          <cell r="BF514" t="str">
            <v>SV liên thông học CN1 (Fall2016) không có lớp do không học cố định trong lớp</v>
          </cell>
          <cell r="BG514">
            <v>0</v>
          </cell>
          <cell r="BH514">
            <v>0</v>
          </cell>
          <cell r="BI514">
            <v>0</v>
          </cell>
          <cell r="BJ514">
            <v>0</v>
          </cell>
          <cell r="BK514">
            <v>0</v>
          </cell>
          <cell r="BL514">
            <v>0</v>
          </cell>
          <cell r="BM514" t="str">
            <v>CN2</v>
          </cell>
          <cell r="BN514">
            <v>0</v>
          </cell>
          <cell r="BO514">
            <v>25300000</v>
          </cell>
          <cell r="BP514" t="str">
            <v>21/12/2016</v>
          </cell>
          <cell r="BQ514">
            <v>25300000</v>
          </cell>
          <cell r="BR514">
            <v>0</v>
          </cell>
          <cell r="BS514" t="str">
            <v>SV liên thông ko xếp lớp</v>
          </cell>
          <cell r="BT514" t="str">
            <v>CN3</v>
          </cell>
          <cell r="BU514">
            <v>25300000</v>
          </cell>
          <cell r="BV514" t="str">
            <v xml:space="preserve">15/05/2017 </v>
          </cell>
          <cell r="BW514">
            <v>25300000</v>
          </cell>
          <cell r="BX514">
            <v>0</v>
          </cell>
          <cell r="BY514" t="str">
            <v>SV LT ko có lớp cụ thể</v>
          </cell>
          <cell r="BZ514">
            <v>0</v>
          </cell>
          <cell r="CA514">
            <v>3</v>
          </cell>
          <cell r="CB514" t="str">
            <v>CN4</v>
          </cell>
          <cell r="CC514">
            <v>25300000</v>
          </cell>
        </row>
        <row r="515">
          <cell r="B515" t="str">
            <v>SE62761</v>
          </cell>
          <cell r="C515" t="str">
            <v>Nguyễn Minh Nhựt</v>
          </cell>
          <cell r="D515" t="str">
            <v>KTPM</v>
          </cell>
          <cell r="E515" t="str">
            <v>11-BS</v>
          </cell>
          <cell r="F515">
            <v>0</v>
          </cell>
          <cell r="G515" t="str">
            <v>PC1182</v>
          </cell>
          <cell r="H515" t="str">
            <v>ENG4</v>
          </cell>
          <cell r="I515" t="str">
            <v>LT</v>
          </cell>
          <cell r="J515">
            <v>0</v>
          </cell>
          <cell r="K515" t="str">
            <v>HD</v>
          </cell>
          <cell r="L515" t="str">
            <v xml:space="preserve"> Bắt đầu học từ kỳ Sp2016:Eng 4
SV liên thông học CN1 (Fall2016) không có lớp do không học cố định trong lớp
</v>
          </cell>
          <cell r="M515">
            <v>0</v>
          </cell>
          <cell r="N515">
            <v>0</v>
          </cell>
          <cell r="O515">
            <v>0</v>
          </cell>
          <cell r="P515">
            <v>0</v>
          </cell>
          <cell r="Q515">
            <v>0</v>
          </cell>
          <cell r="R515">
            <v>0</v>
          </cell>
          <cell r="S515">
            <v>0</v>
          </cell>
          <cell r="T515" t="str">
            <v>Phí NH + Eng 4+ HK Bridge</v>
          </cell>
          <cell r="U515">
            <v>0</v>
          </cell>
          <cell r="V515">
            <v>0</v>
          </cell>
          <cell r="W515">
            <v>20900000</v>
          </cell>
          <cell r="X515">
            <v>42335</v>
          </cell>
          <cell r="Y515">
            <v>20900000</v>
          </cell>
          <cell r="Z515">
            <v>0</v>
          </cell>
          <cell r="AA515" t="str">
            <v>PC1182</v>
          </cell>
          <cell r="AB515" t="str">
            <v>Eng 5</v>
          </cell>
          <cell r="AC515">
            <v>0</v>
          </cell>
          <cell r="AD515">
            <v>0</v>
          </cell>
          <cell r="AE515">
            <v>7700000</v>
          </cell>
          <cell r="AF515" t="str">
            <v>29/02/2016</v>
          </cell>
          <cell r="AG515">
            <v>9900000</v>
          </cell>
          <cell r="AH515">
            <v>0</v>
          </cell>
          <cell r="AI515" t="str">
            <v>PC1182</v>
          </cell>
          <cell r="AJ515" t="str">
            <v>Eng 6</v>
          </cell>
          <cell r="AK515">
            <v>0</v>
          </cell>
          <cell r="AL515">
            <v>0</v>
          </cell>
          <cell r="AM515">
            <v>9900000</v>
          </cell>
          <cell r="AN515" t="str">
            <v>25/04/2016</v>
          </cell>
          <cell r="AO515">
            <v>9900000</v>
          </cell>
          <cell r="AP515">
            <v>0</v>
          </cell>
          <cell r="AQ515" t="str">
            <v>PC1180</v>
          </cell>
          <cell r="AR515">
            <v>0</v>
          </cell>
          <cell r="AS515">
            <v>0</v>
          </cell>
          <cell r="AT515">
            <v>0</v>
          </cell>
          <cell r="AU515">
            <v>0</v>
          </cell>
          <cell r="AV515">
            <v>0</v>
          </cell>
          <cell r="AW515">
            <v>0</v>
          </cell>
          <cell r="AX515">
            <v>0</v>
          </cell>
          <cell r="AY515">
            <v>0</v>
          </cell>
          <cell r="AZ515" t="str">
            <v>CN1</v>
          </cell>
          <cell r="BA515">
            <v>0</v>
          </cell>
          <cell r="BB515">
            <v>0</v>
          </cell>
          <cell r="BC515">
            <v>25300000</v>
          </cell>
          <cell r="BD515" t="str">
            <v>18/08/2016</v>
          </cell>
          <cell r="BE515">
            <v>25300000</v>
          </cell>
          <cell r="BF515">
            <v>0</v>
          </cell>
          <cell r="BG515" t="str">
            <v>SV liên thông học CN1 (Fall2016) không có lớp do không học cố định trong lớp</v>
          </cell>
          <cell r="BH515">
            <v>0</v>
          </cell>
          <cell r="BI515">
            <v>0</v>
          </cell>
          <cell r="BJ515">
            <v>0</v>
          </cell>
          <cell r="BK515">
            <v>0</v>
          </cell>
          <cell r="BL515">
            <v>0</v>
          </cell>
          <cell r="BM515" t="str">
            <v>CN2</v>
          </cell>
          <cell r="BN515">
            <v>0</v>
          </cell>
          <cell r="BO515">
            <v>25300000</v>
          </cell>
          <cell r="BP515">
            <v>42719</v>
          </cell>
          <cell r="BQ515">
            <v>25300000</v>
          </cell>
          <cell r="BR515">
            <v>0</v>
          </cell>
          <cell r="BS515" t="str">
            <v>SV liên thông ko xếp lớp</v>
          </cell>
          <cell r="BT515" t="str">
            <v>CN3</v>
          </cell>
          <cell r="BU515">
            <v>25300000</v>
          </cell>
          <cell r="BV515" t="str">
            <v>24/04/2017</v>
          </cell>
          <cell r="BW515">
            <v>25300000</v>
          </cell>
          <cell r="BX515">
            <v>0</v>
          </cell>
          <cell r="BY515" t="str">
            <v>SV LT ko có lớp cụ thể</v>
          </cell>
          <cell r="BZ515">
            <v>0</v>
          </cell>
          <cell r="CA515">
            <v>3</v>
          </cell>
          <cell r="CB515" t="str">
            <v>CN4</v>
          </cell>
          <cell r="CC515">
            <v>25300000</v>
          </cell>
        </row>
        <row r="516">
          <cell r="B516" t="str">
            <v>SE62765</v>
          </cell>
          <cell r="C516" t="str">
            <v>Vương Chánh Quyền</v>
          </cell>
          <cell r="D516" t="str">
            <v>KTPM</v>
          </cell>
          <cell r="E516" t="str">
            <v>11-BS</v>
          </cell>
          <cell r="F516">
            <v>0</v>
          </cell>
          <cell r="G516" t="str">
            <v>PC1183</v>
          </cell>
          <cell r="H516" t="str">
            <v>ENG4</v>
          </cell>
          <cell r="I516" t="str">
            <v>LT</v>
          </cell>
          <cell r="J516">
            <v>0</v>
          </cell>
          <cell r="K516" t="str">
            <v>HD</v>
          </cell>
          <cell r="L516" t="str">
            <v xml:space="preserve"> Bắt đầu học từ kỳ Sp2016:Eng 4
SV liên thông học CN1 (Fall2016) không có lớp do không học cố định trong lớp</v>
          </cell>
          <cell r="M516">
            <v>0</v>
          </cell>
          <cell r="N516">
            <v>0</v>
          </cell>
          <cell r="O516">
            <v>0</v>
          </cell>
          <cell r="P516">
            <v>0</v>
          </cell>
          <cell r="Q516">
            <v>0</v>
          </cell>
          <cell r="R516">
            <v>0</v>
          </cell>
          <cell r="S516">
            <v>0</v>
          </cell>
          <cell r="T516" t="str">
            <v>Phí NH + Eng 4+ HK Bridge</v>
          </cell>
          <cell r="U516">
            <v>0</v>
          </cell>
          <cell r="V516">
            <v>0</v>
          </cell>
          <cell r="W516">
            <v>12150000</v>
          </cell>
          <cell r="X516">
            <v>42335</v>
          </cell>
          <cell r="Y516">
            <v>12150000</v>
          </cell>
          <cell r="Z516">
            <v>0</v>
          </cell>
          <cell r="AA516" t="str">
            <v>PC1183</v>
          </cell>
          <cell r="AB516" t="str">
            <v>Eng 5</v>
          </cell>
          <cell r="AC516">
            <v>0</v>
          </cell>
          <cell r="AD516">
            <v>0</v>
          </cell>
          <cell r="AE516">
            <v>7700000</v>
          </cell>
          <cell r="AF516">
            <v>42437</v>
          </cell>
          <cell r="AG516">
            <v>9900000</v>
          </cell>
          <cell r="AH516">
            <v>0</v>
          </cell>
          <cell r="AI516" t="str">
            <v>PC1183</v>
          </cell>
          <cell r="AJ516" t="str">
            <v>Eng 6</v>
          </cell>
          <cell r="AK516">
            <v>0</v>
          </cell>
          <cell r="AL516">
            <v>0</v>
          </cell>
          <cell r="AM516">
            <v>9900000</v>
          </cell>
          <cell r="AN516" t="str">
            <v>29/04/2016</v>
          </cell>
          <cell r="AO516">
            <v>9900000</v>
          </cell>
          <cell r="AP516">
            <v>0</v>
          </cell>
          <cell r="AQ516" t="str">
            <v>PC1180</v>
          </cell>
          <cell r="AR516">
            <v>0</v>
          </cell>
          <cell r="AS516">
            <v>0</v>
          </cell>
          <cell r="AT516">
            <v>0</v>
          </cell>
          <cell r="AU516">
            <v>0</v>
          </cell>
          <cell r="AV516">
            <v>0</v>
          </cell>
          <cell r="AW516">
            <v>0</v>
          </cell>
          <cell r="AX516">
            <v>0</v>
          </cell>
          <cell r="AY516">
            <v>0</v>
          </cell>
          <cell r="AZ516" t="str">
            <v>CN1</v>
          </cell>
          <cell r="BA516">
            <v>0</v>
          </cell>
          <cell r="BB516">
            <v>0</v>
          </cell>
          <cell r="BC516">
            <v>25300000</v>
          </cell>
          <cell r="BD516" t="str">
            <v>24/08/2016</v>
          </cell>
          <cell r="BE516">
            <v>25300000</v>
          </cell>
          <cell r="BF516">
            <v>0</v>
          </cell>
          <cell r="BG516" t="str">
            <v>SV liên thông học CN1 (Fall2016) không có lớp do không học cố định trong lớp</v>
          </cell>
          <cell r="BH516">
            <v>0</v>
          </cell>
          <cell r="BI516">
            <v>0</v>
          </cell>
          <cell r="BJ516">
            <v>0</v>
          </cell>
          <cell r="BK516">
            <v>0</v>
          </cell>
          <cell r="BL516">
            <v>0</v>
          </cell>
          <cell r="BM516" t="str">
            <v>CN2</v>
          </cell>
          <cell r="BN516">
            <v>0</v>
          </cell>
          <cell r="BO516">
            <v>25300000</v>
          </cell>
          <cell r="BP516">
            <v>42727</v>
          </cell>
          <cell r="BQ516">
            <v>25300000</v>
          </cell>
          <cell r="BR516">
            <v>0</v>
          </cell>
          <cell r="BS516" t="str">
            <v>SV liên thông ko xếp lớp</v>
          </cell>
          <cell r="BT516" t="str">
            <v>CN3</v>
          </cell>
          <cell r="BU516">
            <v>25300000</v>
          </cell>
          <cell r="BV516" t="str">
            <v>28/04/2017</v>
          </cell>
          <cell r="BW516">
            <v>25300000</v>
          </cell>
          <cell r="BX516">
            <v>0</v>
          </cell>
          <cell r="BY516" t="str">
            <v>SV LT ko có lớp cụ thể</v>
          </cell>
          <cell r="BZ516">
            <v>0</v>
          </cell>
          <cell r="CA516">
            <v>3</v>
          </cell>
          <cell r="CB516" t="str">
            <v>CN4</v>
          </cell>
          <cell r="CC516">
            <v>25300000</v>
          </cell>
        </row>
        <row r="517">
          <cell r="B517" t="str">
            <v>SE62774</v>
          </cell>
          <cell r="C517" t="str">
            <v>Nguyễn Trần Anh Kiệt</v>
          </cell>
          <cell r="D517" t="str">
            <v>KTPM</v>
          </cell>
          <cell r="E517" t="str">
            <v>11-BS</v>
          </cell>
          <cell r="F517">
            <v>0</v>
          </cell>
          <cell r="G517" t="str">
            <v>PC1189</v>
          </cell>
          <cell r="H517" t="str">
            <v>ENG3</v>
          </cell>
          <cell r="I517" t="str">
            <v>LT</v>
          </cell>
          <cell r="J517" t="str">
            <v>HB 20M</v>
          </cell>
          <cell r="K517" t="str">
            <v>HD</v>
          </cell>
          <cell r="L517" t="str">
            <v xml:space="preserve"> Bắt đầu học từ kỳ Sp2016
Theo  mail Thi PK ngày 20/04/2017 sinh viên nộp HP đến CN1 (SP17) tuy nhiên SP17 SV mới chỉ dc xếp lớp học kỳ cầu nối (đã nộp tiền khi nhập học), kỳ SM17 thì mới dc xếp lớp CN1 nên SM17 không thu HP tiếp theo (vì CN1 đã nộp trong kỳ SP17)</v>
          </cell>
          <cell r="M517">
            <v>0</v>
          </cell>
          <cell r="N517">
            <v>0</v>
          </cell>
          <cell r="O517">
            <v>0</v>
          </cell>
          <cell r="P517">
            <v>0</v>
          </cell>
          <cell r="Q517">
            <v>0</v>
          </cell>
          <cell r="R517">
            <v>0</v>
          </cell>
          <cell r="S517">
            <v>0</v>
          </cell>
          <cell r="T517" t="str">
            <v>Phí NH + Eng 3+ HK Bridge</v>
          </cell>
          <cell r="U517">
            <v>0</v>
          </cell>
          <cell r="V517">
            <v>0</v>
          </cell>
          <cell r="W517">
            <v>15900000</v>
          </cell>
          <cell r="X517">
            <v>42335</v>
          </cell>
          <cell r="Y517">
            <v>20900000</v>
          </cell>
          <cell r="Z517">
            <v>5000000</v>
          </cell>
          <cell r="AA517" t="str">
            <v>PC1189</v>
          </cell>
          <cell r="AB517" t="str">
            <v>Eng 4</v>
          </cell>
          <cell r="AC517">
            <v>0</v>
          </cell>
          <cell r="AD517">
            <v>5000000</v>
          </cell>
          <cell r="AE517">
            <v>-100000</v>
          </cell>
          <cell r="AF517" t="str">
            <v xml:space="preserve">Đã nộp </v>
          </cell>
          <cell r="AG517">
            <v>0</v>
          </cell>
          <cell r="AH517">
            <v>100000</v>
          </cell>
          <cell r="AI517" t="str">
            <v>PC1189</v>
          </cell>
          <cell r="AJ517" t="str">
            <v>Eng 5+phí quay lại</v>
          </cell>
          <cell r="AK517">
            <v>0</v>
          </cell>
          <cell r="AL517">
            <v>5000000</v>
          </cell>
          <cell r="AM517">
            <v>7100000</v>
          </cell>
          <cell r="AN517" t="str">
            <v>09/05/2016</v>
          </cell>
          <cell r="AO517">
            <v>7100000</v>
          </cell>
          <cell r="AP517">
            <v>0</v>
          </cell>
          <cell r="AQ517" t="str">
            <v>PC1189</v>
          </cell>
          <cell r="AR517" t="str">
            <v>HL Eng 5</v>
          </cell>
          <cell r="AS517">
            <v>0</v>
          </cell>
          <cell r="AT517">
            <v>5000000</v>
          </cell>
          <cell r="AU517">
            <v>-50000</v>
          </cell>
          <cell r="AV517" t="str">
            <v>30/06/2016</v>
          </cell>
          <cell r="AW517">
            <v>4900000</v>
          </cell>
          <cell r="AX517">
            <v>4950000</v>
          </cell>
          <cell r="AY517">
            <v>10000000</v>
          </cell>
          <cell r="AZ517" t="str">
            <v>HL Eng 5</v>
          </cell>
          <cell r="BA517">
            <v>0</v>
          </cell>
          <cell r="BB517">
            <v>0</v>
          </cell>
          <cell r="BC517">
            <v>225000</v>
          </cell>
          <cell r="BD517" t="str">
            <v>25/08/2016</v>
          </cell>
          <cell r="BE517">
            <v>5400000</v>
          </cell>
          <cell r="BF517">
            <v>5175000</v>
          </cell>
          <cell r="BG517">
            <v>0</v>
          </cell>
          <cell r="BH517" t="str">
            <v>Eng 6</v>
          </cell>
          <cell r="BI517">
            <v>42647</v>
          </cell>
          <cell r="BJ517">
            <v>5175000</v>
          </cell>
          <cell r="BK517">
            <v>0</v>
          </cell>
          <cell r="BL517" t="str">
            <v>PC1191</v>
          </cell>
          <cell r="BM517" t="str">
            <v>CN1</v>
          </cell>
          <cell r="BN517">
            <v>0</v>
          </cell>
          <cell r="BO517">
            <v>25300000</v>
          </cell>
          <cell r="BP517" t="str">
            <v>10/01/2017</v>
          </cell>
          <cell r="BQ517">
            <v>25300000</v>
          </cell>
          <cell r="BR517">
            <v>0</v>
          </cell>
          <cell r="BS517" t="str">
            <v>SV liên thông ko xếp lớp</v>
          </cell>
          <cell r="BT517" t="str">
            <v>CN1</v>
          </cell>
          <cell r="BU517">
            <v>25300000</v>
          </cell>
          <cell r="BV517" t="str">
            <v>Liên thông không nộp CN2 do kỳ SM17 học CN1</v>
          </cell>
          <cell r="BW517" t="str">
            <v>SV mới chỉ được xếp lớp đến CN1</v>
          </cell>
          <cell r="BX517">
            <v>0</v>
          </cell>
          <cell r="BY517" t="str">
            <v>SV LT ko có lớp cụ thể</v>
          </cell>
          <cell r="BZ517">
            <v>0</v>
          </cell>
          <cell r="CA517">
            <v>1</v>
          </cell>
          <cell r="CB517" t="str">
            <v>CN2</v>
          </cell>
          <cell r="CC517">
            <v>25300000</v>
          </cell>
        </row>
        <row r="518">
          <cell r="B518" t="str">
            <v>SE62763</v>
          </cell>
          <cell r="C518" t="str">
            <v>Nguyễn Lam Bửu</v>
          </cell>
          <cell r="D518" t="str">
            <v>KTPM</v>
          </cell>
          <cell r="E518" t="str">
            <v>11-BS</v>
          </cell>
          <cell r="F518">
            <v>0</v>
          </cell>
          <cell r="G518" t="str">
            <v>PC1189</v>
          </cell>
          <cell r="H518" t="str">
            <v>ENG3</v>
          </cell>
          <cell r="I518" t="str">
            <v>LT</v>
          </cell>
          <cell r="J518">
            <v>0</v>
          </cell>
          <cell r="K518" t="str">
            <v>HD</v>
          </cell>
          <cell r="L518" t="str">
            <v xml:space="preserve"> Bắt đầu học từ kỳ Sp2016
Theo  mail Thi PK ngày 20/04/2017 sinh viên nộp HP đến CN1 (SP17) tuy nhiên SP17 SV mới chỉ dc xếp lớp học kỳ cầu nối (đã nộp tiền khi nhập học), kỳ SM17 thì mới dc xếp lớp CN1 nên SM17 không thu HP tiếp theo (vì CN1 đã nộp trong kỳ SP17)</v>
          </cell>
          <cell r="M518">
            <v>0</v>
          </cell>
          <cell r="N518">
            <v>0</v>
          </cell>
          <cell r="O518">
            <v>0</v>
          </cell>
          <cell r="P518">
            <v>0</v>
          </cell>
          <cell r="Q518">
            <v>0</v>
          </cell>
          <cell r="R518">
            <v>0</v>
          </cell>
          <cell r="S518">
            <v>0</v>
          </cell>
          <cell r="T518" t="str">
            <v>Phí NH + Eng 3+ HK Bridge</v>
          </cell>
          <cell r="U518">
            <v>0</v>
          </cell>
          <cell r="V518">
            <v>0</v>
          </cell>
          <cell r="W518">
            <v>16525000</v>
          </cell>
          <cell r="X518">
            <v>42335</v>
          </cell>
          <cell r="Y518">
            <v>16525000</v>
          </cell>
          <cell r="Z518">
            <v>0</v>
          </cell>
          <cell r="AA518" t="str">
            <v>PC1189</v>
          </cell>
          <cell r="AB518" t="str">
            <v>Eng 4</v>
          </cell>
          <cell r="AC518">
            <v>0</v>
          </cell>
          <cell r="AD518">
            <v>0</v>
          </cell>
          <cell r="AE518">
            <v>7700000</v>
          </cell>
          <cell r="AF518" t="str">
            <v>02/03/2016</v>
          </cell>
          <cell r="AG518">
            <v>9900000</v>
          </cell>
          <cell r="AH518">
            <v>0</v>
          </cell>
          <cell r="AI518" t="str">
            <v>PC1189</v>
          </cell>
          <cell r="AJ518" t="str">
            <v>Eng 5</v>
          </cell>
          <cell r="AK518">
            <v>0</v>
          </cell>
          <cell r="AL518">
            <v>0</v>
          </cell>
          <cell r="AM518">
            <v>9900000</v>
          </cell>
          <cell r="AN518" t="str">
            <v>26/04/2016</v>
          </cell>
          <cell r="AO518">
            <v>9900000</v>
          </cell>
          <cell r="AP518">
            <v>0</v>
          </cell>
          <cell r="AQ518" t="str">
            <v>PC1189</v>
          </cell>
          <cell r="AR518" t="str">
            <v>HL Eng 5</v>
          </cell>
          <cell r="AS518">
            <v>0</v>
          </cell>
          <cell r="AT518">
            <v>0</v>
          </cell>
          <cell r="AU518">
            <v>4950000</v>
          </cell>
          <cell r="AV518" t="str">
            <v>01/07/2016</v>
          </cell>
          <cell r="AW518">
            <v>9900000</v>
          </cell>
          <cell r="AX518">
            <v>4950000</v>
          </cell>
          <cell r="AY518">
            <v>0</v>
          </cell>
          <cell r="AZ518" t="str">
            <v>Eng 6</v>
          </cell>
          <cell r="BA518">
            <v>0</v>
          </cell>
          <cell r="BB518">
            <v>0</v>
          </cell>
          <cell r="BC518">
            <v>5400000</v>
          </cell>
          <cell r="BD518" t="str">
            <v>24/08/2016</v>
          </cell>
          <cell r="BE518">
            <v>5400000</v>
          </cell>
          <cell r="BF518">
            <v>0</v>
          </cell>
          <cell r="BG518">
            <v>0</v>
          </cell>
          <cell r="BH518">
            <v>0</v>
          </cell>
          <cell r="BI518">
            <v>0</v>
          </cell>
          <cell r="BJ518">
            <v>0</v>
          </cell>
          <cell r="BK518">
            <v>0</v>
          </cell>
          <cell r="BL518">
            <v>0</v>
          </cell>
          <cell r="BM518" t="str">
            <v>CN1</v>
          </cell>
          <cell r="BN518">
            <v>0</v>
          </cell>
          <cell r="BO518">
            <v>25300000</v>
          </cell>
          <cell r="BP518" t="str">
            <v>19/12/2016</v>
          </cell>
          <cell r="BQ518">
            <v>25300000</v>
          </cell>
          <cell r="BR518">
            <v>0</v>
          </cell>
          <cell r="BS518" t="str">
            <v>SV liên thông ko xếp lớp</v>
          </cell>
          <cell r="BT518" t="str">
            <v>CN1</v>
          </cell>
          <cell r="BU518">
            <v>25300000</v>
          </cell>
          <cell r="BV518" t="str">
            <v>Liên thông không nộp CN2 do kỳ SM17 học CN1</v>
          </cell>
          <cell r="BW518" t="str">
            <v>SV mới chỉ được xếp lớp đến CN1</v>
          </cell>
          <cell r="BX518">
            <v>0</v>
          </cell>
          <cell r="BY518" t="str">
            <v>SV LT ko có lớp cụ thể</v>
          </cell>
          <cell r="BZ518">
            <v>0</v>
          </cell>
          <cell r="CA518">
            <v>1</v>
          </cell>
          <cell r="CB518" t="str">
            <v>CN2</v>
          </cell>
          <cell r="CC518">
            <v>25300000</v>
          </cell>
        </row>
        <row r="519">
          <cell r="B519" t="str">
            <v>SE62764</v>
          </cell>
          <cell r="C519" t="str">
            <v>Đàm Tiến Được</v>
          </cell>
          <cell r="D519" t="str">
            <v>KTPM</v>
          </cell>
          <cell r="E519" t="str">
            <v>11-BS</v>
          </cell>
          <cell r="F519">
            <v>0</v>
          </cell>
          <cell r="G519" t="str">
            <v>PC1189</v>
          </cell>
          <cell r="H519" t="str">
            <v>ENG3</v>
          </cell>
          <cell r="I519" t="str">
            <v>LT</v>
          </cell>
          <cell r="J519">
            <v>0</v>
          </cell>
          <cell r="K519" t="str">
            <v>HD</v>
          </cell>
          <cell r="L519" t="str">
            <v xml:space="preserve"> Bắt đầu học từ kỳ Sp2016
Theo  mail Thi PK ngày 20/04/2017 sinh viên nộp HP đến CN1 (SP17) tuy nhiên SP17 SV mới chỉ dc xếp lớp học kỳ cầu nối (đã nộp tiền khi nhập học), kỳ SM17 thì mới dc xếp lớp CN1 nên SM17 không thu HP tiếp theo (vì CN1 đã nộp trong kỳ SP17)</v>
          </cell>
          <cell r="M519">
            <v>0</v>
          </cell>
          <cell r="N519">
            <v>0</v>
          </cell>
          <cell r="O519">
            <v>0</v>
          </cell>
          <cell r="P519">
            <v>0</v>
          </cell>
          <cell r="Q519">
            <v>0</v>
          </cell>
          <cell r="R519">
            <v>0</v>
          </cell>
          <cell r="S519">
            <v>0</v>
          </cell>
          <cell r="T519" t="str">
            <v>Phí NH + Eng 3+ HK Bridge</v>
          </cell>
          <cell r="U519">
            <v>0</v>
          </cell>
          <cell r="V519">
            <v>0</v>
          </cell>
          <cell r="W519">
            <v>12150000</v>
          </cell>
          <cell r="X519">
            <v>42335</v>
          </cell>
          <cell r="Y519">
            <v>12150000</v>
          </cell>
          <cell r="Z519">
            <v>0</v>
          </cell>
          <cell r="AA519" t="str">
            <v>PC1189</v>
          </cell>
          <cell r="AB519" t="str">
            <v>Eng 4</v>
          </cell>
          <cell r="AC519">
            <v>0</v>
          </cell>
          <cell r="AD519">
            <v>0</v>
          </cell>
          <cell r="AE519">
            <v>7700000</v>
          </cell>
          <cell r="AF519" t="str">
            <v>02/03/2016</v>
          </cell>
          <cell r="AG519">
            <v>9900000</v>
          </cell>
          <cell r="AH519">
            <v>0</v>
          </cell>
          <cell r="AI519" t="str">
            <v>PC1189</v>
          </cell>
          <cell r="AJ519" t="str">
            <v>Eng 5</v>
          </cell>
          <cell r="AK519">
            <v>0</v>
          </cell>
          <cell r="AL519">
            <v>0</v>
          </cell>
          <cell r="AM519">
            <v>9900000</v>
          </cell>
          <cell r="AN519" t="str">
            <v>27/04/2016</v>
          </cell>
          <cell r="AO519">
            <v>9900000</v>
          </cell>
          <cell r="AP519">
            <v>0</v>
          </cell>
          <cell r="AQ519" t="str">
            <v>PC1189</v>
          </cell>
          <cell r="AR519" t="str">
            <v>HL Eng 5</v>
          </cell>
          <cell r="AS519">
            <v>0</v>
          </cell>
          <cell r="AT519">
            <v>0</v>
          </cell>
          <cell r="AU519">
            <v>4950000</v>
          </cell>
          <cell r="AV519" t="str">
            <v>28/06/2016</v>
          </cell>
          <cell r="AW519">
            <v>9900000</v>
          </cell>
          <cell r="AX519">
            <v>4950000</v>
          </cell>
          <cell r="AY519">
            <v>0</v>
          </cell>
          <cell r="AZ519" t="str">
            <v>Eng 6</v>
          </cell>
          <cell r="BA519">
            <v>0</v>
          </cell>
          <cell r="BB519">
            <v>0</v>
          </cell>
          <cell r="BC519">
            <v>5400000</v>
          </cell>
          <cell r="BD519" t="str">
            <v>26/08/2016</v>
          </cell>
          <cell r="BE519">
            <v>5400000</v>
          </cell>
          <cell r="BF519">
            <v>0</v>
          </cell>
          <cell r="BG519">
            <v>0</v>
          </cell>
          <cell r="BH519">
            <v>0</v>
          </cell>
          <cell r="BI519">
            <v>0</v>
          </cell>
          <cell r="BJ519">
            <v>0</v>
          </cell>
          <cell r="BK519">
            <v>0</v>
          </cell>
          <cell r="BL519">
            <v>0</v>
          </cell>
          <cell r="BM519" t="str">
            <v>CN1</v>
          </cell>
          <cell r="BN519">
            <v>0</v>
          </cell>
          <cell r="BO519">
            <v>25300000</v>
          </cell>
          <cell r="BP519" t="str">
            <v>19/12/2016</v>
          </cell>
          <cell r="BQ519">
            <v>25300000</v>
          </cell>
          <cell r="BR519">
            <v>0</v>
          </cell>
          <cell r="BS519" t="str">
            <v>SV liên thông ko xếp lớp</v>
          </cell>
          <cell r="BT519" t="str">
            <v>CN1</v>
          </cell>
          <cell r="BU519">
            <v>25300000</v>
          </cell>
          <cell r="BV519" t="str">
            <v>Liên thông không nộp CN2 do kỳ SM17 học CN1</v>
          </cell>
          <cell r="BW519" t="str">
            <v>SV mới chỉ được xếp lớp đến CN1</v>
          </cell>
          <cell r="BX519">
            <v>0</v>
          </cell>
          <cell r="BY519" t="str">
            <v>SV LT ko có lớp cụ thể</v>
          </cell>
          <cell r="BZ519">
            <v>0</v>
          </cell>
          <cell r="CA519">
            <v>1</v>
          </cell>
          <cell r="CB519" t="str">
            <v>CN2</v>
          </cell>
          <cell r="CC519">
            <v>25300000</v>
          </cell>
        </row>
        <row r="520">
          <cell r="B520" t="str">
            <v>SE62759</v>
          </cell>
          <cell r="C520" t="str">
            <v>Huỳnh Lưu Chí Thành</v>
          </cell>
          <cell r="D520" t="str">
            <v>KTPM</v>
          </cell>
          <cell r="E520" t="str">
            <v>11-BS</v>
          </cell>
          <cell r="F520">
            <v>0</v>
          </cell>
          <cell r="G520" t="str">
            <v>PC1189</v>
          </cell>
          <cell r="H520" t="str">
            <v>ENG3</v>
          </cell>
          <cell r="I520" t="str">
            <v>LT</v>
          </cell>
          <cell r="J520">
            <v>0</v>
          </cell>
          <cell r="K520" t="str">
            <v>HD</v>
          </cell>
          <cell r="L520" t="str">
            <v xml:space="preserve"> Bắt đầu học từ kỳ Sp2016
Ngày 25/08/2016 nộp 14.500.000 nhưng bảo lưu chưa đi
Bảo lưu kỳ Fall2016-H2 để đi học Eng 6-Mailaysia
Theo  mail Thi PK ngày 20/04/2017 sinh viên nộp HP đến CN1 (SP17) tuy nhiên SP17 SV mới chỉ dc xếp lớp học kỳ cầu nối (đã nộp tiền khi nhập học), kỳ SM17 thì mới dc xếp lớp CN1 nên SM17 không thu HP tiếp theo (vì CN1 đã nộp trong kỳ SP17)</v>
          </cell>
          <cell r="M520">
            <v>0</v>
          </cell>
          <cell r="N520">
            <v>0</v>
          </cell>
          <cell r="O520">
            <v>0</v>
          </cell>
          <cell r="P520">
            <v>0</v>
          </cell>
          <cell r="Q520">
            <v>0</v>
          </cell>
          <cell r="R520">
            <v>0</v>
          </cell>
          <cell r="S520">
            <v>0</v>
          </cell>
          <cell r="T520" t="str">
            <v>Phí NH + Eng 3+ HK Bridge</v>
          </cell>
          <cell r="U520">
            <v>0</v>
          </cell>
          <cell r="V520">
            <v>0</v>
          </cell>
          <cell r="W520">
            <v>20900000</v>
          </cell>
          <cell r="X520">
            <v>42335</v>
          </cell>
          <cell r="Y520">
            <v>20900000</v>
          </cell>
          <cell r="Z520">
            <v>0</v>
          </cell>
          <cell r="AA520" t="str">
            <v>PC1189</v>
          </cell>
          <cell r="AB520" t="str">
            <v>Eng 4</v>
          </cell>
          <cell r="AC520">
            <v>0</v>
          </cell>
          <cell r="AD520">
            <v>0</v>
          </cell>
          <cell r="AE520">
            <v>7700000</v>
          </cell>
          <cell r="AF520" t="str">
            <v>02/03/2016</v>
          </cell>
          <cell r="AG520">
            <v>9900000</v>
          </cell>
          <cell r="AH520">
            <v>0</v>
          </cell>
          <cell r="AI520" t="str">
            <v>PC1189</v>
          </cell>
          <cell r="AJ520" t="str">
            <v>HL Eng 4</v>
          </cell>
          <cell r="AK520">
            <v>0</v>
          </cell>
          <cell r="AL520">
            <v>0</v>
          </cell>
          <cell r="AM520">
            <v>4950000</v>
          </cell>
          <cell r="AN520" t="str">
            <v>26/04/2016</v>
          </cell>
          <cell r="AO520">
            <v>9900000</v>
          </cell>
          <cell r="AP520">
            <v>4950000</v>
          </cell>
          <cell r="AQ520" t="str">
            <v>PC1190B</v>
          </cell>
          <cell r="AR520" t="str">
            <v>Eng 5</v>
          </cell>
          <cell r="AS520">
            <v>0</v>
          </cell>
          <cell r="AT520">
            <v>0</v>
          </cell>
          <cell r="AU520">
            <v>4950000</v>
          </cell>
          <cell r="AV520" t="str">
            <v>30/06/2016</v>
          </cell>
          <cell r="AW520">
            <v>4950000</v>
          </cell>
          <cell r="AX520">
            <v>0</v>
          </cell>
          <cell r="AY520">
            <v>0</v>
          </cell>
          <cell r="AZ520" t="str">
            <v>HL Eng 5</v>
          </cell>
          <cell r="BA520">
            <v>0</v>
          </cell>
          <cell r="BB520">
            <v>0</v>
          </cell>
          <cell r="BC520">
            <v>14500000</v>
          </cell>
          <cell r="BD520" t="str">
            <v>25/08/2016</v>
          </cell>
          <cell r="BE520">
            <v>14500000</v>
          </cell>
          <cell r="BF520">
            <v>0</v>
          </cell>
          <cell r="BG520">
            <v>0</v>
          </cell>
          <cell r="BH520" t="str">
            <v>Eng 6-đi Malai</v>
          </cell>
          <cell r="BI520">
            <v>0</v>
          </cell>
          <cell r="BJ520">
            <v>0</v>
          </cell>
          <cell r="BK520">
            <v>0</v>
          </cell>
          <cell r="BL520">
            <v>0</v>
          </cell>
          <cell r="BM520" t="str">
            <v>CN1</v>
          </cell>
          <cell r="BN520">
            <v>0</v>
          </cell>
          <cell r="BO520">
            <v>25300000</v>
          </cell>
          <cell r="BP520" t="str">
            <v>21/12/2016</v>
          </cell>
          <cell r="BQ520">
            <v>25300000</v>
          </cell>
          <cell r="BR520">
            <v>0</v>
          </cell>
          <cell r="BS520" t="str">
            <v>SV liên thông ko xếp lớp</v>
          </cell>
          <cell r="BT520" t="str">
            <v>CN1</v>
          </cell>
          <cell r="BU520">
            <v>25300000</v>
          </cell>
          <cell r="BV520" t="str">
            <v>Liên thông không nộp CN2 do kỳ SM17 học CN1</v>
          </cell>
          <cell r="BW520" t="str">
            <v>SV mới chỉ được xếp lớp đến CN1</v>
          </cell>
          <cell r="BX520">
            <v>0</v>
          </cell>
          <cell r="BY520" t="str">
            <v>SV LT ko có lớp cụ thể</v>
          </cell>
          <cell r="BZ520">
            <v>0</v>
          </cell>
          <cell r="CA520">
            <v>1</v>
          </cell>
          <cell r="CB520" t="str">
            <v>CN2</v>
          </cell>
          <cell r="CC520">
            <v>25300000</v>
          </cell>
        </row>
        <row r="521">
          <cell r="B521" t="str">
            <v>SE62375</v>
          </cell>
          <cell r="C521" t="str">
            <v>Lê Lâm</v>
          </cell>
          <cell r="D521" t="str">
            <v>TKDH</v>
          </cell>
          <cell r="E521">
            <v>11</v>
          </cell>
          <cell r="F521">
            <v>0</v>
          </cell>
          <cell r="G521" t="str">
            <v>PC1174</v>
          </cell>
          <cell r="H521" t="str">
            <v>ENG4</v>
          </cell>
          <cell r="I521" t="str">
            <v>DB-&gt;CT</v>
          </cell>
          <cell r="J521" t="str">
            <v xml:space="preserve"> </v>
          </cell>
          <cell r="K521" t="str">
            <v>HD</v>
          </cell>
          <cell r="L521" t="str">
            <v>Bảo lưu kỳ SP2016-H2 theo mail HaNQS (đi học Brunei)
SV K11 đã chuyển lên Chính quy theo QD 728/QD-DHFPT ngày 08/09/2016
Bảo lưu kì Spring 2017 theo mail HàNQS ngày 16/1/2017
Bảo lưu SM17 theo mail HaNQS ngày 28/04/2017:Tham gia trao đổi SV tại ĐH KyungHee Hàn Quốc</v>
          </cell>
          <cell r="M521" t="str">
            <v>ENG4-LT1</v>
          </cell>
          <cell r="N521">
            <v>2170000</v>
          </cell>
          <cell r="O521">
            <v>11935000</v>
          </cell>
          <cell r="P521">
            <v>42222</v>
          </cell>
          <cell r="Q521">
            <v>11935000</v>
          </cell>
          <cell r="R521">
            <v>0</v>
          </cell>
          <cell r="S521" t="str">
            <v>PC1174</v>
          </cell>
          <cell r="T521" t="str">
            <v>Eng 5-LT2</v>
          </cell>
          <cell r="U521">
            <v>2200000</v>
          </cell>
          <cell r="V521">
            <v>0</v>
          </cell>
          <cell r="W521">
            <v>7700000</v>
          </cell>
          <cell r="X521">
            <v>42376</v>
          </cell>
          <cell r="Y521">
            <v>7700000</v>
          </cell>
          <cell r="Z521">
            <v>0</v>
          </cell>
          <cell r="AA521" t="str">
            <v>PC1174</v>
          </cell>
          <cell r="AB521" t="str">
            <v>Eng 6</v>
          </cell>
          <cell r="AC521">
            <v>0</v>
          </cell>
          <cell r="AD521">
            <v>0</v>
          </cell>
          <cell r="AE521">
            <v>0</v>
          </cell>
          <cell r="AF521">
            <v>0</v>
          </cell>
          <cell r="AG521">
            <v>0</v>
          </cell>
          <cell r="AH521">
            <v>0</v>
          </cell>
          <cell r="AI521" t="str">
            <v>BLSP16-H2 (Brunei)</v>
          </cell>
          <cell r="AJ521" t="str">
            <v>CN1-LT3</v>
          </cell>
          <cell r="AK521">
            <v>2200000</v>
          </cell>
          <cell r="AL521">
            <v>0</v>
          </cell>
          <cell r="AM521">
            <v>22000000</v>
          </cell>
          <cell r="AN521" t="str">
            <v>13/05/2016</v>
          </cell>
          <cell r="AO521">
            <v>22000000</v>
          </cell>
          <cell r="AP521">
            <v>0</v>
          </cell>
          <cell r="AQ521" t="str">
            <v>GD1162</v>
          </cell>
          <cell r="AR521">
            <v>0</v>
          </cell>
          <cell r="AS521">
            <v>0</v>
          </cell>
          <cell r="AT521">
            <v>0</v>
          </cell>
          <cell r="AU521">
            <v>0</v>
          </cell>
          <cell r="AV521">
            <v>0</v>
          </cell>
          <cell r="AW521">
            <v>0</v>
          </cell>
          <cell r="AX521">
            <v>0</v>
          </cell>
          <cell r="AY521">
            <v>0</v>
          </cell>
          <cell r="AZ521" t="str">
            <v>CN2-LT4</v>
          </cell>
          <cell r="BA521">
            <v>2250000</v>
          </cell>
          <cell r="BB521">
            <v>0</v>
          </cell>
          <cell r="BC521">
            <v>23050000</v>
          </cell>
          <cell r="BD521" t="str">
            <v>09/09/2016</v>
          </cell>
          <cell r="BE521">
            <v>23050000</v>
          </cell>
          <cell r="BF521">
            <v>0</v>
          </cell>
          <cell r="BG521" t="str">
            <v>GD1162</v>
          </cell>
          <cell r="BH521">
            <v>0</v>
          </cell>
          <cell r="BI521">
            <v>0</v>
          </cell>
          <cell r="BJ521">
            <v>0</v>
          </cell>
          <cell r="BK521">
            <v>0</v>
          </cell>
          <cell r="BL521">
            <v>0</v>
          </cell>
          <cell r="BM521" t="str">
            <v>CN3</v>
          </cell>
          <cell r="BN521">
            <v>0</v>
          </cell>
          <cell r="BO521">
            <v>25300000</v>
          </cell>
          <cell r="BP521">
            <v>0</v>
          </cell>
          <cell r="BQ521">
            <v>0</v>
          </cell>
          <cell r="BR521">
            <v>0</v>
          </cell>
          <cell r="BS521" t="str">
            <v>BL SP17</v>
          </cell>
          <cell r="BT521" t="str">
            <v>CN3</v>
          </cell>
          <cell r="BU521">
            <v>25300000</v>
          </cell>
          <cell r="BV521">
            <v>0</v>
          </cell>
          <cell r="BW521" t="str">
            <v>Ko nộp</v>
          </cell>
          <cell r="BX521">
            <v>0</v>
          </cell>
          <cell r="BY521" t="str">
            <v>BLSM17</v>
          </cell>
          <cell r="BZ521">
            <v>0</v>
          </cell>
          <cell r="CA521">
            <v>3</v>
          </cell>
          <cell r="CB521" t="str">
            <v>CN3</v>
          </cell>
          <cell r="CC521">
            <v>25300000</v>
          </cell>
        </row>
        <row r="522">
          <cell r="B522" t="str">
            <v>SB61541</v>
          </cell>
          <cell r="C522" t="str">
            <v>Nguyễn Quốc Thanh Bình</v>
          </cell>
          <cell r="D522" t="str">
            <v>ANATTT</v>
          </cell>
          <cell r="E522">
            <v>11</v>
          </cell>
          <cell r="F522">
            <v>0</v>
          </cell>
          <cell r="G522" t="str">
            <v>Miễn ENG</v>
          </cell>
          <cell r="H522">
            <v>1</v>
          </cell>
          <cell r="I522">
            <v>0</v>
          </cell>
          <cell r="J522" t="str">
            <v xml:space="preserve"> </v>
          </cell>
          <cell r="K522" t="str">
            <v>CH</v>
          </cell>
          <cell r="L522" t="str">
            <v>Miễn TA
Bảo lưu Sp2017 theo mail HaNQS ngày 25/12/2016 (QĐ 08/VDTQT ngày 17/01/2017)
 Summer 2017: SV chuyển ngành từ ngành ATTT sang ngành NNA SP17:CN3:SE62572--&gt;SB61541:CH:SU17</v>
          </cell>
          <cell r="M522" t="str">
            <v>Miễn ENG-LT1</v>
          </cell>
          <cell r="N522">
            <v>2170000</v>
          </cell>
          <cell r="O522">
            <v>2170000</v>
          </cell>
          <cell r="P522" t="str">
            <v>30/7/2015</v>
          </cell>
          <cell r="Q522">
            <v>11935000</v>
          </cell>
          <cell r="R522">
            <v>9765000</v>
          </cell>
          <cell r="S522" t="str">
            <v>Miễn ENG</v>
          </cell>
          <cell r="T522" t="str">
            <v>CN1-LT2</v>
          </cell>
          <cell r="U522">
            <v>2200000</v>
          </cell>
          <cell r="V522">
            <v>0</v>
          </cell>
          <cell r="W522">
            <v>12235000</v>
          </cell>
          <cell r="X522">
            <v>42348</v>
          </cell>
          <cell r="Y522">
            <v>12235000</v>
          </cell>
          <cell r="Z522">
            <v>0</v>
          </cell>
          <cell r="AA522" t="str">
            <v>IA1161</v>
          </cell>
          <cell r="AB522">
            <v>0</v>
          </cell>
          <cell r="AC522">
            <v>0</v>
          </cell>
          <cell r="AD522">
            <v>0</v>
          </cell>
          <cell r="AE522">
            <v>0</v>
          </cell>
          <cell r="AF522">
            <v>0</v>
          </cell>
          <cell r="AG522">
            <v>0</v>
          </cell>
          <cell r="AH522">
            <v>0</v>
          </cell>
          <cell r="AI522" t="str">
            <v>IA1161</v>
          </cell>
          <cell r="AJ522" t="str">
            <v>CN2-LT3</v>
          </cell>
          <cell r="AK522">
            <v>2200000</v>
          </cell>
          <cell r="AL522">
            <v>0</v>
          </cell>
          <cell r="AM522">
            <v>22000000</v>
          </cell>
          <cell r="AN522" t="str">
            <v>12/04/2016</v>
          </cell>
          <cell r="AO522">
            <v>22000000</v>
          </cell>
          <cell r="AP522">
            <v>0</v>
          </cell>
          <cell r="AQ522" t="str">
            <v>IA1161</v>
          </cell>
          <cell r="AR522">
            <v>0</v>
          </cell>
          <cell r="AS522">
            <v>0</v>
          </cell>
          <cell r="AT522">
            <v>0</v>
          </cell>
          <cell r="AU522">
            <v>0</v>
          </cell>
          <cell r="AV522">
            <v>0</v>
          </cell>
          <cell r="AW522">
            <v>0</v>
          </cell>
          <cell r="AX522">
            <v>0</v>
          </cell>
          <cell r="AY522">
            <v>0</v>
          </cell>
          <cell r="AZ522" t="str">
            <v>CN3-LT4</v>
          </cell>
          <cell r="BA522">
            <v>2250000</v>
          </cell>
          <cell r="BB522" t="str">
            <v xml:space="preserve"> </v>
          </cell>
          <cell r="BC522">
            <v>23050000</v>
          </cell>
          <cell r="BD522" t="str">
            <v>05/09/2016</v>
          </cell>
          <cell r="BE522">
            <v>25350000</v>
          </cell>
          <cell r="BF522">
            <v>0</v>
          </cell>
          <cell r="BG522" t="str">
            <v>IA1161</v>
          </cell>
          <cell r="BH522">
            <v>0</v>
          </cell>
          <cell r="BI522">
            <v>0</v>
          </cell>
          <cell r="BJ522">
            <v>0</v>
          </cell>
          <cell r="BK522">
            <v>0</v>
          </cell>
          <cell r="BL522">
            <v>0</v>
          </cell>
          <cell r="BM522" t="str">
            <v>CN4</v>
          </cell>
          <cell r="BN522">
            <v>0</v>
          </cell>
          <cell r="BO522">
            <v>25300000</v>
          </cell>
          <cell r="BP522">
            <v>0</v>
          </cell>
          <cell r="BQ522">
            <v>0</v>
          </cell>
          <cell r="BR522">
            <v>0</v>
          </cell>
          <cell r="BS522" t="str">
            <v>BL SP17</v>
          </cell>
          <cell r="BT522" t="str">
            <v>CN1(NNA)+Chuyển ngành</v>
          </cell>
          <cell r="BU522">
            <v>21200000</v>
          </cell>
          <cell r="BV522" t="str">
            <v>10/04/2017</v>
          </cell>
          <cell r="BW522">
            <v>21200000</v>
          </cell>
          <cell r="BX522">
            <v>0</v>
          </cell>
          <cell r="BY522" t="str">
            <v>Chờ NNA</v>
          </cell>
          <cell r="BZ522">
            <v>0</v>
          </cell>
          <cell r="CA522" t="e">
            <v>#N/A</v>
          </cell>
          <cell r="CB522" t="str">
            <v>CN1-NNA</v>
          </cell>
          <cell r="CC522">
            <v>0</v>
          </cell>
        </row>
        <row r="523">
          <cell r="B523" t="str">
            <v>SE62624</v>
          </cell>
          <cell r="C523" t="str">
            <v>Nguyễn Minh Hưng</v>
          </cell>
          <cell r="D523" t="str">
            <v>ANATTT</v>
          </cell>
          <cell r="E523">
            <v>11</v>
          </cell>
          <cell r="F523">
            <v>0</v>
          </cell>
          <cell r="G523" t="str">
            <v>PC1162</v>
          </cell>
          <cell r="H523" t="str">
            <v>ENG6</v>
          </cell>
          <cell r="I523">
            <v>0</v>
          </cell>
          <cell r="J523" t="str">
            <v xml:space="preserve"> </v>
          </cell>
          <cell r="K523" t="str">
            <v>HD</v>
          </cell>
          <cell r="L523" t="str">
            <v>Bảo lưu Sp2017 theo mail HaNQS ngày 25/12/2016
Bảo lưu SM17 theo mail HaNQS ngày 28/04/2017:Tham gia trao đổi SV tại ĐH Kyoto Nhật Bản</v>
          </cell>
          <cell r="M523" t="str">
            <v>ENG6-LT1</v>
          </cell>
          <cell r="N523">
            <v>2170000</v>
          </cell>
          <cell r="O523">
            <v>11935000</v>
          </cell>
          <cell r="P523">
            <v>42255</v>
          </cell>
          <cell r="Q523">
            <v>11935000</v>
          </cell>
          <cell r="R523">
            <v>0</v>
          </cell>
          <cell r="S523" t="str">
            <v>PC1162</v>
          </cell>
          <cell r="T523" t="str">
            <v>CN1-LT2</v>
          </cell>
          <cell r="U523">
            <v>2200000</v>
          </cell>
          <cell r="V523">
            <v>0</v>
          </cell>
          <cell r="W523">
            <v>22000000</v>
          </cell>
          <cell r="X523">
            <v>42356</v>
          </cell>
          <cell r="Y523">
            <v>22000000</v>
          </cell>
          <cell r="Z523">
            <v>0</v>
          </cell>
          <cell r="AA523" t="str">
            <v>IA1161</v>
          </cell>
          <cell r="AB523">
            <v>0</v>
          </cell>
          <cell r="AC523">
            <v>0</v>
          </cell>
          <cell r="AD523">
            <v>0</v>
          </cell>
          <cell r="AE523">
            <v>0</v>
          </cell>
          <cell r="AF523">
            <v>0</v>
          </cell>
          <cell r="AG523">
            <v>0</v>
          </cell>
          <cell r="AH523">
            <v>0</v>
          </cell>
          <cell r="AI523" t="str">
            <v>IA1161</v>
          </cell>
          <cell r="AJ523" t="str">
            <v>CN2-LT3</v>
          </cell>
          <cell r="AK523">
            <v>2200000</v>
          </cell>
          <cell r="AL523">
            <v>0</v>
          </cell>
          <cell r="AM523">
            <v>22000000</v>
          </cell>
          <cell r="AN523" t="str">
            <v>27/04/2016</v>
          </cell>
          <cell r="AO523">
            <v>22000000</v>
          </cell>
          <cell r="AP523">
            <v>0</v>
          </cell>
          <cell r="AQ523" t="str">
            <v>IA1161</v>
          </cell>
          <cell r="AR523">
            <v>0</v>
          </cell>
          <cell r="AS523">
            <v>0</v>
          </cell>
          <cell r="AT523">
            <v>0</v>
          </cell>
          <cell r="AU523">
            <v>0</v>
          </cell>
          <cell r="AV523">
            <v>0</v>
          </cell>
          <cell r="AW523">
            <v>0</v>
          </cell>
          <cell r="AX523">
            <v>0</v>
          </cell>
          <cell r="AY523">
            <v>0</v>
          </cell>
          <cell r="AZ523" t="str">
            <v>CN3-LT4</v>
          </cell>
          <cell r="BA523">
            <v>2250000</v>
          </cell>
          <cell r="BB523" t="str">
            <v xml:space="preserve"> </v>
          </cell>
          <cell r="BC523">
            <v>23050000</v>
          </cell>
          <cell r="BD523" t="str">
            <v>24/08/2016</v>
          </cell>
          <cell r="BE523">
            <v>23050000</v>
          </cell>
          <cell r="BF523">
            <v>0</v>
          </cell>
          <cell r="BG523" t="str">
            <v>IA1161</v>
          </cell>
          <cell r="BH523">
            <v>0</v>
          </cell>
          <cell r="BI523">
            <v>0</v>
          </cell>
          <cell r="BJ523">
            <v>0</v>
          </cell>
          <cell r="BK523">
            <v>0</v>
          </cell>
          <cell r="BL523">
            <v>0</v>
          </cell>
          <cell r="BM523" t="str">
            <v>CN4</v>
          </cell>
          <cell r="BN523">
            <v>0</v>
          </cell>
          <cell r="BO523">
            <v>25300000</v>
          </cell>
          <cell r="BP523">
            <v>0</v>
          </cell>
          <cell r="BQ523">
            <v>0</v>
          </cell>
          <cell r="BR523">
            <v>0</v>
          </cell>
          <cell r="BS523" t="str">
            <v>BL SP17</v>
          </cell>
          <cell r="BT523" t="str">
            <v>CN4</v>
          </cell>
          <cell r="BU523">
            <v>25300000</v>
          </cell>
          <cell r="BV523">
            <v>0</v>
          </cell>
          <cell r="BW523" t="str">
            <v>Ko nộp</v>
          </cell>
          <cell r="BX523">
            <v>0</v>
          </cell>
          <cell r="BY523" t="str">
            <v>BLSM17</v>
          </cell>
          <cell r="BZ523">
            <v>0</v>
          </cell>
          <cell r="CA523">
            <v>4</v>
          </cell>
          <cell r="CB523" t="str">
            <v>CN4</v>
          </cell>
          <cell r="CC523">
            <v>25300000</v>
          </cell>
        </row>
        <row r="524">
          <cell r="B524" t="str">
            <v>SB61125</v>
          </cell>
          <cell r="C524" t="str">
            <v>Lê Đức Đoàn</v>
          </cell>
          <cell r="D524" t="str">
            <v>NNN</v>
          </cell>
          <cell r="E524">
            <v>11</v>
          </cell>
          <cell r="F524">
            <v>0</v>
          </cell>
          <cell r="G524" t="str">
            <v>JP1161</v>
          </cell>
          <cell r="H524" t="str">
            <v>ENM101</v>
          </cell>
          <cell r="I524">
            <v>0</v>
          </cell>
          <cell r="J524" t="str">
            <v xml:space="preserve"> </v>
          </cell>
          <cell r="K524" t="str">
            <v>HD</v>
          </cell>
          <cell r="L524" t="str">
            <v>NNN-Ko học Eng
Bảo lưu kỳ Fall 2016 theo mail HaNQS ngày 26/08/2016-đi trao đổi SV
Bảo lưu Sp2017 theo mail HaNQS ngày 25/12/2016-đi trao đổi SV</v>
          </cell>
          <cell r="M524" t="str">
            <v>NNN-Ko học Eng</v>
          </cell>
          <cell r="N524">
            <v>2170000</v>
          </cell>
          <cell r="O524">
            <v>2170000</v>
          </cell>
          <cell r="P524">
            <v>42250</v>
          </cell>
          <cell r="Q524">
            <v>11935000</v>
          </cell>
          <cell r="R524">
            <v>9765000</v>
          </cell>
          <cell r="S524" t="str">
            <v>JP1161</v>
          </cell>
          <cell r="T524" t="str">
            <v>CN1-LT2</v>
          </cell>
          <cell r="U524">
            <v>2200000</v>
          </cell>
          <cell r="V524">
            <v>0</v>
          </cell>
          <cell r="W524">
            <v>6035000</v>
          </cell>
          <cell r="X524">
            <v>42362</v>
          </cell>
          <cell r="Y524">
            <v>6035000</v>
          </cell>
          <cell r="Z524">
            <v>0</v>
          </cell>
          <cell r="AA524" t="str">
            <v>JP1161</v>
          </cell>
          <cell r="AB524">
            <v>0</v>
          </cell>
          <cell r="AC524">
            <v>0</v>
          </cell>
          <cell r="AD524">
            <v>0</v>
          </cell>
          <cell r="AE524">
            <v>0</v>
          </cell>
          <cell r="AF524">
            <v>0</v>
          </cell>
          <cell r="AG524">
            <v>0</v>
          </cell>
          <cell r="AH524">
            <v>0</v>
          </cell>
          <cell r="AI524" t="str">
            <v>JP1161</v>
          </cell>
          <cell r="AJ524" t="str">
            <v>CN2-LT3</v>
          </cell>
          <cell r="AK524">
            <v>2200000</v>
          </cell>
          <cell r="AL524">
            <v>0</v>
          </cell>
          <cell r="AM524">
            <v>15800000</v>
          </cell>
          <cell r="AN524" t="str">
            <v>28/04/2016</v>
          </cell>
          <cell r="AO524">
            <v>15800000</v>
          </cell>
          <cell r="AP524">
            <v>0</v>
          </cell>
          <cell r="AQ524" t="str">
            <v>JP1161</v>
          </cell>
          <cell r="AR524">
            <v>0</v>
          </cell>
          <cell r="AS524">
            <v>0</v>
          </cell>
          <cell r="AT524">
            <v>0</v>
          </cell>
          <cell r="AU524">
            <v>0</v>
          </cell>
          <cell r="AV524">
            <v>0</v>
          </cell>
          <cell r="AW524">
            <v>0</v>
          </cell>
          <cell r="AX524">
            <v>0</v>
          </cell>
          <cell r="AY524">
            <v>0</v>
          </cell>
          <cell r="AZ524" t="str">
            <v>CN3-LT4</v>
          </cell>
          <cell r="BA524">
            <v>2250000</v>
          </cell>
          <cell r="BB524">
            <v>0</v>
          </cell>
          <cell r="BC524">
            <v>16650000</v>
          </cell>
          <cell r="BD524">
            <v>0</v>
          </cell>
          <cell r="BE524">
            <v>0</v>
          </cell>
          <cell r="BF524">
            <v>0</v>
          </cell>
          <cell r="BG524" t="str">
            <v>BL FA16</v>
          </cell>
          <cell r="BH524">
            <v>0</v>
          </cell>
          <cell r="BI524">
            <v>0</v>
          </cell>
          <cell r="BJ524">
            <v>0</v>
          </cell>
          <cell r="BK524">
            <v>0</v>
          </cell>
          <cell r="BL524">
            <v>0</v>
          </cell>
          <cell r="BM524" t="str">
            <v>CN3-LT4</v>
          </cell>
          <cell r="BN524">
            <v>2250000</v>
          </cell>
          <cell r="BO524">
            <v>16650000</v>
          </cell>
          <cell r="BP524">
            <v>0</v>
          </cell>
          <cell r="BQ524">
            <v>0</v>
          </cell>
          <cell r="BR524">
            <v>0</v>
          </cell>
          <cell r="BS524" t="str">
            <v>BL SP17</v>
          </cell>
          <cell r="BT524" t="str">
            <v>CN3-LT4</v>
          </cell>
          <cell r="BU524">
            <v>16650000</v>
          </cell>
          <cell r="BV524" t="str">
            <v>20/04/2017</v>
          </cell>
          <cell r="BW524">
            <v>16650000</v>
          </cell>
          <cell r="BX524">
            <v>0</v>
          </cell>
          <cell r="BY524" t="str">
            <v>JP1162</v>
          </cell>
          <cell r="BZ524" t="str">
            <v>Tài chính thu CN3 nhưng ĐT xếp CN5 kỳ SM17</v>
          </cell>
          <cell r="CA524">
            <v>5</v>
          </cell>
          <cell r="CB524" t="str">
            <v>CN4</v>
          </cell>
          <cell r="CC524">
            <v>18900000</v>
          </cell>
        </row>
        <row r="525">
          <cell r="B525" t="str">
            <v>SB61144</v>
          </cell>
          <cell r="C525" t="str">
            <v>Lương Thị Xuân Hương</v>
          </cell>
          <cell r="D525" t="str">
            <v>NNN</v>
          </cell>
          <cell r="E525">
            <v>11</v>
          </cell>
          <cell r="F525">
            <v>0</v>
          </cell>
          <cell r="G525" t="str">
            <v>JP1161</v>
          </cell>
          <cell r="H525" t="str">
            <v>ENM101</v>
          </cell>
          <cell r="I525">
            <v>0</v>
          </cell>
          <cell r="J525" t="str">
            <v xml:space="preserve"> </v>
          </cell>
          <cell r="K525" t="str">
            <v>HD</v>
          </cell>
          <cell r="L525" t="str">
            <v>NNN-Ko học Eng
Bảo lưu kỳ Fall 2016 theo mail HaNQS ngày 26/08/2016-đi trao đổi SV
Bảo lưu Sp2017 theo mail HaNQS ngày 25/12/2016-đi trao đổi SV</v>
          </cell>
          <cell r="M525" t="str">
            <v>NNN-Ko học Eng</v>
          </cell>
          <cell r="N525">
            <v>2200000</v>
          </cell>
          <cell r="O525">
            <v>2200000</v>
          </cell>
          <cell r="P525">
            <v>42258</v>
          </cell>
          <cell r="Q525">
            <v>12100000</v>
          </cell>
          <cell r="R525">
            <v>9900000</v>
          </cell>
          <cell r="S525" t="str">
            <v>JP1161</v>
          </cell>
          <cell r="T525" t="str">
            <v>CN1-LT2</v>
          </cell>
          <cell r="U525">
            <v>2200000</v>
          </cell>
          <cell r="V525">
            <v>0</v>
          </cell>
          <cell r="W525">
            <v>5900000</v>
          </cell>
          <cell r="X525" t="str">
            <v>25/12/2015</v>
          </cell>
          <cell r="Y525">
            <v>5900000</v>
          </cell>
          <cell r="Z525">
            <v>0</v>
          </cell>
          <cell r="AA525" t="str">
            <v>JP1161</v>
          </cell>
          <cell r="AB525">
            <v>0</v>
          </cell>
          <cell r="AC525">
            <v>0</v>
          </cell>
          <cell r="AD525">
            <v>0</v>
          </cell>
          <cell r="AE525">
            <v>0</v>
          </cell>
          <cell r="AF525">
            <v>0</v>
          </cell>
          <cell r="AG525">
            <v>0</v>
          </cell>
          <cell r="AH525">
            <v>0</v>
          </cell>
          <cell r="AI525" t="str">
            <v>JP1161</v>
          </cell>
          <cell r="AJ525" t="str">
            <v>CN2-LT3</v>
          </cell>
          <cell r="AK525">
            <v>2200000</v>
          </cell>
          <cell r="AL525">
            <v>0</v>
          </cell>
          <cell r="AM525">
            <v>15800000</v>
          </cell>
          <cell r="AN525" t="str">
            <v>29/04/2016</v>
          </cell>
          <cell r="AO525">
            <v>15800000</v>
          </cell>
          <cell r="AP525">
            <v>0</v>
          </cell>
          <cell r="AQ525" t="str">
            <v>JP1161</v>
          </cell>
          <cell r="AR525">
            <v>0</v>
          </cell>
          <cell r="AS525">
            <v>0</v>
          </cell>
          <cell r="AT525">
            <v>0</v>
          </cell>
          <cell r="AU525">
            <v>0</v>
          </cell>
          <cell r="AV525">
            <v>0</v>
          </cell>
          <cell r="AW525">
            <v>0</v>
          </cell>
          <cell r="AX525">
            <v>0</v>
          </cell>
          <cell r="AY525">
            <v>0</v>
          </cell>
          <cell r="AZ525" t="str">
            <v>CN3-LT4</v>
          </cell>
          <cell r="BA525">
            <v>2250000</v>
          </cell>
          <cell r="BB525">
            <v>0</v>
          </cell>
          <cell r="BC525">
            <v>16650000</v>
          </cell>
          <cell r="BD525">
            <v>0</v>
          </cell>
          <cell r="BE525">
            <v>0</v>
          </cell>
          <cell r="BF525">
            <v>0</v>
          </cell>
          <cell r="BG525" t="str">
            <v>BL FA16</v>
          </cell>
          <cell r="BH525">
            <v>0</v>
          </cell>
          <cell r="BI525">
            <v>0</v>
          </cell>
          <cell r="BJ525">
            <v>0</v>
          </cell>
          <cell r="BK525">
            <v>0</v>
          </cell>
          <cell r="BL525">
            <v>0</v>
          </cell>
          <cell r="BM525" t="str">
            <v>CN3-LT4</v>
          </cell>
          <cell r="BN525">
            <v>2250000</v>
          </cell>
          <cell r="BO525">
            <v>16650000</v>
          </cell>
          <cell r="BP525">
            <v>0</v>
          </cell>
          <cell r="BQ525">
            <v>0</v>
          </cell>
          <cell r="BR525">
            <v>0</v>
          </cell>
          <cell r="BS525" t="str">
            <v>BL SP17</v>
          </cell>
          <cell r="BT525" t="str">
            <v>CN3-LT4</v>
          </cell>
          <cell r="BU525">
            <v>16650000</v>
          </cell>
          <cell r="BV525" t="str">
            <v>28/04/2017</v>
          </cell>
          <cell r="BW525">
            <v>16650000</v>
          </cell>
          <cell r="BX525">
            <v>0</v>
          </cell>
          <cell r="BY525" t="str">
            <v>JP1162</v>
          </cell>
          <cell r="BZ525" t="str">
            <v>Tài chính thu CN3 nhưng ĐT xếp CN5 kỳ SM17</v>
          </cell>
          <cell r="CA525">
            <v>5</v>
          </cell>
          <cell r="CB525" t="str">
            <v>CN4</v>
          </cell>
          <cell r="CC525">
            <v>18900000</v>
          </cell>
        </row>
        <row r="526">
          <cell r="B526" t="str">
            <v>SB61047</v>
          </cell>
          <cell r="C526" t="str">
            <v>Nhan Mỹ Hương</v>
          </cell>
          <cell r="D526" t="str">
            <v>NNN</v>
          </cell>
          <cell r="E526">
            <v>11</v>
          </cell>
          <cell r="F526">
            <v>0</v>
          </cell>
          <cell r="G526" t="str">
            <v>Eng 6 ở Brunei</v>
          </cell>
          <cell r="H526" t="str">
            <v>ENM101</v>
          </cell>
          <cell r="I526">
            <v>0</v>
          </cell>
          <cell r="J526" t="str">
            <v xml:space="preserve"> </v>
          </cell>
          <cell r="K526" t="str">
            <v>HD</v>
          </cell>
          <cell r="L526" t="str">
            <v>Học Tiếng Anh ở Brunei
Bảo lưu kỳ Fall 2016 theo mail HaNQS ngày 26/08/2016-đi trao đổi SV
Bảo lưu Sp2017 theo mail HaNQS ngày 25/12/2016-đi trao đổi SV</v>
          </cell>
          <cell r="M526" t="str">
            <v>Eng 6 ở Brunei</v>
          </cell>
          <cell r="N526">
            <v>2170000</v>
          </cell>
          <cell r="O526">
            <v>2170000</v>
          </cell>
          <cell r="P526" t="str">
            <v>24/7/2015</v>
          </cell>
          <cell r="Q526">
            <v>11935000</v>
          </cell>
          <cell r="R526">
            <v>9765000</v>
          </cell>
          <cell r="S526" t="str">
            <v>Eng 6 ở Brunei</v>
          </cell>
          <cell r="T526" t="str">
            <v>CN1-LT2</v>
          </cell>
          <cell r="U526">
            <v>2200000</v>
          </cell>
          <cell r="V526">
            <v>0</v>
          </cell>
          <cell r="W526">
            <v>6035000</v>
          </cell>
          <cell r="X526">
            <v>42355</v>
          </cell>
          <cell r="Y526">
            <v>6035000</v>
          </cell>
          <cell r="Z526">
            <v>0</v>
          </cell>
          <cell r="AA526" t="str">
            <v>JP1161</v>
          </cell>
          <cell r="AB526">
            <v>0</v>
          </cell>
          <cell r="AC526">
            <v>0</v>
          </cell>
          <cell r="AD526">
            <v>0</v>
          </cell>
          <cell r="AE526">
            <v>0</v>
          </cell>
          <cell r="AF526">
            <v>0</v>
          </cell>
          <cell r="AG526">
            <v>0</v>
          </cell>
          <cell r="AH526">
            <v>0</v>
          </cell>
          <cell r="AI526" t="str">
            <v>JP1161</v>
          </cell>
          <cell r="AJ526" t="str">
            <v>CN2-LT3</v>
          </cell>
          <cell r="AK526">
            <v>2200000</v>
          </cell>
          <cell r="AL526">
            <v>0</v>
          </cell>
          <cell r="AM526">
            <v>15800000</v>
          </cell>
          <cell r="AN526" t="str">
            <v>26/04/2016</v>
          </cell>
          <cell r="AO526">
            <v>15800000</v>
          </cell>
          <cell r="AP526">
            <v>0</v>
          </cell>
          <cell r="AQ526" t="str">
            <v>JP1161</v>
          </cell>
          <cell r="AR526">
            <v>0</v>
          </cell>
          <cell r="AS526">
            <v>0</v>
          </cell>
          <cell r="AT526">
            <v>0</v>
          </cell>
          <cell r="AU526">
            <v>0</v>
          </cell>
          <cell r="AV526">
            <v>0</v>
          </cell>
          <cell r="AW526">
            <v>0</v>
          </cell>
          <cell r="AX526">
            <v>0</v>
          </cell>
          <cell r="AY526">
            <v>0</v>
          </cell>
          <cell r="AZ526" t="str">
            <v>CN3-LT4</v>
          </cell>
          <cell r="BA526">
            <v>2250000</v>
          </cell>
          <cell r="BB526">
            <v>0</v>
          </cell>
          <cell r="BC526">
            <v>16650000</v>
          </cell>
          <cell r="BD526">
            <v>0</v>
          </cell>
          <cell r="BE526">
            <v>0</v>
          </cell>
          <cell r="BF526">
            <v>0</v>
          </cell>
          <cell r="BG526" t="str">
            <v>BL FA16</v>
          </cell>
          <cell r="BH526">
            <v>0</v>
          </cell>
          <cell r="BI526">
            <v>0</v>
          </cell>
          <cell r="BJ526">
            <v>0</v>
          </cell>
          <cell r="BK526">
            <v>0</v>
          </cell>
          <cell r="BL526">
            <v>0</v>
          </cell>
          <cell r="BM526" t="str">
            <v>CN3-LT4</v>
          </cell>
          <cell r="BN526">
            <v>2250000</v>
          </cell>
          <cell r="BO526">
            <v>16650000</v>
          </cell>
          <cell r="BP526">
            <v>0</v>
          </cell>
          <cell r="BQ526">
            <v>0</v>
          </cell>
          <cell r="BR526">
            <v>0</v>
          </cell>
          <cell r="BS526" t="str">
            <v>BL SP17</v>
          </cell>
          <cell r="BT526" t="str">
            <v>CN3-LT4</v>
          </cell>
          <cell r="BU526">
            <v>16650000</v>
          </cell>
          <cell r="BV526" t="str">
            <v>21/04/2017</v>
          </cell>
          <cell r="BW526">
            <v>16650000</v>
          </cell>
          <cell r="BX526">
            <v>0</v>
          </cell>
          <cell r="BY526" t="str">
            <v>JP1162</v>
          </cell>
          <cell r="BZ526" t="str">
            <v>Tài chính thu CN3 nhưng ĐT xếp CN5 kỳ SM17</v>
          </cell>
          <cell r="CA526">
            <v>5</v>
          </cell>
          <cell r="CB526" t="str">
            <v>CN4</v>
          </cell>
          <cell r="CC526">
            <v>18900000</v>
          </cell>
        </row>
        <row r="527">
          <cell r="B527" t="str">
            <v>SB61073</v>
          </cell>
          <cell r="C527" t="str">
            <v>Phạm Thu Huyền</v>
          </cell>
          <cell r="D527" t="str">
            <v>NNN</v>
          </cell>
          <cell r="E527">
            <v>11</v>
          </cell>
          <cell r="F527">
            <v>0</v>
          </cell>
          <cell r="G527" t="str">
            <v>JP1161</v>
          </cell>
          <cell r="H527" t="str">
            <v>ENM101</v>
          </cell>
          <cell r="I527">
            <v>0</v>
          </cell>
          <cell r="J527" t="str">
            <v xml:space="preserve"> </v>
          </cell>
          <cell r="K527" t="str">
            <v>HD</v>
          </cell>
          <cell r="L527" t="str">
            <v>NNN-Ko học Eng
Bảo lưu kỳ Fall 2016 theo mail HaNQS ngày 26/08/2016-đi trao đổi SV
Bảo lưu Sp2017 theo mail HaNQS ngày 25/12/2016-đi trao đổi SV</v>
          </cell>
          <cell r="M527" t="str">
            <v>NNN-Ko học Eng</v>
          </cell>
          <cell r="N527">
            <v>2170000</v>
          </cell>
          <cell r="O527">
            <v>2170000</v>
          </cell>
          <cell r="P527" t="str">
            <v>03/8/2015</v>
          </cell>
          <cell r="Q527">
            <v>11935000</v>
          </cell>
          <cell r="R527">
            <v>9765000</v>
          </cell>
          <cell r="S527" t="str">
            <v>JP1161</v>
          </cell>
          <cell r="T527" t="str">
            <v>CN1-LT2</v>
          </cell>
          <cell r="U527">
            <v>2200000</v>
          </cell>
          <cell r="V527">
            <v>0</v>
          </cell>
          <cell r="W527">
            <v>6035000</v>
          </cell>
          <cell r="X527">
            <v>42359</v>
          </cell>
          <cell r="Y527">
            <v>6035000</v>
          </cell>
          <cell r="Z527">
            <v>0</v>
          </cell>
          <cell r="AA527" t="str">
            <v>JP1161</v>
          </cell>
          <cell r="AB527">
            <v>0</v>
          </cell>
          <cell r="AC527">
            <v>0</v>
          </cell>
          <cell r="AD527">
            <v>0</v>
          </cell>
          <cell r="AE527">
            <v>0</v>
          </cell>
          <cell r="AF527">
            <v>0</v>
          </cell>
          <cell r="AG527">
            <v>0</v>
          </cell>
          <cell r="AH527">
            <v>0</v>
          </cell>
          <cell r="AI527" t="str">
            <v>JP1161</v>
          </cell>
          <cell r="AJ527" t="str">
            <v>CN2-LT3</v>
          </cell>
          <cell r="AK527">
            <v>2200000</v>
          </cell>
          <cell r="AL527">
            <v>0</v>
          </cell>
          <cell r="AM527">
            <v>15800000</v>
          </cell>
          <cell r="AN527" t="str">
            <v>27/04/2016</v>
          </cell>
          <cell r="AO527">
            <v>15800000</v>
          </cell>
          <cell r="AP527">
            <v>0</v>
          </cell>
          <cell r="AQ527" t="str">
            <v>JP1161</v>
          </cell>
          <cell r="AR527">
            <v>0</v>
          </cell>
          <cell r="AS527">
            <v>0</v>
          </cell>
          <cell r="AT527">
            <v>0</v>
          </cell>
          <cell r="AU527">
            <v>0</v>
          </cell>
          <cell r="AV527">
            <v>0</v>
          </cell>
          <cell r="AW527">
            <v>0</v>
          </cell>
          <cell r="AX527">
            <v>0</v>
          </cell>
          <cell r="AY527">
            <v>0</v>
          </cell>
          <cell r="AZ527" t="str">
            <v>CN3-LT4</v>
          </cell>
          <cell r="BA527">
            <v>2250000</v>
          </cell>
          <cell r="BB527">
            <v>0</v>
          </cell>
          <cell r="BC527">
            <v>16650000</v>
          </cell>
          <cell r="BD527">
            <v>0</v>
          </cell>
          <cell r="BE527">
            <v>0</v>
          </cell>
          <cell r="BF527">
            <v>0</v>
          </cell>
          <cell r="BG527" t="str">
            <v>BL FA16</v>
          </cell>
          <cell r="BH527">
            <v>0</v>
          </cell>
          <cell r="BI527">
            <v>0</v>
          </cell>
          <cell r="BJ527">
            <v>0</v>
          </cell>
          <cell r="BK527">
            <v>0</v>
          </cell>
          <cell r="BL527">
            <v>0</v>
          </cell>
          <cell r="BM527" t="str">
            <v>CN3-LT4</v>
          </cell>
          <cell r="BN527">
            <v>2250000</v>
          </cell>
          <cell r="BO527">
            <v>16650000</v>
          </cell>
          <cell r="BP527">
            <v>0</v>
          </cell>
          <cell r="BQ527">
            <v>0</v>
          </cell>
          <cell r="BR527">
            <v>0</v>
          </cell>
          <cell r="BS527" t="str">
            <v>BL SP17</v>
          </cell>
          <cell r="BT527" t="str">
            <v>CN3-LT4</v>
          </cell>
          <cell r="BU527">
            <v>16650000</v>
          </cell>
          <cell r="BV527" t="str">
            <v>18/04/2017</v>
          </cell>
          <cell r="BW527">
            <v>16650000</v>
          </cell>
          <cell r="BX527">
            <v>0</v>
          </cell>
          <cell r="BY527" t="str">
            <v>JP1162</v>
          </cell>
          <cell r="BZ527" t="str">
            <v>Tài chính thu CN3 nhưng ĐT xếp CN5 kỳ SM17</v>
          </cell>
          <cell r="CA527">
            <v>5</v>
          </cell>
          <cell r="CB527" t="str">
            <v>CN4</v>
          </cell>
          <cell r="CC527">
            <v>18900000</v>
          </cell>
        </row>
        <row r="528">
          <cell r="B528" t="str">
            <v>SB61175</v>
          </cell>
          <cell r="C528" t="str">
            <v>Nguyễn Thành Nhân</v>
          </cell>
          <cell r="D528" t="str">
            <v>NNN</v>
          </cell>
          <cell r="E528">
            <v>9</v>
          </cell>
          <cell r="F528">
            <v>0</v>
          </cell>
          <cell r="G528" t="str">
            <v>PC0962</v>
          </cell>
          <cell r="H528" t="str">
            <v>ENG6</v>
          </cell>
          <cell r="I528">
            <v>0</v>
          </cell>
          <cell r="J528">
            <v>0</v>
          </cell>
          <cell r="K528" t="str">
            <v>HD</v>
          </cell>
          <cell r="L528" t="str">
            <v>Bắt đầu học PC0962:Eng 6
Kỳ Spring 2014 học SE0961:CN1,2,3,4
Thôi học do không hoàn thành ngĩa vụ tài chính kỳ SM15 theo QD 83/TTCNPM ngày 22/5/2015
Nhập học lại Kỳ SM15-H2 theo QĐ 111/QĐ-TTCNPM ngày 20/07/2015
Bảo lưu kỳ Fall 2015 theo mail HaNQS ngày 15/09/2015
Bảo lưu học kỳ Fall 2015 theo QĐ 72/QĐ-VĐTQTFPT ngày 22/9/2015. Ngành KTPM thu đến CN4
SV chuyển ngành từ KTPM sang NNN kỳ Sp2016 nên thu học phí từ CN1 (NNN)
SP16: SE61464 -&gt; SB61175
Bảo lưu kỳ Fall 2016 theo mail HaNQS ngày 26/08/2016-đi trao đổi SV
Bảo lưu Sp2017 theo mail HaNQS ngày 25/12/2016-đi trao đổi SV</v>
          </cell>
          <cell r="M528">
            <v>0</v>
          </cell>
          <cell r="N528">
            <v>0</v>
          </cell>
          <cell r="O528">
            <v>0</v>
          </cell>
          <cell r="P528">
            <v>0</v>
          </cell>
          <cell r="Q528">
            <v>0</v>
          </cell>
          <cell r="R528">
            <v>0</v>
          </cell>
          <cell r="S528">
            <v>0</v>
          </cell>
          <cell r="T528" t="str">
            <v>CN1</v>
          </cell>
          <cell r="U528">
            <v>0</v>
          </cell>
          <cell r="V528">
            <v>0</v>
          </cell>
          <cell r="W528">
            <v>18000000</v>
          </cell>
          <cell r="X528">
            <v>42356</v>
          </cell>
          <cell r="Y528">
            <v>18000000</v>
          </cell>
          <cell r="Z528">
            <v>0</v>
          </cell>
          <cell r="AA528" t="str">
            <v>JP1161</v>
          </cell>
          <cell r="AB528">
            <v>0</v>
          </cell>
          <cell r="AC528">
            <v>0</v>
          </cell>
          <cell r="AD528">
            <v>0</v>
          </cell>
          <cell r="AE528">
            <v>0</v>
          </cell>
          <cell r="AF528">
            <v>0</v>
          </cell>
          <cell r="AG528">
            <v>0</v>
          </cell>
          <cell r="AH528">
            <v>0</v>
          </cell>
          <cell r="AI528" t="str">
            <v>JP1161</v>
          </cell>
          <cell r="AJ528" t="str">
            <v>CN2</v>
          </cell>
          <cell r="AK528">
            <v>0</v>
          </cell>
          <cell r="AL528">
            <v>0</v>
          </cell>
          <cell r="AM528">
            <v>18000000</v>
          </cell>
          <cell r="AN528" t="str">
            <v>14/04/2016</v>
          </cell>
          <cell r="AO528">
            <v>18000000</v>
          </cell>
          <cell r="AP528">
            <v>0</v>
          </cell>
          <cell r="AQ528" t="str">
            <v>JP1161</v>
          </cell>
          <cell r="AR528">
            <v>0</v>
          </cell>
          <cell r="AS528">
            <v>0</v>
          </cell>
          <cell r="AT528">
            <v>0</v>
          </cell>
          <cell r="AU528">
            <v>0</v>
          </cell>
          <cell r="AV528">
            <v>0</v>
          </cell>
          <cell r="AW528">
            <v>0</v>
          </cell>
          <cell r="AX528">
            <v>0</v>
          </cell>
          <cell r="AY528">
            <v>0</v>
          </cell>
          <cell r="AZ528" t="str">
            <v>CN3</v>
          </cell>
          <cell r="BA528">
            <v>0</v>
          </cell>
          <cell r="BB528">
            <v>0</v>
          </cell>
          <cell r="BC528">
            <v>18900000</v>
          </cell>
          <cell r="BD528">
            <v>0</v>
          </cell>
          <cell r="BE528">
            <v>0</v>
          </cell>
          <cell r="BF528">
            <v>0</v>
          </cell>
          <cell r="BG528" t="str">
            <v>BL FA16</v>
          </cell>
          <cell r="BH528">
            <v>0</v>
          </cell>
          <cell r="BI528">
            <v>0</v>
          </cell>
          <cell r="BJ528">
            <v>0</v>
          </cell>
          <cell r="BK528">
            <v>0</v>
          </cell>
          <cell r="BL528">
            <v>0</v>
          </cell>
          <cell r="BM528" t="str">
            <v>CN3</v>
          </cell>
          <cell r="BN528">
            <v>0</v>
          </cell>
          <cell r="BO528">
            <v>18900000</v>
          </cell>
          <cell r="BP528">
            <v>0</v>
          </cell>
          <cell r="BQ528">
            <v>0</v>
          </cell>
          <cell r="BR528">
            <v>0</v>
          </cell>
          <cell r="BS528" t="str">
            <v>BL SP17</v>
          </cell>
          <cell r="BT528" t="str">
            <v>CN3</v>
          </cell>
          <cell r="BU528">
            <v>18900000</v>
          </cell>
          <cell r="BV528" t="str">
            <v>17/04/2017</v>
          </cell>
          <cell r="BW528">
            <v>18900000</v>
          </cell>
          <cell r="BX528">
            <v>0</v>
          </cell>
          <cell r="BY528" t="str">
            <v>JP1162</v>
          </cell>
          <cell r="BZ528" t="str">
            <v>Tài chính thu CN3 nhưng ĐT xếp CN5 kỳ SM17</v>
          </cell>
          <cell r="CA528">
            <v>5</v>
          </cell>
          <cell r="CB528" t="str">
            <v>CN4</v>
          </cell>
          <cell r="CC528">
            <v>18900000</v>
          </cell>
        </row>
        <row r="529">
          <cell r="B529" t="str">
            <v>SB61142</v>
          </cell>
          <cell r="C529" t="str">
            <v>Đào Gia Bảo</v>
          </cell>
          <cell r="D529" t="str">
            <v>NNN</v>
          </cell>
          <cell r="E529">
            <v>11</v>
          </cell>
          <cell r="F529">
            <v>0</v>
          </cell>
          <cell r="G529" t="str">
            <v>Eng 6 ở Brunei</v>
          </cell>
          <cell r="H529" t="str">
            <v>ENM101</v>
          </cell>
          <cell r="I529">
            <v>0</v>
          </cell>
          <cell r="J529" t="str">
            <v xml:space="preserve"> </v>
          </cell>
          <cell r="K529" t="str">
            <v>HD</v>
          </cell>
          <cell r="L529" t="str">
            <v>Học Tiếng Anh ở Brunei
Bảo lưu kỳ Fall 2016 theo mail HaNQS ngày 26/08/2016-đi trao đổi SV
Bảo lưu Sp2017 theo mail HaNQS ngày 25/12/2016-đi trao đổi SV</v>
          </cell>
          <cell r="M529" t="str">
            <v>Eng 6 ở Brunei-LT1</v>
          </cell>
          <cell r="N529">
            <v>2170000</v>
          </cell>
          <cell r="O529">
            <v>2170000</v>
          </cell>
          <cell r="P529">
            <v>42257</v>
          </cell>
          <cell r="Q529">
            <v>11935000</v>
          </cell>
          <cell r="R529">
            <v>9765000</v>
          </cell>
          <cell r="S529" t="str">
            <v>Eng 6 ở Brunei</v>
          </cell>
          <cell r="T529" t="str">
            <v>CN1-LT2</v>
          </cell>
          <cell r="U529">
            <v>2200000</v>
          </cell>
          <cell r="V529">
            <v>0</v>
          </cell>
          <cell r="W529">
            <v>6035000</v>
          </cell>
          <cell r="X529" t="str">
            <v>24/12/2015</v>
          </cell>
          <cell r="Y529">
            <v>6035000</v>
          </cell>
          <cell r="Z529">
            <v>0</v>
          </cell>
          <cell r="AA529" t="str">
            <v>JP1162</v>
          </cell>
          <cell r="AB529">
            <v>0</v>
          </cell>
          <cell r="AC529">
            <v>0</v>
          </cell>
          <cell r="AD529">
            <v>0</v>
          </cell>
          <cell r="AE529">
            <v>0</v>
          </cell>
          <cell r="AF529">
            <v>0</v>
          </cell>
          <cell r="AG529">
            <v>0</v>
          </cell>
          <cell r="AH529">
            <v>0</v>
          </cell>
          <cell r="AI529" t="str">
            <v>JP1162</v>
          </cell>
          <cell r="AJ529" t="str">
            <v>CN2-LT3</v>
          </cell>
          <cell r="AK529">
            <v>2200000</v>
          </cell>
          <cell r="AL529">
            <v>0</v>
          </cell>
          <cell r="AM529">
            <v>15800000</v>
          </cell>
          <cell r="AN529" t="str">
            <v>29/04/2016</v>
          </cell>
          <cell r="AO529">
            <v>15800000</v>
          </cell>
          <cell r="AP529">
            <v>0</v>
          </cell>
          <cell r="AQ529" t="str">
            <v>JP1162</v>
          </cell>
          <cell r="AR529">
            <v>0</v>
          </cell>
          <cell r="AS529">
            <v>0</v>
          </cell>
          <cell r="AT529">
            <v>0</v>
          </cell>
          <cell r="AU529">
            <v>0</v>
          </cell>
          <cell r="AV529">
            <v>0</v>
          </cell>
          <cell r="AW529">
            <v>0</v>
          </cell>
          <cell r="AX529">
            <v>0</v>
          </cell>
          <cell r="AY529">
            <v>3</v>
          </cell>
          <cell r="AZ529" t="str">
            <v>CN3-LT4</v>
          </cell>
          <cell r="BA529">
            <v>2250000</v>
          </cell>
          <cell r="BB529">
            <v>0</v>
          </cell>
          <cell r="BC529">
            <v>16650000</v>
          </cell>
          <cell r="BD529">
            <v>0</v>
          </cell>
          <cell r="BE529">
            <v>0</v>
          </cell>
          <cell r="BF529">
            <v>0</v>
          </cell>
          <cell r="BG529" t="str">
            <v>BL FA16</v>
          </cell>
          <cell r="BH529">
            <v>0</v>
          </cell>
          <cell r="BI529">
            <v>0</v>
          </cell>
          <cell r="BJ529">
            <v>0</v>
          </cell>
          <cell r="BK529">
            <v>0</v>
          </cell>
          <cell r="BL529">
            <v>0</v>
          </cell>
          <cell r="BM529" t="str">
            <v>CN3-LT4</v>
          </cell>
          <cell r="BN529">
            <v>0</v>
          </cell>
          <cell r="BO529">
            <v>16650000</v>
          </cell>
          <cell r="BP529">
            <v>0</v>
          </cell>
          <cell r="BQ529">
            <v>0</v>
          </cell>
          <cell r="BR529">
            <v>0</v>
          </cell>
          <cell r="BS529" t="str">
            <v>BL SP17</v>
          </cell>
          <cell r="BT529" t="str">
            <v>CN3-LT4</v>
          </cell>
          <cell r="BU529">
            <v>16650000</v>
          </cell>
          <cell r="BV529" t="str">
            <v>27/04/2017</v>
          </cell>
          <cell r="BW529">
            <v>16650000</v>
          </cell>
          <cell r="BX529">
            <v>0</v>
          </cell>
          <cell r="BY529" t="str">
            <v>JP1162</v>
          </cell>
          <cell r="BZ529" t="str">
            <v>Tài chính thu CN3 nhưng ĐT xếp CN5 kỳ SM17</v>
          </cell>
          <cell r="CA529">
            <v>5</v>
          </cell>
          <cell r="CB529" t="str">
            <v>CN4</v>
          </cell>
          <cell r="CC529">
            <v>18900000</v>
          </cell>
        </row>
        <row r="530">
          <cell r="B530" t="str">
            <v>SB61128</v>
          </cell>
          <cell r="C530" t="str">
            <v>Trần Thị Quỳnh Như</v>
          </cell>
          <cell r="D530" t="str">
            <v>NNN</v>
          </cell>
          <cell r="E530">
            <v>11</v>
          </cell>
          <cell r="F530">
            <v>0</v>
          </cell>
          <cell r="G530" t="str">
            <v>JP1161</v>
          </cell>
          <cell r="H530" t="str">
            <v>ENM101</v>
          </cell>
          <cell r="I530">
            <v>0</v>
          </cell>
          <cell r="J530" t="str">
            <v xml:space="preserve"> </v>
          </cell>
          <cell r="K530" t="str">
            <v>HD</v>
          </cell>
          <cell r="L530" t="str">
            <v>NNN-Ko học Eng
Bảo lưu kỳ Fall 2016 theo mail HaNQS ngày 26/08/2016
Bảo lưu Sp2017 theo mail HaNQS ngày 25/12/2016
Bảo lưu SM17 theo mail HaNQS ngày 28/04/2017:Tham gia trao đổi SV tại ĐH Rissho Nhật Bản</v>
          </cell>
          <cell r="M530" t="str">
            <v>NNN-Ko học Eng-LT1</v>
          </cell>
          <cell r="N530">
            <v>2170000</v>
          </cell>
          <cell r="O530">
            <v>2170000</v>
          </cell>
          <cell r="P530">
            <v>42250</v>
          </cell>
          <cell r="Q530">
            <v>11935000</v>
          </cell>
          <cell r="R530">
            <v>9765000</v>
          </cell>
          <cell r="S530" t="str">
            <v>JP1161</v>
          </cell>
          <cell r="T530" t="str">
            <v>CN1-LT2</v>
          </cell>
          <cell r="U530">
            <v>2200000</v>
          </cell>
          <cell r="V530">
            <v>0</v>
          </cell>
          <cell r="W530">
            <v>6035000</v>
          </cell>
          <cell r="X530">
            <v>42359</v>
          </cell>
          <cell r="Y530">
            <v>6035000</v>
          </cell>
          <cell r="Z530">
            <v>0</v>
          </cell>
          <cell r="AA530" t="str">
            <v>JP1162</v>
          </cell>
          <cell r="AB530">
            <v>0</v>
          </cell>
          <cell r="AC530">
            <v>0</v>
          </cell>
          <cell r="AD530">
            <v>0</v>
          </cell>
          <cell r="AE530">
            <v>0</v>
          </cell>
          <cell r="AF530">
            <v>0</v>
          </cell>
          <cell r="AG530">
            <v>0</v>
          </cell>
          <cell r="AH530">
            <v>0</v>
          </cell>
          <cell r="AI530" t="str">
            <v>JP1162</v>
          </cell>
          <cell r="AJ530" t="str">
            <v>CN2-LT3</v>
          </cell>
          <cell r="AK530">
            <v>2200000</v>
          </cell>
          <cell r="AL530">
            <v>0</v>
          </cell>
          <cell r="AM530">
            <v>15800000</v>
          </cell>
          <cell r="AN530" t="str">
            <v>26/04/2016</v>
          </cell>
          <cell r="AO530">
            <v>15800000</v>
          </cell>
          <cell r="AP530">
            <v>0</v>
          </cell>
          <cell r="AQ530" t="str">
            <v>JP1162</v>
          </cell>
          <cell r="AR530">
            <v>0</v>
          </cell>
          <cell r="AS530">
            <v>0</v>
          </cell>
          <cell r="AT530">
            <v>0</v>
          </cell>
          <cell r="AU530">
            <v>0</v>
          </cell>
          <cell r="AV530">
            <v>0</v>
          </cell>
          <cell r="AW530">
            <v>0</v>
          </cell>
          <cell r="AX530">
            <v>0</v>
          </cell>
          <cell r="AY530">
            <v>3</v>
          </cell>
          <cell r="AZ530" t="str">
            <v>CN3-LT4</v>
          </cell>
          <cell r="BA530">
            <v>2250000</v>
          </cell>
          <cell r="BB530">
            <v>0</v>
          </cell>
          <cell r="BC530">
            <v>16650000</v>
          </cell>
          <cell r="BD530">
            <v>0</v>
          </cell>
          <cell r="BE530">
            <v>0</v>
          </cell>
          <cell r="BF530">
            <v>0</v>
          </cell>
          <cell r="BG530" t="str">
            <v>BL FA16</v>
          </cell>
          <cell r="BH530">
            <v>0</v>
          </cell>
          <cell r="BI530">
            <v>0</v>
          </cell>
          <cell r="BJ530">
            <v>0</v>
          </cell>
          <cell r="BK530">
            <v>0</v>
          </cell>
          <cell r="BL530">
            <v>0</v>
          </cell>
          <cell r="BM530" t="str">
            <v>CN3-LT4</v>
          </cell>
          <cell r="BN530">
            <v>0</v>
          </cell>
          <cell r="BO530">
            <v>16650000</v>
          </cell>
          <cell r="BP530">
            <v>0</v>
          </cell>
          <cell r="BQ530">
            <v>0</v>
          </cell>
          <cell r="BR530">
            <v>0</v>
          </cell>
          <cell r="BS530" t="str">
            <v>BL SP17</v>
          </cell>
          <cell r="BT530" t="str">
            <v>CN3-LT4</v>
          </cell>
          <cell r="BU530">
            <v>16650000</v>
          </cell>
          <cell r="BV530">
            <v>0</v>
          </cell>
          <cell r="BW530" t="str">
            <v>Ko nộp</v>
          </cell>
          <cell r="BX530">
            <v>0</v>
          </cell>
          <cell r="BY530" t="str">
            <v>BLSM17</v>
          </cell>
          <cell r="BZ530">
            <v>0</v>
          </cell>
          <cell r="CA530">
            <v>3</v>
          </cell>
          <cell r="CB530" t="str">
            <v>CN3-LT4</v>
          </cell>
          <cell r="CC530">
            <v>16650000</v>
          </cell>
        </row>
        <row r="531">
          <cell r="B531" t="str">
            <v>SB61030</v>
          </cell>
          <cell r="C531" t="str">
            <v>Nguyễn Thanh Phương Thảo</v>
          </cell>
          <cell r="D531" t="str">
            <v>NNN</v>
          </cell>
          <cell r="E531">
            <v>11</v>
          </cell>
          <cell r="F531">
            <v>0</v>
          </cell>
          <cell r="G531" t="str">
            <v>Eng 6 ở Brunei</v>
          </cell>
          <cell r="H531" t="str">
            <v>ENM101</v>
          </cell>
          <cell r="I531">
            <v>0</v>
          </cell>
          <cell r="J531" t="str">
            <v>HB 10M</v>
          </cell>
          <cell r="K531" t="str">
            <v>HD</v>
          </cell>
          <cell r="L531" t="str">
            <v>Học Tiếng Anh ở Brunei
Bảo lưu kỳ Fall 2016 theo mail HaNQS ngày 26/08/2016
Bảo lưu Sp2017 theo mail HaNQS ngày 25/12/2016</v>
          </cell>
          <cell r="M531" t="str">
            <v>Eng 6 ở Brunei-LT1-HB1</v>
          </cell>
          <cell r="N531">
            <v>2170000</v>
          </cell>
          <cell r="O531">
            <v>-330000</v>
          </cell>
          <cell r="P531">
            <v>42172</v>
          </cell>
          <cell r="Q531">
            <v>11935000</v>
          </cell>
          <cell r="R531">
            <v>12265000</v>
          </cell>
          <cell r="S531" t="str">
            <v>Eng 6 ở Brunei</v>
          </cell>
          <cell r="T531" t="str">
            <v>CN1-LT2-HB2</v>
          </cell>
          <cell r="U531">
            <v>2200000</v>
          </cell>
          <cell r="V531">
            <v>2500000</v>
          </cell>
          <cell r="W531">
            <v>1035000</v>
          </cell>
          <cell r="X531">
            <v>42353</v>
          </cell>
          <cell r="Y531">
            <v>1035000</v>
          </cell>
          <cell r="Z531">
            <v>0</v>
          </cell>
          <cell r="AA531" t="str">
            <v>JP1162</v>
          </cell>
          <cell r="AB531">
            <v>0</v>
          </cell>
          <cell r="AC531">
            <v>0</v>
          </cell>
          <cell r="AD531">
            <v>0</v>
          </cell>
          <cell r="AE531">
            <v>0</v>
          </cell>
          <cell r="AF531">
            <v>0</v>
          </cell>
          <cell r="AG531">
            <v>0</v>
          </cell>
          <cell r="AH531">
            <v>0</v>
          </cell>
          <cell r="AI531" t="str">
            <v>JP1162</v>
          </cell>
          <cell r="AJ531" t="str">
            <v>CN2-LT3-HB3</v>
          </cell>
          <cell r="AK531">
            <v>2200000</v>
          </cell>
          <cell r="AL531">
            <v>2500000</v>
          </cell>
          <cell r="AM531">
            <v>13300000</v>
          </cell>
          <cell r="AN531" t="str">
            <v>27/04/2016</v>
          </cell>
          <cell r="AO531">
            <v>13300000</v>
          </cell>
          <cell r="AP531">
            <v>0</v>
          </cell>
          <cell r="AQ531" t="str">
            <v>JP1162</v>
          </cell>
          <cell r="AR531">
            <v>0</v>
          </cell>
          <cell r="AS531">
            <v>0</v>
          </cell>
          <cell r="AT531">
            <v>0</v>
          </cell>
          <cell r="AU531">
            <v>0</v>
          </cell>
          <cell r="AV531">
            <v>0</v>
          </cell>
          <cell r="AW531">
            <v>0</v>
          </cell>
          <cell r="AX531">
            <v>0</v>
          </cell>
          <cell r="AY531">
            <v>3</v>
          </cell>
          <cell r="AZ531" t="str">
            <v>CN3-LT4-HB4</v>
          </cell>
          <cell r="BA531">
            <v>2250000</v>
          </cell>
          <cell r="BB531">
            <v>2500000</v>
          </cell>
          <cell r="BC531">
            <v>14150000</v>
          </cell>
          <cell r="BD531">
            <v>0</v>
          </cell>
          <cell r="BE531">
            <v>0</v>
          </cell>
          <cell r="BF531">
            <v>0</v>
          </cell>
          <cell r="BG531" t="str">
            <v>BL FA16</v>
          </cell>
          <cell r="BH531">
            <v>0</v>
          </cell>
          <cell r="BI531">
            <v>0</v>
          </cell>
          <cell r="BJ531">
            <v>0</v>
          </cell>
          <cell r="BK531">
            <v>0</v>
          </cell>
          <cell r="BL531">
            <v>0</v>
          </cell>
          <cell r="BM531" t="str">
            <v>CN3-LT4-HB4</v>
          </cell>
          <cell r="BN531">
            <v>2250000</v>
          </cell>
          <cell r="BO531">
            <v>14150000</v>
          </cell>
          <cell r="BP531">
            <v>0</v>
          </cell>
          <cell r="BQ531">
            <v>0</v>
          </cell>
          <cell r="BR531">
            <v>0</v>
          </cell>
          <cell r="BS531" t="str">
            <v>BL SP17</v>
          </cell>
          <cell r="BT531" t="str">
            <v>CN3-LT4-HB4</v>
          </cell>
          <cell r="BU531">
            <v>14150000</v>
          </cell>
          <cell r="BV531" t="str">
            <v>18/04/2017</v>
          </cell>
          <cell r="BW531">
            <v>14150000</v>
          </cell>
          <cell r="BX531">
            <v>0</v>
          </cell>
          <cell r="BY531" t="str">
            <v>JP1162</v>
          </cell>
          <cell r="BZ531" t="str">
            <v>Tài chính thu CN3 nhưng ĐT xếp CN5 kỳ SM17</v>
          </cell>
          <cell r="CA531">
            <v>5</v>
          </cell>
          <cell r="CB531" t="str">
            <v>CN4</v>
          </cell>
          <cell r="CC531">
            <v>18900000</v>
          </cell>
        </row>
        <row r="532">
          <cell r="B532" t="str">
            <v>SB61095</v>
          </cell>
          <cell r="C532" t="str">
            <v>Võ Nguyễn Minh Thư</v>
          </cell>
          <cell r="D532" t="str">
            <v>NNN</v>
          </cell>
          <cell r="E532">
            <v>11</v>
          </cell>
          <cell r="F532">
            <v>0</v>
          </cell>
          <cell r="G532" t="str">
            <v>JP1161</v>
          </cell>
          <cell r="H532" t="str">
            <v>ENM101</v>
          </cell>
          <cell r="I532">
            <v>0</v>
          </cell>
          <cell r="J532" t="str">
            <v xml:space="preserve"> </v>
          </cell>
          <cell r="K532" t="str">
            <v>HD</v>
          </cell>
          <cell r="L532" t="str">
            <v>NNN-Ko học Eng
Bảo lưu kỳ Fall 2016 theo mail HaNQS ngày 26/08/2016
Bảo lưu Sp2017 theo mail HaNQS ngày 25/12/2016
Bảo lưu SM17 theo mail HaNQS ngày 28/04/2017:Tham gia trao đổi SV tại ĐH Kyoto Nhật Bản</v>
          </cell>
          <cell r="M532" t="str">
            <v>NNN-LT1-Ko học Eng</v>
          </cell>
          <cell r="N532">
            <v>2170000</v>
          </cell>
          <cell r="O532">
            <v>2170000</v>
          </cell>
          <cell r="P532">
            <v>42235</v>
          </cell>
          <cell r="Q532">
            <v>11935000</v>
          </cell>
          <cell r="R532">
            <v>9765000</v>
          </cell>
          <cell r="S532" t="str">
            <v>JP1161</v>
          </cell>
          <cell r="T532" t="str">
            <v>CN1-LT2</v>
          </cell>
          <cell r="U532">
            <v>2200000</v>
          </cell>
          <cell r="V532">
            <v>0</v>
          </cell>
          <cell r="W532">
            <v>6035000</v>
          </cell>
          <cell r="X532">
            <v>42356</v>
          </cell>
          <cell r="Y532">
            <v>6035000</v>
          </cell>
          <cell r="Z532">
            <v>0</v>
          </cell>
          <cell r="AA532" t="str">
            <v>JP1162</v>
          </cell>
          <cell r="AB532">
            <v>0</v>
          </cell>
          <cell r="AC532">
            <v>0</v>
          </cell>
          <cell r="AD532">
            <v>0</v>
          </cell>
          <cell r="AE532">
            <v>0</v>
          </cell>
          <cell r="AF532">
            <v>0</v>
          </cell>
          <cell r="AG532">
            <v>0</v>
          </cell>
          <cell r="AH532">
            <v>0</v>
          </cell>
          <cell r="AI532" t="str">
            <v>JP1162</v>
          </cell>
          <cell r="AJ532" t="str">
            <v>CN2-LT3</v>
          </cell>
          <cell r="AK532">
            <v>2200000</v>
          </cell>
          <cell r="AL532">
            <v>0</v>
          </cell>
          <cell r="AM532">
            <v>15800000</v>
          </cell>
          <cell r="AN532" t="str">
            <v>26/04/2016</v>
          </cell>
          <cell r="AO532">
            <v>15800000</v>
          </cell>
          <cell r="AP532">
            <v>0</v>
          </cell>
          <cell r="AQ532" t="str">
            <v>JP1162</v>
          </cell>
          <cell r="AR532">
            <v>0</v>
          </cell>
          <cell r="AS532">
            <v>0</v>
          </cell>
          <cell r="AT532">
            <v>0</v>
          </cell>
          <cell r="AU532">
            <v>0</v>
          </cell>
          <cell r="AV532">
            <v>0</v>
          </cell>
          <cell r="AW532">
            <v>0</v>
          </cell>
          <cell r="AX532">
            <v>0</v>
          </cell>
          <cell r="AY532">
            <v>3</v>
          </cell>
          <cell r="AZ532" t="str">
            <v>CN3-LT4</v>
          </cell>
          <cell r="BA532">
            <v>2250000</v>
          </cell>
          <cell r="BB532">
            <v>0</v>
          </cell>
          <cell r="BC532">
            <v>16650000</v>
          </cell>
          <cell r="BD532">
            <v>0</v>
          </cell>
          <cell r="BE532">
            <v>0</v>
          </cell>
          <cell r="BF532">
            <v>0</v>
          </cell>
          <cell r="BG532" t="str">
            <v>BL FA16</v>
          </cell>
          <cell r="BH532">
            <v>0</v>
          </cell>
          <cell r="BI532">
            <v>0</v>
          </cell>
          <cell r="BJ532">
            <v>0</v>
          </cell>
          <cell r="BK532">
            <v>0</v>
          </cell>
          <cell r="BL532">
            <v>0</v>
          </cell>
          <cell r="BM532" t="str">
            <v>CN3-LT4</v>
          </cell>
          <cell r="BN532">
            <v>0</v>
          </cell>
          <cell r="BO532">
            <v>16650000</v>
          </cell>
          <cell r="BP532">
            <v>0</v>
          </cell>
          <cell r="BQ532">
            <v>0</v>
          </cell>
          <cell r="BR532">
            <v>0</v>
          </cell>
          <cell r="BS532" t="str">
            <v>BL SP17</v>
          </cell>
          <cell r="BT532" t="str">
            <v>CN3-LT4</v>
          </cell>
          <cell r="BU532">
            <v>16650000</v>
          </cell>
          <cell r="BV532">
            <v>0</v>
          </cell>
          <cell r="BW532" t="str">
            <v>Ko nộp</v>
          </cell>
          <cell r="BX532">
            <v>0</v>
          </cell>
          <cell r="BY532" t="str">
            <v>BLSM17</v>
          </cell>
          <cell r="BZ532">
            <v>0</v>
          </cell>
          <cell r="CA532">
            <v>3</v>
          </cell>
          <cell r="CB532" t="str">
            <v>CN3-LT4</v>
          </cell>
          <cell r="CC532">
            <v>16650000</v>
          </cell>
        </row>
        <row r="533">
          <cell r="B533" t="str">
            <v>SB61122</v>
          </cell>
          <cell r="C533" t="str">
            <v>Trần Phương Ngọc Thủy</v>
          </cell>
          <cell r="D533" t="str">
            <v>NNN</v>
          </cell>
          <cell r="E533">
            <v>11</v>
          </cell>
          <cell r="F533">
            <v>0</v>
          </cell>
          <cell r="G533" t="str">
            <v>JP1161</v>
          </cell>
          <cell r="H533" t="str">
            <v>ENM101</v>
          </cell>
          <cell r="I533">
            <v>0</v>
          </cell>
          <cell r="J533" t="str">
            <v xml:space="preserve"> </v>
          </cell>
          <cell r="K533" t="str">
            <v>HD</v>
          </cell>
          <cell r="L533" t="str">
            <v>NNN-Ko học Eng
Bảo lưu kỳ Fall 2016 theo mail HaNQS ngày 26/08/2016
Bảo lưu Sp2017 theo mail HaNQS ngày 25/12/2016
Bảo lưu SM17 theo mail HaNQS ngày 28/04/2017:Tham gia trao đổi SV tại ĐH Rissho Nhật Bản</v>
          </cell>
          <cell r="M533" t="str">
            <v>NNN-LT1-Ko học Eng</v>
          </cell>
          <cell r="N533">
            <v>2170000</v>
          </cell>
          <cell r="O533">
            <v>2170000</v>
          </cell>
          <cell r="P533">
            <v>42247</v>
          </cell>
          <cell r="Q533">
            <v>11935000</v>
          </cell>
          <cell r="R533">
            <v>9765000</v>
          </cell>
          <cell r="S533" t="str">
            <v>JP1161</v>
          </cell>
          <cell r="T533" t="str">
            <v>CN1-LT2</v>
          </cell>
          <cell r="U533">
            <v>2200000</v>
          </cell>
          <cell r="V533">
            <v>0</v>
          </cell>
          <cell r="W533">
            <v>6035000</v>
          </cell>
          <cell r="X533">
            <v>42362</v>
          </cell>
          <cell r="Y533">
            <v>6035000</v>
          </cell>
          <cell r="Z533">
            <v>0</v>
          </cell>
          <cell r="AA533" t="str">
            <v>JP1162</v>
          </cell>
          <cell r="AB533">
            <v>0</v>
          </cell>
          <cell r="AC533">
            <v>0</v>
          </cell>
          <cell r="AD533">
            <v>0</v>
          </cell>
          <cell r="AE533">
            <v>0</v>
          </cell>
          <cell r="AF533">
            <v>0</v>
          </cell>
          <cell r="AG533">
            <v>0</v>
          </cell>
          <cell r="AH533">
            <v>0</v>
          </cell>
          <cell r="AI533" t="str">
            <v>JP1162</v>
          </cell>
          <cell r="AJ533" t="str">
            <v>CN2-LT3</v>
          </cell>
          <cell r="AK533">
            <v>2200000</v>
          </cell>
          <cell r="AL533">
            <v>0</v>
          </cell>
          <cell r="AM533">
            <v>15800000</v>
          </cell>
          <cell r="AN533" t="str">
            <v>29/04/2016</v>
          </cell>
          <cell r="AO533">
            <v>15800000</v>
          </cell>
          <cell r="AP533">
            <v>0</v>
          </cell>
          <cell r="AQ533" t="str">
            <v>JP1162</v>
          </cell>
          <cell r="AR533">
            <v>0</v>
          </cell>
          <cell r="AS533">
            <v>0</v>
          </cell>
          <cell r="AT533">
            <v>0</v>
          </cell>
          <cell r="AU533">
            <v>0</v>
          </cell>
          <cell r="AV533">
            <v>0</v>
          </cell>
          <cell r="AW533">
            <v>0</v>
          </cell>
          <cell r="AX533">
            <v>0</v>
          </cell>
          <cell r="AY533">
            <v>3</v>
          </cell>
          <cell r="AZ533" t="str">
            <v>CN3-LT4</v>
          </cell>
          <cell r="BA533">
            <v>2250000</v>
          </cell>
          <cell r="BB533">
            <v>0</v>
          </cell>
          <cell r="BC533">
            <v>16650000</v>
          </cell>
          <cell r="BD533">
            <v>0</v>
          </cell>
          <cell r="BE533">
            <v>0</v>
          </cell>
          <cell r="BF533">
            <v>0</v>
          </cell>
          <cell r="BG533" t="str">
            <v>BL FA16</v>
          </cell>
          <cell r="BH533">
            <v>0</v>
          </cell>
          <cell r="BI533">
            <v>0</v>
          </cell>
          <cell r="BJ533">
            <v>0</v>
          </cell>
          <cell r="BK533">
            <v>0</v>
          </cell>
          <cell r="BL533">
            <v>0</v>
          </cell>
          <cell r="BM533" t="str">
            <v>CN3-LT4</v>
          </cell>
          <cell r="BN533">
            <v>0</v>
          </cell>
          <cell r="BO533">
            <v>16650000</v>
          </cell>
          <cell r="BP533">
            <v>0</v>
          </cell>
          <cell r="BQ533">
            <v>0</v>
          </cell>
          <cell r="BR533">
            <v>0</v>
          </cell>
          <cell r="BS533" t="str">
            <v>BL SP17</v>
          </cell>
          <cell r="BT533" t="str">
            <v>CN3-LT4</v>
          </cell>
          <cell r="BU533">
            <v>16650000</v>
          </cell>
          <cell r="BV533">
            <v>0</v>
          </cell>
          <cell r="BW533" t="str">
            <v>Ko nộp</v>
          </cell>
          <cell r="BX533">
            <v>0</v>
          </cell>
          <cell r="BY533" t="str">
            <v>BLSM17</v>
          </cell>
          <cell r="BZ533">
            <v>0</v>
          </cell>
          <cell r="CA533">
            <v>3</v>
          </cell>
          <cell r="CB533" t="str">
            <v>CN3-LT4</v>
          </cell>
          <cell r="CC533">
            <v>16650000</v>
          </cell>
        </row>
        <row r="534">
          <cell r="B534" t="str">
            <v>SB61034</v>
          </cell>
          <cell r="C534" t="str">
            <v>Nguyễn Ái Huyền Trân</v>
          </cell>
          <cell r="D534" t="str">
            <v>NNN</v>
          </cell>
          <cell r="E534">
            <v>11</v>
          </cell>
          <cell r="F534">
            <v>0</v>
          </cell>
          <cell r="G534" t="str">
            <v>JP1161</v>
          </cell>
          <cell r="H534" t="str">
            <v>ENM101</v>
          </cell>
          <cell r="I534">
            <v>0</v>
          </cell>
          <cell r="J534" t="str">
            <v>HB 20M</v>
          </cell>
          <cell r="K534" t="str">
            <v>HD</v>
          </cell>
          <cell r="L534" t="str">
            <v>NNN-Ko học Eng
Bảo lưu kỳ Fall 2016 theo mail HaNQS ngày 26/08/2016
Bảo lưu Sp2017 theo mail HaNQS ngày 25/12/2016</v>
          </cell>
          <cell r="M534" t="str">
            <v>NNN-LT1-HB1-Ko học Eng</v>
          </cell>
          <cell r="N534">
            <v>2170000</v>
          </cell>
          <cell r="O534">
            <v>-2830000</v>
          </cell>
          <cell r="P534" t="str">
            <v>30/6/2015</v>
          </cell>
          <cell r="Q534">
            <v>11935000</v>
          </cell>
          <cell r="R534">
            <v>14765000</v>
          </cell>
          <cell r="S534" t="str">
            <v>JP1161</v>
          </cell>
          <cell r="T534" t="str">
            <v>CN1-LT2-HB2</v>
          </cell>
          <cell r="U534">
            <v>2200000</v>
          </cell>
          <cell r="V534">
            <v>5000000</v>
          </cell>
          <cell r="W534">
            <v>-3965000</v>
          </cell>
          <cell r="X534" t="str">
            <v>Đã nộp</v>
          </cell>
          <cell r="Y534">
            <v>0</v>
          </cell>
          <cell r="Z534">
            <v>3965000</v>
          </cell>
          <cell r="AA534" t="str">
            <v>JP1162</v>
          </cell>
          <cell r="AB534">
            <v>0</v>
          </cell>
          <cell r="AC534">
            <v>0</v>
          </cell>
          <cell r="AD534">
            <v>0</v>
          </cell>
          <cell r="AE534">
            <v>0</v>
          </cell>
          <cell r="AF534">
            <v>0</v>
          </cell>
          <cell r="AG534">
            <v>0</v>
          </cell>
          <cell r="AH534">
            <v>3965000</v>
          </cell>
          <cell r="AI534" t="str">
            <v>JP1162</v>
          </cell>
          <cell r="AJ534" t="str">
            <v>CN2-LT3-HB3</v>
          </cell>
          <cell r="AK534">
            <v>2200000</v>
          </cell>
          <cell r="AL534">
            <v>5000000</v>
          </cell>
          <cell r="AM534">
            <v>6835000</v>
          </cell>
          <cell r="AN534" t="str">
            <v>15/04/2016</v>
          </cell>
          <cell r="AO534">
            <v>6875000</v>
          </cell>
          <cell r="AP534">
            <v>40000</v>
          </cell>
          <cell r="AQ534" t="str">
            <v>JP1162</v>
          </cell>
          <cell r="AR534">
            <v>0</v>
          </cell>
          <cell r="AS534">
            <v>0</v>
          </cell>
          <cell r="AT534">
            <v>0</v>
          </cell>
          <cell r="AU534">
            <v>0</v>
          </cell>
          <cell r="AV534">
            <v>0</v>
          </cell>
          <cell r="AW534">
            <v>0</v>
          </cell>
          <cell r="AX534">
            <v>0</v>
          </cell>
          <cell r="AY534">
            <v>3</v>
          </cell>
          <cell r="AZ534" t="str">
            <v>CN3-LT4-HB4</v>
          </cell>
          <cell r="BA534">
            <v>2250000</v>
          </cell>
          <cell r="BB534">
            <v>5000000</v>
          </cell>
          <cell r="BC534">
            <v>11610000</v>
          </cell>
          <cell r="BD534">
            <v>0</v>
          </cell>
          <cell r="BE534">
            <v>0</v>
          </cell>
          <cell r="BF534">
            <v>0</v>
          </cell>
          <cell r="BG534" t="str">
            <v>BL FA16</v>
          </cell>
          <cell r="BH534">
            <v>0</v>
          </cell>
          <cell r="BI534">
            <v>0</v>
          </cell>
          <cell r="BJ534">
            <v>0</v>
          </cell>
          <cell r="BK534">
            <v>0</v>
          </cell>
          <cell r="BL534">
            <v>0</v>
          </cell>
          <cell r="BM534" t="str">
            <v>CN3-LT4-HB4</v>
          </cell>
          <cell r="BN534">
            <v>2250000</v>
          </cell>
          <cell r="BO534">
            <v>11650000</v>
          </cell>
          <cell r="BP534">
            <v>0</v>
          </cell>
          <cell r="BQ534">
            <v>0</v>
          </cell>
          <cell r="BR534">
            <v>0</v>
          </cell>
          <cell r="BS534" t="str">
            <v>BL SP17</v>
          </cell>
          <cell r="BT534" t="str">
            <v>CN3-LT4-HB4</v>
          </cell>
          <cell r="BU534">
            <v>11650000</v>
          </cell>
          <cell r="BV534" t="str">
            <v>20/04/2017</v>
          </cell>
          <cell r="BW534">
            <v>11650000</v>
          </cell>
          <cell r="BX534">
            <v>0</v>
          </cell>
          <cell r="BY534" t="str">
            <v>JP1162</v>
          </cell>
          <cell r="BZ534">
            <v>0</v>
          </cell>
          <cell r="CA534">
            <v>5</v>
          </cell>
          <cell r="CB534" t="str">
            <v>CN4</v>
          </cell>
          <cell r="CC534">
            <v>18900000</v>
          </cell>
        </row>
        <row r="535">
          <cell r="B535" t="str">
            <v>SB61155</v>
          </cell>
          <cell r="C535" t="str">
            <v>Cuột Kim Xiêu</v>
          </cell>
          <cell r="D535" t="str">
            <v>NNN</v>
          </cell>
          <cell r="E535">
            <v>11</v>
          </cell>
          <cell r="F535">
            <v>0</v>
          </cell>
          <cell r="G535" t="str">
            <v>JP1161</v>
          </cell>
          <cell r="H535" t="str">
            <v>ENM101</v>
          </cell>
          <cell r="I535">
            <v>0</v>
          </cell>
          <cell r="J535" t="str">
            <v xml:space="preserve"> </v>
          </cell>
          <cell r="K535" t="str">
            <v>HD</v>
          </cell>
          <cell r="L535" t="str">
            <v>NNN-Ko học Eng
Bảo lưu kỳ Fall 2016 theo mail HaNQS ngày 26/08/2016
Bảo lưu Sp2017 theo mail HaNQS ngày 25/12/2016
Bảo lưu SM17 theo mail HaNQS ngày 28/04/2017:Tham gia trao đổi SV tại ĐH Kyoto Nhật Bản</v>
          </cell>
          <cell r="M535" t="str">
            <v>NNN-LT1-Ko học Eng</v>
          </cell>
          <cell r="N535">
            <v>2200000</v>
          </cell>
          <cell r="O535">
            <v>2200000</v>
          </cell>
          <cell r="P535">
            <v>42263</v>
          </cell>
          <cell r="Q535">
            <v>12100000</v>
          </cell>
          <cell r="R535">
            <v>9900000</v>
          </cell>
          <cell r="S535" t="str">
            <v>JP1161</v>
          </cell>
          <cell r="T535" t="str">
            <v>CN1-LT2</v>
          </cell>
          <cell r="U535">
            <v>2200000</v>
          </cell>
          <cell r="V535">
            <v>0</v>
          </cell>
          <cell r="W535">
            <v>5900000</v>
          </cell>
          <cell r="X535">
            <v>42363</v>
          </cell>
          <cell r="Y535">
            <v>5900000</v>
          </cell>
          <cell r="Z535">
            <v>0</v>
          </cell>
          <cell r="AA535" t="str">
            <v>JP1162</v>
          </cell>
          <cell r="AB535">
            <v>0</v>
          </cell>
          <cell r="AC535">
            <v>0</v>
          </cell>
          <cell r="AD535">
            <v>0</v>
          </cell>
          <cell r="AE535">
            <v>0</v>
          </cell>
          <cell r="AF535">
            <v>0</v>
          </cell>
          <cell r="AG535">
            <v>0</v>
          </cell>
          <cell r="AH535">
            <v>0</v>
          </cell>
          <cell r="AI535" t="str">
            <v>JP1162</v>
          </cell>
          <cell r="AJ535" t="str">
            <v>CN2-LT3+Phí NHL</v>
          </cell>
          <cell r="AK535">
            <v>2200000</v>
          </cell>
          <cell r="AL535">
            <v>0</v>
          </cell>
          <cell r="AM535">
            <v>18100000</v>
          </cell>
          <cell r="AN535" t="str">
            <v>04/05/2016</v>
          </cell>
          <cell r="AO535">
            <v>18100000</v>
          </cell>
          <cell r="AP535">
            <v>0</v>
          </cell>
          <cell r="AQ535" t="str">
            <v>JP1162</v>
          </cell>
          <cell r="AR535">
            <v>0</v>
          </cell>
          <cell r="AS535">
            <v>0</v>
          </cell>
          <cell r="AT535">
            <v>0</v>
          </cell>
          <cell r="AU535">
            <v>0</v>
          </cell>
          <cell r="AV535">
            <v>0</v>
          </cell>
          <cell r="AW535">
            <v>0</v>
          </cell>
          <cell r="AX535">
            <v>0</v>
          </cell>
          <cell r="AY535">
            <v>3</v>
          </cell>
          <cell r="AZ535" t="str">
            <v>CN3-LT4</v>
          </cell>
          <cell r="BA535">
            <v>2250000</v>
          </cell>
          <cell r="BB535">
            <v>0</v>
          </cell>
          <cell r="BC535">
            <v>16650000</v>
          </cell>
          <cell r="BD535">
            <v>0</v>
          </cell>
          <cell r="BE535">
            <v>0</v>
          </cell>
          <cell r="BF535">
            <v>0</v>
          </cell>
          <cell r="BG535" t="str">
            <v>BL FA16</v>
          </cell>
          <cell r="BH535">
            <v>0</v>
          </cell>
          <cell r="BI535">
            <v>0</v>
          </cell>
          <cell r="BJ535">
            <v>0</v>
          </cell>
          <cell r="BK535">
            <v>0</v>
          </cell>
          <cell r="BL535">
            <v>0</v>
          </cell>
          <cell r="BM535" t="str">
            <v>CN3-LT4</v>
          </cell>
          <cell r="BN535">
            <v>0</v>
          </cell>
          <cell r="BO535">
            <v>16650000</v>
          </cell>
          <cell r="BP535">
            <v>0</v>
          </cell>
          <cell r="BQ535">
            <v>0</v>
          </cell>
          <cell r="BR535">
            <v>0</v>
          </cell>
          <cell r="BS535" t="str">
            <v>BL SP17</v>
          </cell>
          <cell r="BT535" t="str">
            <v>CN3-LT4</v>
          </cell>
          <cell r="BU535">
            <v>16650000</v>
          </cell>
          <cell r="BV535">
            <v>0</v>
          </cell>
          <cell r="BW535" t="str">
            <v>Ko nộp</v>
          </cell>
          <cell r="BX535">
            <v>0</v>
          </cell>
          <cell r="BY535" t="str">
            <v>BLSM17</v>
          </cell>
          <cell r="BZ535">
            <v>0</v>
          </cell>
          <cell r="CA535">
            <v>3</v>
          </cell>
          <cell r="CB535" t="str">
            <v>CN3-LT4</v>
          </cell>
          <cell r="CC535">
            <v>16650000</v>
          </cell>
        </row>
        <row r="536">
          <cell r="B536" t="str">
            <v>SE62060</v>
          </cell>
          <cell r="C536" t="str">
            <v>Trần Thị Tuyết Anh</v>
          </cell>
          <cell r="D536" t="str">
            <v>KTPM</v>
          </cell>
          <cell r="E536">
            <v>10</v>
          </cell>
          <cell r="F536">
            <v>0</v>
          </cell>
          <cell r="G536" t="str">
            <v>PC1077</v>
          </cell>
          <cell r="H536" t="str">
            <v>ENG3</v>
          </cell>
          <cell r="I536">
            <v>0</v>
          </cell>
          <cell r="J536">
            <v>0</v>
          </cell>
          <cell r="K536" t="str">
            <v>HD</v>
          </cell>
          <cell r="L536" t="str">
            <v>PC1077: Eng3,4.
PC1075: Eng5 SP2015 H2
Ngày 25/4/2015 đóng HP Eng6.
Ngày 21/4/2015 BL môn Eng6 theo mail HaLTP.
PC1081: Eng6 H2 SM2015
Fall2015-SE1071:CN1
SVDB chuyển lên CT theo QĐ726/QĐ-DHFPT ngày 01/9/2015
Bảo lưu HK Summer 2016 theo mail HàNQS ngày 16/05/2016
Bảo lưu Sp2017 theo mail HaNQS ngày 25/12/2016 (QĐ 08/VDTQT ngày 17/01/2017)</v>
          </cell>
          <cell r="M536">
            <v>0</v>
          </cell>
          <cell r="N536">
            <v>450</v>
          </cell>
          <cell r="O536" t="str">
            <v>450-LT2</v>
          </cell>
          <cell r="P536" t="str">
            <v>450-LT3</v>
          </cell>
          <cell r="Q536" t="str">
            <v>450-LT4</v>
          </cell>
          <cell r="R536" t="str">
            <v>1100-CN1</v>
          </cell>
          <cell r="S536" t="str">
            <v>1100-CN2</v>
          </cell>
          <cell r="T536">
            <v>1100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t="str">
            <v>CN3</v>
          </cell>
          <cell r="BA536">
            <v>0</v>
          </cell>
          <cell r="BB536">
            <v>0</v>
          </cell>
          <cell r="BC536">
            <v>23097000</v>
          </cell>
          <cell r="BD536" t="str">
            <v>06/09/2016</v>
          </cell>
          <cell r="BE536">
            <v>23100000</v>
          </cell>
          <cell r="BF536">
            <v>0</v>
          </cell>
          <cell r="BG536" t="str">
            <v>SE1161</v>
          </cell>
          <cell r="BH536">
            <v>0</v>
          </cell>
          <cell r="BI536">
            <v>0</v>
          </cell>
          <cell r="BJ536">
            <v>0</v>
          </cell>
          <cell r="BK536">
            <v>0</v>
          </cell>
          <cell r="BL536">
            <v>0</v>
          </cell>
          <cell r="BM536" t="str">
            <v>CN4</v>
          </cell>
          <cell r="BN536">
            <v>0</v>
          </cell>
          <cell r="BO536">
            <v>25300000</v>
          </cell>
          <cell r="BP536">
            <v>0</v>
          </cell>
          <cell r="BQ536">
            <v>0</v>
          </cell>
          <cell r="BR536">
            <v>0</v>
          </cell>
          <cell r="BS536" t="str">
            <v>BL SP17</v>
          </cell>
          <cell r="BT536" t="str">
            <v>CN4</v>
          </cell>
          <cell r="BU536">
            <v>25300000</v>
          </cell>
          <cell r="BV536" t="str">
            <v>08/05/2017</v>
          </cell>
          <cell r="BW536">
            <v>25300000</v>
          </cell>
          <cell r="BX536">
            <v>0</v>
          </cell>
          <cell r="BY536" t="str">
            <v>SE1170</v>
          </cell>
          <cell r="BZ536">
            <v>0</v>
          </cell>
          <cell r="CA536">
            <v>4</v>
          </cell>
          <cell r="CB536" t="str">
            <v>CN5</v>
          </cell>
          <cell r="CC536">
            <v>25300000</v>
          </cell>
        </row>
        <row r="537">
          <cell r="B537" t="str">
            <v>SE61959</v>
          </cell>
          <cell r="C537" t="str">
            <v>Trương Tuấn Kiệt</v>
          </cell>
          <cell r="D537" t="str">
            <v>KTPM</v>
          </cell>
          <cell r="E537">
            <v>10</v>
          </cell>
          <cell r="F537">
            <v>0</v>
          </cell>
          <cell r="G537" t="str">
            <v>PC1080</v>
          </cell>
          <cell r="H537" t="str">
            <v>ENG2</v>
          </cell>
          <cell r="I537">
            <v>0</v>
          </cell>
          <cell r="J537">
            <v>0</v>
          </cell>
          <cell r="K537" t="str">
            <v>HD</v>
          </cell>
          <cell r="L537" t="str">
            <v>PC1080: ENg2,3,4,5. Hết LT
PC1083: HL Eng5 H2 SM2015, dư 4,882,000đ
PC1083:Eng 2,3,4,5,6
Bảo lưu Sp2017 theo mail HaNQS ngày 15/12/2016</v>
          </cell>
          <cell r="M537">
            <v>0</v>
          </cell>
          <cell r="N537">
            <v>0</v>
          </cell>
          <cell r="O537">
            <v>0</v>
          </cell>
          <cell r="P537">
            <v>0</v>
          </cell>
          <cell r="Q537">
            <v>0</v>
          </cell>
          <cell r="R537">
            <v>0</v>
          </cell>
          <cell r="S537">
            <v>0</v>
          </cell>
          <cell r="T537" t="str">
            <v>CN1</v>
          </cell>
          <cell r="U537">
            <v>0</v>
          </cell>
          <cell r="V537">
            <v>0</v>
          </cell>
          <cell r="W537">
            <v>24200000</v>
          </cell>
          <cell r="X537">
            <v>42352</v>
          </cell>
          <cell r="Y537">
            <v>24200000</v>
          </cell>
          <cell r="Z537">
            <v>0</v>
          </cell>
          <cell r="AA537" t="str">
            <v>SE1161</v>
          </cell>
          <cell r="AB537">
            <v>0</v>
          </cell>
          <cell r="AC537">
            <v>0</v>
          </cell>
          <cell r="AD537">
            <v>0</v>
          </cell>
          <cell r="AE537">
            <v>0</v>
          </cell>
          <cell r="AF537">
            <v>0</v>
          </cell>
          <cell r="AG537">
            <v>0</v>
          </cell>
          <cell r="AH537">
            <v>0</v>
          </cell>
          <cell r="AI537" t="str">
            <v>SE1161</v>
          </cell>
          <cell r="AJ537" t="str">
            <v>CN2</v>
          </cell>
          <cell r="AK537">
            <v>0</v>
          </cell>
          <cell r="AL537">
            <v>0</v>
          </cell>
          <cell r="AM537">
            <v>24200000</v>
          </cell>
          <cell r="AN537" t="str">
            <v>22/04/2016</v>
          </cell>
          <cell r="AO537">
            <v>26036000</v>
          </cell>
          <cell r="AP537">
            <v>0</v>
          </cell>
          <cell r="AQ537" t="str">
            <v>SE1161</v>
          </cell>
          <cell r="AR537">
            <v>0</v>
          </cell>
          <cell r="AS537">
            <v>0</v>
          </cell>
          <cell r="AT537">
            <v>0</v>
          </cell>
          <cell r="AU537">
            <v>0</v>
          </cell>
          <cell r="AV537">
            <v>0</v>
          </cell>
          <cell r="AW537">
            <v>0</v>
          </cell>
          <cell r="AX537">
            <v>0</v>
          </cell>
          <cell r="AY537">
            <v>0</v>
          </cell>
          <cell r="AZ537" t="str">
            <v>CN3</v>
          </cell>
          <cell r="BA537">
            <v>0</v>
          </cell>
          <cell r="BB537">
            <v>0</v>
          </cell>
          <cell r="BC537">
            <v>25300000</v>
          </cell>
          <cell r="BD537" t="str">
            <v>25/08/2016</v>
          </cell>
          <cell r="BE537">
            <v>25300000</v>
          </cell>
          <cell r="BF537">
            <v>0</v>
          </cell>
          <cell r="BG537" t="str">
            <v>SE1161</v>
          </cell>
          <cell r="BH537">
            <v>0</v>
          </cell>
          <cell r="BI537">
            <v>0</v>
          </cell>
          <cell r="BJ537">
            <v>0</v>
          </cell>
          <cell r="BK537">
            <v>0</v>
          </cell>
          <cell r="BL537">
            <v>0</v>
          </cell>
          <cell r="BM537" t="str">
            <v>CN4</v>
          </cell>
          <cell r="BN537">
            <v>0</v>
          </cell>
          <cell r="BO537">
            <v>25300000</v>
          </cell>
          <cell r="BP537">
            <v>0</v>
          </cell>
          <cell r="BQ537">
            <v>0</v>
          </cell>
          <cell r="BR537">
            <v>0</v>
          </cell>
          <cell r="BS537" t="str">
            <v>BL SP17</v>
          </cell>
          <cell r="BT537" t="str">
            <v>CN4</v>
          </cell>
          <cell r="BU537">
            <v>25300000</v>
          </cell>
          <cell r="BV537" t="str">
            <v>28/04/2017</v>
          </cell>
          <cell r="BW537">
            <v>25300000</v>
          </cell>
          <cell r="BX537">
            <v>0</v>
          </cell>
          <cell r="BY537" t="str">
            <v>SE1167</v>
          </cell>
          <cell r="BZ537">
            <v>0</v>
          </cell>
          <cell r="CA537">
            <v>4</v>
          </cell>
          <cell r="CB537" t="str">
            <v>CN5</v>
          </cell>
          <cell r="CC537">
            <v>25300000</v>
          </cell>
        </row>
        <row r="538">
          <cell r="B538" t="str">
            <v>SE62044</v>
          </cell>
          <cell r="C538" t="str">
            <v>Hoàng Thanh Sơn</v>
          </cell>
          <cell r="D538" t="str">
            <v>KTPM</v>
          </cell>
          <cell r="E538">
            <v>10</v>
          </cell>
          <cell r="F538">
            <v>0</v>
          </cell>
          <cell r="G538" t="str">
            <v>PC1082</v>
          </cell>
          <cell r="H538" t="str">
            <v>ENG2</v>
          </cell>
          <cell r="I538">
            <v>0</v>
          </cell>
          <cell r="J538">
            <v>0</v>
          </cell>
          <cell r="K538" t="str">
            <v>HD</v>
          </cell>
          <cell r="L538" t="str">
            <v xml:space="preserve">PC1082: Eng2,3,4,5.
PC1084: HL Eng5 H2 SM2015, dư 4,882,000đ;6
Bảo lưu Sp2017 theo mail HaNQS ngày 15/12/2016
</v>
          </cell>
          <cell r="M538">
            <v>0</v>
          </cell>
          <cell r="N538">
            <v>0</v>
          </cell>
          <cell r="O538">
            <v>0</v>
          </cell>
          <cell r="P538">
            <v>0</v>
          </cell>
          <cell r="Q538">
            <v>0</v>
          </cell>
          <cell r="R538">
            <v>0</v>
          </cell>
          <cell r="S538">
            <v>0</v>
          </cell>
          <cell r="T538" t="str">
            <v>CN1</v>
          </cell>
          <cell r="U538">
            <v>0</v>
          </cell>
          <cell r="V538">
            <v>0</v>
          </cell>
          <cell r="W538">
            <v>24200000</v>
          </cell>
          <cell r="X538">
            <v>42355</v>
          </cell>
          <cell r="Y538">
            <v>24200000</v>
          </cell>
          <cell r="Z538">
            <v>0</v>
          </cell>
          <cell r="AA538" t="str">
            <v>SE1161</v>
          </cell>
          <cell r="AB538">
            <v>0</v>
          </cell>
          <cell r="AC538">
            <v>0</v>
          </cell>
          <cell r="AD538">
            <v>0</v>
          </cell>
          <cell r="AE538">
            <v>0</v>
          </cell>
          <cell r="AF538">
            <v>0</v>
          </cell>
          <cell r="AG538">
            <v>0</v>
          </cell>
          <cell r="AH538">
            <v>0</v>
          </cell>
          <cell r="AI538" t="str">
            <v>SE1161</v>
          </cell>
          <cell r="AJ538" t="str">
            <v>CN2</v>
          </cell>
          <cell r="AK538">
            <v>0</v>
          </cell>
          <cell r="AL538">
            <v>0</v>
          </cell>
          <cell r="AM538">
            <v>24200000</v>
          </cell>
          <cell r="AN538" t="str">
            <v>29/04/2016</v>
          </cell>
          <cell r="AO538">
            <v>26036000</v>
          </cell>
          <cell r="AP538">
            <v>0</v>
          </cell>
          <cell r="AQ538" t="str">
            <v>SE1161</v>
          </cell>
          <cell r="AR538">
            <v>0</v>
          </cell>
          <cell r="AS538">
            <v>0</v>
          </cell>
          <cell r="AT538">
            <v>0</v>
          </cell>
          <cell r="AU538">
            <v>0</v>
          </cell>
          <cell r="AV538">
            <v>0</v>
          </cell>
          <cell r="AW538">
            <v>0</v>
          </cell>
          <cell r="AX538">
            <v>0</v>
          </cell>
          <cell r="AY538">
            <v>0</v>
          </cell>
          <cell r="AZ538" t="str">
            <v>CN3</v>
          </cell>
          <cell r="BA538">
            <v>0</v>
          </cell>
          <cell r="BB538">
            <v>0</v>
          </cell>
          <cell r="BC538">
            <v>25300000</v>
          </cell>
          <cell r="BD538" t="str">
            <v>26/08/2016</v>
          </cell>
          <cell r="BE538">
            <v>25300000</v>
          </cell>
          <cell r="BF538">
            <v>0</v>
          </cell>
          <cell r="BG538" t="str">
            <v>SE1161</v>
          </cell>
          <cell r="BH538">
            <v>0</v>
          </cell>
          <cell r="BI538">
            <v>0</v>
          </cell>
          <cell r="BJ538">
            <v>0</v>
          </cell>
          <cell r="BK538">
            <v>0</v>
          </cell>
          <cell r="BL538">
            <v>0</v>
          </cell>
          <cell r="BM538" t="str">
            <v>CN4</v>
          </cell>
          <cell r="BN538">
            <v>0</v>
          </cell>
          <cell r="BO538">
            <v>25300000</v>
          </cell>
          <cell r="BP538">
            <v>0</v>
          </cell>
          <cell r="BQ538">
            <v>0</v>
          </cell>
          <cell r="BR538">
            <v>0</v>
          </cell>
          <cell r="BS538" t="str">
            <v>BL SP17</v>
          </cell>
          <cell r="BT538" t="str">
            <v>CN4</v>
          </cell>
          <cell r="BU538">
            <v>25300000</v>
          </cell>
          <cell r="BV538" t="str">
            <v>08/05/2017</v>
          </cell>
          <cell r="BW538">
            <v>25300000</v>
          </cell>
          <cell r="BX538">
            <v>0</v>
          </cell>
          <cell r="BY538" t="str">
            <v>SE1167</v>
          </cell>
          <cell r="BZ538">
            <v>0</v>
          </cell>
          <cell r="CA538">
            <v>4</v>
          </cell>
          <cell r="CB538" t="str">
            <v>CN5</v>
          </cell>
          <cell r="CC538">
            <v>25300000</v>
          </cell>
        </row>
        <row r="539">
          <cell r="B539" t="str">
            <v>SE62132</v>
          </cell>
          <cell r="C539" t="str">
            <v>Nguyễn Phúc Hảo</v>
          </cell>
          <cell r="D539" t="str">
            <v>KTPM</v>
          </cell>
          <cell r="E539" t="str">
            <v>10-BS</v>
          </cell>
          <cell r="F539">
            <v>0</v>
          </cell>
          <cell r="G539">
            <v>0</v>
          </cell>
          <cell r="H539" t="str">
            <v>ENG4</v>
          </cell>
          <cell r="I539">
            <v>0</v>
          </cell>
          <cell r="J539">
            <v>0</v>
          </cell>
          <cell r="K539" t="str">
            <v>HD</v>
          </cell>
          <cell r="L539" t="str">
            <v>K10 NH đợt 2
PC1077: Eng4.
PC1075: Eng5 SP2015 H2
PC1079: HL Eng5 H1 SM2015
PC1081: Eng6 H2 SM2015
Bảo lưu kỳ Fall 2015 theo mail A. KhanhLG ngày 29/08/2015 theo QĐ 72/QĐ-VĐTQTFPT ngày 22/9/2015
Bảo lưu Sp2017 theo mail HaNQS ngày 25/12/2016</v>
          </cell>
          <cell r="M539">
            <v>0</v>
          </cell>
          <cell r="N539">
            <v>0</v>
          </cell>
          <cell r="O539">
            <v>0</v>
          </cell>
          <cell r="P539">
            <v>0</v>
          </cell>
          <cell r="Q539">
            <v>0</v>
          </cell>
          <cell r="R539">
            <v>0</v>
          </cell>
          <cell r="S539">
            <v>0</v>
          </cell>
          <cell r="T539" t="str">
            <v>CN1</v>
          </cell>
          <cell r="U539">
            <v>0</v>
          </cell>
          <cell r="V539">
            <v>0</v>
          </cell>
          <cell r="W539">
            <v>24200000</v>
          </cell>
          <cell r="X539">
            <v>42359</v>
          </cell>
          <cell r="Y539">
            <v>24200000</v>
          </cell>
          <cell r="Z539">
            <v>0</v>
          </cell>
          <cell r="AA539" t="str">
            <v>SE1161</v>
          </cell>
          <cell r="AB539">
            <v>0</v>
          </cell>
          <cell r="AC539">
            <v>0</v>
          </cell>
          <cell r="AD539">
            <v>0</v>
          </cell>
          <cell r="AE539">
            <v>0</v>
          </cell>
          <cell r="AF539">
            <v>0</v>
          </cell>
          <cell r="AG539">
            <v>0</v>
          </cell>
          <cell r="AH539">
            <v>0</v>
          </cell>
          <cell r="AI539" t="str">
            <v>SE1161</v>
          </cell>
          <cell r="AJ539" t="str">
            <v>CN2</v>
          </cell>
          <cell r="AK539">
            <v>0</v>
          </cell>
          <cell r="AL539">
            <v>0</v>
          </cell>
          <cell r="AM539">
            <v>24200000</v>
          </cell>
          <cell r="AN539" t="str">
            <v>25/04/2016</v>
          </cell>
          <cell r="AO539">
            <v>24200000</v>
          </cell>
          <cell r="AP539">
            <v>0</v>
          </cell>
          <cell r="AQ539" t="str">
            <v>SE1161</v>
          </cell>
          <cell r="AR539">
            <v>0</v>
          </cell>
          <cell r="AS539">
            <v>0</v>
          </cell>
          <cell r="AT539">
            <v>0</v>
          </cell>
          <cell r="AU539">
            <v>0</v>
          </cell>
          <cell r="AV539">
            <v>0</v>
          </cell>
          <cell r="AW539">
            <v>0</v>
          </cell>
          <cell r="AX539">
            <v>0</v>
          </cell>
          <cell r="AY539">
            <v>1</v>
          </cell>
          <cell r="AZ539" t="str">
            <v>CN3</v>
          </cell>
          <cell r="BA539">
            <v>0</v>
          </cell>
          <cell r="BB539">
            <v>0</v>
          </cell>
          <cell r="BC539">
            <v>25300000</v>
          </cell>
          <cell r="BD539" t="str">
            <v>26/08/2016</v>
          </cell>
          <cell r="BE539">
            <v>27859000</v>
          </cell>
          <cell r="BF539">
            <v>384000</v>
          </cell>
          <cell r="BG539" t="str">
            <v>SE1161</v>
          </cell>
          <cell r="BH539">
            <v>0</v>
          </cell>
          <cell r="BI539">
            <v>0</v>
          </cell>
          <cell r="BJ539">
            <v>0</v>
          </cell>
          <cell r="BK539">
            <v>0</v>
          </cell>
          <cell r="BL539">
            <v>0</v>
          </cell>
          <cell r="BM539" t="str">
            <v>CN4</v>
          </cell>
          <cell r="BN539">
            <v>0</v>
          </cell>
          <cell r="BO539">
            <v>24916000</v>
          </cell>
          <cell r="BP539">
            <v>0</v>
          </cell>
          <cell r="BQ539">
            <v>0</v>
          </cell>
          <cell r="BR539">
            <v>0</v>
          </cell>
          <cell r="BS539" t="str">
            <v>BL SP17</v>
          </cell>
          <cell r="BT539" t="str">
            <v>CN4</v>
          </cell>
          <cell r="BU539">
            <v>24916000</v>
          </cell>
          <cell r="BV539" t="str">
            <v>20/04/2017</v>
          </cell>
          <cell r="BW539">
            <v>24916000</v>
          </cell>
          <cell r="BX539">
            <v>0</v>
          </cell>
          <cell r="BY539" t="str">
            <v>SE1167</v>
          </cell>
          <cell r="BZ539">
            <v>0</v>
          </cell>
          <cell r="CA539">
            <v>4</v>
          </cell>
          <cell r="CB539" t="str">
            <v>CN5</v>
          </cell>
          <cell r="CC539">
            <v>25300000</v>
          </cell>
        </row>
        <row r="540">
          <cell r="B540" t="str">
            <v>SE62458</v>
          </cell>
          <cell r="C540" t="str">
            <v>Mai Hồng Lĩnh</v>
          </cell>
          <cell r="D540" t="str">
            <v>KTPM</v>
          </cell>
          <cell r="E540">
            <v>11</v>
          </cell>
          <cell r="F540">
            <v>0</v>
          </cell>
          <cell r="G540" t="str">
            <v>PC1161</v>
          </cell>
          <cell r="H540" t="str">
            <v>ENG6</v>
          </cell>
          <cell r="I540">
            <v>0</v>
          </cell>
          <cell r="J540" t="str">
            <v>TD50=&gt;0%</v>
          </cell>
          <cell r="K540" t="str">
            <v>HD</v>
          </cell>
          <cell r="L540" t="str">
            <v>Cắt tín dụng từ kỳ SP2017 theo mail nợ môn ngày 11/1/2017
Bảo lưu Sp2017 theo mail HaNQS ngày 25/12/2016.SV viết đơn chuyển học phí đóng ngày 22/12/2016:23.050.000 (13,050,000) sang HL JPD111;PRJ311;LAB211;OSG202;CSD201;VOV6:11.450.000--&gt; Còn dư 11,600,000</v>
          </cell>
          <cell r="M540" t="str">
            <v>ENG6-LT1</v>
          </cell>
          <cell r="N540">
            <v>2170000</v>
          </cell>
          <cell r="O540">
            <v>11935000</v>
          </cell>
          <cell r="P540">
            <v>42233</v>
          </cell>
          <cell r="Q540">
            <v>11935000</v>
          </cell>
          <cell r="R540">
            <v>0</v>
          </cell>
          <cell r="S540" t="str">
            <v>PC1161</v>
          </cell>
          <cell r="T540" t="str">
            <v>CN1-LT2</v>
          </cell>
          <cell r="U540">
            <v>2200000</v>
          </cell>
          <cell r="V540">
            <v>0</v>
          </cell>
          <cell r="W540">
            <v>22000000</v>
          </cell>
          <cell r="X540">
            <v>42352</v>
          </cell>
          <cell r="Y540">
            <v>22000000</v>
          </cell>
          <cell r="Z540">
            <v>0</v>
          </cell>
          <cell r="AA540" t="str">
            <v>SE1162</v>
          </cell>
          <cell r="AB540">
            <v>0</v>
          </cell>
          <cell r="AC540">
            <v>0</v>
          </cell>
          <cell r="AD540">
            <v>0</v>
          </cell>
          <cell r="AE540">
            <v>0</v>
          </cell>
          <cell r="AF540">
            <v>0</v>
          </cell>
          <cell r="AG540">
            <v>0</v>
          </cell>
          <cell r="AH540">
            <v>0</v>
          </cell>
          <cell r="AI540" t="str">
            <v>SE1162</v>
          </cell>
          <cell r="AJ540" t="str">
            <v>CN2-LT3</v>
          </cell>
          <cell r="AK540">
            <v>2200000</v>
          </cell>
          <cell r="AL540">
            <v>0</v>
          </cell>
          <cell r="AM540">
            <v>22000000</v>
          </cell>
          <cell r="AN540" t="str">
            <v>27/04/2016</v>
          </cell>
          <cell r="AO540">
            <v>22000000</v>
          </cell>
          <cell r="AP540">
            <v>0</v>
          </cell>
          <cell r="AQ540" t="str">
            <v>SE1162</v>
          </cell>
          <cell r="AR540">
            <v>0</v>
          </cell>
          <cell r="AS540">
            <v>0</v>
          </cell>
          <cell r="AT540">
            <v>0</v>
          </cell>
          <cell r="AU540">
            <v>0</v>
          </cell>
          <cell r="AV540">
            <v>0</v>
          </cell>
          <cell r="AW540">
            <v>0</v>
          </cell>
          <cell r="AX540">
            <v>0</v>
          </cell>
          <cell r="AY540">
            <v>0</v>
          </cell>
          <cell r="AZ540" t="str">
            <v>CN3-LT4</v>
          </cell>
          <cell r="BA540">
            <v>2250000</v>
          </cell>
          <cell r="BB540">
            <v>0</v>
          </cell>
          <cell r="BC540">
            <v>23050000</v>
          </cell>
          <cell r="BD540" t="str">
            <v>29/08/2016</v>
          </cell>
          <cell r="BE540">
            <v>23050000</v>
          </cell>
          <cell r="BF540">
            <v>0</v>
          </cell>
          <cell r="BG540" t="str">
            <v>SE1162</v>
          </cell>
          <cell r="BH540">
            <v>0</v>
          </cell>
          <cell r="BI540">
            <v>0</v>
          </cell>
          <cell r="BJ540">
            <v>0</v>
          </cell>
          <cell r="BK540">
            <v>0</v>
          </cell>
          <cell r="BL540">
            <v>0</v>
          </cell>
          <cell r="BM540" t="str">
            <v>CN4</v>
          </cell>
          <cell r="BN540">
            <v>0</v>
          </cell>
          <cell r="BO540">
            <v>25300000</v>
          </cell>
          <cell r="BP540">
            <v>0</v>
          </cell>
          <cell r="BQ540">
            <v>0</v>
          </cell>
          <cell r="BR540">
            <v>11600000</v>
          </cell>
          <cell r="BS540" t="str">
            <v>BL SP17</v>
          </cell>
          <cell r="BT540" t="str">
            <v>CN4</v>
          </cell>
          <cell r="BU540">
            <v>13700000</v>
          </cell>
          <cell r="BV540" t="str">
            <v>27/04/2017</v>
          </cell>
          <cell r="BW540">
            <v>23000000</v>
          </cell>
          <cell r="BX540">
            <v>7125000</v>
          </cell>
          <cell r="BY540" t="str">
            <v>SE1167</v>
          </cell>
          <cell r="BZ540">
            <v>7125000</v>
          </cell>
          <cell r="CA540">
            <v>4</v>
          </cell>
          <cell r="CB540" t="str">
            <v>CN5</v>
          </cell>
          <cell r="CC540">
            <v>18175000</v>
          </cell>
        </row>
        <row r="541">
          <cell r="B541" t="str">
            <v>SE62358</v>
          </cell>
          <cell r="C541" t="str">
            <v>Trương Quang Minh</v>
          </cell>
          <cell r="D541" t="str">
            <v>KTPM</v>
          </cell>
          <cell r="E541">
            <v>11</v>
          </cell>
          <cell r="F541" t="str">
            <v>Fall 2020</v>
          </cell>
          <cell r="G541" t="str">
            <v>Miễn ENG</v>
          </cell>
          <cell r="H541">
            <v>1</v>
          </cell>
          <cell r="I541">
            <v>0</v>
          </cell>
          <cell r="J541" t="str">
            <v>HB50</v>
          </cell>
          <cell r="K541" t="str">
            <v>CH</v>
          </cell>
          <cell r="L541" t="str">
            <v>Miễn TA
Bảo lưu Sp17 theo mail HaNQS ngày 04/01/2017
Đã nộp Phí thu hồi HB kỳ SP17 do nợ môn PRO201,số tiền:2175000</v>
          </cell>
          <cell r="M541" t="str">
            <v>Miễn ENG</v>
          </cell>
          <cell r="N541">
            <v>0</v>
          </cell>
          <cell r="O541">
            <v>4340000</v>
          </cell>
          <cell r="P541">
            <v>42219</v>
          </cell>
          <cell r="Q541">
            <v>11176000</v>
          </cell>
          <cell r="R541">
            <v>6836000</v>
          </cell>
          <cell r="S541" t="str">
            <v>Miễn ENG</v>
          </cell>
          <cell r="T541" t="str">
            <v>CN1</v>
          </cell>
          <cell r="U541">
            <v>0</v>
          </cell>
          <cell r="V541">
            <v>0</v>
          </cell>
          <cell r="W541">
            <v>5264000</v>
          </cell>
          <cell r="X541" t="str">
            <v>10/12/2015</v>
          </cell>
          <cell r="Y541">
            <v>5264000</v>
          </cell>
          <cell r="Z541">
            <v>0</v>
          </cell>
          <cell r="AA541" t="str">
            <v>SE1163</v>
          </cell>
          <cell r="AB541">
            <v>0</v>
          </cell>
          <cell r="AC541">
            <v>0</v>
          </cell>
          <cell r="AD541">
            <v>0</v>
          </cell>
          <cell r="AE541">
            <v>0</v>
          </cell>
          <cell r="AF541">
            <v>0</v>
          </cell>
          <cell r="AG541">
            <v>0</v>
          </cell>
          <cell r="AH541">
            <v>0</v>
          </cell>
          <cell r="AI541" t="str">
            <v>SE1163</v>
          </cell>
          <cell r="AJ541" t="str">
            <v>CN2</v>
          </cell>
          <cell r="AK541">
            <v>0</v>
          </cell>
          <cell r="AL541">
            <v>0</v>
          </cell>
          <cell r="AM541">
            <v>12100000</v>
          </cell>
          <cell r="AN541" t="str">
            <v>25/04/2016</v>
          </cell>
          <cell r="AO541">
            <v>12100000</v>
          </cell>
          <cell r="AP541">
            <v>0</v>
          </cell>
          <cell r="AQ541" t="str">
            <v>SE1163</v>
          </cell>
          <cell r="AR541">
            <v>0</v>
          </cell>
          <cell r="AS541">
            <v>0</v>
          </cell>
          <cell r="AT541">
            <v>0</v>
          </cell>
          <cell r="AU541">
            <v>0</v>
          </cell>
          <cell r="AV541">
            <v>0</v>
          </cell>
          <cell r="AW541">
            <v>0</v>
          </cell>
          <cell r="AX541">
            <v>0</v>
          </cell>
          <cell r="AY541">
            <v>1</v>
          </cell>
          <cell r="AZ541" t="str">
            <v>CN3</v>
          </cell>
          <cell r="BA541">
            <v>0</v>
          </cell>
          <cell r="BB541">
            <v>0</v>
          </cell>
          <cell r="BC541">
            <v>12650000</v>
          </cell>
          <cell r="BD541" t="str">
            <v>22/08/2016</v>
          </cell>
          <cell r="BE541">
            <v>12650000</v>
          </cell>
          <cell r="BF541">
            <v>0</v>
          </cell>
          <cell r="BG541" t="str">
            <v>SE1163</v>
          </cell>
          <cell r="BH541">
            <v>0</v>
          </cell>
          <cell r="BI541">
            <v>0</v>
          </cell>
          <cell r="BJ541">
            <v>0</v>
          </cell>
          <cell r="BK541">
            <v>0</v>
          </cell>
          <cell r="BL541">
            <v>0</v>
          </cell>
          <cell r="BM541" t="str">
            <v>CN4</v>
          </cell>
          <cell r="BN541">
            <v>0</v>
          </cell>
          <cell r="BO541">
            <v>25300000</v>
          </cell>
          <cell r="BP541">
            <v>0</v>
          </cell>
          <cell r="BQ541">
            <v>0</v>
          </cell>
          <cell r="BR541">
            <v>0</v>
          </cell>
          <cell r="BS541" t="str">
            <v>BL SP17</v>
          </cell>
          <cell r="BT541" t="str">
            <v>CN4</v>
          </cell>
          <cell r="BU541">
            <v>12650000</v>
          </cell>
          <cell r="BV541" t="str">
            <v>20/04/2017</v>
          </cell>
          <cell r="BW541">
            <v>12650000</v>
          </cell>
          <cell r="BX541">
            <v>0</v>
          </cell>
          <cell r="BY541" t="str">
            <v>SE1166</v>
          </cell>
          <cell r="BZ541">
            <v>0</v>
          </cell>
          <cell r="CA541">
            <v>4</v>
          </cell>
          <cell r="CB541" t="str">
            <v>CN5</v>
          </cell>
          <cell r="CC541">
            <v>12650000</v>
          </cell>
        </row>
        <row r="542">
          <cell r="B542" t="str">
            <v>SE62326</v>
          </cell>
          <cell r="C542" t="str">
            <v>Dương Tôn Lộc</v>
          </cell>
          <cell r="D542" t="str">
            <v>KTPM</v>
          </cell>
          <cell r="E542">
            <v>11</v>
          </cell>
          <cell r="F542">
            <v>0</v>
          </cell>
          <cell r="G542" t="str">
            <v>PC1167</v>
          </cell>
          <cell r="H542" t="str">
            <v>ENG4</v>
          </cell>
          <cell r="I542">
            <v>0</v>
          </cell>
          <cell r="J542" t="str">
            <v xml:space="preserve"> </v>
          </cell>
          <cell r="K542" t="str">
            <v>HD</v>
          </cell>
          <cell r="L542" t="str">
            <v xml:space="preserve">Bảo lưu Sp2017 theo mail HaNQS ngày 11/01/2017. SV đóng phí nhập học lại để học lại kì SP17
Bảo lưu SM17 theo mail HaNQS ngày 28/04/2017:Tự nguyện
</v>
          </cell>
          <cell r="M542" t="str">
            <v>ENG4-LT1</v>
          </cell>
          <cell r="N542">
            <v>2170000</v>
          </cell>
          <cell r="O542">
            <v>11935000</v>
          </cell>
          <cell r="P542">
            <v>42244</v>
          </cell>
          <cell r="Q542">
            <v>11935000</v>
          </cell>
          <cell r="R542">
            <v>0</v>
          </cell>
          <cell r="S542" t="str">
            <v>PC1167</v>
          </cell>
          <cell r="T542" t="str">
            <v>Eng 5-LT2</v>
          </cell>
          <cell r="U542">
            <v>2200000</v>
          </cell>
          <cell r="V542">
            <v>0</v>
          </cell>
          <cell r="W542">
            <v>7700000</v>
          </cell>
          <cell r="X542">
            <v>42361</v>
          </cell>
          <cell r="Y542">
            <v>7700000</v>
          </cell>
          <cell r="Z542">
            <v>0</v>
          </cell>
          <cell r="AA542" t="str">
            <v>PC1167</v>
          </cell>
          <cell r="AB542" t="str">
            <v>Eng 6-LT3</v>
          </cell>
          <cell r="AC542">
            <v>2200000</v>
          </cell>
          <cell r="AD542">
            <v>0</v>
          </cell>
          <cell r="AE542">
            <v>7700000</v>
          </cell>
          <cell r="AF542" t="str">
            <v>09/03/2016</v>
          </cell>
          <cell r="AG542">
            <v>7700000</v>
          </cell>
          <cell r="AH542">
            <v>0</v>
          </cell>
          <cell r="AI542" t="str">
            <v>PC1167</v>
          </cell>
          <cell r="AJ542" t="str">
            <v>CN1-LT4</v>
          </cell>
          <cell r="AK542">
            <v>2200000</v>
          </cell>
          <cell r="AL542">
            <v>0</v>
          </cell>
          <cell r="AM542">
            <v>22000000</v>
          </cell>
          <cell r="AN542" t="str">
            <v>28/04/2016</v>
          </cell>
          <cell r="AO542">
            <v>22000000</v>
          </cell>
          <cell r="AP542">
            <v>0</v>
          </cell>
          <cell r="AQ542" t="str">
            <v>SE1166</v>
          </cell>
          <cell r="AR542">
            <v>0</v>
          </cell>
          <cell r="AS542">
            <v>0</v>
          </cell>
          <cell r="AT542">
            <v>0</v>
          </cell>
          <cell r="AU542">
            <v>0</v>
          </cell>
          <cell r="AV542">
            <v>0</v>
          </cell>
          <cell r="AW542">
            <v>0</v>
          </cell>
          <cell r="AX542">
            <v>0</v>
          </cell>
          <cell r="AY542">
            <v>0</v>
          </cell>
          <cell r="AZ542" t="str">
            <v>CN2</v>
          </cell>
          <cell r="BA542">
            <v>0</v>
          </cell>
          <cell r="BB542">
            <v>0</v>
          </cell>
          <cell r="BC542">
            <v>25300000</v>
          </cell>
          <cell r="BD542" t="str">
            <v>23/08/2016</v>
          </cell>
          <cell r="BE542">
            <v>25300000</v>
          </cell>
          <cell r="BF542">
            <v>0</v>
          </cell>
          <cell r="BG542" t="str">
            <v>SE1166</v>
          </cell>
          <cell r="BH542">
            <v>0</v>
          </cell>
          <cell r="BI542">
            <v>0</v>
          </cell>
          <cell r="BJ542">
            <v>0</v>
          </cell>
          <cell r="BK542">
            <v>0</v>
          </cell>
          <cell r="BL542">
            <v>0</v>
          </cell>
          <cell r="BM542" t="str">
            <v>CN3</v>
          </cell>
          <cell r="BN542">
            <v>0</v>
          </cell>
          <cell r="BO542">
            <v>25300000</v>
          </cell>
          <cell r="BP542">
            <v>0</v>
          </cell>
          <cell r="BQ542">
            <v>0</v>
          </cell>
          <cell r="BR542">
            <v>0</v>
          </cell>
          <cell r="BS542" t="str">
            <v>BL SP17</v>
          </cell>
          <cell r="BT542" t="str">
            <v>CN3</v>
          </cell>
          <cell r="BU542">
            <v>25300000</v>
          </cell>
          <cell r="BV542">
            <v>0</v>
          </cell>
          <cell r="BW542" t="str">
            <v>Ko nộp</v>
          </cell>
          <cell r="BX542">
            <v>0</v>
          </cell>
          <cell r="BY542" t="str">
            <v>BLSM17</v>
          </cell>
          <cell r="BZ542">
            <v>0</v>
          </cell>
          <cell r="CA542">
            <v>2</v>
          </cell>
          <cell r="CB542" t="str">
            <v>CN3</v>
          </cell>
          <cell r="CC542">
            <v>25300000</v>
          </cell>
        </row>
        <row r="543">
          <cell r="B543" t="str">
            <v>SE62275</v>
          </cell>
          <cell r="C543" t="str">
            <v>Nguyễn Trung Tín</v>
          </cell>
          <cell r="D543" t="str">
            <v>KTPM</v>
          </cell>
          <cell r="E543">
            <v>11</v>
          </cell>
          <cell r="F543">
            <v>0</v>
          </cell>
          <cell r="G543" t="str">
            <v>PC1167</v>
          </cell>
          <cell r="H543" t="str">
            <v>ENG4</v>
          </cell>
          <cell r="I543">
            <v>0</v>
          </cell>
          <cell r="J543" t="str">
            <v>HB 20M</v>
          </cell>
          <cell r="K543" t="str">
            <v>HD</v>
          </cell>
          <cell r="L543" t="str">
            <v>Bảo lưu Sp2017 theo mail HaNQS ngày 15/12/2016.
Bảo lưu Sp2017 theo mail HaNQS ngày 15/12/2016.SV viết đơn ngày 21/12/2016 chuyển HP 25,300,000 (CK19/12/2016) sang HL PRO192;DBI202(SP17_H1);PRO201;ALICE( 7,355,000)--&gt; CÒN DƯ 17,945,000.SV viết đơn ngày 17/3/2017 chuyển HP dư sang HL DBI202--&gt;CÒN DƯ: 15,770,000</v>
          </cell>
          <cell r="M543" t="str">
            <v>ENG4-LT1-HB1</v>
          </cell>
          <cell r="N543">
            <v>2170000</v>
          </cell>
          <cell r="O543">
            <v>6935000</v>
          </cell>
          <cell r="P543" t="str">
            <v>28/7/2015</v>
          </cell>
          <cell r="Q543">
            <v>11935000</v>
          </cell>
          <cell r="R543">
            <v>5000000</v>
          </cell>
          <cell r="S543" t="str">
            <v>PC1167</v>
          </cell>
          <cell r="T543" t="str">
            <v>Eng 5-LT2-HB2</v>
          </cell>
          <cell r="U543">
            <v>2200000</v>
          </cell>
          <cell r="V543">
            <v>5000000</v>
          </cell>
          <cell r="W543">
            <v>-2300000</v>
          </cell>
          <cell r="X543" t="str">
            <v>Đã nộp</v>
          </cell>
          <cell r="Y543">
            <v>0</v>
          </cell>
          <cell r="Z543">
            <v>2300000</v>
          </cell>
          <cell r="AA543" t="str">
            <v>PC1167</v>
          </cell>
          <cell r="AB543" t="str">
            <v>Eng 6-LT3-HB3</v>
          </cell>
          <cell r="AC543">
            <v>2200000</v>
          </cell>
          <cell r="AD543">
            <v>5000000</v>
          </cell>
          <cell r="AE543">
            <v>400000</v>
          </cell>
          <cell r="AF543" t="str">
            <v>29/02/2016</v>
          </cell>
          <cell r="AG543">
            <v>400000</v>
          </cell>
          <cell r="AH543">
            <v>0</v>
          </cell>
          <cell r="AI543" t="str">
            <v>PC1167</v>
          </cell>
          <cell r="AJ543" t="str">
            <v>CN1-LT4-HB4</v>
          </cell>
          <cell r="AK543">
            <v>2200000</v>
          </cell>
          <cell r="AL543">
            <v>5000000</v>
          </cell>
          <cell r="AM543">
            <v>17000000</v>
          </cell>
          <cell r="AN543" t="str">
            <v>25/04/2016</v>
          </cell>
          <cell r="AO543">
            <v>17000000</v>
          </cell>
          <cell r="AP543">
            <v>0</v>
          </cell>
          <cell r="AQ543" t="str">
            <v>SE1168</v>
          </cell>
          <cell r="AR543">
            <v>0</v>
          </cell>
          <cell r="AS543">
            <v>0</v>
          </cell>
          <cell r="AT543">
            <v>0</v>
          </cell>
          <cell r="AU543">
            <v>0</v>
          </cell>
          <cell r="AV543">
            <v>0</v>
          </cell>
          <cell r="AW543">
            <v>0</v>
          </cell>
          <cell r="AX543">
            <v>0</v>
          </cell>
          <cell r="AY543">
            <v>4</v>
          </cell>
          <cell r="AZ543" t="str">
            <v>CN2</v>
          </cell>
          <cell r="BA543">
            <v>0</v>
          </cell>
          <cell r="BB543" t="str">
            <v>Hết</v>
          </cell>
          <cell r="BC543">
            <v>25300000</v>
          </cell>
          <cell r="BD543" t="str">
            <v>19/08/2016</v>
          </cell>
          <cell r="BE543">
            <v>25300000</v>
          </cell>
          <cell r="BF543">
            <v>0</v>
          </cell>
          <cell r="BG543" t="str">
            <v>SE1168</v>
          </cell>
          <cell r="BH543">
            <v>0</v>
          </cell>
          <cell r="BI543">
            <v>0</v>
          </cell>
          <cell r="BJ543">
            <v>0</v>
          </cell>
          <cell r="BK543">
            <v>0</v>
          </cell>
          <cell r="BL543">
            <v>0</v>
          </cell>
          <cell r="BM543" t="str">
            <v>CN3</v>
          </cell>
          <cell r="BN543">
            <v>0</v>
          </cell>
          <cell r="BO543">
            <v>25300000</v>
          </cell>
          <cell r="BP543">
            <v>0</v>
          </cell>
          <cell r="BQ543">
            <v>0</v>
          </cell>
          <cell r="BR543">
            <v>15770000</v>
          </cell>
          <cell r="BS543" t="str">
            <v>BL SP17</v>
          </cell>
          <cell r="BT543" t="str">
            <v>CN3</v>
          </cell>
          <cell r="BU543">
            <v>9530000</v>
          </cell>
          <cell r="BV543" t="str">
            <v>20/04/2017</v>
          </cell>
          <cell r="BW543">
            <v>9530000</v>
          </cell>
          <cell r="BX543">
            <v>0</v>
          </cell>
          <cell r="BY543" t="str">
            <v>SE1177</v>
          </cell>
          <cell r="BZ543">
            <v>0</v>
          </cell>
          <cell r="CA543">
            <v>3</v>
          </cell>
          <cell r="CB543" t="str">
            <v>CN4</v>
          </cell>
          <cell r="CC543">
            <v>25300000</v>
          </cell>
        </row>
        <row r="544">
          <cell r="B544" t="str">
            <v>SE62251</v>
          </cell>
          <cell r="C544" t="str">
            <v>Nguyễn Thành Minh Triết</v>
          </cell>
          <cell r="D544" t="str">
            <v>KTPM</v>
          </cell>
          <cell r="E544">
            <v>11</v>
          </cell>
          <cell r="F544">
            <v>0</v>
          </cell>
          <cell r="G544" t="str">
            <v>PC1166</v>
          </cell>
          <cell r="H544" t="str">
            <v>ENG4</v>
          </cell>
          <cell r="I544">
            <v>0</v>
          </cell>
          <cell r="J544" t="str">
            <v>TD50</v>
          </cell>
          <cell r="K544" t="str">
            <v>HD</v>
          </cell>
          <cell r="L544" t="str">
            <v>Bảo lưu Sp2017 theo mail HaNQS ngày 04/01/2017
Bảo lưu SM17 theo mail HaNQS ngày 28/04/2017:Trả nợ môn</v>
          </cell>
          <cell r="M544" t="str">
            <v>ENG4-LT1</v>
          </cell>
          <cell r="N544">
            <v>2170000</v>
          </cell>
          <cell r="O544">
            <v>11935000</v>
          </cell>
          <cell r="P544" t="str">
            <v>24/7/2015</v>
          </cell>
          <cell r="Q544">
            <v>11935000</v>
          </cell>
          <cell r="R544">
            <v>4882500</v>
          </cell>
          <cell r="S544" t="str">
            <v>PC1166</v>
          </cell>
          <cell r="T544" t="str">
            <v>Eng 5-LT2</v>
          </cell>
          <cell r="U544">
            <v>2200000</v>
          </cell>
          <cell r="V544">
            <v>0</v>
          </cell>
          <cell r="W544">
            <v>-2132500</v>
          </cell>
          <cell r="X544" t="str">
            <v>Đã nộp</v>
          </cell>
          <cell r="Y544">
            <v>0</v>
          </cell>
          <cell r="Z544">
            <v>2132500</v>
          </cell>
          <cell r="AA544" t="str">
            <v>PC1166</v>
          </cell>
          <cell r="AB544" t="str">
            <v>Eng 6-LT3</v>
          </cell>
          <cell r="AC544">
            <v>2200000</v>
          </cell>
          <cell r="AD544">
            <v>0</v>
          </cell>
          <cell r="AE544">
            <v>617500</v>
          </cell>
          <cell r="AF544" t="str">
            <v>25/02/2016</v>
          </cell>
          <cell r="AG544">
            <v>618000</v>
          </cell>
          <cell r="AH544">
            <v>500</v>
          </cell>
          <cell r="AI544" t="str">
            <v>PC1166</v>
          </cell>
          <cell r="AJ544" t="str">
            <v>CN1-LT4</v>
          </cell>
          <cell r="AK544">
            <v>2200000</v>
          </cell>
          <cell r="AL544">
            <v>0</v>
          </cell>
          <cell r="AM544">
            <v>9899500</v>
          </cell>
          <cell r="AN544" t="str">
            <v>28/04/2016</v>
          </cell>
          <cell r="AO544">
            <v>9900000</v>
          </cell>
          <cell r="AP544">
            <v>500</v>
          </cell>
          <cell r="AQ544" t="str">
            <v>SE1169</v>
          </cell>
          <cell r="AR544">
            <v>0</v>
          </cell>
          <cell r="AS544">
            <v>0</v>
          </cell>
          <cell r="AT544">
            <v>0</v>
          </cell>
          <cell r="AU544">
            <v>0</v>
          </cell>
          <cell r="AV544">
            <v>0</v>
          </cell>
          <cell r="AW544">
            <v>0</v>
          </cell>
          <cell r="AX544">
            <v>0</v>
          </cell>
          <cell r="AY544">
            <v>4</v>
          </cell>
          <cell r="AZ544" t="str">
            <v>CN2</v>
          </cell>
          <cell r="BA544">
            <v>0</v>
          </cell>
          <cell r="BB544">
            <v>0</v>
          </cell>
          <cell r="BC544">
            <v>12650000</v>
          </cell>
          <cell r="BD544" t="str">
            <v>23/08/2016</v>
          </cell>
          <cell r="BE544">
            <v>12649500</v>
          </cell>
          <cell r="BF544">
            <v>0</v>
          </cell>
          <cell r="BG544" t="str">
            <v>SE1169</v>
          </cell>
          <cell r="BH544">
            <v>0</v>
          </cell>
          <cell r="BI544">
            <v>0</v>
          </cell>
          <cell r="BJ544">
            <v>0</v>
          </cell>
          <cell r="BK544">
            <v>0</v>
          </cell>
          <cell r="BL544">
            <v>0</v>
          </cell>
          <cell r="BM544" t="str">
            <v>CN3</v>
          </cell>
          <cell r="BN544">
            <v>0</v>
          </cell>
          <cell r="BO544">
            <v>12650000</v>
          </cell>
          <cell r="BP544">
            <v>0</v>
          </cell>
          <cell r="BQ544">
            <v>0</v>
          </cell>
          <cell r="BR544">
            <v>0</v>
          </cell>
          <cell r="BS544" t="str">
            <v>BL SP17</v>
          </cell>
          <cell r="BT544" t="str">
            <v>CN3</v>
          </cell>
          <cell r="BU544">
            <v>12650000</v>
          </cell>
          <cell r="BV544">
            <v>0</v>
          </cell>
          <cell r="BW544" t="str">
            <v>Ko nộp</v>
          </cell>
          <cell r="BX544">
            <v>0</v>
          </cell>
          <cell r="BY544" t="str">
            <v>BLSM17</v>
          </cell>
          <cell r="BZ544">
            <v>0</v>
          </cell>
          <cell r="CA544">
            <v>2</v>
          </cell>
          <cell r="CB544" t="str">
            <v>CN3</v>
          </cell>
          <cell r="CC544">
            <v>12650000</v>
          </cell>
        </row>
        <row r="545">
          <cell r="B545" t="str">
            <v>SE62449</v>
          </cell>
          <cell r="C545" t="str">
            <v>Đoàn Văn Công</v>
          </cell>
          <cell r="D545" t="str">
            <v>KTPM</v>
          </cell>
          <cell r="E545">
            <v>11</v>
          </cell>
          <cell r="F545">
            <v>0</v>
          </cell>
          <cell r="G545" t="str">
            <v>PC1168</v>
          </cell>
          <cell r="H545" t="str">
            <v>ENG4</v>
          </cell>
          <cell r="I545">
            <v>0</v>
          </cell>
          <cell r="J545" t="str">
            <v xml:space="preserve"> </v>
          </cell>
          <cell r="K545" t="str">
            <v>HD</v>
          </cell>
          <cell r="L545" t="str">
            <v>Bảo lưu Sp2017 theo mail HaNQS ngày 15/12/2016</v>
          </cell>
          <cell r="M545" t="str">
            <v>ENG4-LT1</v>
          </cell>
          <cell r="N545">
            <v>2170000</v>
          </cell>
          <cell r="O545">
            <v>11935000</v>
          </cell>
          <cell r="P545">
            <v>42233</v>
          </cell>
          <cell r="Q545">
            <v>11935000</v>
          </cell>
          <cell r="R545">
            <v>0</v>
          </cell>
          <cell r="S545" t="str">
            <v>PC1168</v>
          </cell>
          <cell r="T545" t="str">
            <v>Eng 5-LT2</v>
          </cell>
          <cell r="U545">
            <v>2200000</v>
          </cell>
          <cell r="V545">
            <v>0</v>
          </cell>
          <cell r="W545">
            <v>7700000</v>
          </cell>
          <cell r="X545">
            <v>42363</v>
          </cell>
          <cell r="Y545">
            <v>7700000</v>
          </cell>
          <cell r="Z545">
            <v>0</v>
          </cell>
          <cell r="AA545" t="str">
            <v>PC1168</v>
          </cell>
          <cell r="AB545" t="str">
            <v>Eng 6-LT3</v>
          </cell>
          <cell r="AC545">
            <v>2200000</v>
          </cell>
          <cell r="AD545">
            <v>0</v>
          </cell>
          <cell r="AE545">
            <v>7700000</v>
          </cell>
          <cell r="AF545" t="str">
            <v>02/03/2016</v>
          </cell>
          <cell r="AG545">
            <v>7700000</v>
          </cell>
          <cell r="AH545">
            <v>0</v>
          </cell>
          <cell r="AI545" t="str">
            <v>PC1168</v>
          </cell>
          <cell r="AJ545" t="str">
            <v>CN1-LT4</v>
          </cell>
          <cell r="AK545">
            <v>2200000</v>
          </cell>
          <cell r="AL545">
            <v>0</v>
          </cell>
          <cell r="AM545">
            <v>22000000</v>
          </cell>
          <cell r="AN545" t="str">
            <v>29/04/2016</v>
          </cell>
          <cell r="AO545">
            <v>22000000</v>
          </cell>
          <cell r="AP545">
            <v>0</v>
          </cell>
          <cell r="AQ545" t="str">
            <v>SE1169</v>
          </cell>
          <cell r="AR545">
            <v>0</v>
          </cell>
          <cell r="AS545">
            <v>0</v>
          </cell>
          <cell r="AT545">
            <v>0</v>
          </cell>
          <cell r="AU545">
            <v>0</v>
          </cell>
          <cell r="AV545">
            <v>0</v>
          </cell>
          <cell r="AW545">
            <v>0</v>
          </cell>
          <cell r="AX545">
            <v>0</v>
          </cell>
          <cell r="AY545">
            <v>4</v>
          </cell>
          <cell r="AZ545" t="str">
            <v>CN2</v>
          </cell>
          <cell r="BA545">
            <v>0</v>
          </cell>
          <cell r="BB545" t="str">
            <v xml:space="preserve"> </v>
          </cell>
          <cell r="BC545">
            <v>25300000</v>
          </cell>
          <cell r="BD545" t="str">
            <v>25/08/2016</v>
          </cell>
          <cell r="BE545">
            <v>25300000</v>
          </cell>
          <cell r="BF545">
            <v>0</v>
          </cell>
          <cell r="BG545" t="str">
            <v>SE1169</v>
          </cell>
          <cell r="BH545">
            <v>0</v>
          </cell>
          <cell r="BI545">
            <v>0</v>
          </cell>
          <cell r="BJ545">
            <v>0</v>
          </cell>
          <cell r="BK545">
            <v>0</v>
          </cell>
          <cell r="BL545">
            <v>0</v>
          </cell>
          <cell r="BM545" t="str">
            <v>CN3</v>
          </cell>
          <cell r="BN545">
            <v>0</v>
          </cell>
          <cell r="BO545">
            <v>25300000</v>
          </cell>
          <cell r="BP545">
            <v>0</v>
          </cell>
          <cell r="BQ545">
            <v>0</v>
          </cell>
          <cell r="BR545">
            <v>0</v>
          </cell>
          <cell r="BS545" t="str">
            <v>BL SP17</v>
          </cell>
          <cell r="BT545" t="str">
            <v>CN3</v>
          </cell>
          <cell r="BU545">
            <v>25300000</v>
          </cell>
          <cell r="BV545" t="str">
            <v>28/04/2017</v>
          </cell>
          <cell r="BW545">
            <v>25300000</v>
          </cell>
          <cell r="BX545">
            <v>0</v>
          </cell>
          <cell r="BY545" t="str">
            <v>SE1177</v>
          </cell>
          <cell r="BZ545">
            <v>0</v>
          </cell>
          <cell r="CA545">
            <v>3</v>
          </cell>
          <cell r="CB545" t="str">
            <v>CN4</v>
          </cell>
          <cell r="CC545">
            <v>25300000</v>
          </cell>
        </row>
        <row r="546">
          <cell r="B546" t="str">
            <v>SE62637</v>
          </cell>
          <cell r="C546" t="str">
            <v>Trần Công Sinh</v>
          </cell>
          <cell r="D546" t="str">
            <v>KTPM</v>
          </cell>
          <cell r="E546">
            <v>11</v>
          </cell>
          <cell r="F546">
            <v>0</v>
          </cell>
          <cell r="G546" t="str">
            <v>PC1170</v>
          </cell>
          <cell r="H546" t="str">
            <v>ENG4</v>
          </cell>
          <cell r="I546">
            <v>0</v>
          </cell>
          <cell r="J546" t="str">
            <v xml:space="preserve"> </v>
          </cell>
          <cell r="K546" t="str">
            <v>HD</v>
          </cell>
          <cell r="L546" t="str">
            <v>Bảo lưu kỳ SP2016-H2 theo mail HaNQS (đi học Brunei)
Bảo lưu Sp2017 theo mail HaNQS ngày 25/12/2016</v>
          </cell>
          <cell r="M546" t="str">
            <v>ENG4-LT1</v>
          </cell>
          <cell r="N546">
            <v>2170000</v>
          </cell>
          <cell r="O546">
            <v>11935000</v>
          </cell>
          <cell r="P546">
            <v>42256</v>
          </cell>
          <cell r="Q546">
            <v>11935000</v>
          </cell>
          <cell r="R546">
            <v>0</v>
          </cell>
          <cell r="S546" t="str">
            <v>PC1170</v>
          </cell>
          <cell r="T546" t="str">
            <v>Eng 5-LT2</v>
          </cell>
          <cell r="U546">
            <v>2200000</v>
          </cell>
          <cell r="V546">
            <v>0</v>
          </cell>
          <cell r="W546">
            <v>7700000</v>
          </cell>
          <cell r="X546">
            <v>42359</v>
          </cell>
          <cell r="Y546">
            <v>7700000</v>
          </cell>
          <cell r="Z546">
            <v>0</v>
          </cell>
          <cell r="AA546" t="str">
            <v>PC1171</v>
          </cell>
          <cell r="AB546" t="str">
            <v>Eng 6</v>
          </cell>
          <cell r="AC546">
            <v>0</v>
          </cell>
          <cell r="AD546">
            <v>0</v>
          </cell>
          <cell r="AE546">
            <v>0</v>
          </cell>
          <cell r="AF546">
            <v>0</v>
          </cell>
          <cell r="AG546">
            <v>0</v>
          </cell>
          <cell r="AH546">
            <v>0</v>
          </cell>
          <cell r="AI546" t="str">
            <v>BLSP16-H2 (Brunei)</v>
          </cell>
          <cell r="AJ546" t="str">
            <v>CN1-LT3</v>
          </cell>
          <cell r="AK546">
            <v>2200000</v>
          </cell>
          <cell r="AL546">
            <v>0</v>
          </cell>
          <cell r="AM546">
            <v>22000000</v>
          </cell>
          <cell r="AN546" t="str">
            <v>13/05/2016</v>
          </cell>
          <cell r="AO546">
            <v>22000000</v>
          </cell>
          <cell r="AP546">
            <v>0</v>
          </cell>
          <cell r="AQ546" t="str">
            <v>SE1170</v>
          </cell>
          <cell r="AR546">
            <v>0</v>
          </cell>
          <cell r="AS546">
            <v>0</v>
          </cell>
          <cell r="AT546">
            <v>0</v>
          </cell>
          <cell r="AU546">
            <v>0</v>
          </cell>
          <cell r="AV546">
            <v>0</v>
          </cell>
          <cell r="AW546">
            <v>0</v>
          </cell>
          <cell r="AX546">
            <v>0</v>
          </cell>
          <cell r="AY546">
            <v>3</v>
          </cell>
          <cell r="AZ546" t="str">
            <v>CN2</v>
          </cell>
          <cell r="BA546">
            <v>0</v>
          </cell>
          <cell r="BB546" t="str">
            <v xml:space="preserve"> </v>
          </cell>
          <cell r="BC546">
            <v>25300000</v>
          </cell>
          <cell r="BD546" t="str">
            <v>24/08/2016</v>
          </cell>
          <cell r="BE546">
            <v>25300000</v>
          </cell>
          <cell r="BF546">
            <v>0</v>
          </cell>
          <cell r="BG546" t="str">
            <v>SE1170</v>
          </cell>
          <cell r="BH546">
            <v>0</v>
          </cell>
          <cell r="BI546">
            <v>0</v>
          </cell>
          <cell r="BJ546">
            <v>0</v>
          </cell>
          <cell r="BK546">
            <v>0</v>
          </cell>
          <cell r="BL546">
            <v>0</v>
          </cell>
          <cell r="BM546" t="str">
            <v>CN3</v>
          </cell>
          <cell r="BN546">
            <v>0</v>
          </cell>
          <cell r="BO546">
            <v>25300000</v>
          </cell>
          <cell r="BP546">
            <v>0</v>
          </cell>
          <cell r="BQ546">
            <v>0</v>
          </cell>
          <cell r="BR546">
            <v>0</v>
          </cell>
          <cell r="BS546" t="str">
            <v>BL SP17</v>
          </cell>
          <cell r="BT546" t="str">
            <v>CN3-LT4</v>
          </cell>
          <cell r="BU546">
            <v>23050000</v>
          </cell>
          <cell r="BV546" t="str">
            <v>28/04/2017</v>
          </cell>
          <cell r="BW546">
            <v>23050000</v>
          </cell>
          <cell r="BX546">
            <v>0</v>
          </cell>
          <cell r="BY546" t="str">
            <v>SE1176</v>
          </cell>
          <cell r="BZ546">
            <v>0</v>
          </cell>
          <cell r="CA546">
            <v>3</v>
          </cell>
          <cell r="CB546" t="str">
            <v>CN4</v>
          </cell>
          <cell r="CC546">
            <v>25300000</v>
          </cell>
        </row>
        <row r="547">
          <cell r="B547" t="str">
            <v>SE62193</v>
          </cell>
          <cell r="C547" t="str">
            <v>Vương Chánh Quốc</v>
          </cell>
          <cell r="D547" t="str">
            <v>KTPM</v>
          </cell>
          <cell r="E547">
            <v>11</v>
          </cell>
          <cell r="F547">
            <v>0</v>
          </cell>
          <cell r="G547" t="str">
            <v>PC1175</v>
          </cell>
          <cell r="H547" t="str">
            <v>ENG3</v>
          </cell>
          <cell r="I547">
            <v>0</v>
          </cell>
          <cell r="J547" t="str">
            <v xml:space="preserve"> </v>
          </cell>
          <cell r="K547" t="str">
            <v>HD</v>
          </cell>
          <cell r="L547" t="str">
            <v>Bảo lưu Sp2017 theo mail HaNQS ngày 25/12/2016 (QĐ 08/VDTQT ngày 17/01/2017)
Bảo lưu SM17 theo mail HaNQS ngày 28/04/2017:Tự nguyện</v>
          </cell>
          <cell r="M547" t="str">
            <v>ENG3</v>
          </cell>
          <cell r="N547">
            <v>2170000</v>
          </cell>
          <cell r="O547">
            <v>11935000</v>
          </cell>
          <cell r="P547" t="str">
            <v>16/7/2015</v>
          </cell>
          <cell r="Q547">
            <v>11935000</v>
          </cell>
          <cell r="R547">
            <v>0</v>
          </cell>
          <cell r="S547" t="str">
            <v>PC1175</v>
          </cell>
          <cell r="T547" t="str">
            <v>Eng 4</v>
          </cell>
          <cell r="U547">
            <v>2200000</v>
          </cell>
          <cell r="V547">
            <v>0</v>
          </cell>
          <cell r="W547">
            <v>7700000</v>
          </cell>
          <cell r="X547">
            <v>42349</v>
          </cell>
          <cell r="Y547">
            <v>7700000</v>
          </cell>
          <cell r="Z547">
            <v>0</v>
          </cell>
          <cell r="AA547" t="str">
            <v>PC1175</v>
          </cell>
          <cell r="AB547" t="str">
            <v>Eng 5</v>
          </cell>
          <cell r="AC547">
            <v>2200000</v>
          </cell>
          <cell r="AD547">
            <v>0</v>
          </cell>
          <cell r="AE547">
            <v>7700000</v>
          </cell>
          <cell r="AF547" t="str">
            <v>01/03/2016</v>
          </cell>
          <cell r="AG547">
            <v>7700000</v>
          </cell>
          <cell r="AH547">
            <v>0</v>
          </cell>
          <cell r="AI547" t="str">
            <v>PC1175</v>
          </cell>
          <cell r="AJ547" t="str">
            <v>Eng 6</v>
          </cell>
          <cell r="AK547">
            <v>2200000</v>
          </cell>
          <cell r="AL547">
            <v>0</v>
          </cell>
          <cell r="AM547">
            <v>7700000</v>
          </cell>
          <cell r="AN547" t="str">
            <v>27/04/2016</v>
          </cell>
          <cell r="AO547">
            <v>7700500</v>
          </cell>
          <cell r="AP547">
            <v>500</v>
          </cell>
          <cell r="AQ547" t="str">
            <v>PC1175</v>
          </cell>
          <cell r="AR547">
            <v>0</v>
          </cell>
          <cell r="AS547">
            <v>0</v>
          </cell>
          <cell r="AT547">
            <v>0</v>
          </cell>
          <cell r="AU547">
            <v>0</v>
          </cell>
          <cell r="AV547">
            <v>0</v>
          </cell>
          <cell r="AW547">
            <v>0</v>
          </cell>
          <cell r="AX547">
            <v>0</v>
          </cell>
          <cell r="AY547">
            <v>0</v>
          </cell>
          <cell r="AZ547">
            <v>4</v>
          </cell>
          <cell r="BA547" t="str">
            <v>CN1</v>
          </cell>
          <cell r="BB547">
            <v>0</v>
          </cell>
          <cell r="BC547" t="str">
            <v xml:space="preserve"> </v>
          </cell>
          <cell r="BD547">
            <v>25299500</v>
          </cell>
          <cell r="BE547" t="str">
            <v>22/08/2016</v>
          </cell>
          <cell r="BF547">
            <v>25299500</v>
          </cell>
          <cell r="BG547">
            <v>0</v>
          </cell>
          <cell r="BH547" t="str">
            <v>SE1174</v>
          </cell>
          <cell r="BI547">
            <v>0</v>
          </cell>
          <cell r="BJ547">
            <v>0</v>
          </cell>
          <cell r="BK547">
            <v>0</v>
          </cell>
          <cell r="BL547">
            <v>0</v>
          </cell>
          <cell r="BM547" t="str">
            <v>CN2</v>
          </cell>
          <cell r="BN547">
            <v>0</v>
          </cell>
          <cell r="BO547">
            <v>25300000</v>
          </cell>
          <cell r="BP547">
            <v>0</v>
          </cell>
          <cell r="BQ547">
            <v>0</v>
          </cell>
          <cell r="BR547">
            <v>0</v>
          </cell>
          <cell r="BS547" t="str">
            <v>BL SP17</v>
          </cell>
          <cell r="BT547" t="str">
            <v>CN2</v>
          </cell>
          <cell r="BU547">
            <v>25300000</v>
          </cell>
          <cell r="BV547">
            <v>0</v>
          </cell>
          <cell r="BW547" t="str">
            <v>Ko nộp</v>
          </cell>
          <cell r="BX547">
            <v>0</v>
          </cell>
          <cell r="BY547" t="str">
            <v>BLSM17</v>
          </cell>
          <cell r="BZ547">
            <v>0</v>
          </cell>
          <cell r="CA547">
            <v>2</v>
          </cell>
          <cell r="CB547" t="str">
            <v>CN2</v>
          </cell>
          <cell r="CC547">
            <v>25300000</v>
          </cell>
        </row>
        <row r="548">
          <cell r="B548" t="str">
            <v>SE62511</v>
          </cell>
          <cell r="C548" t="str">
            <v>Mai Chí Minh</v>
          </cell>
          <cell r="D548" t="str">
            <v>KTPM</v>
          </cell>
          <cell r="E548">
            <v>11</v>
          </cell>
          <cell r="F548">
            <v>0</v>
          </cell>
          <cell r="G548" t="str">
            <v>PC1179</v>
          </cell>
          <cell r="H548" t="str">
            <v>ENG3</v>
          </cell>
          <cell r="I548">
            <v>0</v>
          </cell>
          <cell r="J548" t="str">
            <v>TD50-&gt;0%</v>
          </cell>
          <cell r="K548" t="str">
            <v>HD</v>
          </cell>
          <cell r="L548" t="str">
            <v>Kỳ Fall 2016 bảo lưu H1+H2
Bảo lưu kỳ SP17 theo mail HaNQS ngày 16/01/2017; đã đóng HP CN1 ngày 24/8/2016: số tiền 12.650.000=&gt;cắt tín dụng nên thiếu tiền 
Cắt tín dụng từ kỳ SM2017 do nợ trên 10 tín chỉ. Bảo lưu SM17 theo mail HaNQS 06/05/2017
SV bị cắt tín dụng từ kì SU2017 từ TD 50% --&gt;0% theo QD 101/QĐ-VĐTQTFPT ngày 13/5/2017</v>
          </cell>
          <cell r="M548" t="str">
            <v>ENG3-LT1</v>
          </cell>
          <cell r="N548">
            <v>2170000</v>
          </cell>
          <cell r="O548">
            <v>11935000</v>
          </cell>
          <cell r="P548">
            <v>42236</v>
          </cell>
          <cell r="Q548">
            <v>11935000</v>
          </cell>
          <cell r="R548">
            <v>0</v>
          </cell>
          <cell r="S548" t="str">
            <v>PC1179</v>
          </cell>
          <cell r="T548" t="str">
            <v>Eng 4-LT2</v>
          </cell>
          <cell r="U548">
            <v>2200000</v>
          </cell>
          <cell r="V548">
            <v>0</v>
          </cell>
          <cell r="W548">
            <v>2750000</v>
          </cell>
          <cell r="X548">
            <v>42360</v>
          </cell>
          <cell r="Y548">
            <v>2750000</v>
          </cell>
          <cell r="Z548">
            <v>0</v>
          </cell>
          <cell r="AA548" t="str">
            <v>PC1179</v>
          </cell>
          <cell r="AB548" t="str">
            <v>Eng 5-LT3</v>
          </cell>
          <cell r="AC548">
            <v>2200000</v>
          </cell>
          <cell r="AD548">
            <v>0</v>
          </cell>
          <cell r="AE548">
            <v>2750000</v>
          </cell>
          <cell r="AF548" t="str">
            <v>03/03/2016</v>
          </cell>
          <cell r="AG548">
            <v>2750000</v>
          </cell>
          <cell r="AH548">
            <v>0</v>
          </cell>
          <cell r="AI548" t="str">
            <v>PC1179</v>
          </cell>
          <cell r="AJ548" t="str">
            <v>Eng 6-LT4</v>
          </cell>
          <cell r="AK548">
            <v>2200000</v>
          </cell>
          <cell r="AL548">
            <v>0</v>
          </cell>
          <cell r="AM548">
            <v>2750000</v>
          </cell>
          <cell r="AN548" t="str">
            <v>26/04/2016</v>
          </cell>
          <cell r="AO548">
            <v>2750000</v>
          </cell>
          <cell r="AP548">
            <v>0</v>
          </cell>
          <cell r="AQ548" t="str">
            <v>PC1175</v>
          </cell>
          <cell r="AR548">
            <v>0</v>
          </cell>
          <cell r="AS548">
            <v>0</v>
          </cell>
          <cell r="AT548">
            <v>0</v>
          </cell>
          <cell r="AU548">
            <v>0</v>
          </cell>
          <cell r="AV548">
            <v>0</v>
          </cell>
          <cell r="AW548">
            <v>0</v>
          </cell>
          <cell r="AX548">
            <v>0</v>
          </cell>
          <cell r="AY548">
            <v>0</v>
          </cell>
          <cell r="AZ548" t="str">
            <v>CN1</v>
          </cell>
          <cell r="BA548">
            <v>0</v>
          </cell>
          <cell r="BB548">
            <v>0</v>
          </cell>
          <cell r="BC548">
            <v>12650000</v>
          </cell>
          <cell r="BD548" t="str">
            <v>24/08/2016</v>
          </cell>
          <cell r="BE548">
            <v>12650000</v>
          </cell>
          <cell r="BF548">
            <v>0</v>
          </cell>
          <cell r="BG548" t="str">
            <v>SV bảo lưu H1+H2</v>
          </cell>
          <cell r="BH548">
            <v>0</v>
          </cell>
          <cell r="BI548">
            <v>0</v>
          </cell>
          <cell r="BJ548">
            <v>0</v>
          </cell>
          <cell r="BK548">
            <v>0</v>
          </cell>
          <cell r="BL548" t="str">
            <v>Bảo lưu FA-H2</v>
          </cell>
          <cell r="BM548" t="str">
            <v>CN1</v>
          </cell>
          <cell r="BN548">
            <v>0</v>
          </cell>
          <cell r="BO548">
            <v>0</v>
          </cell>
          <cell r="BP548">
            <v>42606</v>
          </cell>
          <cell r="BQ548">
            <v>12650000</v>
          </cell>
          <cell r="BR548">
            <v>12650000</v>
          </cell>
          <cell r="BS548" t="str">
            <v>BL SP17</v>
          </cell>
          <cell r="BT548" t="str">
            <v>CN1</v>
          </cell>
          <cell r="BU548">
            <v>0</v>
          </cell>
          <cell r="BV548">
            <v>0</v>
          </cell>
          <cell r="BW548" t="str">
            <v>Ko nộp</v>
          </cell>
          <cell r="BX548">
            <v>12650000</v>
          </cell>
          <cell r="BY548" t="str">
            <v>BLSM17</v>
          </cell>
          <cell r="BZ548">
            <v>0</v>
          </cell>
          <cell r="CA548">
            <v>1</v>
          </cell>
          <cell r="CB548" t="str">
            <v>CN1</v>
          </cell>
          <cell r="CC548">
            <v>12650000</v>
          </cell>
        </row>
      </sheetData>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Tong hop"/>
      <sheetName val="Sheet2"/>
      <sheetName val="Sheet3"/>
    </sheetNames>
    <sheetDataSet>
      <sheetData sheetId="0" refreshError="1"/>
      <sheetData sheetId="1" refreshError="1">
        <row r="1">
          <cell r="D1" t="str">
            <v>MSSV</v>
          </cell>
          <cell r="E1" t="str">
            <v xml:space="preserve">Họ và tên
</v>
          </cell>
        </row>
        <row r="2">
          <cell r="D2">
            <v>1</v>
          </cell>
          <cell r="E2">
            <v>2</v>
          </cell>
        </row>
        <row r="3">
          <cell r="D3" t="str">
            <v>SE05896</v>
          </cell>
          <cell r="E3" t="str">
            <v>Phạm Hoàng Diệu An</v>
          </cell>
        </row>
        <row r="4">
          <cell r="D4" t="str">
            <v>SE63334</v>
          </cell>
          <cell r="E4" t="str">
            <v>Phan Đắc Nam</v>
          </cell>
        </row>
        <row r="5">
          <cell r="D5" t="str">
            <v>SE63041</v>
          </cell>
          <cell r="E5" t="str">
            <v>Bùi Mạnh Tùng</v>
          </cell>
        </row>
        <row r="6">
          <cell r="D6" t="str">
            <v>SE63432</v>
          </cell>
          <cell r="E6" t="str">
            <v>Phạm Ngọc Thanh Hưng</v>
          </cell>
        </row>
        <row r="7">
          <cell r="D7" t="str">
            <v>SE63338</v>
          </cell>
          <cell r="E7" t="str">
            <v>Trần Thanh Tùng</v>
          </cell>
        </row>
        <row r="8">
          <cell r="D8" t="str">
            <v>SE62903</v>
          </cell>
          <cell r="E8" t="str">
            <v>Nguyễn Hoàn Thiện</v>
          </cell>
        </row>
        <row r="9">
          <cell r="D9" t="str">
            <v>SE63281</v>
          </cell>
          <cell r="E9" t="str">
            <v>Nguyễn Thị Hồng Vân</v>
          </cell>
        </row>
        <row r="10">
          <cell r="D10" t="str">
            <v>SB61433</v>
          </cell>
          <cell r="E10" t="str">
            <v>Trần Thị Vân Anh</v>
          </cell>
        </row>
        <row r="11">
          <cell r="D11" t="str">
            <v>SB61434</v>
          </cell>
          <cell r="E11" t="str">
            <v>Trương Hoàng Thảo Nhi</v>
          </cell>
        </row>
        <row r="12">
          <cell r="D12" t="str">
            <v>SE63282</v>
          </cell>
          <cell r="E12" t="str">
            <v>Trần Minh Tân</v>
          </cell>
        </row>
        <row r="13">
          <cell r="D13" t="str">
            <v>SE63283</v>
          </cell>
          <cell r="E13" t="str">
            <v>Trần Bình Minh</v>
          </cell>
        </row>
        <row r="14">
          <cell r="D14" t="str">
            <v>SE63284</v>
          </cell>
          <cell r="E14" t="str">
            <v>Ngô Thị Mỹ Dung</v>
          </cell>
        </row>
        <row r="15">
          <cell r="D15" t="str">
            <v>SE63285</v>
          </cell>
          <cell r="E15" t="str">
            <v>Huỳnh Kim Trí</v>
          </cell>
        </row>
        <row r="16">
          <cell r="D16" t="str">
            <v>SE63286</v>
          </cell>
          <cell r="E16" t="str">
            <v>Võ Thị Thúy Hằng</v>
          </cell>
        </row>
        <row r="17">
          <cell r="D17" t="str">
            <v>SB61480</v>
          </cell>
          <cell r="E17" t="str">
            <v>Nguyễn Công Thạnh</v>
          </cell>
        </row>
        <row r="18">
          <cell r="D18" t="str">
            <v>SE63289</v>
          </cell>
          <cell r="E18" t="str">
            <v>Hồ Duy Phú</v>
          </cell>
        </row>
        <row r="19">
          <cell r="D19" t="str">
            <v>SE63290</v>
          </cell>
          <cell r="E19" t="str">
            <v>Phan Hữu Đăng Trình</v>
          </cell>
        </row>
        <row r="20">
          <cell r="D20" t="str">
            <v>SB61435</v>
          </cell>
          <cell r="E20" t="str">
            <v>Đặng Hoàng Mai Linh</v>
          </cell>
        </row>
        <row r="21">
          <cell r="D21" t="str">
            <v>SE63291</v>
          </cell>
          <cell r="E21" t="str">
            <v>Nguyễn Châu Sang</v>
          </cell>
        </row>
        <row r="22">
          <cell r="D22" t="str">
            <v>SE63292</v>
          </cell>
          <cell r="E22" t="str">
            <v>Nguyễn Vũ</v>
          </cell>
        </row>
        <row r="23">
          <cell r="D23" t="str">
            <v>SE63293</v>
          </cell>
          <cell r="E23" t="str">
            <v>Nguyễn Vũ Nhật Quang</v>
          </cell>
        </row>
        <row r="24">
          <cell r="D24" t="str">
            <v>SE63294</v>
          </cell>
          <cell r="E24" t="str">
            <v>Nguyễn Quang Nhật</v>
          </cell>
        </row>
        <row r="25">
          <cell r="D25" t="str">
            <v>SE63295</v>
          </cell>
          <cell r="E25" t="str">
            <v>Lê Kha</v>
          </cell>
        </row>
        <row r="26">
          <cell r="D26" t="str">
            <v>SE63296</v>
          </cell>
          <cell r="E26" t="str">
            <v>Phạm Cao Khánh</v>
          </cell>
        </row>
        <row r="27">
          <cell r="D27" t="str">
            <v>SE63297</v>
          </cell>
          <cell r="E27" t="str">
            <v>Đặng Phước Thạnh</v>
          </cell>
        </row>
        <row r="28">
          <cell r="D28" t="str">
            <v>SE63298</v>
          </cell>
          <cell r="E28" t="str">
            <v>Trần Nguyễn Nhật Minh</v>
          </cell>
        </row>
        <row r="29">
          <cell r="D29" t="str">
            <v>SE63299</v>
          </cell>
          <cell r="E29" t="str">
            <v>Trần Viết Thiên Thanh</v>
          </cell>
        </row>
        <row r="30">
          <cell r="D30" t="str">
            <v>SE63300</v>
          </cell>
          <cell r="E30" t="str">
            <v>Tưởng Đức Thịnh</v>
          </cell>
        </row>
        <row r="31">
          <cell r="D31" t="str">
            <v>SB61436</v>
          </cell>
          <cell r="E31" t="str">
            <v>Nguyễn Thị Kim Long</v>
          </cell>
        </row>
        <row r="32">
          <cell r="D32" t="str">
            <v>SE63302</v>
          </cell>
          <cell r="E32" t="str">
            <v>Trịnh Khương Duy</v>
          </cell>
        </row>
        <row r="33">
          <cell r="D33" t="str">
            <v>SE63303</v>
          </cell>
          <cell r="E33" t="str">
            <v>Nguyễn Đặng Hoàng Long</v>
          </cell>
        </row>
        <row r="34">
          <cell r="D34" t="str">
            <v>SE63304</v>
          </cell>
          <cell r="E34" t="str">
            <v>Nguyễn Đặng Hoàng Thanh</v>
          </cell>
        </row>
        <row r="35">
          <cell r="D35" t="str">
            <v>SE63305</v>
          </cell>
          <cell r="E35" t="str">
            <v>Huỳnh Minh Tuấn</v>
          </cell>
        </row>
        <row r="36">
          <cell r="D36" t="str">
            <v>SE63306</v>
          </cell>
          <cell r="E36" t="str">
            <v>Phan Công Phước</v>
          </cell>
        </row>
        <row r="37">
          <cell r="D37" t="str">
            <v>SE63301</v>
          </cell>
          <cell r="E37" t="str">
            <v>Nguyễn Ngọc Thảo</v>
          </cell>
        </row>
        <row r="38">
          <cell r="D38" t="str">
            <v>SB61451</v>
          </cell>
          <cell r="E38" t="str">
            <v>Cao Ngọc Lan Vy</v>
          </cell>
        </row>
        <row r="39">
          <cell r="D39" t="str">
            <v>SE63352</v>
          </cell>
          <cell r="E39" t="str">
            <v>Nguyễn Thanh Tường</v>
          </cell>
        </row>
        <row r="40">
          <cell r="D40" t="str">
            <v>SE63353</v>
          </cell>
          <cell r="E40" t="str">
            <v>Hồ Quang Bảo</v>
          </cell>
        </row>
        <row r="41">
          <cell r="D41" t="str">
            <v>SE63354</v>
          </cell>
          <cell r="E41" t="str">
            <v>Võ Tiến Hưng</v>
          </cell>
        </row>
        <row r="42">
          <cell r="D42" t="str">
            <v>SE63355</v>
          </cell>
          <cell r="E42" t="str">
            <v>Nguyễn Ngọc Bắc Nam</v>
          </cell>
        </row>
        <row r="43">
          <cell r="D43" t="str">
            <v>SE63356</v>
          </cell>
          <cell r="E43" t="str">
            <v>Lương Thành Thắng</v>
          </cell>
        </row>
        <row r="44">
          <cell r="D44" t="str">
            <v>SE63357</v>
          </cell>
          <cell r="E44" t="str">
            <v>Nguyễn Hữu Hoàng</v>
          </cell>
        </row>
        <row r="45">
          <cell r="D45" t="str">
            <v>SE63358</v>
          </cell>
          <cell r="E45" t="str">
            <v>Nguyễn Hoàng Diệp Linh</v>
          </cell>
        </row>
        <row r="46">
          <cell r="D46" t="str">
            <v>SE63359</v>
          </cell>
          <cell r="E46" t="str">
            <v>Trần Quốc Hiếu</v>
          </cell>
        </row>
        <row r="47">
          <cell r="D47" t="str">
            <v>SE63360</v>
          </cell>
          <cell r="E47" t="str">
            <v>Võ Nhựt Luân</v>
          </cell>
        </row>
        <row r="48">
          <cell r="D48" t="str">
            <v>SB61452</v>
          </cell>
          <cell r="E48" t="str">
            <v>Nguyễn Thành Đạt</v>
          </cell>
        </row>
        <row r="49">
          <cell r="D49" t="str">
            <v>SE63361</v>
          </cell>
          <cell r="E49" t="str">
            <v>Chiêm Hoàng Huy</v>
          </cell>
        </row>
        <row r="50">
          <cell r="D50" t="str">
            <v>SB61453</v>
          </cell>
          <cell r="E50" t="str">
            <v>Võ Tá Hoài</v>
          </cell>
        </row>
        <row r="51">
          <cell r="D51" t="str">
            <v>SB61454</v>
          </cell>
          <cell r="E51" t="str">
            <v>Lê Thị Hằng</v>
          </cell>
        </row>
        <row r="52">
          <cell r="D52" t="str">
            <v>SE63362</v>
          </cell>
          <cell r="E52" t="str">
            <v>Phan Thanh Hùng</v>
          </cell>
        </row>
        <row r="53">
          <cell r="D53" t="str">
            <v>SE63363</v>
          </cell>
          <cell r="E53" t="str">
            <v>Lê Công Hoan</v>
          </cell>
        </row>
        <row r="54">
          <cell r="D54" t="str">
            <v>SE63364</v>
          </cell>
          <cell r="E54" t="str">
            <v>Trần Anh Tú</v>
          </cell>
        </row>
        <row r="55">
          <cell r="D55" t="str">
            <v>SE63365</v>
          </cell>
          <cell r="E55" t="str">
            <v>Nguyễn Hoàng Danh</v>
          </cell>
        </row>
        <row r="56">
          <cell r="D56" t="str">
            <v>SE63367</v>
          </cell>
          <cell r="E56" t="str">
            <v>Lê Nữ Hồng Minh Anh</v>
          </cell>
        </row>
        <row r="57">
          <cell r="D57" t="str">
            <v>SE63368</v>
          </cell>
          <cell r="E57" t="str">
            <v>Nguyễn Cảnh Xuân</v>
          </cell>
        </row>
        <row r="58">
          <cell r="D58" t="str">
            <v>SE63369</v>
          </cell>
          <cell r="E58" t="str">
            <v>Trương Minh Nhật Quang</v>
          </cell>
        </row>
        <row r="59">
          <cell r="D59" t="str">
            <v>SE63370</v>
          </cell>
          <cell r="E59" t="str">
            <v>Trần Thiên Bảo</v>
          </cell>
        </row>
        <row r="60">
          <cell r="D60" t="str">
            <v>SB61455</v>
          </cell>
          <cell r="E60" t="str">
            <v>Lê Mai An</v>
          </cell>
        </row>
        <row r="61">
          <cell r="D61" t="str">
            <v>SB61456</v>
          </cell>
          <cell r="E61" t="str">
            <v>Bùi Đức Hoàng</v>
          </cell>
        </row>
        <row r="62">
          <cell r="D62" t="str">
            <v>SE63371</v>
          </cell>
          <cell r="E62" t="str">
            <v>Phạm Việt Hùng</v>
          </cell>
        </row>
        <row r="63">
          <cell r="D63" t="str">
            <v>SE63372</v>
          </cell>
          <cell r="E63" t="str">
            <v>Phan Quang Lâm</v>
          </cell>
        </row>
        <row r="64">
          <cell r="D64" t="str">
            <v>SE63373</v>
          </cell>
          <cell r="E64" t="str">
            <v>Văn Trần Chí</v>
          </cell>
        </row>
        <row r="65">
          <cell r="D65" t="str">
            <v>SE63374</v>
          </cell>
          <cell r="E65" t="str">
            <v>Võ Ánh Minh</v>
          </cell>
        </row>
        <row r="66">
          <cell r="D66" t="str">
            <v>SE63375</v>
          </cell>
          <cell r="E66" t="str">
            <v>Trần Anh Tuấn</v>
          </cell>
        </row>
        <row r="67">
          <cell r="D67" t="str">
            <v>SE63376</v>
          </cell>
          <cell r="E67" t="str">
            <v>Nguyễn Quốc Thành</v>
          </cell>
        </row>
        <row r="68">
          <cell r="D68" t="str">
            <v>SE63377</v>
          </cell>
          <cell r="E68" t="str">
            <v>Lưu Khải Lâm</v>
          </cell>
        </row>
        <row r="69">
          <cell r="D69" t="str">
            <v>SE63378</v>
          </cell>
          <cell r="E69" t="str">
            <v>Mã Anh Hoàng</v>
          </cell>
        </row>
        <row r="70">
          <cell r="D70" t="str">
            <v>SE63379</v>
          </cell>
          <cell r="E70" t="str">
            <v>Bùi Văn Khánh</v>
          </cell>
        </row>
        <row r="71">
          <cell r="D71" t="str">
            <v>SE63380</v>
          </cell>
          <cell r="E71" t="str">
            <v>Lê Huỳnh Đức</v>
          </cell>
        </row>
        <row r="72">
          <cell r="D72" t="str">
            <v>SE63381</v>
          </cell>
          <cell r="E72" t="str">
            <v>Nguyễn Thành Thắng</v>
          </cell>
        </row>
        <row r="73">
          <cell r="D73" t="str">
            <v>SE63382</v>
          </cell>
          <cell r="E73" t="str">
            <v>Phạm Phú Thương</v>
          </cell>
        </row>
        <row r="74">
          <cell r="D74" t="str">
            <v>SE63383</v>
          </cell>
          <cell r="E74" t="str">
            <v>Nguyễn Minh An</v>
          </cell>
        </row>
        <row r="75">
          <cell r="D75" t="str">
            <v>SE63384</v>
          </cell>
          <cell r="E75" t="str">
            <v>Trần Nguyên Hảo</v>
          </cell>
        </row>
        <row r="76">
          <cell r="D76" t="str">
            <v>SE63385</v>
          </cell>
          <cell r="E76" t="str">
            <v>Cao Trọng Duy</v>
          </cell>
        </row>
        <row r="77">
          <cell r="D77" t="str">
            <v>SE63386</v>
          </cell>
          <cell r="E77" t="str">
            <v>Trần Huỳnh Đức Trân</v>
          </cell>
        </row>
        <row r="78">
          <cell r="D78" t="str">
            <v>SE63387</v>
          </cell>
          <cell r="E78" t="str">
            <v>Nguyễn Anh Quốc Trin</v>
          </cell>
        </row>
        <row r="79">
          <cell r="D79" t="str">
            <v>SB61466</v>
          </cell>
          <cell r="E79" t="str">
            <v>Phan Thị Diễm Thắm</v>
          </cell>
        </row>
        <row r="80">
          <cell r="D80" t="str">
            <v>SB61467</v>
          </cell>
          <cell r="E80" t="str">
            <v>Võ Thu Thủy</v>
          </cell>
        </row>
        <row r="81">
          <cell r="D81" t="str">
            <v>SE63433</v>
          </cell>
          <cell r="E81" t="str">
            <v>Nguyễn Võ Đức Niên</v>
          </cell>
        </row>
        <row r="82">
          <cell r="D82" t="str">
            <v>SB61468</v>
          </cell>
          <cell r="E82" t="str">
            <v>Trần Thị Mỹ Thăng</v>
          </cell>
        </row>
        <row r="83">
          <cell r="D83" t="str">
            <v>SE63434</v>
          </cell>
          <cell r="E83" t="str">
            <v>Vũ Quang Huy</v>
          </cell>
        </row>
        <row r="84">
          <cell r="D84" t="str">
            <v>SB61469</v>
          </cell>
          <cell r="E84" t="str">
            <v>Biện Thị Phương</v>
          </cell>
        </row>
        <row r="85">
          <cell r="D85" t="str">
            <v>SE63435</v>
          </cell>
          <cell r="E85" t="str">
            <v>Trần Quốc Tín</v>
          </cell>
        </row>
        <row r="86">
          <cell r="D86" t="str">
            <v>SE63436</v>
          </cell>
          <cell r="E86" t="str">
            <v>Võ Thị Kim Thùy</v>
          </cell>
        </row>
        <row r="87">
          <cell r="D87" t="str">
            <v>SE63437</v>
          </cell>
          <cell r="E87" t="str">
            <v>Đỗ Việt Anh</v>
          </cell>
        </row>
        <row r="88">
          <cell r="D88" t="str">
            <v>SE63438</v>
          </cell>
          <cell r="E88" t="str">
            <v>Dương Tài Toàn</v>
          </cell>
        </row>
        <row r="89">
          <cell r="D89" t="str">
            <v>SB61470</v>
          </cell>
          <cell r="E89" t="str">
            <v>Huỳnh Đỗ Đạt</v>
          </cell>
        </row>
        <row r="90">
          <cell r="D90" t="str">
            <v>SB61471</v>
          </cell>
          <cell r="E90" t="str">
            <v>Nguyễn Văn Tài</v>
          </cell>
        </row>
        <row r="91">
          <cell r="D91" t="str">
            <v>SB61472</v>
          </cell>
          <cell r="E91" t="str">
            <v>Trần Lê Hà My</v>
          </cell>
        </row>
        <row r="92">
          <cell r="D92" t="str">
            <v>SB61473</v>
          </cell>
          <cell r="E92" t="str">
            <v>Lê Anh Kiệt</v>
          </cell>
        </row>
        <row r="93">
          <cell r="D93" t="str">
            <v>SE63439</v>
          </cell>
          <cell r="E93" t="str">
            <v>Nguyễn Thị Linh Chi</v>
          </cell>
        </row>
        <row r="94">
          <cell r="D94" t="str">
            <v>SB61474</v>
          </cell>
          <cell r="E94" t="str">
            <v>Trần Huỳnh Đức</v>
          </cell>
        </row>
        <row r="95">
          <cell r="D95" t="str">
            <v>SE63440</v>
          </cell>
          <cell r="E95" t="str">
            <v xml:space="preserve">Đào Hữu Hải </v>
          </cell>
        </row>
        <row r="96">
          <cell r="D96" t="str">
            <v>SB61475</v>
          </cell>
          <cell r="E96" t="str">
            <v>Nguyễn Thị Quỳnh Như</v>
          </cell>
        </row>
        <row r="97">
          <cell r="D97" t="str">
            <v>SE63441</v>
          </cell>
          <cell r="E97" t="str">
            <v>Nguyễn Quỳnh Như</v>
          </cell>
        </row>
        <row r="98">
          <cell r="D98" t="str">
            <v>SE63442</v>
          </cell>
          <cell r="E98" t="str">
            <v>Phạm Xuân Đạt</v>
          </cell>
        </row>
        <row r="99">
          <cell r="D99" t="str">
            <v>SE63443</v>
          </cell>
          <cell r="E99" t="str">
            <v>Trịnh Thị Bích Trâm</v>
          </cell>
        </row>
        <row r="100">
          <cell r="D100" t="str">
            <v>SE63444</v>
          </cell>
          <cell r="E100" t="str">
            <v>Võ Phúc Đức</v>
          </cell>
        </row>
        <row r="101">
          <cell r="D101" t="str">
            <v>SE63445</v>
          </cell>
          <cell r="E101" t="str">
            <v>Cao Văn Phú</v>
          </cell>
        </row>
        <row r="102">
          <cell r="D102" t="str">
            <v>SE63446</v>
          </cell>
          <cell r="E102" t="str">
            <v>Nguyễn Việt Anh</v>
          </cell>
        </row>
        <row r="103">
          <cell r="D103" t="str">
            <v>SE63447</v>
          </cell>
          <cell r="E103" t="str">
            <v>Vũ Minh Đăng</v>
          </cell>
        </row>
        <row r="104">
          <cell r="D104" t="str">
            <v>SE63448</v>
          </cell>
          <cell r="E104" t="str">
            <v>Nguyễn Đức Tiến</v>
          </cell>
        </row>
        <row r="105">
          <cell r="D105" t="str">
            <v>SE63449</v>
          </cell>
          <cell r="E105" t="str">
            <v>Lê Quốc Huy</v>
          </cell>
        </row>
        <row r="106">
          <cell r="D106" t="str">
            <v>SB61476</v>
          </cell>
          <cell r="E106" t="str">
            <v>Nguyễn Phương Thư Kỳ</v>
          </cell>
        </row>
        <row r="107">
          <cell r="D107" t="str">
            <v>SB61477</v>
          </cell>
          <cell r="E107" t="str">
            <v>Trần Tuấn Kiệt</v>
          </cell>
        </row>
        <row r="108">
          <cell r="D108" t="str">
            <v>SE63450</v>
          </cell>
          <cell r="E108" t="str">
            <v>Nguyễn Trung Huy</v>
          </cell>
        </row>
        <row r="109">
          <cell r="D109" t="str">
            <v>SE63490</v>
          </cell>
          <cell r="E109" t="str">
            <v>Hoàng Ngọc Phúc</v>
          </cell>
        </row>
        <row r="110">
          <cell r="D110" t="str">
            <v>SE63451</v>
          </cell>
          <cell r="E110" t="str">
            <v>Võ Đức Hoàng</v>
          </cell>
        </row>
        <row r="111">
          <cell r="D111" t="str">
            <v>SE63452</v>
          </cell>
          <cell r="E111" t="str">
            <v>Phạm Hoàng Trưng</v>
          </cell>
        </row>
        <row r="112">
          <cell r="D112" t="str">
            <v>SE63453</v>
          </cell>
          <cell r="E112" t="str">
            <v>Trang Công Trường Giang</v>
          </cell>
        </row>
        <row r="113">
          <cell r="D113" t="str">
            <v>SB61479</v>
          </cell>
          <cell r="E113" t="str">
            <v>Trần Đức Thiện</v>
          </cell>
        </row>
        <row r="114">
          <cell r="D114" t="str">
            <v>SE63366</v>
          </cell>
          <cell r="E114" t="str">
            <v>Nguyễn Văn Thành</v>
          </cell>
        </row>
        <row r="115">
          <cell r="D115" t="str">
            <v>SB61457</v>
          </cell>
          <cell r="E115" t="str">
            <v>Đinh Dung Cơ</v>
          </cell>
        </row>
        <row r="116">
          <cell r="D116" t="str">
            <v>SB61459</v>
          </cell>
          <cell r="E116" t="str">
            <v>Lê Thị Diễm Quỳnh</v>
          </cell>
        </row>
        <row r="117">
          <cell r="D117" t="str">
            <v>SB61460</v>
          </cell>
          <cell r="E117" t="str">
            <v>Bùi Thị Xuân Quỳnh</v>
          </cell>
        </row>
        <row r="118">
          <cell r="D118" t="str">
            <v>SB61461</v>
          </cell>
          <cell r="E118" t="str">
            <v>Lương Thảo Anh Thư</v>
          </cell>
        </row>
        <row r="119">
          <cell r="D119" t="str">
            <v>SB61462</v>
          </cell>
          <cell r="E119" t="str">
            <v>Trương Thị Mỹ Hiếu</v>
          </cell>
        </row>
        <row r="120">
          <cell r="D120" t="str">
            <v>SE63389</v>
          </cell>
          <cell r="E120" t="str">
            <v>Cù Huy Hồng Thái</v>
          </cell>
        </row>
        <row r="121">
          <cell r="D121" t="str">
            <v>SE63390</v>
          </cell>
          <cell r="E121" t="str">
            <v>Đỗ Thành Tú</v>
          </cell>
        </row>
        <row r="122">
          <cell r="D122" t="str">
            <v>SE63391</v>
          </cell>
          <cell r="E122" t="str">
            <v>Bùi Lê Quốc Thắng</v>
          </cell>
        </row>
        <row r="123">
          <cell r="D123" t="str">
            <v>SE63392</v>
          </cell>
          <cell r="E123" t="str">
            <v>Nguyễn Võ Quốc Huy</v>
          </cell>
        </row>
        <row r="124">
          <cell r="D124" t="str">
            <v>SE63393</v>
          </cell>
          <cell r="E124" t="str">
            <v>Trần Văn Trường</v>
          </cell>
        </row>
        <row r="125">
          <cell r="D125" t="str">
            <v>SE63394</v>
          </cell>
          <cell r="E125" t="str">
            <v>Vũ Văn Khải</v>
          </cell>
        </row>
        <row r="126">
          <cell r="D126" t="str">
            <v>SE63395</v>
          </cell>
          <cell r="E126" t="str">
            <v>Lê Doãn Tùng</v>
          </cell>
        </row>
        <row r="127">
          <cell r="D127" t="str">
            <v>SE63396</v>
          </cell>
          <cell r="E127" t="str">
            <v>Vũ Thị Thanh Huyền</v>
          </cell>
        </row>
        <row r="128">
          <cell r="D128" t="str">
            <v>SE63397</v>
          </cell>
          <cell r="E128" t="str">
            <v>Trần Tiến Duật</v>
          </cell>
        </row>
        <row r="129">
          <cell r="D129" t="str">
            <v>SB61463</v>
          </cell>
          <cell r="E129" t="str">
            <v>Huỳnh Phương Uyên</v>
          </cell>
        </row>
        <row r="130">
          <cell r="D130" t="str">
            <v>SE63398</v>
          </cell>
          <cell r="E130" t="str">
            <v>Bùi Quốc Khánh</v>
          </cell>
        </row>
        <row r="131">
          <cell r="D131" t="str">
            <v>SB61464</v>
          </cell>
          <cell r="E131" t="str">
            <v>Trương Thụy Khanh</v>
          </cell>
        </row>
        <row r="132">
          <cell r="D132" t="str">
            <v>SB61465</v>
          </cell>
          <cell r="E132" t="str">
            <v>Lê Thị Thu Hường</v>
          </cell>
        </row>
        <row r="133">
          <cell r="D133" t="str">
            <v>SE63351</v>
          </cell>
          <cell r="E133" t="str">
            <v>Lâm Hoài Nam</v>
          </cell>
        </row>
        <row r="134">
          <cell r="D134" t="str">
            <v>SB61220</v>
          </cell>
          <cell r="E134" t="str">
            <v>Vũ Hạ Uy Di</v>
          </cell>
        </row>
        <row r="135">
          <cell r="D135" t="str">
            <v>SE62856</v>
          </cell>
          <cell r="E135" t="str">
            <v>Đỗ Hữu Phát</v>
          </cell>
        </row>
        <row r="136">
          <cell r="D136" t="str">
            <v>SE62859</v>
          </cell>
          <cell r="E136" t="str">
            <v>Trịnh Lê Cát Tường</v>
          </cell>
        </row>
        <row r="137">
          <cell r="D137" t="str">
            <v>SB61221</v>
          </cell>
          <cell r="E137" t="str">
            <v>Lê Huỳnh Duy Anh</v>
          </cell>
        </row>
        <row r="138">
          <cell r="D138" t="str">
            <v>SB61222</v>
          </cell>
          <cell r="E138" t="str">
            <v>Nguyễn Thị Thanh Thư</v>
          </cell>
        </row>
        <row r="139">
          <cell r="D139" t="str">
            <v>SB61224</v>
          </cell>
          <cell r="E139" t="str">
            <v>Đặng Trương Khôi Minh</v>
          </cell>
        </row>
        <row r="140">
          <cell r="D140" t="str">
            <v>SE62860</v>
          </cell>
          <cell r="E140" t="str">
            <v>Nguyễn Duy Tiến</v>
          </cell>
        </row>
        <row r="141">
          <cell r="D141" t="str">
            <v>SE62861</v>
          </cell>
          <cell r="E141" t="str">
            <v>Lương Nhật Dinh</v>
          </cell>
        </row>
        <row r="142">
          <cell r="D142" t="str">
            <v>SE62862</v>
          </cell>
          <cell r="E142" t="str">
            <v>Nguyễn Thành Đạt</v>
          </cell>
        </row>
        <row r="143">
          <cell r="D143" t="str">
            <v>SE62863</v>
          </cell>
          <cell r="E143" t="str">
            <v>Trần Sang</v>
          </cell>
        </row>
        <row r="144">
          <cell r="D144" t="str">
            <v>SE62865</v>
          </cell>
          <cell r="E144" t="str">
            <v>Đặng Văn Tiến Đạt</v>
          </cell>
        </row>
        <row r="145">
          <cell r="D145" t="str">
            <v>SE62866</v>
          </cell>
          <cell r="E145" t="str">
            <v>Nguyễn Thị Phụng</v>
          </cell>
        </row>
        <row r="146">
          <cell r="D146" t="str">
            <v>SE62867</v>
          </cell>
          <cell r="E146" t="str">
            <v>Hoàng Đại Dương</v>
          </cell>
        </row>
        <row r="147">
          <cell r="D147" t="str">
            <v>SE62868</v>
          </cell>
          <cell r="E147" t="str">
            <v>Lữ Ngọc Tú Anh</v>
          </cell>
        </row>
        <row r="148">
          <cell r="D148" t="str">
            <v>SE62869</v>
          </cell>
          <cell r="E148" t="str">
            <v>Trần Đức Hiệp</v>
          </cell>
        </row>
        <row r="149">
          <cell r="D149" t="str">
            <v>SE62870</v>
          </cell>
          <cell r="E149" t="str">
            <v>Nguyễn Phúc Phi Hổ</v>
          </cell>
        </row>
        <row r="150">
          <cell r="D150" t="str">
            <v>SB61226</v>
          </cell>
          <cell r="E150" t="str">
            <v>Dương Trùng Dương</v>
          </cell>
        </row>
        <row r="151">
          <cell r="D151" t="str">
            <v>SE62871</v>
          </cell>
          <cell r="E151" t="str">
            <v>Phan Trần Hoàng Dương</v>
          </cell>
        </row>
        <row r="152">
          <cell r="D152" t="str">
            <v>SB61495</v>
          </cell>
          <cell r="E152" t="str">
            <v>Nguyễn Đặng Thảo Dung</v>
          </cell>
        </row>
        <row r="153">
          <cell r="D153" t="str">
            <v>SE62875</v>
          </cell>
          <cell r="E153" t="str">
            <v>Hồ Xuân Vương</v>
          </cell>
        </row>
        <row r="154">
          <cell r="D154" t="str">
            <v>SE63061</v>
          </cell>
          <cell r="E154" t="str">
            <v>Hà Trọng Tín</v>
          </cell>
        </row>
        <row r="155">
          <cell r="D155" t="str">
            <v>SB61227</v>
          </cell>
          <cell r="E155" t="str">
            <v>Nguyễn Thị Kiều Tiên</v>
          </cell>
        </row>
        <row r="156">
          <cell r="D156" t="str">
            <v>SE62876</v>
          </cell>
          <cell r="E156" t="str">
            <v>Nguyễn Hoàng Duy</v>
          </cell>
        </row>
        <row r="157">
          <cell r="D157" t="str">
            <v>SE62878</v>
          </cell>
          <cell r="E157" t="str">
            <v>Trần Minh Chiến</v>
          </cell>
        </row>
        <row r="158">
          <cell r="D158" t="str">
            <v>SE62877</v>
          </cell>
          <cell r="E158" t="str">
            <v>Tô Quốc Cường</v>
          </cell>
        </row>
        <row r="159">
          <cell r="D159" t="str">
            <v>SE62880</v>
          </cell>
          <cell r="E159" t="str">
            <v>Phan Vũ Tinh</v>
          </cell>
        </row>
        <row r="160">
          <cell r="D160" t="str">
            <v>SE62879</v>
          </cell>
          <cell r="E160" t="str">
            <v>Ngô Khánh Dư</v>
          </cell>
        </row>
        <row r="161">
          <cell r="D161" t="str">
            <v>SE62881</v>
          </cell>
          <cell r="E161" t="str">
            <v>Dương Đức Duy</v>
          </cell>
        </row>
        <row r="162">
          <cell r="D162" t="str">
            <v>SE62882</v>
          </cell>
          <cell r="E162" t="str">
            <v>Lâm Thanh Phát</v>
          </cell>
        </row>
        <row r="163">
          <cell r="D163" t="str">
            <v>SB61488</v>
          </cell>
          <cell r="E163" t="str">
            <v>Bùi Trọng Hiếu</v>
          </cell>
        </row>
        <row r="164">
          <cell r="D164" t="str">
            <v>SE63063</v>
          </cell>
          <cell r="E164" t="str">
            <v>Âu Phú Hiệp</v>
          </cell>
        </row>
        <row r="165">
          <cell r="D165" t="str">
            <v>SE63065</v>
          </cell>
          <cell r="E165" t="str">
            <v>Nguyễn Đức Huy</v>
          </cell>
        </row>
        <row r="166">
          <cell r="D166" t="str">
            <v>SE63067</v>
          </cell>
          <cell r="E166" t="str">
            <v>Lê Gia Bảo</v>
          </cell>
        </row>
        <row r="167">
          <cell r="D167" t="str">
            <v>SE63068</v>
          </cell>
          <cell r="E167" t="str">
            <v>Trần Thanh Lộc</v>
          </cell>
        </row>
        <row r="168">
          <cell r="D168" t="str">
            <v>SB61339</v>
          </cell>
          <cell r="E168" t="str">
            <v>Nguyễn Thành Hưng</v>
          </cell>
        </row>
        <row r="169">
          <cell r="D169" t="str">
            <v>SE63069</v>
          </cell>
          <cell r="E169" t="str">
            <v>Lê Gia Nghi</v>
          </cell>
        </row>
        <row r="170">
          <cell r="D170" t="str">
            <v>SE63070</v>
          </cell>
          <cell r="E170" t="str">
            <v>Trịnh Thanh Tú</v>
          </cell>
        </row>
        <row r="171">
          <cell r="D171" t="str">
            <v>SE63071</v>
          </cell>
          <cell r="E171" t="str">
            <v>Đỗ Nguyễn Quang Huy</v>
          </cell>
        </row>
        <row r="172">
          <cell r="D172" t="str">
            <v>SE63072</v>
          </cell>
          <cell r="E172" t="str">
            <v>Nguyễn Hoàng Khang</v>
          </cell>
        </row>
        <row r="173">
          <cell r="D173" t="str">
            <v>SE63073</v>
          </cell>
          <cell r="E173" t="str">
            <v>Trần Đức Thọ</v>
          </cell>
        </row>
        <row r="174">
          <cell r="D174" t="str">
            <v>SE63075</v>
          </cell>
          <cell r="E174" t="str">
            <v>Nguyễn Quang Vĩ</v>
          </cell>
        </row>
        <row r="175">
          <cell r="D175" t="str">
            <v>SB61340</v>
          </cell>
          <cell r="E175" t="str">
            <v>Nguyễn Ngọc Hiệp</v>
          </cell>
        </row>
        <row r="176">
          <cell r="D176" t="str">
            <v>SB61341</v>
          </cell>
          <cell r="E176" t="str">
            <v>Châu Hoàng Gia Bảo</v>
          </cell>
        </row>
        <row r="177">
          <cell r="D177" t="str">
            <v>SE63077</v>
          </cell>
          <cell r="E177" t="str">
            <v>Phạm Trọng Nghĩa</v>
          </cell>
        </row>
        <row r="178">
          <cell r="D178" t="str">
            <v>SE63078</v>
          </cell>
          <cell r="E178" t="str">
            <v>Nguyễn Trường Khôi</v>
          </cell>
        </row>
        <row r="179">
          <cell r="D179" t="str">
            <v>SE63079</v>
          </cell>
          <cell r="E179" t="str">
            <v>Võ Văn Hiếu</v>
          </cell>
        </row>
        <row r="180">
          <cell r="D180" t="str">
            <v>SE63080</v>
          </cell>
          <cell r="E180" t="str">
            <v>Phạm Đức Huy</v>
          </cell>
        </row>
        <row r="181">
          <cell r="D181" t="str">
            <v>SE63083</v>
          </cell>
          <cell r="E181" t="str">
            <v>Lê Thị Ngọc Ngân</v>
          </cell>
        </row>
        <row r="182">
          <cell r="D182" t="str">
            <v>SE63084</v>
          </cell>
          <cell r="E182" t="str">
            <v>Võ Ngọc Minh Thi</v>
          </cell>
        </row>
        <row r="183">
          <cell r="D183" t="str">
            <v>SE63086</v>
          </cell>
          <cell r="E183" t="str">
            <v>Phạm Tiến Dũng</v>
          </cell>
        </row>
        <row r="184">
          <cell r="D184" t="str">
            <v>SE63087</v>
          </cell>
          <cell r="E184" t="str">
            <v>Nguyễn Tấn Luật</v>
          </cell>
        </row>
        <row r="185">
          <cell r="D185" t="str">
            <v>SB61342</v>
          </cell>
          <cell r="E185" t="str">
            <v>Vưu Diễm Trinh</v>
          </cell>
        </row>
        <row r="186">
          <cell r="D186" t="str">
            <v>SE63089</v>
          </cell>
          <cell r="E186" t="str">
            <v>Trần Tâm</v>
          </cell>
        </row>
        <row r="187">
          <cell r="D187" t="str">
            <v>SB61343</v>
          </cell>
          <cell r="E187" t="str">
            <v>Lê Nguyễn Minh Châu</v>
          </cell>
        </row>
        <row r="188">
          <cell r="D188" t="str">
            <v>SE63095</v>
          </cell>
          <cell r="E188" t="str">
            <v>Nguyễn Bá Vương</v>
          </cell>
        </row>
        <row r="189">
          <cell r="D189" t="str">
            <v>SE63098</v>
          </cell>
          <cell r="E189" t="str">
            <v>Nguyễn Lê Huy</v>
          </cell>
        </row>
        <row r="190">
          <cell r="D190" t="str">
            <v>SE63099</v>
          </cell>
          <cell r="E190" t="str">
            <v>Huỳnh Gia Phúc Bảo</v>
          </cell>
        </row>
        <row r="191">
          <cell r="D191" t="str">
            <v>SE63100</v>
          </cell>
          <cell r="E191" t="str">
            <v>Vũ Ngọc Thắng</v>
          </cell>
        </row>
        <row r="192">
          <cell r="D192" t="str">
            <v>SE63101</v>
          </cell>
          <cell r="E192" t="str">
            <v>Nguyễn Thị Hồng Anh</v>
          </cell>
        </row>
        <row r="193">
          <cell r="D193" t="str">
            <v>SE63102</v>
          </cell>
          <cell r="E193" t="str">
            <v>Nguyễn Chính Nghĩa</v>
          </cell>
        </row>
        <row r="194">
          <cell r="D194" t="str">
            <v>SE63103</v>
          </cell>
          <cell r="E194" t="str">
            <v>Trần Thành Nhân</v>
          </cell>
        </row>
        <row r="195">
          <cell r="D195" t="str">
            <v>SE63105</v>
          </cell>
          <cell r="E195" t="str">
            <v>Trần Hàn Nhật</v>
          </cell>
        </row>
        <row r="196">
          <cell r="D196" t="str">
            <v>SE63106</v>
          </cell>
          <cell r="E196" t="str">
            <v>Nguyễn Thị Hồng Nhung</v>
          </cell>
        </row>
        <row r="197">
          <cell r="D197" t="str">
            <v>SE63109</v>
          </cell>
          <cell r="E197" t="str">
            <v>Nguyễn Sĩ Hải Đăng</v>
          </cell>
        </row>
        <row r="198">
          <cell r="D198" t="str">
            <v>SE63110</v>
          </cell>
          <cell r="E198" t="str">
            <v>Đinh Trần Tấn Đức</v>
          </cell>
        </row>
        <row r="199">
          <cell r="D199" t="str">
            <v>SE63111</v>
          </cell>
          <cell r="E199" t="str">
            <v>Phùng Quân Đạt</v>
          </cell>
        </row>
        <row r="200">
          <cell r="D200" t="str">
            <v>SB61345</v>
          </cell>
          <cell r="E200" t="str">
            <v>Lê Quang Chinh</v>
          </cell>
        </row>
        <row r="201">
          <cell r="D201" t="str">
            <v>SE63112</v>
          </cell>
          <cell r="E201" t="str">
            <v>Nguyễn Trần Mạnh Quân</v>
          </cell>
        </row>
        <row r="202">
          <cell r="D202" t="str">
            <v>SB61346</v>
          </cell>
          <cell r="E202" t="str">
            <v>Phan Long Vũ</v>
          </cell>
        </row>
        <row r="203">
          <cell r="D203" t="str">
            <v>SB61490</v>
          </cell>
          <cell r="E203" t="str">
            <v>Đặng Đức Duy</v>
          </cell>
        </row>
        <row r="204">
          <cell r="D204" t="str">
            <v>SE63114</v>
          </cell>
          <cell r="E204" t="str">
            <v>Phan Quốc Bảo</v>
          </cell>
        </row>
        <row r="205">
          <cell r="D205" t="str">
            <v>SE63117</v>
          </cell>
          <cell r="E205" t="str">
            <v>Nguyễn Văn Nghệ</v>
          </cell>
        </row>
        <row r="206">
          <cell r="D206" t="str">
            <v>SE63123</v>
          </cell>
          <cell r="E206" t="str">
            <v>Lê Quang Huy</v>
          </cell>
        </row>
        <row r="207">
          <cell r="D207" t="str">
            <v>SB61402</v>
          </cell>
          <cell r="E207" t="str">
            <v>Nguyễn Ngọc Như</v>
          </cell>
        </row>
        <row r="208">
          <cell r="D208" t="str">
            <v>SE63196</v>
          </cell>
          <cell r="E208" t="str">
            <v>Nguyễn Bá Bình Minh</v>
          </cell>
        </row>
        <row r="209">
          <cell r="D209" t="str">
            <v>SE63206</v>
          </cell>
          <cell r="E209" t="str">
            <v>Nguyễn Văn Chiến</v>
          </cell>
        </row>
        <row r="210">
          <cell r="D210" t="str">
            <v>SE63207</v>
          </cell>
          <cell r="E210" t="str">
            <v>Nguyễn Bảo Thiện</v>
          </cell>
        </row>
        <row r="211">
          <cell r="D211" t="str">
            <v>SE63199</v>
          </cell>
          <cell r="E211" t="str">
            <v>Trần Thiên Quý</v>
          </cell>
        </row>
        <row r="212">
          <cell r="D212" t="str">
            <v>SB61404</v>
          </cell>
          <cell r="E212" t="str">
            <v>Đặng Bá Quốc Hưng</v>
          </cell>
        </row>
        <row r="213">
          <cell r="D213" t="str">
            <v>SE63198</v>
          </cell>
          <cell r="E213" t="str">
            <v>Trần Trung Phát</v>
          </cell>
        </row>
        <row r="214">
          <cell r="D214" t="str">
            <v>SE63288</v>
          </cell>
          <cell r="E214" t="str">
            <v>Lê Hoàng Nguyên</v>
          </cell>
        </row>
        <row r="215">
          <cell r="D215" t="str">
            <v>SE63197</v>
          </cell>
          <cell r="E215" t="str">
            <v>Đào Đức Huy</v>
          </cell>
        </row>
        <row r="216">
          <cell r="D216" t="str">
            <v>SE63202</v>
          </cell>
          <cell r="E216" t="str">
            <v>Tiêu Minh Khương</v>
          </cell>
        </row>
        <row r="217">
          <cell r="D217" t="str">
            <v>SB61406</v>
          </cell>
          <cell r="E217" t="str">
            <v>Nguyễn Duy An</v>
          </cell>
        </row>
        <row r="218">
          <cell r="D218" t="str">
            <v>SE63201</v>
          </cell>
          <cell r="E218" t="str">
            <v>Lê Thanh Sơn</v>
          </cell>
        </row>
        <row r="219">
          <cell r="D219" t="str">
            <v>SB61405</v>
          </cell>
          <cell r="E219" t="str">
            <v>Hồ Đắc Quỳnh Ngân</v>
          </cell>
        </row>
        <row r="220">
          <cell r="D220" t="str">
            <v>SE63200</v>
          </cell>
          <cell r="E220" t="str">
            <v>Phạm Hoài Vũ</v>
          </cell>
        </row>
        <row r="221">
          <cell r="D221" t="str">
            <v>SB61407</v>
          </cell>
          <cell r="E221" t="str">
            <v>Nguyễn Thị Thu Hà</v>
          </cell>
        </row>
        <row r="222">
          <cell r="D222" t="str">
            <v>SE63204</v>
          </cell>
          <cell r="E222" t="str">
            <v>Trần Hoàng Hà</v>
          </cell>
        </row>
        <row r="223">
          <cell r="D223" t="str">
            <v>SE63205</v>
          </cell>
          <cell r="E223" t="str">
            <v>Hoàng Nhật Thuận</v>
          </cell>
        </row>
        <row r="224">
          <cell r="D224" t="str">
            <v>SB61408</v>
          </cell>
          <cell r="E224" t="str">
            <v>Nguyễn Ngọc Diễm Quyên</v>
          </cell>
        </row>
        <row r="225">
          <cell r="D225" t="str">
            <v>SB61399</v>
          </cell>
          <cell r="E225" t="str">
            <v>Nguyễn Vũ Gia Huy</v>
          </cell>
        </row>
        <row r="226">
          <cell r="D226" t="str">
            <v>SB61400</v>
          </cell>
          <cell r="E226" t="str">
            <v>Huỳnh Thị Thùy Dung</v>
          </cell>
        </row>
        <row r="227">
          <cell r="D227" t="str">
            <v>SB61401</v>
          </cell>
          <cell r="E227" t="str">
            <v>Trần Thị Ngọc Châu</v>
          </cell>
        </row>
        <row r="228">
          <cell r="D228" t="str">
            <v>SE63193</v>
          </cell>
          <cell r="E228" t="str">
            <v>Trần Minh Phú</v>
          </cell>
        </row>
        <row r="229">
          <cell r="D229" t="str">
            <v>SE63195</v>
          </cell>
          <cell r="E229" t="str">
            <v>Phạm Hoàng Sơn</v>
          </cell>
        </row>
        <row r="230">
          <cell r="D230" t="str">
            <v>SB61398</v>
          </cell>
          <cell r="E230" t="str">
            <v>Lê Quốc Khánh</v>
          </cell>
        </row>
        <row r="231">
          <cell r="D231" t="str">
            <v>SE63194</v>
          </cell>
          <cell r="E231" t="str">
            <v>Nguyễn Nhật Long</v>
          </cell>
        </row>
        <row r="232">
          <cell r="D232" t="str">
            <v>SE63192</v>
          </cell>
          <cell r="E232" t="str">
            <v>Phạm Minh Trương</v>
          </cell>
        </row>
        <row r="233">
          <cell r="D233" t="str">
            <v>SB61397</v>
          </cell>
          <cell r="E233" t="str">
            <v>Đậu Thúy My</v>
          </cell>
        </row>
        <row r="234">
          <cell r="D234" t="str">
            <v>SE63191</v>
          </cell>
          <cell r="E234" t="str">
            <v>Huỳnh Đức</v>
          </cell>
        </row>
        <row r="235">
          <cell r="D235" t="str">
            <v>SB61395</v>
          </cell>
          <cell r="E235" t="str">
            <v>Trần Minh Chánh</v>
          </cell>
        </row>
        <row r="236">
          <cell r="D236" t="str">
            <v>SE63189</v>
          </cell>
          <cell r="E236" t="str">
            <v>Phan Vũ Ngọc Uyên</v>
          </cell>
        </row>
        <row r="237">
          <cell r="D237" t="str">
            <v>SB61396</v>
          </cell>
          <cell r="E237" t="str">
            <v>Lê Thị Thanh Xuân</v>
          </cell>
        </row>
        <row r="238">
          <cell r="D238" t="str">
            <v>SE63190</v>
          </cell>
          <cell r="E238" t="str">
            <v>Đỗ Mỹ Duyên</v>
          </cell>
        </row>
        <row r="239">
          <cell r="D239" t="str">
            <v>SE63176</v>
          </cell>
          <cell r="E239" t="str">
            <v>Trần Thùy Linh</v>
          </cell>
        </row>
        <row r="240">
          <cell r="D240" t="str">
            <v>SE63177</v>
          </cell>
          <cell r="E240" t="str">
            <v>Lê Thẩm</v>
          </cell>
        </row>
        <row r="241">
          <cell r="D241" t="str">
            <v>SB61386</v>
          </cell>
          <cell r="E241" t="str">
            <v>Lê Bằng Thảo Nguyên</v>
          </cell>
        </row>
        <row r="242">
          <cell r="D242" t="str">
            <v>SE63178</v>
          </cell>
          <cell r="E242" t="str">
            <v>Đặng Quốc Thái</v>
          </cell>
        </row>
        <row r="243">
          <cell r="D243" t="str">
            <v>SB61387</v>
          </cell>
          <cell r="E243" t="str">
            <v>Nguyễn Thị Thanh Uyên</v>
          </cell>
        </row>
        <row r="244">
          <cell r="D244" t="str">
            <v>SB61388</v>
          </cell>
          <cell r="E244" t="str">
            <v>Bùi Thị Thái Dương</v>
          </cell>
        </row>
        <row r="245">
          <cell r="D245" t="str">
            <v>SB61389</v>
          </cell>
          <cell r="E245" t="str">
            <v>Võ Văn Tiến</v>
          </cell>
        </row>
        <row r="246">
          <cell r="D246" t="str">
            <v>SE63179</v>
          </cell>
          <cell r="E246" t="str">
            <v>Lê Thanh Long</v>
          </cell>
        </row>
        <row r="247">
          <cell r="D247" t="str">
            <v>SB61391</v>
          </cell>
          <cell r="E247" t="str">
            <v>Phan Nguyên Thư</v>
          </cell>
        </row>
        <row r="248">
          <cell r="D248" t="str">
            <v>SB61392</v>
          </cell>
          <cell r="E248" t="str">
            <v>Phạm Thanh Giàu</v>
          </cell>
        </row>
        <row r="249">
          <cell r="D249" t="str">
            <v>SE63180</v>
          </cell>
          <cell r="E249" t="str">
            <v>Nguyễn Minh Thư</v>
          </cell>
        </row>
        <row r="250">
          <cell r="D250" t="str">
            <v>SB61393</v>
          </cell>
          <cell r="E250" t="str">
            <v>Trần Hồng Nhi</v>
          </cell>
        </row>
        <row r="251">
          <cell r="D251" t="str">
            <v>SE63181</v>
          </cell>
          <cell r="E251" t="str">
            <v>Đỗ Ngọc Duy</v>
          </cell>
        </row>
        <row r="252">
          <cell r="D252" t="str">
            <v>SE63182</v>
          </cell>
          <cell r="E252" t="str">
            <v>Trần Trung Tín</v>
          </cell>
        </row>
        <row r="253">
          <cell r="D253" t="str">
            <v>SE63183</v>
          </cell>
          <cell r="E253" t="str">
            <v>Diệp Thị Hiếu Phụng</v>
          </cell>
        </row>
        <row r="254">
          <cell r="D254" t="str">
            <v>SE63184</v>
          </cell>
          <cell r="E254" t="str">
            <v>Nguyễn Thanh Tân</v>
          </cell>
        </row>
        <row r="255">
          <cell r="D255" t="str">
            <v>SE63185</v>
          </cell>
          <cell r="E255" t="str">
            <v>Nguyễn Hoàng Lợi</v>
          </cell>
        </row>
        <row r="256">
          <cell r="D256" t="str">
            <v>SE63186</v>
          </cell>
          <cell r="E256" t="str">
            <v>Từ Quốc Đạt</v>
          </cell>
        </row>
        <row r="257">
          <cell r="D257" t="str">
            <v>SB61394</v>
          </cell>
          <cell r="E257" t="str">
            <v>Nguyễn Thị Hoàng Tuyên</v>
          </cell>
        </row>
        <row r="258">
          <cell r="D258" t="str">
            <v>SE63187</v>
          </cell>
          <cell r="E258" t="str">
            <v>Ngô Đoan Hạnh</v>
          </cell>
        </row>
        <row r="259">
          <cell r="D259" t="str">
            <v>SE63188</v>
          </cell>
          <cell r="E259" t="str">
            <v>Phạm Hữu Lợi</v>
          </cell>
        </row>
        <row r="260">
          <cell r="D260" t="str">
            <v>SB61415</v>
          </cell>
          <cell r="E260" t="str">
            <v>Trương Ngọc Yến</v>
          </cell>
        </row>
        <row r="261">
          <cell r="D261" t="str">
            <v>SB61225</v>
          </cell>
          <cell r="E261" t="str">
            <v>Nguyễn Đăng Khoa</v>
          </cell>
        </row>
        <row r="262">
          <cell r="D262" t="str">
            <v>SE63066</v>
          </cell>
          <cell r="E262" t="str">
            <v>Nguyễn Trung Hiếu</v>
          </cell>
        </row>
        <row r="263">
          <cell r="D263" t="str">
            <v>SE63088</v>
          </cell>
          <cell r="E263" t="str">
            <v>Nguyễn Trung Nghĩa</v>
          </cell>
        </row>
        <row r="264">
          <cell r="D264" t="str">
            <v>SE63093</v>
          </cell>
          <cell r="E264" t="str">
            <v>Nguyễn Duy Đạt</v>
          </cell>
        </row>
        <row r="265">
          <cell r="D265" t="str">
            <v>SE63124</v>
          </cell>
          <cell r="E265" t="str">
            <v>Trần Hải Đăng</v>
          </cell>
        </row>
        <row r="266">
          <cell r="D266" t="str">
            <v>SE63203</v>
          </cell>
          <cell r="E266" t="str">
            <v>Nguyễn Hoàng Gia</v>
          </cell>
        </row>
        <row r="267">
          <cell r="D267" t="str">
            <v>SB61449</v>
          </cell>
          <cell r="E267" t="str">
            <v>Lâm Nguyễn Tấn Duy</v>
          </cell>
        </row>
        <row r="268">
          <cell r="D268" t="str">
            <v>SE63348</v>
          </cell>
          <cell r="E268" t="str">
            <v>Nguyễn Hồng Phát</v>
          </cell>
        </row>
        <row r="269">
          <cell r="D269" t="str">
            <v>SB61450</v>
          </cell>
          <cell r="E269" t="str">
            <v>Nguyễn Thùy Mi</v>
          </cell>
        </row>
        <row r="270">
          <cell r="D270" t="str">
            <v>SE63349</v>
          </cell>
          <cell r="E270" t="str">
            <v>Nguyễn Minh Trí</v>
          </cell>
        </row>
        <row r="271">
          <cell r="D271" t="str">
            <v>SE63350</v>
          </cell>
          <cell r="E271" t="str">
            <v>Quang Thái Hoàng</v>
          </cell>
        </row>
        <row r="272">
          <cell r="D272" t="str">
            <v>SE62809</v>
          </cell>
          <cell r="E272" t="str">
            <v>Bùi Nguyên Minh Thư</v>
          </cell>
        </row>
        <row r="273">
          <cell r="D273" t="str">
            <v>SE62812</v>
          </cell>
          <cell r="E273" t="str">
            <v>Nguyễn Quý Hoàng Kỳ</v>
          </cell>
        </row>
        <row r="274">
          <cell r="D274" t="str">
            <v>SE62814</v>
          </cell>
          <cell r="E274" t="str">
            <v>Trịnh Vũ Minh Nhật</v>
          </cell>
        </row>
        <row r="275">
          <cell r="D275" t="str">
            <v>SE62815</v>
          </cell>
          <cell r="E275" t="str">
            <v>Nguyễn Khánh Quỳnh</v>
          </cell>
        </row>
        <row r="276">
          <cell r="D276" t="str">
            <v>SE62816</v>
          </cell>
          <cell r="E276" t="str">
            <v>Nguyễn Mạnh Tiến</v>
          </cell>
        </row>
        <row r="277">
          <cell r="D277" t="str">
            <v>SE62817</v>
          </cell>
          <cell r="E277" t="str">
            <v>Lê Minh Huy</v>
          </cell>
        </row>
        <row r="278">
          <cell r="D278" t="str">
            <v>SB61201</v>
          </cell>
          <cell r="E278" t="str">
            <v>Nguyễn Quốc Đại</v>
          </cell>
        </row>
        <row r="279">
          <cell r="D279" t="str">
            <v>SB61202</v>
          </cell>
          <cell r="E279" t="str">
            <v>Lê Thị Trà My</v>
          </cell>
        </row>
        <row r="280">
          <cell r="D280" t="str">
            <v>SB61203</v>
          </cell>
          <cell r="E280" t="str">
            <v>Lo Dinh Dinh</v>
          </cell>
        </row>
        <row r="281">
          <cell r="D281" t="str">
            <v>SE62820</v>
          </cell>
          <cell r="E281" t="str">
            <v>Ngô Ngọc Hậu</v>
          </cell>
        </row>
        <row r="282">
          <cell r="D282" t="str">
            <v>SB61205</v>
          </cell>
          <cell r="E282" t="str">
            <v>Bùi Trần Phương Nam</v>
          </cell>
        </row>
        <row r="283">
          <cell r="D283" t="str">
            <v>SE62821</v>
          </cell>
          <cell r="E283" t="str">
            <v>Nguyễn Hữu Gia Huy</v>
          </cell>
        </row>
        <row r="284">
          <cell r="D284" t="str">
            <v>SE62822</v>
          </cell>
          <cell r="E284" t="str">
            <v>Lê Văn Lên</v>
          </cell>
        </row>
        <row r="285">
          <cell r="D285" t="str">
            <v>SE62823</v>
          </cell>
          <cell r="E285" t="str">
            <v>Lê Phát Đạt</v>
          </cell>
        </row>
        <row r="286">
          <cell r="D286" t="str">
            <v>SE62824</v>
          </cell>
          <cell r="E286" t="str">
            <v>Võ Minh Tuấn</v>
          </cell>
        </row>
        <row r="287">
          <cell r="D287" t="str">
            <v>SE62826</v>
          </cell>
          <cell r="E287" t="str">
            <v>Đỗ Trần Nhật Duy</v>
          </cell>
        </row>
        <row r="288">
          <cell r="D288" t="str">
            <v>SE62827</v>
          </cell>
          <cell r="E288" t="str">
            <v>Đào Thị Phương An</v>
          </cell>
        </row>
        <row r="289">
          <cell r="D289" t="str">
            <v>SB61208</v>
          </cell>
          <cell r="E289" t="str">
            <v>Trương Duy Khiêm</v>
          </cell>
        </row>
        <row r="290">
          <cell r="D290" t="str">
            <v>SE62829</v>
          </cell>
          <cell r="E290" t="str">
            <v>Nguyễn Trọng Hồng Hiếu</v>
          </cell>
        </row>
        <row r="291">
          <cell r="D291" t="str">
            <v>SE62831</v>
          </cell>
          <cell r="E291" t="str">
            <v>Nguyễn Minh Hiếu</v>
          </cell>
        </row>
        <row r="292">
          <cell r="D292" t="str">
            <v>SE62832</v>
          </cell>
          <cell r="E292" t="str">
            <v>Nguyễn Trọng Đức</v>
          </cell>
        </row>
        <row r="293">
          <cell r="D293" t="str">
            <v>SB61209</v>
          </cell>
          <cell r="E293" t="str">
            <v>Bùi Hữu Đoàn</v>
          </cell>
        </row>
        <row r="294">
          <cell r="D294" t="str">
            <v>SB61210</v>
          </cell>
          <cell r="E294" t="str">
            <v>Huỳnh Thùy Vy</v>
          </cell>
        </row>
        <row r="295">
          <cell r="D295" t="str">
            <v>SE62833</v>
          </cell>
          <cell r="E295" t="str">
            <v>Đỗ Ngọc Huy</v>
          </cell>
        </row>
        <row r="296">
          <cell r="D296" t="str">
            <v>SE62835</v>
          </cell>
          <cell r="E296" t="str">
            <v>Lê Trần Hoàng Long</v>
          </cell>
        </row>
        <row r="297">
          <cell r="D297" t="str">
            <v>SE62836</v>
          </cell>
          <cell r="E297" t="str">
            <v>Bùi Đức Tài</v>
          </cell>
        </row>
        <row r="298">
          <cell r="D298" t="str">
            <v>SE62837</v>
          </cell>
          <cell r="E298" t="str">
            <v>Nguyễn Duy Tân</v>
          </cell>
        </row>
        <row r="299">
          <cell r="D299" t="str">
            <v>SE62838</v>
          </cell>
          <cell r="E299" t="str">
            <v>Lê Vĩ Kiên</v>
          </cell>
        </row>
        <row r="300">
          <cell r="D300" t="str">
            <v>SE62839</v>
          </cell>
          <cell r="E300" t="str">
            <v>Nguyễn Phúc Trí</v>
          </cell>
        </row>
        <row r="301">
          <cell r="D301" t="str">
            <v>SE62841</v>
          </cell>
          <cell r="E301" t="str">
            <v>Văn Đức Quốc Anh</v>
          </cell>
        </row>
        <row r="302">
          <cell r="D302" t="str">
            <v>SB61213</v>
          </cell>
          <cell r="E302" t="str">
            <v>Lê Nguyễn Hương Giang</v>
          </cell>
        </row>
        <row r="303">
          <cell r="D303" t="str">
            <v>SB61214</v>
          </cell>
          <cell r="E303" t="str">
            <v>Trần Minh Ngọc</v>
          </cell>
        </row>
        <row r="304">
          <cell r="D304" t="str">
            <v>SE62844</v>
          </cell>
          <cell r="E304" t="str">
            <v>Lê Hiếu Nghĩa</v>
          </cell>
        </row>
        <row r="305">
          <cell r="D305" t="str">
            <v>SE62845</v>
          </cell>
          <cell r="E305" t="str">
            <v>Võ Trung Kiên</v>
          </cell>
        </row>
        <row r="306">
          <cell r="D306" t="str">
            <v>SE62847</v>
          </cell>
          <cell r="E306" t="str">
            <v>Trần Đại Thành</v>
          </cell>
        </row>
        <row r="307">
          <cell r="D307" t="str">
            <v>SE62848</v>
          </cell>
          <cell r="E307" t="str">
            <v>Quan Kiến Minh</v>
          </cell>
        </row>
        <row r="308">
          <cell r="D308" t="str">
            <v>SB61215</v>
          </cell>
          <cell r="E308" t="str">
            <v>Huỳnh Minh Quân</v>
          </cell>
        </row>
        <row r="309">
          <cell r="D309" t="str">
            <v>SE62849</v>
          </cell>
          <cell r="E309" t="str">
            <v>Trần Thiện Nhân</v>
          </cell>
        </row>
        <row r="310">
          <cell r="D310" t="str">
            <v>SE62851</v>
          </cell>
          <cell r="E310" t="str">
            <v>Vũ Thanh Tùng</v>
          </cell>
        </row>
        <row r="311">
          <cell r="D311" t="str">
            <v>SB61218</v>
          </cell>
          <cell r="E311" t="str">
            <v>Phạm Tường Lan Thy</v>
          </cell>
        </row>
        <row r="312">
          <cell r="D312" t="str">
            <v>SE62855</v>
          </cell>
          <cell r="E312" t="str">
            <v>Nguyễn Hiếu Liêm</v>
          </cell>
        </row>
        <row r="313">
          <cell r="D313" t="str">
            <v>SE62884</v>
          </cell>
          <cell r="E313" t="str">
            <v>Đào Thị Hoài Thương</v>
          </cell>
        </row>
        <row r="314">
          <cell r="D314" t="str">
            <v>SE62885</v>
          </cell>
          <cell r="E314" t="str">
            <v>Nguyễn Thúc Vĩnh An</v>
          </cell>
        </row>
        <row r="315">
          <cell r="D315" t="str">
            <v>SB61228</v>
          </cell>
          <cell r="E315" t="str">
            <v>Trần Thị Thanh Tâm</v>
          </cell>
        </row>
        <row r="316">
          <cell r="D316" t="str">
            <v>SB61229</v>
          </cell>
          <cell r="E316" t="str">
            <v>Trần Yến Thu</v>
          </cell>
        </row>
        <row r="317">
          <cell r="D317" t="str">
            <v>SB61230</v>
          </cell>
          <cell r="E317" t="str">
            <v>Phan Thị Thúy An</v>
          </cell>
        </row>
        <row r="318">
          <cell r="D318" t="str">
            <v>SB61231</v>
          </cell>
          <cell r="E318" t="str">
            <v>Đỗ Gia Lộc</v>
          </cell>
        </row>
        <row r="319">
          <cell r="D319" t="str">
            <v>SE62886</v>
          </cell>
          <cell r="E319" t="str">
            <v>Ngô Sơn Nam</v>
          </cell>
        </row>
        <row r="320">
          <cell r="D320" t="str">
            <v>SE62887</v>
          </cell>
          <cell r="E320" t="str">
            <v>Nguyễn Văn Lương</v>
          </cell>
        </row>
        <row r="321">
          <cell r="D321" t="str">
            <v>SE62888</v>
          </cell>
          <cell r="E321" t="str">
            <v>Trần Thiên Thảo</v>
          </cell>
        </row>
        <row r="322">
          <cell r="D322" t="str">
            <v>SE62889</v>
          </cell>
          <cell r="E322" t="str">
            <v>Phan Thanh Tâm</v>
          </cell>
        </row>
        <row r="323">
          <cell r="D323" t="str">
            <v>SE62890</v>
          </cell>
          <cell r="E323" t="str">
            <v>Nguyễn Hữu Tài</v>
          </cell>
        </row>
        <row r="324">
          <cell r="D324" t="str">
            <v>SE62891</v>
          </cell>
          <cell r="E324" t="str">
            <v>Nguyễn Anh Huy</v>
          </cell>
        </row>
        <row r="325">
          <cell r="D325" t="str">
            <v>SE62892</v>
          </cell>
          <cell r="E325" t="str">
            <v>Hoàng Văn Việt Anh</v>
          </cell>
        </row>
        <row r="326">
          <cell r="D326" t="str">
            <v>SE62893</v>
          </cell>
          <cell r="E326" t="str">
            <v>Đỗ Thành Nhân</v>
          </cell>
        </row>
        <row r="327">
          <cell r="D327" t="str">
            <v>SB61235</v>
          </cell>
          <cell r="E327" t="str">
            <v>Nguyễn Thị Bích Như</v>
          </cell>
        </row>
        <row r="328">
          <cell r="D328" t="str">
            <v>SB61236</v>
          </cell>
          <cell r="E328" t="str">
            <v>Lương Thanh Hùng</v>
          </cell>
        </row>
        <row r="329">
          <cell r="D329" t="str">
            <v>SE62897</v>
          </cell>
          <cell r="E329" t="str">
            <v>Nguyễn Lê Duy Thắng</v>
          </cell>
        </row>
        <row r="330">
          <cell r="D330" t="str">
            <v>SE62898</v>
          </cell>
          <cell r="E330" t="str">
            <v>Cung Đình Lương</v>
          </cell>
        </row>
        <row r="331">
          <cell r="D331" t="str">
            <v>SB61238</v>
          </cell>
          <cell r="E331" t="str">
            <v>Nguyễn Gia Mỹ</v>
          </cell>
        </row>
        <row r="332">
          <cell r="D332" t="str">
            <v>SE62900</v>
          </cell>
          <cell r="E332" t="str">
            <v>Hoàng Phan Quang Phú</v>
          </cell>
        </row>
        <row r="333">
          <cell r="D333" t="str">
            <v>SE62901</v>
          </cell>
          <cell r="E333" t="str">
            <v>Nguyễn Hồng Anh Tuấn</v>
          </cell>
        </row>
        <row r="334">
          <cell r="D334" t="str">
            <v>SE62902</v>
          </cell>
          <cell r="E334" t="str">
            <v>Nguyễn Thanh Nhàn</v>
          </cell>
        </row>
        <row r="335">
          <cell r="D335" t="str">
            <v>SB61240</v>
          </cell>
          <cell r="E335" t="str">
            <v>Cao Phan Nhật Trường</v>
          </cell>
        </row>
        <row r="336">
          <cell r="D336" t="str">
            <v>SB61242</v>
          </cell>
          <cell r="E336" t="str">
            <v>Phan Minh Hiếu</v>
          </cell>
        </row>
        <row r="337">
          <cell r="D337" t="str">
            <v>SB61243</v>
          </cell>
          <cell r="E337" t="str">
            <v>Đào Minh Trang</v>
          </cell>
        </row>
        <row r="338">
          <cell r="D338" t="str">
            <v>SE62907</v>
          </cell>
          <cell r="E338" t="str">
            <v>Nguyễn Bắc Mỹ An</v>
          </cell>
        </row>
        <row r="339">
          <cell r="D339" t="str">
            <v>SE62908</v>
          </cell>
          <cell r="E339" t="str">
            <v>Nguyễn Vĩnh Thụy</v>
          </cell>
        </row>
        <row r="340">
          <cell r="D340" t="str">
            <v>SE62909</v>
          </cell>
          <cell r="E340" t="str">
            <v>Cáp Ngọc Sơn Trà</v>
          </cell>
        </row>
        <row r="341">
          <cell r="D341" t="str">
            <v>SE62910</v>
          </cell>
          <cell r="E341" t="str">
            <v>Phan Hồng Phúc</v>
          </cell>
        </row>
        <row r="342">
          <cell r="D342" t="str">
            <v>SE62911</v>
          </cell>
          <cell r="E342" t="str">
            <v>Phạm Văn Hải</v>
          </cell>
        </row>
        <row r="343">
          <cell r="D343" t="str">
            <v>SE62912</v>
          </cell>
          <cell r="E343" t="str">
            <v>Dương Minh Luật</v>
          </cell>
        </row>
        <row r="344">
          <cell r="D344" t="str">
            <v>SB61246</v>
          </cell>
          <cell r="E344" t="str">
            <v>Bùi Phạm Như Ngọc</v>
          </cell>
        </row>
        <row r="345">
          <cell r="D345" t="str">
            <v>SE62913</v>
          </cell>
          <cell r="E345" t="str">
            <v>Trần Đỗ Minh Hy</v>
          </cell>
        </row>
        <row r="346">
          <cell r="D346" t="str">
            <v>SE62915</v>
          </cell>
          <cell r="E346" t="str">
            <v>Nguyễn Toàn Thắng</v>
          </cell>
        </row>
        <row r="347">
          <cell r="D347" t="str">
            <v>SE62916</v>
          </cell>
          <cell r="E347" t="str">
            <v>Phạm Hoàng Thiện</v>
          </cell>
        </row>
        <row r="348">
          <cell r="D348" t="str">
            <v>SE63265</v>
          </cell>
          <cell r="E348" t="str">
            <v>Phạm Đỗ Thắng</v>
          </cell>
        </row>
        <row r="349">
          <cell r="D349" t="str">
            <v>SE62917</v>
          </cell>
          <cell r="E349" t="str">
            <v>Huỳnh Ngọc Thanh Lam</v>
          </cell>
        </row>
        <row r="350">
          <cell r="D350" t="str">
            <v>SE62918</v>
          </cell>
          <cell r="E350" t="str">
            <v>Trần Hoàng Khang</v>
          </cell>
        </row>
        <row r="351">
          <cell r="D351" t="str">
            <v>SE63266</v>
          </cell>
          <cell r="E351" t="str">
            <v>Đoàn Thị Hoài Thu</v>
          </cell>
        </row>
        <row r="352">
          <cell r="D352" t="str">
            <v>SB61249</v>
          </cell>
          <cell r="E352" t="str">
            <v>Nguyễn Hải Anh</v>
          </cell>
        </row>
        <row r="353">
          <cell r="D353" t="str">
            <v>SB61250</v>
          </cell>
          <cell r="E353" t="str">
            <v>Lê Thành Lộc</v>
          </cell>
        </row>
        <row r="354">
          <cell r="D354" t="str">
            <v>SB63267</v>
          </cell>
          <cell r="E354" t="str">
            <v>Trần Thị Thanh Phương</v>
          </cell>
        </row>
        <row r="355">
          <cell r="D355" t="str">
            <v>SE62919</v>
          </cell>
          <cell r="E355" t="str">
            <v>Trần Phạm Minh Nhật</v>
          </cell>
        </row>
        <row r="356">
          <cell r="D356" t="str">
            <v>SB61251</v>
          </cell>
          <cell r="E356" t="str">
            <v>Hồ Thanh Nhàn</v>
          </cell>
        </row>
        <row r="357">
          <cell r="D357" t="str">
            <v>SE63270</v>
          </cell>
          <cell r="E357" t="str">
            <v>Phạm Tấn Thành</v>
          </cell>
        </row>
        <row r="358">
          <cell r="D358" t="str">
            <v>SE62920</v>
          </cell>
          <cell r="E358" t="str">
            <v>Trần Khải Tân</v>
          </cell>
        </row>
        <row r="359">
          <cell r="D359" t="str">
            <v>SE62921</v>
          </cell>
          <cell r="E359" t="str">
            <v>Lê Hoàng Tuyết Trâm</v>
          </cell>
        </row>
        <row r="360">
          <cell r="D360" t="str">
            <v>SE63271</v>
          </cell>
          <cell r="E360" t="str">
            <v>Lưu Văn Đức</v>
          </cell>
        </row>
        <row r="361">
          <cell r="D361" t="str">
            <v>SE62922</v>
          </cell>
          <cell r="E361" t="str">
            <v>Lê Phạm Hoàn</v>
          </cell>
        </row>
        <row r="362">
          <cell r="D362" t="str">
            <v>SE62923</v>
          </cell>
          <cell r="E362" t="str">
            <v>Nguyễn Phước An</v>
          </cell>
        </row>
        <row r="363">
          <cell r="D363" t="str">
            <v>SE63272</v>
          </cell>
          <cell r="E363" t="str">
            <v>Đỗ Minh Nhật</v>
          </cell>
        </row>
        <row r="364">
          <cell r="D364" t="str">
            <v>SE63276</v>
          </cell>
          <cell r="E364" t="str">
            <v>Đào Thanh Phương</v>
          </cell>
        </row>
        <row r="365">
          <cell r="D365" t="str">
            <v>SE62926</v>
          </cell>
          <cell r="E365" t="str">
            <v>Nguyễn Thành Trí</v>
          </cell>
        </row>
        <row r="366">
          <cell r="D366" t="str">
            <v>SE63277</v>
          </cell>
          <cell r="E366" t="str">
            <v>Lê Kim Sang</v>
          </cell>
        </row>
        <row r="367">
          <cell r="D367" t="str">
            <v>SE62928</v>
          </cell>
          <cell r="E367" t="str">
            <v>Vũ Việt Anh</v>
          </cell>
        </row>
        <row r="368">
          <cell r="D368" t="str">
            <v>SE63275</v>
          </cell>
          <cell r="E368" t="str">
            <v>Cao Thành Lâm</v>
          </cell>
        </row>
        <row r="369">
          <cell r="D369" t="str">
            <v>SE62929</v>
          </cell>
          <cell r="E369" t="str">
            <v>Trương Văn Khôi</v>
          </cell>
        </row>
        <row r="370">
          <cell r="D370" t="str">
            <v>SE63278</v>
          </cell>
          <cell r="E370" t="str">
            <v>Trần Đức Linh</v>
          </cell>
        </row>
        <row r="371">
          <cell r="D371" t="str">
            <v>SE62949</v>
          </cell>
          <cell r="E371" t="str">
            <v>Nguyễn Thành Nhân</v>
          </cell>
        </row>
        <row r="372">
          <cell r="D372" t="str">
            <v>SE63273</v>
          </cell>
          <cell r="E372" t="str">
            <v>Nguyễn Thanh Hùng</v>
          </cell>
        </row>
        <row r="373">
          <cell r="D373" t="str">
            <v>SE62948</v>
          </cell>
          <cell r="E373" t="str">
            <v>Lê Xuân Nam</v>
          </cell>
        </row>
        <row r="374">
          <cell r="D374" t="str">
            <v>SB61261</v>
          </cell>
          <cell r="E374" t="str">
            <v>Trần Văn Tùng</v>
          </cell>
        </row>
        <row r="375">
          <cell r="D375" t="str">
            <v>SE63308</v>
          </cell>
          <cell r="E375" t="str">
            <v>Lữ Đông Quân</v>
          </cell>
        </row>
        <row r="376">
          <cell r="D376" t="str">
            <v>SE62942</v>
          </cell>
          <cell r="E376" t="str">
            <v>Trần Mai Anh</v>
          </cell>
        </row>
        <row r="377">
          <cell r="D377" t="str">
            <v>SB61437</v>
          </cell>
          <cell r="E377" t="str">
            <v>Tạ Tuấn Trí</v>
          </cell>
        </row>
        <row r="378">
          <cell r="D378" t="str">
            <v>SE62940</v>
          </cell>
          <cell r="E378" t="str">
            <v>Nguyễn Hoàng Bá Khánh</v>
          </cell>
        </row>
        <row r="379">
          <cell r="D379" t="str">
            <v>SE62939</v>
          </cell>
          <cell r="E379" t="str">
            <v>Lê Hoàng Hiệp</v>
          </cell>
        </row>
        <row r="380">
          <cell r="D380" t="str">
            <v>SE63309</v>
          </cell>
          <cell r="E380" t="str">
            <v>Trần Nhật Tường</v>
          </cell>
        </row>
        <row r="381">
          <cell r="D381" t="str">
            <v>SB61438</v>
          </cell>
          <cell r="E381" t="str">
            <v>Nguyễn Ngọc Ái Khuyên</v>
          </cell>
        </row>
        <row r="382">
          <cell r="D382" t="str">
            <v>SB61264</v>
          </cell>
          <cell r="E382" t="str">
            <v>Trần Kim Thạnh</v>
          </cell>
        </row>
        <row r="383">
          <cell r="D383" t="str">
            <v>SE62946</v>
          </cell>
          <cell r="E383" t="str">
            <v>Nguyễn Đình Đức Đạt</v>
          </cell>
        </row>
        <row r="384">
          <cell r="D384" t="str">
            <v>SE63310</v>
          </cell>
          <cell r="E384" t="str">
            <v>Châu Quốc Hùng</v>
          </cell>
        </row>
        <row r="385">
          <cell r="D385" t="str">
            <v>SE62944</v>
          </cell>
          <cell r="E385" t="str">
            <v>Thái Anh Quân</v>
          </cell>
        </row>
        <row r="386">
          <cell r="D386" t="str">
            <v>SE63312</v>
          </cell>
          <cell r="E386" t="str">
            <v>Đào Công Thành</v>
          </cell>
        </row>
        <row r="387">
          <cell r="D387" t="str">
            <v>SB61260</v>
          </cell>
          <cell r="E387" t="str">
            <v>Phạm Lê Uyên Phương</v>
          </cell>
        </row>
        <row r="388">
          <cell r="D388" t="str">
            <v>SE63313</v>
          </cell>
          <cell r="E388" t="str">
            <v>Trần Minh Hiếu</v>
          </cell>
        </row>
        <row r="389">
          <cell r="D389" t="str">
            <v>SE62941</v>
          </cell>
          <cell r="E389" t="str">
            <v>Trần Thái Sơn</v>
          </cell>
        </row>
        <row r="390">
          <cell r="D390" t="str">
            <v>SE62950</v>
          </cell>
          <cell r="E390" t="str">
            <v>Trần Lưu Đức Nghĩa</v>
          </cell>
        </row>
        <row r="391">
          <cell r="D391" t="str">
            <v>SE63314</v>
          </cell>
          <cell r="E391" t="str">
            <v>Lý Phạm Gia Nghĩa</v>
          </cell>
        </row>
        <row r="392">
          <cell r="D392" t="str">
            <v>SE62951</v>
          </cell>
          <cell r="E392" t="str">
            <v>Phan Huy Minh Trí</v>
          </cell>
        </row>
        <row r="393">
          <cell r="D393" t="str">
            <v>SB61263</v>
          </cell>
          <cell r="E393" t="str">
            <v>Võ Tấn Kiệt</v>
          </cell>
        </row>
        <row r="394">
          <cell r="D394" t="str">
            <v>SE63315</v>
          </cell>
          <cell r="E394" t="str">
            <v>Hoàng Đình Bảo</v>
          </cell>
        </row>
        <row r="395">
          <cell r="D395" t="str">
            <v>SB61441</v>
          </cell>
          <cell r="E395" t="str">
            <v>Phan Sỹ Khiêm</v>
          </cell>
        </row>
        <row r="396">
          <cell r="D396" t="str">
            <v>SE62931</v>
          </cell>
          <cell r="E396" t="str">
            <v>Phan Quang Trí</v>
          </cell>
        </row>
        <row r="397">
          <cell r="D397" t="str">
            <v>SE62932</v>
          </cell>
          <cell r="E397" t="str">
            <v>Ngô Gia Tường</v>
          </cell>
        </row>
        <row r="398">
          <cell r="D398" t="str">
            <v>SE63316</v>
          </cell>
          <cell r="E398" t="str">
            <v>Nguyễn Lê Tuấn</v>
          </cell>
        </row>
        <row r="399">
          <cell r="D399" t="str">
            <v>SE62933</v>
          </cell>
          <cell r="E399" t="str">
            <v>Trịnh Lê Bảo Giang</v>
          </cell>
        </row>
        <row r="400">
          <cell r="D400" t="str">
            <v>SE62934</v>
          </cell>
          <cell r="E400" t="str">
            <v>Nguyễn Phạm Thế Khoa</v>
          </cell>
        </row>
        <row r="401">
          <cell r="D401" t="str">
            <v>SB61269</v>
          </cell>
          <cell r="E401" t="str">
            <v>Nguyễn Hương Giang</v>
          </cell>
        </row>
        <row r="402">
          <cell r="D402" t="str">
            <v>SE62936</v>
          </cell>
          <cell r="E402" t="str">
            <v>Bùi Minh Trí</v>
          </cell>
        </row>
        <row r="403">
          <cell r="D403" t="str">
            <v>SE63318</v>
          </cell>
          <cell r="E403" t="str">
            <v>Hồ Thế Dân</v>
          </cell>
        </row>
        <row r="404">
          <cell r="D404" t="str">
            <v>SE62782</v>
          </cell>
          <cell r="E404" t="str">
            <v>Phạm Minh Nhật</v>
          </cell>
        </row>
        <row r="405">
          <cell r="D405" t="str">
            <v>SB61258</v>
          </cell>
          <cell r="E405" t="str">
            <v>Trương Ngọc Thanh Phương</v>
          </cell>
        </row>
        <row r="406">
          <cell r="D406" t="str">
            <v>SE62795</v>
          </cell>
          <cell r="E406" t="str">
            <v>Nguyễn Minh Ngọc</v>
          </cell>
        </row>
        <row r="407">
          <cell r="D407" t="str">
            <v>SE62938</v>
          </cell>
          <cell r="E407" t="str">
            <v>Trần Thiên Anh</v>
          </cell>
        </row>
        <row r="408">
          <cell r="D408" t="str">
            <v>SE62825</v>
          </cell>
          <cell r="E408" t="str">
            <v>Nguyễn Duy Đạt</v>
          </cell>
        </row>
        <row r="409">
          <cell r="D409" t="str">
            <v>SE62995</v>
          </cell>
          <cell r="E409" t="str">
            <v>Nguyễn Hoàng Gia</v>
          </cell>
        </row>
        <row r="410">
          <cell r="D410" t="str">
            <v>SE62955</v>
          </cell>
          <cell r="E410" t="str">
            <v>Phạm Quỳnh Chi</v>
          </cell>
        </row>
        <row r="411">
          <cell r="D411" t="str">
            <v>SE62999</v>
          </cell>
          <cell r="E411" t="str">
            <v>Nguyễn Minh Trí</v>
          </cell>
        </row>
        <row r="412">
          <cell r="D412" t="str">
            <v>SE62953</v>
          </cell>
          <cell r="E412" t="str">
            <v>Nguyễn Ngọc Phú</v>
          </cell>
        </row>
        <row r="413">
          <cell r="D413" t="str">
            <v>SB61296</v>
          </cell>
          <cell r="E413" t="str">
            <v>Nguyễn Mỹ Hiếu</v>
          </cell>
        </row>
        <row r="414">
          <cell r="D414" t="str">
            <v>SE63007</v>
          </cell>
          <cell r="E414" t="str">
            <v>Trương Văn Hiếu</v>
          </cell>
        </row>
        <row r="415">
          <cell r="D415" t="str">
            <v>SE62965</v>
          </cell>
          <cell r="E415" t="str">
            <v>Bùi Đình Hưng Nguyên</v>
          </cell>
        </row>
        <row r="416">
          <cell r="D416" t="str">
            <v>SB61282</v>
          </cell>
          <cell r="E416" t="str">
            <v>Nguyễn Thanh Phụng</v>
          </cell>
        </row>
        <row r="417">
          <cell r="D417" t="str">
            <v>SE62956</v>
          </cell>
          <cell r="E417" t="str">
            <v>Trương Lê Võ</v>
          </cell>
        </row>
        <row r="418">
          <cell r="D418" t="str">
            <v>SE63006</v>
          </cell>
          <cell r="E418" t="str">
            <v>Nguyễn Minh Tú</v>
          </cell>
        </row>
        <row r="419">
          <cell r="D419" t="str">
            <v>SE63058</v>
          </cell>
          <cell r="E419" t="str">
            <v>Trần Minh Huy</v>
          </cell>
        </row>
        <row r="420">
          <cell r="D420" t="str">
            <v>SB61295</v>
          </cell>
          <cell r="E420" t="str">
            <v>Nguyễn Thị Yến</v>
          </cell>
        </row>
        <row r="421">
          <cell r="D421" t="str">
            <v>SE63250</v>
          </cell>
          <cell r="E421" t="str">
            <v>Trần Hải Đăng</v>
          </cell>
        </row>
        <row r="422">
          <cell r="D422" t="str">
            <v>SB61297</v>
          </cell>
          <cell r="E422" t="str">
            <v>Trương Thị Quỳnh Như</v>
          </cell>
        </row>
        <row r="423">
          <cell r="D423" t="str">
            <v>SE63005</v>
          </cell>
          <cell r="E423" t="str">
            <v>Đỗ Quang Dũng</v>
          </cell>
        </row>
        <row r="424">
          <cell r="D424" t="str">
            <v>SE63234</v>
          </cell>
          <cell r="E424" t="str">
            <v>Trần Minh Huy</v>
          </cell>
        </row>
        <row r="425">
          <cell r="D425" t="str">
            <v>SE63214</v>
          </cell>
          <cell r="E425" t="str">
            <v>Nguyễn Đăng Khoa</v>
          </cell>
        </row>
        <row r="426">
          <cell r="D426" t="str">
            <v>SE62958</v>
          </cell>
          <cell r="E426" t="str">
            <v>Vũ Mạnh Dũng</v>
          </cell>
        </row>
        <row r="427">
          <cell r="D427" t="str">
            <v>SE63261</v>
          </cell>
          <cell r="E427" t="str">
            <v>Phạm Minh Nhật</v>
          </cell>
        </row>
        <row r="428">
          <cell r="D428" t="str">
            <v>SE62959</v>
          </cell>
          <cell r="E428" t="str">
            <v>Lê Hoàng Sơn</v>
          </cell>
        </row>
        <row r="429">
          <cell r="D429" t="str">
            <v>SE62960</v>
          </cell>
          <cell r="E429" t="str">
            <v>Châu Quốc Bảo</v>
          </cell>
        </row>
        <row r="430">
          <cell r="D430" t="str">
            <v>SE62905</v>
          </cell>
          <cell r="E430" t="str">
            <v>Nguyễn Trung Hiếu</v>
          </cell>
        </row>
        <row r="431">
          <cell r="D431" t="str">
            <v>SE62961</v>
          </cell>
          <cell r="E431" t="str">
            <v>Nguyễn Hữu Nghĩa</v>
          </cell>
        </row>
        <row r="432">
          <cell r="D432" t="str">
            <v>SE62962</v>
          </cell>
          <cell r="E432" t="str">
            <v>Nguyễn Tuấn Kiệt</v>
          </cell>
        </row>
        <row r="433">
          <cell r="D433" t="str">
            <v>SE63323</v>
          </cell>
          <cell r="E433" t="str">
            <v>Lê Văn Nam</v>
          </cell>
        </row>
        <row r="434">
          <cell r="D434" t="str">
            <v>SE62963</v>
          </cell>
          <cell r="E434" t="str">
            <v>Đỗ Văn Quỳnh</v>
          </cell>
        </row>
        <row r="435">
          <cell r="D435" t="str">
            <v>SB61270</v>
          </cell>
          <cell r="E435" t="str">
            <v>Cao Thanh Mỹ Duyên</v>
          </cell>
        </row>
        <row r="436">
          <cell r="D436" t="str">
            <v>SB61446</v>
          </cell>
          <cell r="E436" t="str">
            <v>Lê Trần Anh Vũ</v>
          </cell>
        </row>
        <row r="437">
          <cell r="D437" t="str">
            <v>SE62964</v>
          </cell>
          <cell r="E437" t="str">
            <v>Trần Cao Trường Giang</v>
          </cell>
        </row>
        <row r="438">
          <cell r="D438" t="str">
            <v>SE62993</v>
          </cell>
          <cell r="E438" t="str">
            <v>Đào Quang Long</v>
          </cell>
        </row>
        <row r="439">
          <cell r="D439" t="str">
            <v>SB61445</v>
          </cell>
          <cell r="E439" t="str">
            <v>Trần Cẩm Vân Quyên</v>
          </cell>
        </row>
        <row r="440">
          <cell r="D440" t="str">
            <v>SB61311</v>
          </cell>
          <cell r="E440" t="str">
            <v>Phan Tấn Tú</v>
          </cell>
        </row>
        <row r="441">
          <cell r="D441" t="str">
            <v>SE63320</v>
          </cell>
          <cell r="E441" t="str">
            <v>Nguyễn Hoàng Phúc</v>
          </cell>
        </row>
        <row r="442">
          <cell r="D442" t="str">
            <v>SB61444</v>
          </cell>
          <cell r="E442" t="str">
            <v>Cao Thanh Thư</v>
          </cell>
        </row>
        <row r="443">
          <cell r="D443" t="str">
            <v>SE63022</v>
          </cell>
          <cell r="E443" t="str">
            <v>Nguyễn Hữu Đức</v>
          </cell>
        </row>
        <row r="444">
          <cell r="D444" t="str">
            <v>SE63023</v>
          </cell>
          <cell r="E444" t="str">
            <v>Nguyễn Hải Phong</v>
          </cell>
        </row>
        <row r="445">
          <cell r="D445" t="str">
            <v>SE63321</v>
          </cell>
          <cell r="E445" t="str">
            <v>Nguyễn Văn Tuấn</v>
          </cell>
        </row>
        <row r="446">
          <cell r="D446" t="str">
            <v>SE63134</v>
          </cell>
          <cell r="E446" t="str">
            <v>Nguyễn Hoàng Vinh</v>
          </cell>
        </row>
        <row r="447">
          <cell r="D447" t="str">
            <v>SE62990</v>
          </cell>
          <cell r="E447" t="str">
            <v>Mai Việt Cường</v>
          </cell>
        </row>
        <row r="448">
          <cell r="D448" t="str">
            <v>SE63324</v>
          </cell>
          <cell r="E448" t="str">
            <v>Võ Phúc Tiến</v>
          </cell>
        </row>
        <row r="449">
          <cell r="D449" t="str">
            <v>SE63025</v>
          </cell>
          <cell r="E449" t="str">
            <v>Nguyễn Hồng Ân</v>
          </cell>
        </row>
        <row r="450">
          <cell r="D450" t="str">
            <v>SE63255</v>
          </cell>
          <cell r="E450" t="str">
            <v>Trần Đăng Khoa</v>
          </cell>
        </row>
        <row r="451">
          <cell r="D451" t="str">
            <v>SE63026</v>
          </cell>
          <cell r="E451" t="str">
            <v>Đặng Thái Dương</v>
          </cell>
        </row>
        <row r="452">
          <cell r="D452" t="str">
            <v>SE63329</v>
          </cell>
          <cell r="E452" t="str">
            <v>Lê Hoàng Việt Khôi</v>
          </cell>
        </row>
        <row r="453">
          <cell r="D453" t="str">
            <v>SE62981</v>
          </cell>
          <cell r="E453" t="str">
            <v>Đoàn Đức Thịnh</v>
          </cell>
        </row>
        <row r="454">
          <cell r="D454" t="str">
            <v>SB61329</v>
          </cell>
          <cell r="E454" t="str">
            <v>Đoàn Thị Vân Anh</v>
          </cell>
        </row>
        <row r="455">
          <cell r="D455" t="str">
            <v>SE62994</v>
          </cell>
          <cell r="E455" t="str">
            <v>Lê Trọng Quảng</v>
          </cell>
        </row>
        <row r="456">
          <cell r="D456" t="str">
            <v>SE63317</v>
          </cell>
          <cell r="E456" t="str">
            <v>Lê Bá Đạt</v>
          </cell>
        </row>
        <row r="457">
          <cell r="D457" t="str">
            <v>SB61290</v>
          </cell>
          <cell r="E457" t="str">
            <v>Tô Hoàng Minh Thy</v>
          </cell>
        </row>
        <row r="458">
          <cell r="D458" t="str">
            <v>SE63331</v>
          </cell>
          <cell r="E458" t="str">
            <v>Nguyễn Đình Nhật Huy</v>
          </cell>
        </row>
        <row r="459">
          <cell r="D459" t="str">
            <v>SE63001</v>
          </cell>
          <cell r="E459" t="str">
            <v>Bùi Hoàng Lâm</v>
          </cell>
        </row>
        <row r="460">
          <cell r="D460" t="str">
            <v>SE63057</v>
          </cell>
          <cell r="E460" t="str">
            <v>Trần Trọng Hiếu</v>
          </cell>
        </row>
        <row r="461">
          <cell r="D461" t="str">
            <v>SE62997</v>
          </cell>
          <cell r="E461" t="str">
            <v>Hoàng Nhật Linh</v>
          </cell>
        </row>
        <row r="462">
          <cell r="D462" t="str">
            <v>SE62998</v>
          </cell>
          <cell r="E462" t="str">
            <v>Hà Nguyễn Quốc Hưng</v>
          </cell>
        </row>
        <row r="463">
          <cell r="D463" t="str">
            <v>SE63339</v>
          </cell>
          <cell r="E463" t="str">
            <v>Chung Hiệp Phát</v>
          </cell>
        </row>
        <row r="464">
          <cell r="D464" t="str">
            <v>SB61291</v>
          </cell>
          <cell r="E464" t="str">
            <v>Mai Huỳnh Như</v>
          </cell>
        </row>
        <row r="465">
          <cell r="D465" t="str">
            <v>SB61448</v>
          </cell>
          <cell r="E465" t="str">
            <v>Nguyễn Hoàng Thanh Vy</v>
          </cell>
        </row>
        <row r="466">
          <cell r="D466" t="str">
            <v>SE63015</v>
          </cell>
          <cell r="E466" t="str">
            <v>Lê Đỗ Minh Hiếu</v>
          </cell>
        </row>
        <row r="467">
          <cell r="D467" t="str">
            <v>SE63345</v>
          </cell>
          <cell r="E467" t="str">
            <v>Vũ Thị Quỳnh</v>
          </cell>
        </row>
        <row r="468">
          <cell r="D468" t="str">
            <v>SE63003</v>
          </cell>
          <cell r="E468" t="str">
            <v>Nguyễn Xuân Toàn</v>
          </cell>
        </row>
        <row r="469">
          <cell r="D469" t="str">
            <v>SE63004</v>
          </cell>
          <cell r="E469" t="str">
            <v>Thái Hồ Bảo Trân</v>
          </cell>
        </row>
        <row r="470">
          <cell r="D470" t="str">
            <v>SE63341</v>
          </cell>
          <cell r="E470" t="str">
            <v>Bùi Trung Kiên</v>
          </cell>
        </row>
        <row r="471">
          <cell r="D471" t="str">
            <v>SE63562</v>
          </cell>
          <cell r="E471" t="str">
            <v>Nguyễn Văn Minh Duy</v>
          </cell>
        </row>
        <row r="472">
          <cell r="D472" t="str">
            <v>SE63340</v>
          </cell>
          <cell r="E472" t="str">
            <v>Phạm Xuân Huy</v>
          </cell>
        </row>
        <row r="473">
          <cell r="D473" t="str">
            <v>SE63014</v>
          </cell>
          <cell r="E473" t="str">
            <v>Trương Hồng Ân</v>
          </cell>
        </row>
        <row r="474">
          <cell r="D474" t="str">
            <v>SE63346</v>
          </cell>
          <cell r="E474" t="str">
            <v>Đỗ Trịnh Nguyễn Thiện</v>
          </cell>
        </row>
        <row r="475">
          <cell r="D475" t="str">
            <v>SB61481</v>
          </cell>
          <cell r="E475" t="str">
            <v>Trần Bảo Ngọc</v>
          </cell>
        </row>
        <row r="476">
          <cell r="D476" t="str">
            <v>SB61309</v>
          </cell>
          <cell r="E476" t="str">
            <v>Hoàng Gia Bảo</v>
          </cell>
        </row>
        <row r="477">
          <cell r="D477" t="str">
            <v>SE63399</v>
          </cell>
          <cell r="E477" t="str">
            <v>Trương Quốc Khánh</v>
          </cell>
        </row>
        <row r="478">
          <cell r="D478" t="str">
            <v>SE63400</v>
          </cell>
          <cell r="E478" t="str">
            <v>Võ Công Thành</v>
          </cell>
        </row>
        <row r="479">
          <cell r="D479" t="str">
            <v>SE62966</v>
          </cell>
          <cell r="E479" t="str">
            <v>Trần Khắc Thành</v>
          </cell>
        </row>
        <row r="480">
          <cell r="D480" t="str">
            <v>SB61482</v>
          </cell>
          <cell r="E480" t="str">
            <v>Châu Hoàng Thiện</v>
          </cell>
        </row>
        <row r="481">
          <cell r="D481" t="str">
            <v>SB61305</v>
          </cell>
          <cell r="E481" t="str">
            <v>Huỳnh Xuân Thảo</v>
          </cell>
        </row>
        <row r="482">
          <cell r="D482" t="str">
            <v>SE63401</v>
          </cell>
          <cell r="E482" t="str">
            <v>Bùi Phi Thông</v>
          </cell>
        </row>
        <row r="483">
          <cell r="D483" t="str">
            <v>SE63402</v>
          </cell>
          <cell r="E483" t="str">
            <v>Nguyễn Hoàng Đăng Khoa</v>
          </cell>
        </row>
        <row r="484">
          <cell r="D484" t="str">
            <v>SB61303</v>
          </cell>
          <cell r="E484" t="str">
            <v>Nguyễn Đỗ Yến Nhi</v>
          </cell>
        </row>
        <row r="485">
          <cell r="D485" t="str">
            <v>SE63403</v>
          </cell>
          <cell r="E485" t="str">
            <v>Nguyễn Văn Phong Lâm</v>
          </cell>
        </row>
        <row r="486">
          <cell r="D486" t="str">
            <v>SE62967</v>
          </cell>
          <cell r="E486" t="str">
            <v>Nguyễn Trần Trí Vĩ</v>
          </cell>
        </row>
        <row r="487">
          <cell r="D487" t="str">
            <v>SB61302</v>
          </cell>
          <cell r="E487" t="str">
            <v>Trần Thị Bích Tuyền</v>
          </cell>
        </row>
        <row r="488">
          <cell r="D488" t="str">
            <v>SE63404</v>
          </cell>
          <cell r="E488" t="str">
            <v>Nguyễn Kim Thanh</v>
          </cell>
        </row>
        <row r="489">
          <cell r="D489" t="str">
            <v>SB61300</v>
          </cell>
          <cell r="E489" t="str">
            <v>Phan Trương Trọng Huy</v>
          </cell>
        </row>
        <row r="490">
          <cell r="D490" t="str">
            <v>SE63405</v>
          </cell>
          <cell r="E490" t="str">
            <v>Hồ Huỳnh Thùy Trang</v>
          </cell>
        </row>
        <row r="491">
          <cell r="D491" t="str">
            <v>SE63010</v>
          </cell>
          <cell r="E491" t="str">
            <v>Đinh Đức Thuận</v>
          </cell>
        </row>
        <row r="492">
          <cell r="D492" t="str">
            <v>SE63037</v>
          </cell>
          <cell r="E492" t="str">
            <v>Dương Ngọc Đức</v>
          </cell>
        </row>
        <row r="493">
          <cell r="D493" t="str">
            <v>SE63406</v>
          </cell>
          <cell r="E493" t="str">
            <v>Lê Nguyễn Huy Hoàng</v>
          </cell>
        </row>
        <row r="494">
          <cell r="D494" t="str">
            <v>SE63009</v>
          </cell>
          <cell r="E494" t="str">
            <v>Đặng Phương Nam</v>
          </cell>
        </row>
        <row r="495">
          <cell r="D495" t="str">
            <v>SE63407</v>
          </cell>
          <cell r="E495" t="str">
            <v>Đỗ Lê Hồng Đào</v>
          </cell>
        </row>
        <row r="496">
          <cell r="D496" t="str">
            <v>SB61306</v>
          </cell>
          <cell r="E496" t="str">
            <v>Dương Lê Thành</v>
          </cell>
        </row>
        <row r="497">
          <cell r="D497" t="str">
            <v>SB61272</v>
          </cell>
          <cell r="E497" t="str">
            <v>Hoàng Cát</v>
          </cell>
        </row>
        <row r="498">
          <cell r="D498" t="str">
            <v>SE63408</v>
          </cell>
          <cell r="E498" t="str">
            <v>Đỗ Quang Anh Triều</v>
          </cell>
        </row>
        <row r="499">
          <cell r="D499" t="str">
            <v>SE62968</v>
          </cell>
          <cell r="E499" t="str">
            <v>Nguyễn Trọng Tấn</v>
          </cell>
        </row>
        <row r="500">
          <cell r="D500" t="str">
            <v>SE63409</v>
          </cell>
          <cell r="E500" t="str">
            <v>Lê Duy Tiến</v>
          </cell>
        </row>
        <row r="501">
          <cell r="D501" t="str">
            <v>SE63410</v>
          </cell>
          <cell r="E501" t="str">
            <v>Nguyễn Đoàn Ái Như</v>
          </cell>
        </row>
        <row r="502">
          <cell r="D502" t="str">
            <v>SE62969</v>
          </cell>
          <cell r="E502" t="str">
            <v>Nguyễn Trần Anh Minh</v>
          </cell>
        </row>
        <row r="503">
          <cell r="D503" t="str">
            <v>SB61276</v>
          </cell>
          <cell r="E503" t="str">
            <v>Tường Quốc Đại</v>
          </cell>
        </row>
        <row r="504">
          <cell r="D504" t="str">
            <v>SB61277</v>
          </cell>
          <cell r="E504" t="str">
            <v>Lê Phạm Thế Vũ</v>
          </cell>
        </row>
        <row r="505">
          <cell r="D505" t="str">
            <v>SB61278</v>
          </cell>
          <cell r="E505" t="str">
            <v>Ngô Thị Thùy Trang</v>
          </cell>
        </row>
        <row r="506">
          <cell r="D506" t="str">
            <v>SB61484</v>
          </cell>
          <cell r="E506" t="str">
            <v>Lê Bá Phúc</v>
          </cell>
        </row>
        <row r="507">
          <cell r="D507" t="str">
            <v>SE62980</v>
          </cell>
          <cell r="E507" t="str">
            <v>Lưu Võ Phú</v>
          </cell>
        </row>
        <row r="508">
          <cell r="D508" t="str">
            <v>SE62972</v>
          </cell>
          <cell r="E508" t="str">
            <v>Dương Nguyễn Hoàng Luân</v>
          </cell>
        </row>
        <row r="509">
          <cell r="D509" t="str">
            <v>SE62983</v>
          </cell>
          <cell r="E509" t="str">
            <v>Phạm Trần Khánh Duy</v>
          </cell>
        </row>
        <row r="510">
          <cell r="D510" t="str">
            <v>SE62978</v>
          </cell>
          <cell r="E510" t="str">
            <v>Đặng Mạnh Tường</v>
          </cell>
        </row>
        <row r="511">
          <cell r="D511" t="str">
            <v>SE62976</v>
          </cell>
          <cell r="E511" t="str">
            <v>Trần Trọng Tuấn</v>
          </cell>
        </row>
        <row r="512">
          <cell r="D512" t="str">
            <v>SE62975</v>
          </cell>
          <cell r="E512" t="str">
            <v>Đặng Khánh Vinh</v>
          </cell>
        </row>
        <row r="513">
          <cell r="D513" t="str">
            <v>SE62989</v>
          </cell>
          <cell r="E513" t="str">
            <v>Lưu Duy Thắng</v>
          </cell>
        </row>
        <row r="514">
          <cell r="D514" t="str">
            <v>SE63325</v>
          </cell>
          <cell r="E514" t="str">
            <v>Nguyễn Võ Tâm Như</v>
          </cell>
        </row>
        <row r="515">
          <cell r="D515" t="str">
            <v>SE62982</v>
          </cell>
          <cell r="E515" t="str">
            <v>Đoàn Thanh Kim Hoàng</v>
          </cell>
        </row>
        <row r="516">
          <cell r="D516" t="str">
            <v>SB61287</v>
          </cell>
          <cell r="E516" t="str">
            <v>Trần Ngọc Phát</v>
          </cell>
        </row>
        <row r="517">
          <cell r="D517" t="str">
            <v>SE62974</v>
          </cell>
          <cell r="E517" t="str">
            <v>Trương Quang Thịnh</v>
          </cell>
        </row>
        <row r="518">
          <cell r="D518" t="str">
            <v>SE63505</v>
          </cell>
          <cell r="E518" t="str">
            <v>Phạm Đào Tấn Dũng</v>
          </cell>
        </row>
        <row r="519">
          <cell r="D519" t="str">
            <v>SE63030</v>
          </cell>
          <cell r="E519" t="str">
            <v>Nguyễn Trung Nguyên</v>
          </cell>
        </row>
        <row r="520">
          <cell r="D520" t="str">
            <v>SE63036</v>
          </cell>
          <cell r="E520" t="str">
            <v>Trần Trọng Nhân</v>
          </cell>
        </row>
        <row r="521">
          <cell r="D521" t="str">
            <v>SE63035</v>
          </cell>
          <cell r="E521" t="str">
            <v>Dương Chấn Hùng</v>
          </cell>
        </row>
        <row r="522">
          <cell r="D522" t="str">
            <v>SB61328</v>
          </cell>
          <cell r="E522" t="str">
            <v>Nguyễn Cao Trúc Phương</v>
          </cell>
        </row>
        <row r="523">
          <cell r="D523" t="str">
            <v>SE62987</v>
          </cell>
          <cell r="E523" t="str">
            <v>Hồ Minh Huy</v>
          </cell>
        </row>
        <row r="524">
          <cell r="D524" t="str">
            <v>SB61325</v>
          </cell>
          <cell r="E524" t="str">
            <v>Trần Khánh Minh</v>
          </cell>
        </row>
        <row r="525">
          <cell r="D525" t="str">
            <v>SE63027</v>
          </cell>
          <cell r="E525" t="str">
            <v>Nguyễn Hy Khang</v>
          </cell>
        </row>
        <row r="526">
          <cell r="D526" t="str">
            <v>SB61316</v>
          </cell>
          <cell r="E526" t="str">
            <v>Nguyễn Thanh Thiên</v>
          </cell>
        </row>
        <row r="527">
          <cell r="D527" t="str">
            <v>SE63029</v>
          </cell>
          <cell r="E527" t="str">
            <v>Võ Đặng Hoàng Tâm</v>
          </cell>
        </row>
        <row r="528">
          <cell r="D528" t="str">
            <v>SE63031</v>
          </cell>
          <cell r="E528" t="str">
            <v>Nguyễn Quang Bình Minh</v>
          </cell>
        </row>
        <row r="529">
          <cell r="D529" t="str">
            <v>SB61321</v>
          </cell>
          <cell r="E529" t="str">
            <v>Nguyễn Lê Phương Linh</v>
          </cell>
        </row>
        <row r="530">
          <cell r="D530" t="str">
            <v>SB61320</v>
          </cell>
          <cell r="E530" t="str">
            <v>Lý Thúy Vy</v>
          </cell>
        </row>
        <row r="531">
          <cell r="D531" t="str">
            <v>SE63033</v>
          </cell>
          <cell r="E531" t="str">
            <v>Nguyễn Quang Vinh</v>
          </cell>
        </row>
        <row r="532">
          <cell r="D532" t="str">
            <v>SB61323</v>
          </cell>
          <cell r="E532" t="str">
            <v>Nguyễn Ngọc Đoan Trang</v>
          </cell>
        </row>
        <row r="533">
          <cell r="D533" t="str">
            <v>SE63038</v>
          </cell>
          <cell r="E533" t="str">
            <v>Hoàng Anh Tuấn</v>
          </cell>
        </row>
        <row r="534">
          <cell r="D534" t="str">
            <v>SE63040</v>
          </cell>
          <cell r="E534" t="str">
            <v>Nguyễn Đoàn Thanh Minh</v>
          </cell>
        </row>
        <row r="535">
          <cell r="D535" t="str">
            <v>SE63042</v>
          </cell>
          <cell r="E535" t="str">
            <v>Lê Gia Nguyên</v>
          </cell>
        </row>
        <row r="536">
          <cell r="D536" t="str">
            <v>SE63046</v>
          </cell>
          <cell r="E536" t="str">
            <v>Trần Quang Minh</v>
          </cell>
        </row>
        <row r="537">
          <cell r="D537" t="str">
            <v>SE63327</v>
          </cell>
          <cell r="E537" t="str">
            <v>Nguyễn Duy Hải</v>
          </cell>
        </row>
        <row r="538">
          <cell r="D538" t="str">
            <v>SE63047</v>
          </cell>
          <cell r="E538" t="str">
            <v>Trần Đình Duy</v>
          </cell>
        </row>
        <row r="539">
          <cell r="D539" t="str">
            <v>SE63048</v>
          </cell>
          <cell r="E539" t="str">
            <v>Vũ Minh Khoa</v>
          </cell>
        </row>
        <row r="540">
          <cell r="D540" t="str">
            <v>SE63049</v>
          </cell>
          <cell r="E540" t="str">
            <v xml:space="preserve">Nguyễn Đức Anh </v>
          </cell>
        </row>
        <row r="541">
          <cell r="D541" t="str">
            <v>SB61330</v>
          </cell>
          <cell r="E541" t="str">
            <v>Phạm Nguyễn Tố Như</v>
          </cell>
        </row>
        <row r="542">
          <cell r="D542" t="str">
            <v>SE63050</v>
          </cell>
          <cell r="E542" t="str">
            <v>Lại Đức Toàn</v>
          </cell>
        </row>
        <row r="543">
          <cell r="D543" t="str">
            <v>SE63051</v>
          </cell>
          <cell r="E543" t="str">
            <v>Phạm Hoàng Tuấn Anh</v>
          </cell>
        </row>
        <row r="544">
          <cell r="D544" t="str">
            <v>SB61331</v>
          </cell>
          <cell r="E544" t="str">
            <v>Trần Nguyễn Phương Khanh</v>
          </cell>
        </row>
        <row r="545">
          <cell r="D545" t="str">
            <v>SE63052</v>
          </cell>
          <cell r="E545" t="str">
            <v>Nguyễn Dương Tùng</v>
          </cell>
        </row>
        <row r="546">
          <cell r="D546" t="str">
            <v>SE63053</v>
          </cell>
          <cell r="E546" t="str">
            <v>Đinh Hoàng Quân</v>
          </cell>
        </row>
        <row r="547">
          <cell r="D547" t="str">
            <v>SE63054</v>
          </cell>
          <cell r="E547" t="str">
            <v>Phạm Minh Thành</v>
          </cell>
        </row>
        <row r="548">
          <cell r="D548" t="str">
            <v>SE63055</v>
          </cell>
          <cell r="E548" t="str">
            <v>Nguyễn Trần Tuyến</v>
          </cell>
        </row>
        <row r="549">
          <cell r="D549" t="str">
            <v>SB61332</v>
          </cell>
          <cell r="E549" t="str">
            <v>Nguyễn Quang Lưu</v>
          </cell>
        </row>
        <row r="550">
          <cell r="D550" t="str">
            <v>SB61333</v>
          </cell>
          <cell r="E550" t="str">
            <v>Phạm Nguyễn Thanh Dũng</v>
          </cell>
        </row>
        <row r="551">
          <cell r="D551" t="str">
            <v>SE63056</v>
          </cell>
          <cell r="E551" t="str">
            <v>Vũ Đức Hiển</v>
          </cell>
        </row>
        <row r="552">
          <cell r="D552" t="str">
            <v>SB61335</v>
          </cell>
          <cell r="E552" t="str">
            <v>Đỗ Nguyễn Giang Thanh</v>
          </cell>
        </row>
        <row r="553">
          <cell r="D553" t="str">
            <v>SB61336</v>
          </cell>
          <cell r="E553" t="str">
            <v>Trần Phạm Minh Thy</v>
          </cell>
        </row>
        <row r="554">
          <cell r="D554" t="str">
            <v>SE63059</v>
          </cell>
          <cell r="E554" t="str">
            <v>Lê Phan Thanh Khiết</v>
          </cell>
        </row>
        <row r="555">
          <cell r="D555" t="str">
            <v>SE63060</v>
          </cell>
          <cell r="E555" t="str">
            <v>Nguyễn Công Bình</v>
          </cell>
        </row>
        <row r="556">
          <cell r="D556" t="str">
            <v>SB61337</v>
          </cell>
          <cell r="E556" t="str">
            <v>Huỳnh Thị Mỹ An</v>
          </cell>
        </row>
        <row r="557">
          <cell r="D557" t="str">
            <v>SB61338</v>
          </cell>
          <cell r="E557" t="str">
            <v>Võ Thùy Tố Như</v>
          </cell>
        </row>
        <row r="558">
          <cell r="D558" t="str">
            <v>SE63081</v>
          </cell>
          <cell r="E558" t="str">
            <v>Trần Thanh Kim</v>
          </cell>
        </row>
        <row r="559">
          <cell r="D559" t="str">
            <v>SB61426</v>
          </cell>
          <cell r="E559" t="str">
            <v>Lâm Ngọc Phương Trúc</v>
          </cell>
        </row>
        <row r="560">
          <cell r="D560" t="str">
            <v>SB61351</v>
          </cell>
          <cell r="E560" t="str">
            <v>Nguyễn Thị Cúc Hương</v>
          </cell>
        </row>
        <row r="561">
          <cell r="D561" t="str">
            <v>SE63118</v>
          </cell>
          <cell r="E561" t="str">
            <v>Lê Thanh Tùng</v>
          </cell>
        </row>
        <row r="562">
          <cell r="D562" t="str">
            <v>SE63125</v>
          </cell>
          <cell r="E562" t="str">
            <v>Nguyễn Đức Lộc</v>
          </cell>
        </row>
        <row r="563">
          <cell r="D563" t="str">
            <v>SE63175</v>
          </cell>
          <cell r="E563" t="str">
            <v>Đào Trường Giang</v>
          </cell>
        </row>
        <row r="564">
          <cell r="D564" t="str">
            <v>SB61443</v>
          </cell>
          <cell r="E564" t="str">
            <v>Hà Lê Minh Thy</v>
          </cell>
        </row>
        <row r="565">
          <cell r="D565" t="str">
            <v>SE63127</v>
          </cell>
          <cell r="E565" t="str">
            <v>Trần Nguyễn Tấn Phát</v>
          </cell>
        </row>
        <row r="566">
          <cell r="D566" t="str">
            <v>SB61348</v>
          </cell>
          <cell r="E566" t="str">
            <v>Trần Đặng Phương Quỳnh</v>
          </cell>
        </row>
        <row r="567">
          <cell r="D567" t="str">
            <v>SB61349</v>
          </cell>
          <cell r="E567" t="str">
            <v>Cao Mẫn Nhi</v>
          </cell>
        </row>
        <row r="568">
          <cell r="D568" t="str">
            <v>SE63268</v>
          </cell>
          <cell r="E568" t="str">
            <v>Vũ Thiên Phú</v>
          </cell>
        </row>
        <row r="569">
          <cell r="D569" t="str">
            <v>SE63128</v>
          </cell>
          <cell r="E569" t="str">
            <v>Lê Trần Quốc Huy</v>
          </cell>
        </row>
        <row r="570">
          <cell r="D570" t="str">
            <v>SB61352</v>
          </cell>
          <cell r="E570" t="str">
            <v>Hồ Cát Vy</v>
          </cell>
        </row>
        <row r="571">
          <cell r="D571" t="str">
            <v>SB61353</v>
          </cell>
          <cell r="E571" t="str">
            <v>Nguyễn Ngọc Trinh</v>
          </cell>
        </row>
        <row r="572">
          <cell r="D572" t="str">
            <v>SE62788</v>
          </cell>
          <cell r="E572" t="str">
            <v>Lê Sơn Hoàng</v>
          </cell>
        </row>
        <row r="573">
          <cell r="D573" t="str">
            <v>SE63129</v>
          </cell>
          <cell r="E573" t="str">
            <v>Trần Thế Hiển</v>
          </cell>
        </row>
        <row r="574">
          <cell r="D574" t="str">
            <v>SB61355</v>
          </cell>
          <cell r="E574" t="str">
            <v>Phạm Nguyễn Công Bằng</v>
          </cell>
        </row>
        <row r="575">
          <cell r="D575" t="str">
            <v>SB61356</v>
          </cell>
          <cell r="E575" t="str">
            <v>Trương Mỹ Chi</v>
          </cell>
        </row>
        <row r="576">
          <cell r="D576" t="str">
            <v>SE63131</v>
          </cell>
          <cell r="E576" t="str">
            <v>Nguyễn Đức Anh</v>
          </cell>
        </row>
        <row r="577">
          <cell r="D577" t="str">
            <v>SE63133</v>
          </cell>
          <cell r="E577" t="str">
            <v>Nguyễn Triệu Duy</v>
          </cell>
        </row>
        <row r="578">
          <cell r="D578" t="str">
            <v>SE63132</v>
          </cell>
          <cell r="E578" t="str">
            <v>Bùi Trần Thái Dương</v>
          </cell>
        </row>
        <row r="579">
          <cell r="D579" t="str">
            <v>SE63130</v>
          </cell>
          <cell r="E579" t="str">
            <v>Thái Thoại Thông</v>
          </cell>
        </row>
        <row r="580">
          <cell r="D580" t="str">
            <v>SB61354</v>
          </cell>
          <cell r="E580" t="str">
            <v>Nguyễn Lê Thảo Trang</v>
          </cell>
        </row>
        <row r="581">
          <cell r="D581" t="str">
            <v>SE63135</v>
          </cell>
          <cell r="E581" t="str">
            <v>Đỗ Minh Đức</v>
          </cell>
        </row>
        <row r="582">
          <cell r="D582" t="str">
            <v>SE63136</v>
          </cell>
          <cell r="E582" t="str">
            <v>Đinh Gia Khánh</v>
          </cell>
        </row>
        <row r="583">
          <cell r="D583" t="str">
            <v>SB61360</v>
          </cell>
          <cell r="E583" t="str">
            <v>Nguyễn Thị Ngọc Dung</v>
          </cell>
        </row>
        <row r="584">
          <cell r="D584" t="str">
            <v>SE63138</v>
          </cell>
          <cell r="E584" t="str">
            <v>Phạm Ngọc Châu Minh Anh</v>
          </cell>
        </row>
        <row r="585">
          <cell r="D585" t="str">
            <v>SB61361</v>
          </cell>
          <cell r="E585" t="str">
            <v>Trần Minh Nghĩa</v>
          </cell>
        </row>
        <row r="586">
          <cell r="D586" t="str">
            <v>SB61359</v>
          </cell>
          <cell r="E586" t="str">
            <v>Nguyễn Phương Linh</v>
          </cell>
        </row>
        <row r="587">
          <cell r="D587" t="str">
            <v>SB61362</v>
          </cell>
          <cell r="E587" t="str">
            <v>Phạm Thế Khương Duy</v>
          </cell>
        </row>
        <row r="588">
          <cell r="D588" t="str">
            <v>SB61363</v>
          </cell>
          <cell r="E588" t="str">
            <v>Lê Thụy Đoan Trang</v>
          </cell>
        </row>
        <row r="589">
          <cell r="D589" t="str">
            <v>SE63139</v>
          </cell>
          <cell r="E589" t="str">
            <v>Hồ Xuân Cường</v>
          </cell>
        </row>
        <row r="590">
          <cell r="D590" t="str">
            <v>SE63140</v>
          </cell>
          <cell r="E590" t="str">
            <v>Hoàng Lưu Thanh Hải</v>
          </cell>
        </row>
        <row r="591">
          <cell r="D591" t="str">
            <v>SB61364</v>
          </cell>
          <cell r="E591" t="str">
            <v>Lê Quỳnh Phương Anh</v>
          </cell>
        </row>
        <row r="592">
          <cell r="D592" t="str">
            <v>SB61365</v>
          </cell>
          <cell r="E592" t="str">
            <v>Nguyễn Thị Dung</v>
          </cell>
        </row>
        <row r="593">
          <cell r="D593" t="str">
            <v>SB61366</v>
          </cell>
          <cell r="E593" t="str">
            <v>Nguyễn Trọng Nhật Anh</v>
          </cell>
        </row>
        <row r="594">
          <cell r="D594" t="str">
            <v>SE63141</v>
          </cell>
          <cell r="E594" t="str">
            <v>Phạm Xuân Thiên</v>
          </cell>
        </row>
        <row r="595">
          <cell r="D595" t="str">
            <v>SB61369</v>
          </cell>
          <cell r="E595" t="str">
            <v>Phạm Hữu Lộc</v>
          </cell>
        </row>
        <row r="596">
          <cell r="D596" t="str">
            <v>SE63157</v>
          </cell>
          <cell r="E596" t="str">
            <v>Phạm Hoàng Anh Thi</v>
          </cell>
        </row>
        <row r="597">
          <cell r="D597" t="str">
            <v>SE63156</v>
          </cell>
          <cell r="E597" t="str">
            <v>Hồ Đình Trọng</v>
          </cell>
        </row>
        <row r="598">
          <cell r="D598" t="str">
            <v>SE63155</v>
          </cell>
          <cell r="E598" t="str">
            <v>Nguyễn Huy Thức</v>
          </cell>
        </row>
        <row r="599">
          <cell r="D599" t="str">
            <v>SE63154</v>
          </cell>
          <cell r="E599" t="str">
            <v>Bồ Công Đạt</v>
          </cell>
        </row>
        <row r="600">
          <cell r="D600" t="str">
            <v>SE63153</v>
          </cell>
          <cell r="E600" t="str">
            <v>Nguyễn Thanh Duy</v>
          </cell>
        </row>
        <row r="601">
          <cell r="D601" t="str">
            <v>SB61370</v>
          </cell>
          <cell r="E601" t="str">
            <v>Nguyễn Hoàng Yến Nhi</v>
          </cell>
        </row>
        <row r="602">
          <cell r="D602" t="str">
            <v>SE63158</v>
          </cell>
          <cell r="E602" t="str">
            <v>Nguyễn Gia Huy</v>
          </cell>
        </row>
        <row r="603">
          <cell r="D603" t="str">
            <v>SE63143</v>
          </cell>
          <cell r="E603" t="str">
            <v>Nguyễn Minh Giàu</v>
          </cell>
        </row>
        <row r="604">
          <cell r="D604" t="str">
            <v>SE63159</v>
          </cell>
          <cell r="E604" t="str">
            <v>Nguyễn Đình Phú</v>
          </cell>
        </row>
        <row r="605">
          <cell r="D605" t="str">
            <v>SE63152</v>
          </cell>
          <cell r="E605" t="str">
            <v>Lê Trung</v>
          </cell>
        </row>
        <row r="606">
          <cell r="D606" t="str">
            <v>SE63151</v>
          </cell>
          <cell r="E606" t="str">
            <v>Đặng Hữu Lễ</v>
          </cell>
        </row>
        <row r="607">
          <cell r="D607" t="str">
            <v>SB61373</v>
          </cell>
          <cell r="E607" t="str">
            <v>Bùi Lê Minh Nguyệt</v>
          </cell>
        </row>
        <row r="608">
          <cell r="D608" t="str">
            <v>SE63150</v>
          </cell>
          <cell r="E608" t="str">
            <v xml:space="preserve">Lê Khải Thành </v>
          </cell>
        </row>
        <row r="609">
          <cell r="D609" t="str">
            <v>SE63144</v>
          </cell>
          <cell r="E609" t="str">
            <v xml:space="preserve">Nguyễn Văn Minh   </v>
          </cell>
        </row>
        <row r="610">
          <cell r="D610" t="str">
            <v>SE63145</v>
          </cell>
          <cell r="E610" t="str">
            <v>Đào Tấn Phú</v>
          </cell>
        </row>
        <row r="611">
          <cell r="D611" t="str">
            <v>SE63269</v>
          </cell>
          <cell r="E611" t="str">
            <v>Hoàng Cảnh Sơn</v>
          </cell>
        </row>
        <row r="612">
          <cell r="D612" t="str">
            <v>SE63146</v>
          </cell>
          <cell r="E612" t="str">
            <v>Võ Nhật Thiên</v>
          </cell>
        </row>
        <row r="613">
          <cell r="D613" t="str">
            <v>SE63147</v>
          </cell>
          <cell r="E613" t="str">
            <v>Nguyễn Hạnh Minh Châu</v>
          </cell>
        </row>
        <row r="614">
          <cell r="D614" t="str">
            <v>SE63148</v>
          </cell>
          <cell r="E614" t="str">
            <v>Phạm Quang Lực</v>
          </cell>
        </row>
        <row r="615">
          <cell r="D615" t="str">
            <v>SE63149</v>
          </cell>
          <cell r="E615" t="str">
            <v>Trần Tiến Lợi</v>
          </cell>
        </row>
        <row r="616">
          <cell r="D616" t="str">
            <v>SB61368</v>
          </cell>
          <cell r="E616" t="str">
            <v>Quách Gia Nghi</v>
          </cell>
        </row>
        <row r="617">
          <cell r="D617" t="str">
            <v>SE63160</v>
          </cell>
          <cell r="E617" t="str">
            <v>Mai Phạm Quang Quý</v>
          </cell>
        </row>
        <row r="618">
          <cell r="D618" t="str">
            <v>SB61374</v>
          </cell>
          <cell r="E618" t="str">
            <v>Đỗ Tuyết Trang</v>
          </cell>
        </row>
        <row r="619">
          <cell r="D619" t="str">
            <v>SB61375</v>
          </cell>
          <cell r="E619" t="str">
            <v>Nguyễn Thị Mỹ Linh</v>
          </cell>
        </row>
        <row r="620">
          <cell r="D620" t="str">
            <v>SE63161</v>
          </cell>
          <cell r="E620" t="str">
            <v>Hồ Đắc Minh Đức</v>
          </cell>
        </row>
        <row r="621">
          <cell r="D621" t="str">
            <v>SE63162</v>
          </cell>
          <cell r="E621" t="str">
            <v>Đặng Cao Thông</v>
          </cell>
        </row>
        <row r="622">
          <cell r="D622" t="str">
            <v>SE63163</v>
          </cell>
          <cell r="E622" t="str">
            <v>Lê Đức Thịnh</v>
          </cell>
        </row>
        <row r="623">
          <cell r="D623" t="str">
            <v>SE63164</v>
          </cell>
          <cell r="E623" t="str">
            <v>Nguyễn Minh Tấn</v>
          </cell>
        </row>
        <row r="624">
          <cell r="D624" t="str">
            <v>SE63165</v>
          </cell>
          <cell r="E624" t="str">
            <v>Đào Quang Thịnh</v>
          </cell>
        </row>
        <row r="625">
          <cell r="D625" t="str">
            <v>SE63166</v>
          </cell>
          <cell r="E625" t="str">
            <v>Phạm Trần Thanh Phong</v>
          </cell>
        </row>
        <row r="626">
          <cell r="D626" t="str">
            <v>SE63167</v>
          </cell>
          <cell r="E626" t="str">
            <v>Lê Quốc Bảo</v>
          </cell>
        </row>
        <row r="627">
          <cell r="D627" t="str">
            <v>SE63168</v>
          </cell>
          <cell r="E627" t="str">
            <v>Nguyễn Dương Bình</v>
          </cell>
        </row>
        <row r="628">
          <cell r="D628" t="str">
            <v>SB61377</v>
          </cell>
          <cell r="E628" t="str">
            <v>Trương Khai Triều</v>
          </cell>
        </row>
        <row r="629">
          <cell r="D629" t="str">
            <v>SB61379</v>
          </cell>
          <cell r="E629" t="str">
            <v>Nguyễn Chí Minh Hoàng</v>
          </cell>
        </row>
        <row r="630">
          <cell r="D630" t="str">
            <v>SE63519</v>
          </cell>
          <cell r="E630" t="str">
            <v>Lê Thanh Trúc</v>
          </cell>
        </row>
        <row r="631">
          <cell r="D631" t="str">
            <v>SE63169</v>
          </cell>
          <cell r="E631" t="str">
            <v>Lê Thanh Tú</v>
          </cell>
        </row>
        <row r="632">
          <cell r="D632" t="str">
            <v>SE63170</v>
          </cell>
          <cell r="E632" t="str">
            <v>Trần Đỗ Anh Tuấn</v>
          </cell>
        </row>
        <row r="633">
          <cell r="D633" t="str">
            <v>SE63171</v>
          </cell>
          <cell r="E633" t="str">
            <v>Trần Tấn Sang</v>
          </cell>
        </row>
        <row r="634">
          <cell r="D634" t="str">
            <v>SB61381</v>
          </cell>
          <cell r="E634" t="str">
            <v xml:space="preserve">Trương Thị Minh Huyền </v>
          </cell>
        </row>
        <row r="635">
          <cell r="D635" t="str">
            <v>SB61382</v>
          </cell>
          <cell r="E635" t="str">
            <v>Nguyễn Hoàng Phi Vũ</v>
          </cell>
        </row>
        <row r="636">
          <cell r="D636" t="str">
            <v>SE63172</v>
          </cell>
          <cell r="E636" t="str">
            <v>Lê Ngọc Minh Thái</v>
          </cell>
        </row>
        <row r="637">
          <cell r="D637" t="str">
            <v>SB61383</v>
          </cell>
          <cell r="E637" t="str">
            <v>Trần Trung Hiếu</v>
          </cell>
        </row>
        <row r="638">
          <cell r="D638" t="str">
            <v>SB61384</v>
          </cell>
          <cell r="E638" t="str">
            <v>Ngô Vân Hà</v>
          </cell>
        </row>
        <row r="639">
          <cell r="D639" t="str">
            <v>SB61385</v>
          </cell>
          <cell r="E639" t="str">
            <v>Trần Trí Nhân</v>
          </cell>
        </row>
        <row r="640">
          <cell r="D640" t="str">
            <v>SE63173</v>
          </cell>
          <cell r="E640" t="str">
            <v>Nguyễn Nghĩa Mai Linh</v>
          </cell>
        </row>
        <row r="641">
          <cell r="D641" t="str">
            <v>SE63174</v>
          </cell>
          <cell r="E641" t="str">
            <v>Trịnh Tuấn Tùng</v>
          </cell>
        </row>
        <row r="642">
          <cell r="D642" t="str">
            <v>SB61427</v>
          </cell>
          <cell r="E642" t="str">
            <v>Nguyễn Minh Ngọc</v>
          </cell>
        </row>
        <row r="643">
          <cell r="D643" t="str">
            <v>SE63208</v>
          </cell>
          <cell r="E643" t="str">
            <v>Đào Sỹ Trung Kiên</v>
          </cell>
        </row>
        <row r="644">
          <cell r="D644" t="str">
            <v>SB61410</v>
          </cell>
          <cell r="E644" t="str">
            <v>Lưu Hoàng Tấn Khang</v>
          </cell>
        </row>
        <row r="645">
          <cell r="D645" t="str">
            <v>SE63231</v>
          </cell>
          <cell r="E645" t="str">
            <v>Vũ Ngọc An</v>
          </cell>
        </row>
        <row r="646">
          <cell r="D646" t="str">
            <v>SE63230</v>
          </cell>
          <cell r="E646" t="str">
            <v>Hứa Thế Quân</v>
          </cell>
        </row>
        <row r="647">
          <cell r="D647" t="str">
            <v>SB61432</v>
          </cell>
          <cell r="E647" t="str">
            <v>Nguyễn Ngọc Thảo</v>
          </cell>
        </row>
        <row r="648">
          <cell r="D648" t="str">
            <v>SE63229</v>
          </cell>
          <cell r="E648" t="str">
            <v>Tăng Bá Nhật Hùng</v>
          </cell>
        </row>
        <row r="649">
          <cell r="D649" t="str">
            <v>SE63228</v>
          </cell>
          <cell r="E649" t="str">
            <v>Trương Nguyễn Minh Quang</v>
          </cell>
        </row>
        <row r="650">
          <cell r="D650" t="str">
            <v>SE63227</v>
          </cell>
          <cell r="E650" t="str">
            <v>Lê Bá Nam</v>
          </cell>
        </row>
        <row r="651">
          <cell r="D651" t="str">
            <v>SE63226</v>
          </cell>
          <cell r="E651" t="str">
            <v>Bùi Huy Hoàng</v>
          </cell>
        </row>
        <row r="652">
          <cell r="D652" t="str">
            <v>SE63224</v>
          </cell>
          <cell r="E652" t="str">
            <v>Nguyễn Văn Đinh</v>
          </cell>
        </row>
        <row r="653">
          <cell r="D653" t="str">
            <v>SE63222</v>
          </cell>
          <cell r="E653" t="str">
            <v>Trần Quốc Vinh</v>
          </cell>
        </row>
        <row r="654">
          <cell r="D654" t="str">
            <v>SE63221</v>
          </cell>
          <cell r="E654" t="str">
            <v>Sái Lâm Thanh Bình</v>
          </cell>
        </row>
        <row r="655">
          <cell r="D655" t="str">
            <v>SE63220</v>
          </cell>
          <cell r="E655" t="str">
            <v>Nguyễn Khải Ngộ</v>
          </cell>
        </row>
        <row r="656">
          <cell r="D656" t="str">
            <v>SE63219</v>
          </cell>
          <cell r="E656" t="str">
            <v>Trần Công Thanh</v>
          </cell>
        </row>
        <row r="657">
          <cell r="D657" t="str">
            <v>SB61414</v>
          </cell>
          <cell r="E657" t="str">
            <v>Nguyễn Đức Duy</v>
          </cell>
        </row>
        <row r="658">
          <cell r="D658" t="str">
            <v>SE63218</v>
          </cell>
          <cell r="E658" t="str">
            <v>Thân Văn Tuấn</v>
          </cell>
        </row>
        <row r="659">
          <cell r="D659" t="str">
            <v>SB61413</v>
          </cell>
          <cell r="E659" t="str">
            <v>Đoàn Nguyễn Tố Trân</v>
          </cell>
        </row>
        <row r="660">
          <cell r="D660" t="str">
            <v>SE63210</v>
          </cell>
          <cell r="E660" t="str">
            <v>Võ Bảo Minh</v>
          </cell>
        </row>
        <row r="661">
          <cell r="D661" t="str">
            <v>SE63211</v>
          </cell>
          <cell r="E661" t="str">
            <v>Nguyễn Thái Huy</v>
          </cell>
        </row>
        <row r="662">
          <cell r="D662" t="str">
            <v>SE63212</v>
          </cell>
          <cell r="E662" t="str">
            <v>Nguyễn Phúc Lộc</v>
          </cell>
        </row>
        <row r="663">
          <cell r="D663" t="str">
            <v>SE63213</v>
          </cell>
          <cell r="E663" t="str">
            <v>Nguyễn Hoàng Kiên</v>
          </cell>
        </row>
        <row r="664">
          <cell r="D664" t="str">
            <v>SB61411</v>
          </cell>
          <cell r="E664" t="str">
            <v>Bùi Thành Long</v>
          </cell>
        </row>
        <row r="665">
          <cell r="D665" t="str">
            <v>SE63215</v>
          </cell>
          <cell r="E665" t="str">
            <v>Nguyễn Lê Anh Khoa</v>
          </cell>
        </row>
        <row r="666">
          <cell r="D666" t="str">
            <v>SB61412</v>
          </cell>
          <cell r="E666" t="str">
            <v>Đỗ Hoài Trúc My</v>
          </cell>
        </row>
        <row r="667">
          <cell r="D667" t="str">
            <v>SE63216</v>
          </cell>
          <cell r="E667" t="str">
            <v>Lưu Phương Uyên</v>
          </cell>
        </row>
        <row r="668">
          <cell r="D668" t="str">
            <v>SE63217</v>
          </cell>
          <cell r="E668" t="str">
            <v>Trần Hưng</v>
          </cell>
        </row>
        <row r="669">
          <cell r="D669" t="str">
            <v>SB61416</v>
          </cell>
          <cell r="E669" t="str">
            <v>Phạm Huỳnh Trung Hiếu</v>
          </cell>
        </row>
        <row r="670">
          <cell r="D670" t="str">
            <v>SE63232</v>
          </cell>
          <cell r="E670" t="str">
            <v>Huỳnh Nhựt Như Phong</v>
          </cell>
        </row>
        <row r="671">
          <cell r="D671" t="str">
            <v>SE63233</v>
          </cell>
          <cell r="E671" t="str">
            <v>Lê Truy Phong</v>
          </cell>
        </row>
        <row r="672">
          <cell r="D672" t="str">
            <v>SE63235</v>
          </cell>
          <cell r="E672" t="str">
            <v xml:space="preserve">Trần Thị Yến Nhi </v>
          </cell>
        </row>
        <row r="673">
          <cell r="D673" t="str">
            <v>SE63236</v>
          </cell>
          <cell r="E673" t="str">
            <v>Nguyễn Quốc Dũng</v>
          </cell>
        </row>
        <row r="674">
          <cell r="D674" t="str">
            <v>SE63237</v>
          </cell>
          <cell r="E674" t="str">
            <v>Nguyễn Trần Gia Huy</v>
          </cell>
        </row>
        <row r="675">
          <cell r="D675" t="str">
            <v>SE63238</v>
          </cell>
          <cell r="E675" t="str">
            <v>Nguyễn Hoàng Hải Long</v>
          </cell>
        </row>
        <row r="676">
          <cell r="D676" t="str">
            <v>SE63239</v>
          </cell>
          <cell r="E676" t="str">
            <v>Hoàng Kế Vũ</v>
          </cell>
        </row>
        <row r="677">
          <cell r="D677" t="str">
            <v>SE63240</v>
          </cell>
          <cell r="E677" t="str">
            <v>Nguyễn Thị Kim Bích Ngân</v>
          </cell>
        </row>
        <row r="678">
          <cell r="D678" t="str">
            <v>SB61418</v>
          </cell>
          <cell r="E678" t="str">
            <v>Nguyễn Ngọc Linh</v>
          </cell>
        </row>
        <row r="679">
          <cell r="D679" t="str">
            <v>SB61419</v>
          </cell>
          <cell r="E679" t="str">
            <v>Nguyễn Ngọc Mỹ Ngân</v>
          </cell>
        </row>
        <row r="680">
          <cell r="D680" t="str">
            <v>SB61420</v>
          </cell>
          <cell r="E680" t="str">
            <v>Đoàn Quân Bằng</v>
          </cell>
        </row>
        <row r="681">
          <cell r="D681" t="str">
            <v>SE63241</v>
          </cell>
          <cell r="E681" t="str">
            <v>Phan Hoàng Minh Luân</v>
          </cell>
        </row>
        <row r="682">
          <cell r="D682" t="str">
            <v>SE63242</v>
          </cell>
          <cell r="E682" t="str">
            <v>Bùi Đức Cường</v>
          </cell>
        </row>
        <row r="683">
          <cell r="D683" t="str">
            <v>SE63243</v>
          </cell>
          <cell r="E683" t="str">
            <v>Võ Hoàng Tú Anh</v>
          </cell>
        </row>
        <row r="684">
          <cell r="D684" t="str">
            <v>SE63244</v>
          </cell>
          <cell r="E684" t="str">
            <v>Phan Minh Sung</v>
          </cell>
        </row>
        <row r="685">
          <cell r="D685" t="str">
            <v>SE63245</v>
          </cell>
          <cell r="E685" t="str">
            <v>Ngô Phước Thịnh</v>
          </cell>
        </row>
        <row r="686">
          <cell r="D686" t="str">
            <v>SB61421</v>
          </cell>
          <cell r="E686" t="str">
            <v>Cam Minh Hạnh</v>
          </cell>
        </row>
        <row r="687">
          <cell r="D687" t="str">
            <v>SE63246</v>
          </cell>
          <cell r="E687" t="str">
            <v>Nguyễn Quốc Chương</v>
          </cell>
        </row>
        <row r="688">
          <cell r="D688" t="str">
            <v>SE63307</v>
          </cell>
          <cell r="E688" t="str">
            <v>Nguyễn Công Đức Anh</v>
          </cell>
        </row>
        <row r="689">
          <cell r="D689" t="str">
            <v>SE63248</v>
          </cell>
          <cell r="E689" t="str">
            <v xml:space="preserve">Lê Cao Minh Trí </v>
          </cell>
        </row>
        <row r="690">
          <cell r="D690" t="str">
            <v>SB61422</v>
          </cell>
          <cell r="E690" t="str">
            <v>Tống Kim Ngân</v>
          </cell>
        </row>
        <row r="691">
          <cell r="D691" t="str">
            <v>SB61423</v>
          </cell>
          <cell r="E691" t="str">
            <v>Lê Hữu Đức</v>
          </cell>
        </row>
        <row r="692">
          <cell r="D692" t="str">
            <v>SE63249</v>
          </cell>
          <cell r="E692" t="str">
            <v xml:space="preserve">Nguyễn Nhật Khôi </v>
          </cell>
        </row>
        <row r="693">
          <cell r="D693" t="str">
            <v>SE63251</v>
          </cell>
          <cell r="E693" t="str">
            <v>Võ Ngọc Chiến</v>
          </cell>
        </row>
        <row r="694">
          <cell r="D694" t="str">
            <v>SE62834</v>
          </cell>
          <cell r="E694" t="str">
            <v>Dương Nguyễn Quang Trình</v>
          </cell>
        </row>
        <row r="695">
          <cell r="D695" t="str">
            <v>SE63279</v>
          </cell>
          <cell r="E695" t="str">
            <v>Đinh Thiện Đức</v>
          </cell>
        </row>
        <row r="696">
          <cell r="D696" t="str">
            <v>SE63252</v>
          </cell>
          <cell r="E696" t="str">
            <v>Huỳnh Gia Hưng</v>
          </cell>
        </row>
        <row r="697">
          <cell r="D697" t="str">
            <v>SE63253</v>
          </cell>
          <cell r="E697" t="str">
            <v>Nguyễn Phạm Lam Tùng</v>
          </cell>
        </row>
        <row r="698">
          <cell r="D698" t="str">
            <v>SE63254</v>
          </cell>
          <cell r="E698" t="str">
            <v>Nguyễn Hải Phương</v>
          </cell>
        </row>
        <row r="699">
          <cell r="D699" t="str">
            <v>SB61318</v>
          </cell>
          <cell r="E699" t="str">
            <v>Nguyễn Quốc Khánh</v>
          </cell>
        </row>
        <row r="700">
          <cell r="D700" t="str">
            <v>SB63256</v>
          </cell>
          <cell r="E700" t="str">
            <v>Lê Thị Phương Linh</v>
          </cell>
        </row>
        <row r="701">
          <cell r="D701" t="str">
            <v>SE63257</v>
          </cell>
          <cell r="E701" t="str">
            <v>Đặng Thiên Phước</v>
          </cell>
        </row>
        <row r="702">
          <cell r="D702" t="str">
            <v>SE63258</v>
          </cell>
          <cell r="E702" t="str">
            <v>Trần Khánh Duy</v>
          </cell>
        </row>
        <row r="703">
          <cell r="D703" t="str">
            <v>SE63259</v>
          </cell>
          <cell r="E703" t="str">
            <v>Nguyễn Hoàng Nhân</v>
          </cell>
        </row>
        <row r="704">
          <cell r="D704" t="str">
            <v>SE63260</v>
          </cell>
          <cell r="E704" t="str">
            <v>Võ Khánh Duy</v>
          </cell>
        </row>
        <row r="705">
          <cell r="D705" t="str">
            <v>SE63262</v>
          </cell>
          <cell r="E705" t="str">
            <v>Võ Minh Huy</v>
          </cell>
        </row>
        <row r="706">
          <cell r="D706" t="str">
            <v>SB61424</v>
          </cell>
          <cell r="E706" t="str">
            <v>Nguyễn Đức Chí Bằng</v>
          </cell>
        </row>
        <row r="707">
          <cell r="D707" t="str">
            <v>SE63264</v>
          </cell>
          <cell r="E707" t="str">
            <v>Trịnh Đỗ Khải</v>
          </cell>
        </row>
        <row r="708">
          <cell r="D708" t="str">
            <v>SB61439</v>
          </cell>
          <cell r="E708" t="str">
            <v>Vũ Thạnh An</v>
          </cell>
        </row>
        <row r="709">
          <cell r="D709" t="str">
            <v>SE63311</v>
          </cell>
          <cell r="E709" t="str">
            <v>Nguyễn Ngọc Tú</v>
          </cell>
        </row>
        <row r="710">
          <cell r="D710" t="str">
            <v>SB61440</v>
          </cell>
          <cell r="E710" t="str">
            <v>Hồ Nguyễn Yến Nhi</v>
          </cell>
        </row>
        <row r="711">
          <cell r="D711" t="str">
            <v>SB61442</v>
          </cell>
          <cell r="E711" t="str">
            <v>Lưu Thị Ngọc Hà</v>
          </cell>
        </row>
        <row r="712">
          <cell r="D712" t="str">
            <v>SE63322</v>
          </cell>
          <cell r="E712" t="str">
            <v>Nguyễn Huỳnh Thanh Dương</v>
          </cell>
        </row>
        <row r="713">
          <cell r="D713" t="str">
            <v>SE63328</v>
          </cell>
          <cell r="E713" t="str">
            <v>Ngô Trần Hồng Vương</v>
          </cell>
        </row>
        <row r="714">
          <cell r="D714" t="str">
            <v>SE63330</v>
          </cell>
          <cell r="E714" t="str">
            <v>Nguyễn Hồng Thu Phương</v>
          </cell>
        </row>
        <row r="715">
          <cell r="D715" t="str">
            <v>SE63332</v>
          </cell>
          <cell r="E715" t="str">
            <v>Vũ Minh Duy</v>
          </cell>
        </row>
        <row r="716">
          <cell r="D716" t="str">
            <v>SE63333</v>
          </cell>
          <cell r="E716" t="str">
            <v>Phùng Nam Trung</v>
          </cell>
        </row>
        <row r="717">
          <cell r="D717" t="str">
            <v>SE63335</v>
          </cell>
          <cell r="E717" t="str">
            <v>Trần Hữu Khải</v>
          </cell>
        </row>
        <row r="718">
          <cell r="D718" t="str">
            <v>SE63336</v>
          </cell>
          <cell r="E718" t="str">
            <v>Nguyễn Văn Dân</v>
          </cell>
        </row>
        <row r="719">
          <cell r="D719" t="str">
            <v>SE63337</v>
          </cell>
          <cell r="E719" t="str">
            <v>Nguyễn Đình Chiến</v>
          </cell>
        </row>
        <row r="720">
          <cell r="D720" t="str">
            <v>SB61447</v>
          </cell>
          <cell r="E720" t="str">
            <v>Vũ Thị Linh Đan</v>
          </cell>
        </row>
        <row r="721">
          <cell r="D721" t="str">
            <v>SE63344</v>
          </cell>
          <cell r="E721" t="str">
            <v>Nguyễn Trúc Đông Phương</v>
          </cell>
        </row>
        <row r="722">
          <cell r="D722" t="str">
            <v>SE63343</v>
          </cell>
          <cell r="E722" t="str">
            <v>Nguyễn Bình Minh</v>
          </cell>
        </row>
        <row r="723">
          <cell r="D723" t="str">
            <v>SE63342</v>
          </cell>
          <cell r="E723" t="str">
            <v>Lê Minh Chi</v>
          </cell>
        </row>
        <row r="724">
          <cell r="D724" t="str">
            <v>SE63412</v>
          </cell>
          <cell r="E724" t="str">
            <v>Lưu Hoàng Vũ</v>
          </cell>
        </row>
        <row r="725">
          <cell r="D725" t="str">
            <v>SE63413</v>
          </cell>
          <cell r="E725" t="str">
            <v>Võ Như Quỳnh</v>
          </cell>
        </row>
        <row r="726">
          <cell r="D726" t="str">
            <v>SB61486</v>
          </cell>
          <cell r="E726" t="str">
            <v>Nguyễn Ngọc Yến</v>
          </cell>
        </row>
        <row r="727">
          <cell r="D727" t="str">
            <v>SE63414</v>
          </cell>
          <cell r="E727" t="str">
            <v>Đặng Công Thành</v>
          </cell>
        </row>
        <row r="728">
          <cell r="D728" t="str">
            <v>SB61485</v>
          </cell>
          <cell r="E728" t="str">
            <v>Phạm Kim Thảo Trinh</v>
          </cell>
        </row>
        <row r="729">
          <cell r="D729" t="str">
            <v>SE63415</v>
          </cell>
          <cell r="E729" t="str">
            <v>Trịnh Tiến Hoàng</v>
          </cell>
        </row>
        <row r="730">
          <cell r="D730" t="str">
            <v>SE63416</v>
          </cell>
          <cell r="E730" t="str">
            <v>Đào Đình Trí</v>
          </cell>
        </row>
        <row r="731">
          <cell r="D731" t="str">
            <v>SE63417</v>
          </cell>
          <cell r="E731" t="str">
            <v>Phạm Trường An</v>
          </cell>
        </row>
        <row r="732">
          <cell r="D732" t="str">
            <v>SE63418</v>
          </cell>
          <cell r="E732" t="str">
            <v>Nguyễn Thị Hà Anh</v>
          </cell>
        </row>
        <row r="733">
          <cell r="D733" t="str">
            <v>SE63419</v>
          </cell>
          <cell r="E733" t="str">
            <v>Hoàng Văn Phúc</v>
          </cell>
        </row>
        <row r="734">
          <cell r="D734" t="str">
            <v>SE63420</v>
          </cell>
          <cell r="E734" t="str">
            <v>Trần Nguyên Hải</v>
          </cell>
        </row>
        <row r="735">
          <cell r="D735" t="str">
            <v>SE63421</v>
          </cell>
          <cell r="E735" t="str">
            <v>Nguyễn Gia Tấn Thông</v>
          </cell>
        </row>
        <row r="736">
          <cell r="D736" t="str">
            <v>SE63422</v>
          </cell>
          <cell r="E736" t="str">
            <v>Trần Phú Quang</v>
          </cell>
        </row>
        <row r="737">
          <cell r="D737" t="str">
            <v>SE63423</v>
          </cell>
          <cell r="E737" t="str">
            <v>Huỳnh Công Trọng Nhân</v>
          </cell>
        </row>
        <row r="738">
          <cell r="D738" t="str">
            <v>SE63424</v>
          </cell>
          <cell r="E738" t="str">
            <v>Cao Gia Minh</v>
          </cell>
        </row>
        <row r="739">
          <cell r="D739" t="str">
            <v>SE63425</v>
          </cell>
          <cell r="E739" t="str">
            <v>Cao Nguyễn Thái Hải</v>
          </cell>
        </row>
        <row r="740">
          <cell r="D740" t="str">
            <v>SE63426</v>
          </cell>
          <cell r="E740" t="str">
            <v>Lương Minh Quân</v>
          </cell>
        </row>
        <row r="741">
          <cell r="D741" t="str">
            <v>SE63427</v>
          </cell>
          <cell r="E741" t="str">
            <v>Vũ Quốc Gia</v>
          </cell>
        </row>
        <row r="742">
          <cell r="D742" t="str">
            <v>SE63428</v>
          </cell>
          <cell r="E742" t="str">
            <v>Lê Đức An</v>
          </cell>
        </row>
        <row r="743">
          <cell r="D743" t="str">
            <v>SE63263</v>
          </cell>
          <cell r="E743" t="str">
            <v>Huỳnh Anh Tấn Đạt</v>
          </cell>
        </row>
        <row r="744">
          <cell r="D744" t="str">
            <v>SE62914</v>
          </cell>
          <cell r="E744" t="str">
            <v>Nguyễn Phạm Thùy Dương</v>
          </cell>
        </row>
        <row r="745">
          <cell r="D745" t="str">
            <v>SB61184</v>
          </cell>
          <cell r="E745" t="str">
            <v>Đỗ Kim Tuyết Nhi</v>
          </cell>
        </row>
        <row r="746">
          <cell r="D746" t="str">
            <v>SE63319</v>
          </cell>
          <cell r="E746" t="str">
            <v>Tăng Đức Tài</v>
          </cell>
        </row>
        <row r="747">
          <cell r="D747" t="str">
            <v>SE62780</v>
          </cell>
          <cell r="E747" t="str">
            <v>Văn Thị Thúy Vy</v>
          </cell>
        </row>
        <row r="748">
          <cell r="D748" t="str">
            <v>SB61185</v>
          </cell>
          <cell r="E748" t="str">
            <v>Lê Phan Bảo Đăng</v>
          </cell>
        </row>
        <row r="749">
          <cell r="D749" t="str">
            <v>SE62783</v>
          </cell>
          <cell r="E749" t="str">
            <v>Nguyễn Bảo Duy</v>
          </cell>
        </row>
        <row r="750">
          <cell r="D750" t="str">
            <v>SE62784</v>
          </cell>
          <cell r="E750" t="str">
            <v>Đặng Minh Nhật</v>
          </cell>
        </row>
        <row r="751">
          <cell r="D751" t="str">
            <v>SE62786</v>
          </cell>
          <cell r="E751" t="str">
            <v>Trần Nhất Quý</v>
          </cell>
        </row>
        <row r="752">
          <cell r="D752" t="str">
            <v>SE62787</v>
          </cell>
          <cell r="E752" t="str">
            <v>Trương Quang Đăng Khoa</v>
          </cell>
        </row>
        <row r="753">
          <cell r="D753" t="str">
            <v>SE62789</v>
          </cell>
          <cell r="E753" t="str">
            <v>Trần Hồ Minh Châu</v>
          </cell>
        </row>
        <row r="754">
          <cell r="D754" t="str">
            <v>SE62790</v>
          </cell>
          <cell r="E754" t="str">
            <v>Đào Minh Hoàng</v>
          </cell>
        </row>
        <row r="755">
          <cell r="D755" t="str">
            <v>SE62791</v>
          </cell>
          <cell r="E755" t="str">
            <v>Hồ Minh Sang</v>
          </cell>
        </row>
        <row r="756">
          <cell r="D756" t="str">
            <v>SE63039</v>
          </cell>
          <cell r="E756" t="str">
            <v>Đào Duy Khải</v>
          </cell>
        </row>
        <row r="757">
          <cell r="D757" t="str">
            <v>SE62792</v>
          </cell>
          <cell r="E757" t="str">
            <v>Đồng Bảo Long</v>
          </cell>
        </row>
        <row r="758">
          <cell r="D758" t="str">
            <v>SE62793</v>
          </cell>
          <cell r="E758" t="str">
            <v>Lê Minh Nhật</v>
          </cell>
        </row>
        <row r="759">
          <cell r="D759" t="str">
            <v>SE62796</v>
          </cell>
          <cell r="E759" t="str">
            <v>Từ Thanh Quyên</v>
          </cell>
        </row>
        <row r="760">
          <cell r="D760" t="str">
            <v>SB61189</v>
          </cell>
          <cell r="E760" t="str">
            <v>Mai Nguyễn Phương Trang</v>
          </cell>
        </row>
        <row r="761">
          <cell r="D761" t="str">
            <v>SB61188</v>
          </cell>
          <cell r="E761" t="str">
            <v>Hồ Tấn Tài</v>
          </cell>
        </row>
        <row r="762">
          <cell r="D762" t="str">
            <v>SE62797</v>
          </cell>
          <cell r="E762" t="str">
            <v>Bùi Trung Hiếu</v>
          </cell>
        </row>
        <row r="763">
          <cell r="D763" t="str">
            <v>SE62800</v>
          </cell>
          <cell r="E763" t="str">
            <v>Phan Nguyễn Kim Anh</v>
          </cell>
        </row>
        <row r="764">
          <cell r="D764" t="str">
            <v>SB61190</v>
          </cell>
          <cell r="E764" t="str">
            <v>Trương Mai Thủy Trúc</v>
          </cell>
        </row>
        <row r="765">
          <cell r="D765" t="str">
            <v>SE62801</v>
          </cell>
          <cell r="E765" t="str">
            <v>Lê Hoàng Vũ</v>
          </cell>
        </row>
        <row r="766">
          <cell r="D766" t="str">
            <v>SB61191</v>
          </cell>
          <cell r="E766" t="str">
            <v>Trịnh Minh Anh</v>
          </cell>
        </row>
        <row r="767">
          <cell r="D767" t="str">
            <v>SB61192</v>
          </cell>
          <cell r="E767" t="str">
            <v>Hà Lê Quốc Bảo</v>
          </cell>
        </row>
        <row r="768">
          <cell r="D768" t="str">
            <v>SB61194</v>
          </cell>
          <cell r="E768" t="str">
            <v>Nguyễn Tường Vi</v>
          </cell>
        </row>
        <row r="769">
          <cell r="D769" t="str">
            <v>SB61195</v>
          </cell>
          <cell r="E769" t="str">
            <v>Cao Hồng Phi</v>
          </cell>
        </row>
        <row r="770">
          <cell r="D770" t="str">
            <v>SB61196</v>
          </cell>
          <cell r="E770" t="str">
            <v>Nguyễn Thị Huyền Trang</v>
          </cell>
        </row>
        <row r="771">
          <cell r="D771" t="str">
            <v>SB61197</v>
          </cell>
          <cell r="E771" t="str">
            <v>Nguyễn Trần Kim Thoa</v>
          </cell>
        </row>
        <row r="772">
          <cell r="D772" t="str">
            <v>SE62802</v>
          </cell>
          <cell r="E772" t="str">
            <v>Trần Hồ Nhất Thanh</v>
          </cell>
        </row>
        <row r="773">
          <cell r="D773" t="str">
            <v>SE62803</v>
          </cell>
          <cell r="E773" t="str">
            <v>Trần Hồ Nhị Thanh</v>
          </cell>
        </row>
        <row r="774">
          <cell r="D774" t="str">
            <v>SE62804</v>
          </cell>
          <cell r="E774" t="str">
            <v>Nguyễn Tiến Thiên</v>
          </cell>
        </row>
        <row r="775">
          <cell r="D775" t="str">
            <v>SE62805</v>
          </cell>
          <cell r="E775" t="str">
            <v>Phan Công Bình</v>
          </cell>
        </row>
        <row r="776">
          <cell r="D776" t="str">
            <v>SE62806</v>
          </cell>
          <cell r="E776" t="str">
            <v>Huỳnh Bỉnh Hiền</v>
          </cell>
        </row>
        <row r="777">
          <cell r="D777" t="str">
            <v>SE62807</v>
          </cell>
          <cell r="E777" t="str">
            <v>Ngô Quang Minh</v>
          </cell>
        </row>
        <row r="778">
          <cell r="D778" t="str">
            <v>SE62808</v>
          </cell>
          <cell r="E778" t="str">
            <v>Nguyễn Duy Anh</v>
          </cell>
        </row>
        <row r="779">
          <cell r="D779" t="str">
            <v>SE62810</v>
          </cell>
          <cell r="E779" t="str">
            <v>Nguyễn Phúc Hậu</v>
          </cell>
        </row>
        <row r="780">
          <cell r="D780" t="str">
            <v>SB61200</v>
          </cell>
          <cell r="E780" t="str">
            <v>Đặng Đông Ngọc Mai</v>
          </cell>
        </row>
        <row r="781">
          <cell r="D781" t="str">
            <v>SE63044</v>
          </cell>
          <cell r="E781" t="str">
            <v>Phạm Huy Thành</v>
          </cell>
        </row>
        <row r="782">
          <cell r="D782" t="str">
            <v>SE63555</v>
          </cell>
          <cell r="E782" t="str">
            <v>Nguyễn Văn Tuấn</v>
          </cell>
        </row>
        <row r="783">
          <cell r="D783" t="str">
            <v>SE63456</v>
          </cell>
          <cell r="E783" t="str">
            <v>Nguyễn Đức Huy</v>
          </cell>
        </row>
        <row r="784">
          <cell r="D784" t="str">
            <v>SE63458</v>
          </cell>
          <cell r="E784" t="str">
            <v>Trần Lê Quang Huy</v>
          </cell>
        </row>
        <row r="785">
          <cell r="D785" t="str">
            <v>SE63459</v>
          </cell>
          <cell r="E785" t="str">
            <v>Trần Thị Thủy Phượng</v>
          </cell>
        </row>
        <row r="786">
          <cell r="D786" t="str">
            <v>SB02143</v>
          </cell>
          <cell r="E786" t="str">
            <v>Nguyễn Thị Hải Yến</v>
          </cell>
        </row>
        <row r="787">
          <cell r="D787" t="str">
            <v>SE05696</v>
          </cell>
          <cell r="E787" t="str">
            <v>Trần Văn Toàn</v>
          </cell>
        </row>
        <row r="788">
          <cell r="D788" t="str">
            <v>SE05834</v>
          </cell>
          <cell r="E788" t="str">
            <v>Nguyễn Văn Thái</v>
          </cell>
        </row>
        <row r="789">
          <cell r="D789" t="str">
            <v>SE06000</v>
          </cell>
          <cell r="E789" t="str">
            <v>Đinh Đức Dương</v>
          </cell>
        </row>
        <row r="790">
          <cell r="D790" t="str">
            <v>SB61489</v>
          </cell>
          <cell r="E790" t="str">
            <v>Nguyễn Minh Quang</v>
          </cell>
        </row>
        <row r="791">
          <cell r="D791" t="str">
            <v>SE63463</v>
          </cell>
          <cell r="E791" t="str">
            <v>Bùi Quốc Khánh</v>
          </cell>
        </row>
        <row r="792">
          <cell r="D792" t="str">
            <v>SE63464</v>
          </cell>
          <cell r="E792" t="str">
            <v>Nguyễn Minh Trí</v>
          </cell>
        </row>
        <row r="793">
          <cell r="D793" t="str">
            <v>SE63465</v>
          </cell>
          <cell r="E793" t="str">
            <v>Trương Đình Nhật Quang</v>
          </cell>
        </row>
        <row r="794">
          <cell r="D794" t="str">
            <v>SE63466</v>
          </cell>
          <cell r="E794" t="str">
            <v>Hà Triệu Kim</v>
          </cell>
        </row>
        <row r="795">
          <cell r="D795" t="str">
            <v>SE63467</v>
          </cell>
          <cell r="E795" t="str">
            <v>Võ Quốc Việt</v>
          </cell>
        </row>
        <row r="796">
          <cell r="D796" t="str">
            <v>SE63469</v>
          </cell>
          <cell r="E796" t="str">
            <v>Võ Hoàng Quân</v>
          </cell>
        </row>
        <row r="797">
          <cell r="D797" t="str">
            <v>SE63470</v>
          </cell>
          <cell r="E797" t="str">
            <v>Lê Đình Thăng</v>
          </cell>
        </row>
        <row r="798">
          <cell r="D798" t="str">
            <v>SB61491</v>
          </cell>
          <cell r="E798" t="str">
            <v>Lê Văn Điền</v>
          </cell>
        </row>
        <row r="799">
          <cell r="D799" t="str">
            <v>SE63468</v>
          </cell>
          <cell r="E799" t="str">
            <v>Nguyễn Hữu Trí</v>
          </cell>
        </row>
        <row r="800">
          <cell r="D800" t="str">
            <v>SB61493</v>
          </cell>
          <cell r="E800" t="str">
            <v>Ngô Thị Quỳnh My</v>
          </cell>
        </row>
        <row r="801">
          <cell r="D801" t="str">
            <v>SE63499</v>
          </cell>
          <cell r="E801" t="str">
            <v>Hoàng Trung Tài</v>
          </cell>
        </row>
        <row r="802">
          <cell r="D802" t="str">
            <v>SE63500</v>
          </cell>
          <cell r="E802" t="str">
            <v>Nguyễn Văn Thanh</v>
          </cell>
        </row>
        <row r="803">
          <cell r="D803" t="str">
            <v>SE63501</v>
          </cell>
          <cell r="E803" t="str">
            <v>Nguyễn Văn Minh Khoa</v>
          </cell>
        </row>
        <row r="804">
          <cell r="D804" t="str">
            <v>SE63502</v>
          </cell>
          <cell r="E804" t="str">
            <v>Nguyễn Đức Quốc Vương</v>
          </cell>
        </row>
        <row r="805">
          <cell r="D805" t="str">
            <v>SE63503</v>
          </cell>
          <cell r="E805" t="str">
            <v>Nguyễn Quang Khải</v>
          </cell>
        </row>
        <row r="806">
          <cell r="D806" t="str">
            <v>SE63504</v>
          </cell>
          <cell r="E806" t="str">
            <v>Phan Triệu Hoàn Việt</v>
          </cell>
        </row>
        <row r="807">
          <cell r="D807" t="str">
            <v>SB61494</v>
          </cell>
          <cell r="E807" t="str">
            <v>Trương Thị Hạnh Quyên</v>
          </cell>
        </row>
        <row r="808">
          <cell r="D808" t="str">
            <v>SE63506</v>
          </cell>
          <cell r="E808" t="str">
            <v>Dương Thành Đạt</v>
          </cell>
        </row>
        <row r="809">
          <cell r="D809" t="str">
            <v>SB61289</v>
          </cell>
          <cell r="E809" t="str">
            <v>Nguyễn Chí Bảo</v>
          </cell>
        </row>
        <row r="810">
          <cell r="D810" t="str">
            <v>SE63507</v>
          </cell>
          <cell r="E810" t="str">
            <v>Bùi Thanh Tuấn</v>
          </cell>
        </row>
        <row r="811">
          <cell r="D811" t="str">
            <v>SE63508</v>
          </cell>
          <cell r="E811" t="str">
            <v>Trương Đức Nhơn</v>
          </cell>
        </row>
        <row r="812">
          <cell r="D812" t="str">
            <v>SE63509</v>
          </cell>
          <cell r="E812" t="str">
            <v>Nguyễn Trần Minh Trí</v>
          </cell>
        </row>
        <row r="813">
          <cell r="D813" t="str">
            <v>SE63511</v>
          </cell>
          <cell r="E813" t="str">
            <v>Nguyễn Tuấn Long</v>
          </cell>
        </row>
        <row r="814">
          <cell r="D814" t="str">
            <v>SE63512</v>
          </cell>
          <cell r="E814" t="str">
            <v>Nguyễn Thanh Hoài</v>
          </cell>
        </row>
        <row r="815">
          <cell r="D815" t="str">
            <v>SE63513</v>
          </cell>
          <cell r="E815" t="str">
            <v>Đào Ngọc Tiến</v>
          </cell>
        </row>
        <row r="816">
          <cell r="D816" t="str">
            <v>SB61478</v>
          </cell>
          <cell r="E816" t="str">
            <v>Đào Mai Minh Hiếu</v>
          </cell>
        </row>
        <row r="817">
          <cell r="D817" t="str">
            <v>SE06099</v>
          </cell>
          <cell r="E817" t="str">
            <v>Nguyễn Minh Hào</v>
          </cell>
        </row>
        <row r="818">
          <cell r="D818" t="str">
            <v>SE63514</v>
          </cell>
          <cell r="E818" t="str">
            <v>Ngô Quang Duy</v>
          </cell>
        </row>
        <row r="819">
          <cell r="D819" t="str">
            <v>SE63515</v>
          </cell>
          <cell r="E819" t="str">
            <v>Nguyễn Ngọc Phát</v>
          </cell>
        </row>
        <row r="820">
          <cell r="D820" t="str">
            <v>SE63516</v>
          </cell>
          <cell r="E820" t="str">
            <v>Nguyễn Khương Trọng Khôi</v>
          </cell>
        </row>
        <row r="821">
          <cell r="D821" t="str">
            <v>SE63517</v>
          </cell>
          <cell r="E821" t="str">
            <v>Nguyễn Du Giang NiêkĐăm</v>
          </cell>
        </row>
        <row r="822">
          <cell r="D822" t="str">
            <v>SE63518</v>
          </cell>
          <cell r="E822" t="str">
            <v>Nguyễn Ngọc Thiện</v>
          </cell>
        </row>
        <row r="823">
          <cell r="D823" t="str">
            <v>SB61496</v>
          </cell>
          <cell r="E823" t="str">
            <v>Trịnh Duy Tân</v>
          </cell>
        </row>
        <row r="824">
          <cell r="D824" t="str">
            <v>SE63520</v>
          </cell>
          <cell r="E824" t="str">
            <v>Trần Quang Đăng Khoa</v>
          </cell>
        </row>
        <row r="825">
          <cell r="D825" t="str">
            <v>SE63521</v>
          </cell>
          <cell r="E825" t="str">
            <v>Đặng Hữu Tiến</v>
          </cell>
        </row>
        <row r="826">
          <cell r="D826" t="str">
            <v>SB61497</v>
          </cell>
          <cell r="E826" t="str">
            <v>Lê Thị Thu Trang</v>
          </cell>
        </row>
        <row r="827">
          <cell r="D827" t="str">
            <v>SE63522</v>
          </cell>
          <cell r="E827" t="str">
            <v>Vũ Minh Tuấn</v>
          </cell>
        </row>
        <row r="828">
          <cell r="D828" t="str">
            <v>SE63523</v>
          </cell>
          <cell r="E828" t="str">
            <v>Phạm Ngọc Duy</v>
          </cell>
        </row>
        <row r="829">
          <cell r="D829" t="str">
            <v>SE63524</v>
          </cell>
          <cell r="E829" t="str">
            <v>Lê Đăng Khoa</v>
          </cell>
        </row>
        <row r="830">
          <cell r="D830" t="str">
            <v>SB61498</v>
          </cell>
          <cell r="E830" t="str">
            <v>Lê Hoàng Nam</v>
          </cell>
        </row>
        <row r="831">
          <cell r="D831" t="str">
            <v>SE63525</v>
          </cell>
          <cell r="E831" t="str">
            <v>Trần Minh Khoa</v>
          </cell>
        </row>
        <row r="832">
          <cell r="D832" t="str">
            <v>SB61499</v>
          </cell>
          <cell r="E832" t="str">
            <v>Huỳnh Thị Nghĩa Nhân</v>
          </cell>
        </row>
        <row r="833">
          <cell r="D833" t="str">
            <v>SE63526</v>
          </cell>
          <cell r="E833" t="str">
            <v>Đặng Trọng Luật</v>
          </cell>
        </row>
        <row r="834">
          <cell r="D834" t="str">
            <v>SE63527</v>
          </cell>
          <cell r="E834" t="str">
            <v>Trần Tuấn Tài</v>
          </cell>
        </row>
        <row r="835">
          <cell r="D835" t="str">
            <v>SE63528</v>
          </cell>
          <cell r="E835" t="str">
            <v>Tào Minh Thông</v>
          </cell>
        </row>
        <row r="836">
          <cell r="D836" t="str">
            <v>SE63529</v>
          </cell>
          <cell r="E836" t="str">
            <v>Bùi Tuấn Linh</v>
          </cell>
        </row>
        <row r="837">
          <cell r="D837" t="str">
            <v>SE63530</v>
          </cell>
          <cell r="E837" t="str">
            <v>Nguyễn Vũ Hải Đăng</v>
          </cell>
        </row>
        <row r="838">
          <cell r="D838" t="str">
            <v>SB61500</v>
          </cell>
          <cell r="E838" t="str">
            <v>Cao Thị Thu Hiền</v>
          </cell>
        </row>
        <row r="839">
          <cell r="D839" t="str">
            <v>SE63531</v>
          </cell>
          <cell r="E839" t="str">
            <v>Nguyễn Quốc Bảo</v>
          </cell>
        </row>
        <row r="840">
          <cell r="D840" t="str">
            <v>SB61501</v>
          </cell>
          <cell r="E840" t="str">
            <v>Sô Kim Thương</v>
          </cell>
        </row>
        <row r="841">
          <cell r="D841" t="str">
            <v>SE63537</v>
          </cell>
          <cell r="E841" t="str">
            <v>Phạm Nguyễn Hoàng Thy</v>
          </cell>
        </row>
        <row r="842">
          <cell r="D842" t="str">
            <v>SE63534</v>
          </cell>
          <cell r="E842" t="str">
            <v>Nguyễn Phạm Phú Sĩ</v>
          </cell>
        </row>
        <row r="843">
          <cell r="D843" t="str">
            <v>SE63536</v>
          </cell>
          <cell r="E843" t="str">
            <v>Phạm Thiên Bình</v>
          </cell>
        </row>
        <row r="844">
          <cell r="D844" t="str">
            <v>SE63535</v>
          </cell>
          <cell r="E844" t="str">
            <v>Nguyễn Thanh Minh</v>
          </cell>
        </row>
        <row r="845">
          <cell r="D845" t="str">
            <v>SE63533</v>
          </cell>
          <cell r="E845" t="str">
            <v>Nguyễn Hà Duy Anh</v>
          </cell>
        </row>
        <row r="846">
          <cell r="D846" t="str">
            <v>SB61504</v>
          </cell>
          <cell r="E846" t="str">
            <v>Trần Minh Hiếu</v>
          </cell>
        </row>
        <row r="847">
          <cell r="D847" t="str">
            <v>SB61503</v>
          </cell>
          <cell r="E847" t="str">
            <v>Bùi Đức Hưởng</v>
          </cell>
        </row>
        <row r="848">
          <cell r="D848" t="str">
            <v>SE63532</v>
          </cell>
          <cell r="E848" t="str">
            <v>Trần Thanh Tùng</v>
          </cell>
        </row>
        <row r="849">
          <cell r="D849" t="str">
            <v>SB61502</v>
          </cell>
          <cell r="E849" t="str">
            <v>Phan Phương Quỳnh</v>
          </cell>
        </row>
        <row r="850">
          <cell r="D850" t="str">
            <v>SB61506</v>
          </cell>
          <cell r="E850" t="str">
            <v>Hứa Hồng Quốc Đạt</v>
          </cell>
        </row>
        <row r="851">
          <cell r="D851" t="str">
            <v>SE63539</v>
          </cell>
          <cell r="E851" t="str">
            <v>Vũ Thái Bình</v>
          </cell>
        </row>
        <row r="852">
          <cell r="D852" t="str">
            <v>SE63540</v>
          </cell>
          <cell r="E852" t="str">
            <v>Nguyễn Vương Quốc Anh</v>
          </cell>
        </row>
        <row r="853">
          <cell r="D853" t="str">
            <v>SE63541</v>
          </cell>
          <cell r="E853" t="str">
            <v>Phùng Việt Thắng</v>
          </cell>
        </row>
        <row r="854">
          <cell r="D854" t="str">
            <v>SE63542</v>
          </cell>
          <cell r="E854" t="str">
            <v>Phan Duy Khánh</v>
          </cell>
        </row>
        <row r="855">
          <cell r="D855" t="str">
            <v>SE63543</v>
          </cell>
          <cell r="E855" t="str">
            <v>Nguyễn Thế Anh</v>
          </cell>
        </row>
        <row r="856">
          <cell r="D856" t="str">
            <v>SE63544</v>
          </cell>
          <cell r="E856" t="str">
            <v>Võ Hoàng Minh Hiếu</v>
          </cell>
        </row>
        <row r="857">
          <cell r="D857" t="str">
            <v>SE63545</v>
          </cell>
          <cell r="E857" t="str">
            <v>Nguyễn Đình Thanh</v>
          </cell>
        </row>
        <row r="858">
          <cell r="D858" t="str">
            <v>SB61508</v>
          </cell>
          <cell r="E858" t="str">
            <v>Trần Mạnh Hùng</v>
          </cell>
        </row>
        <row r="859">
          <cell r="D859" t="str">
            <v>SB61509</v>
          </cell>
          <cell r="E859" t="str">
            <v>Nguyễn Thị Bích Ngọc</v>
          </cell>
        </row>
        <row r="860">
          <cell r="D860" t="str">
            <v>SE63547</v>
          </cell>
          <cell r="E860" t="str">
            <v>Trần Văn Bình</v>
          </cell>
        </row>
        <row r="861">
          <cell r="D861" t="str">
            <v>SE63549</v>
          </cell>
          <cell r="E861" t="str">
            <v>Lê Công Thanh</v>
          </cell>
        </row>
        <row r="862">
          <cell r="D862" t="str">
            <v>SE63548</v>
          </cell>
          <cell r="E862" t="str">
            <v>Nguyễn Tiến Đức</v>
          </cell>
        </row>
        <row r="863">
          <cell r="D863" t="str">
            <v>SB61510</v>
          </cell>
          <cell r="E863" t="str">
            <v>Phan Thị Hoài Thảo</v>
          </cell>
        </row>
        <row r="864">
          <cell r="D864" t="str">
            <v>SB61511</v>
          </cell>
          <cell r="E864" t="str">
            <v>Huỳnh Đức Anh</v>
          </cell>
        </row>
        <row r="865">
          <cell r="D865" t="str">
            <v>SB61512</v>
          </cell>
          <cell r="E865" t="str">
            <v>Nguyễn Trung Hiếu</v>
          </cell>
        </row>
        <row r="866">
          <cell r="D866" t="str">
            <v>SB61513</v>
          </cell>
          <cell r="E866" t="str">
            <v>Vũ Thị Quỳnh Hương</v>
          </cell>
        </row>
        <row r="867">
          <cell r="D867" t="str">
            <v>SE63550</v>
          </cell>
          <cell r="E867" t="str">
            <v>Nguyễn Hữu Hiệp</v>
          </cell>
        </row>
        <row r="868">
          <cell r="D868" t="str">
            <v>SE63551</v>
          </cell>
          <cell r="E868" t="str">
            <v>Lưu Vịnh</v>
          </cell>
        </row>
        <row r="869">
          <cell r="D869" t="str">
            <v>SE63552</v>
          </cell>
          <cell r="E869" t="str">
            <v>Phạm Nguyễn Hoài Linh</v>
          </cell>
        </row>
        <row r="870">
          <cell r="D870" t="str">
            <v>SE63553</v>
          </cell>
          <cell r="E870" t="str">
            <v>Võ Văn Quý</v>
          </cell>
        </row>
        <row r="871">
          <cell r="D871" t="str">
            <v>SE63554</v>
          </cell>
          <cell r="E871" t="str">
            <v>Lê Hữu Gia Cát</v>
          </cell>
        </row>
        <row r="872">
          <cell r="D872" t="str">
            <v>SB61505</v>
          </cell>
          <cell r="E872" t="str">
            <v>Lê Thanh Tân</v>
          </cell>
        </row>
        <row r="873">
          <cell r="D873" t="str">
            <v>SE63556</v>
          </cell>
          <cell r="E873" t="str">
            <v>Nguyễn Đỗ Huy Hoàng</v>
          </cell>
        </row>
        <row r="874">
          <cell r="D874" t="str">
            <v>SB61515</v>
          </cell>
          <cell r="E874" t="str">
            <v>Lê Thị Hồng Vân</v>
          </cell>
        </row>
        <row r="875">
          <cell r="D875" t="str">
            <v>SB61514</v>
          </cell>
          <cell r="E875" t="str">
            <v>Trần Bảo My</v>
          </cell>
        </row>
        <row r="876">
          <cell r="D876" t="str">
            <v>SE63557</v>
          </cell>
          <cell r="E876" t="str">
            <v>Trần Tín</v>
          </cell>
        </row>
        <row r="877">
          <cell r="D877" t="str">
            <v>SE63558</v>
          </cell>
          <cell r="E877" t="str">
            <v>Phạm Xuân Đức</v>
          </cell>
        </row>
        <row r="878">
          <cell r="D878" t="str">
            <v>SB61516</v>
          </cell>
          <cell r="E878" t="str">
            <v>Phan Hòa</v>
          </cell>
        </row>
        <row r="879">
          <cell r="D879" t="str">
            <v>SE63559</v>
          </cell>
          <cell r="E879" t="str">
            <v>Nguyễn Đức Thành</v>
          </cell>
        </row>
        <row r="880">
          <cell r="D880" t="str">
            <v>SE63560</v>
          </cell>
          <cell r="E880" t="str">
            <v>Vũ Đoan Quang</v>
          </cell>
        </row>
        <row r="881">
          <cell r="D881" t="str">
            <v>SE63561</v>
          </cell>
          <cell r="E881" t="str">
            <v>Triệu Quang Huy</v>
          </cell>
        </row>
        <row r="882">
          <cell r="D882" t="str">
            <v>SB61517</v>
          </cell>
          <cell r="E882" t="str">
            <v>Bùi Thị Mỹ Tú</v>
          </cell>
        </row>
        <row r="883">
          <cell r="D883" t="str">
            <v>SB61518</v>
          </cell>
          <cell r="E883" t="str">
            <v>Đoàn Công Lâm</v>
          </cell>
        </row>
        <row r="884">
          <cell r="D884" t="str">
            <v>SE63563</v>
          </cell>
          <cell r="E884" t="str">
            <v>Ngô Thị Thanh</v>
          </cell>
        </row>
        <row r="885">
          <cell r="D885" t="str">
            <v>SE63564</v>
          </cell>
          <cell r="E885" t="str">
            <v>Lê Minh Trí</v>
          </cell>
        </row>
        <row r="886">
          <cell r="D886" t="str">
            <v>SE63565</v>
          </cell>
          <cell r="E886" t="str">
            <v>Phan Đào Hải Hưng</v>
          </cell>
        </row>
        <row r="887">
          <cell r="D887" t="str">
            <v>SE63566</v>
          </cell>
          <cell r="E887" t="str">
            <v>Lưu Hoàng Anh Quốc</v>
          </cell>
        </row>
        <row r="888">
          <cell r="D888" t="str">
            <v>SB61519</v>
          </cell>
          <cell r="E888" t="str">
            <v>Hoàng Văn Bắc</v>
          </cell>
        </row>
        <row r="889">
          <cell r="D889" t="str">
            <v>MSSV</v>
          </cell>
          <cell r="E889" t="str">
            <v>Name</v>
          </cell>
        </row>
        <row r="890">
          <cell r="D890" t="str">
            <v>60111</v>
          </cell>
          <cell r="E890" t="str">
            <v>Vũ Thế Anh</v>
          </cell>
        </row>
        <row r="891">
          <cell r="D891" t="str">
            <v>60336</v>
          </cell>
          <cell r="E891" t="str">
            <v>Lê Trần Bích Dung</v>
          </cell>
        </row>
        <row r="892">
          <cell r="D892" t="str">
            <v>60054</v>
          </cell>
          <cell r="E892" t="str">
            <v>Trương Trọng Nhân</v>
          </cell>
        </row>
        <row r="893">
          <cell r="D893" t="str">
            <v>60230</v>
          </cell>
          <cell r="E893" t="str">
            <v>Thân Trọng Phi</v>
          </cell>
        </row>
        <row r="894">
          <cell r="D894" t="str">
            <v>60263</v>
          </cell>
          <cell r="E894" t="str">
            <v>Phạm Ngọc Hoàng</v>
          </cell>
        </row>
        <row r="895">
          <cell r="D895" t="str">
            <v>60481</v>
          </cell>
          <cell r="E895" t="str">
            <v>Nguyễn Thị Kiều Trinh</v>
          </cell>
        </row>
        <row r="896">
          <cell r="D896" t="str">
            <v>60450</v>
          </cell>
          <cell r="E896" t="str">
            <v>Nguyễn Đức Dũng</v>
          </cell>
        </row>
        <row r="897">
          <cell r="D897" t="str">
            <v>60340</v>
          </cell>
          <cell r="E897" t="str">
            <v>Lương Huỳnh Khánh Duy</v>
          </cell>
        </row>
        <row r="898">
          <cell r="D898" t="str">
            <v>60493</v>
          </cell>
          <cell r="E898" t="str">
            <v>Nguyễn Duy Khương</v>
          </cell>
        </row>
        <row r="899">
          <cell r="D899" t="str">
            <v>60570</v>
          </cell>
          <cell r="E899" t="str">
            <v>Nguyễn Lương Hoàng Gia</v>
          </cell>
        </row>
        <row r="900">
          <cell r="D900" t="str">
            <v>SE60695</v>
          </cell>
          <cell r="E900" t="str">
            <v>Trần Đại Dương</v>
          </cell>
        </row>
        <row r="901">
          <cell r="D901" t="str">
            <v>SE60717</v>
          </cell>
          <cell r="E901" t="str">
            <v>Đoàn Nguyễn Minh Chí</v>
          </cell>
        </row>
        <row r="902">
          <cell r="D902" t="str">
            <v>SE60746</v>
          </cell>
          <cell r="E902" t="str">
            <v>Phùng Quang Minh Trí</v>
          </cell>
        </row>
        <row r="903">
          <cell r="D903" t="str">
            <v>60158</v>
          </cell>
          <cell r="E903" t="str">
            <v>Nguyễn Anh Tuấn</v>
          </cell>
        </row>
        <row r="904">
          <cell r="D904" t="str">
            <v>SE60632</v>
          </cell>
          <cell r="E904" t="str">
            <v>Nguyễn Hồng Đại Thắng</v>
          </cell>
        </row>
        <row r="905">
          <cell r="D905" t="str">
            <v>SE60754</v>
          </cell>
          <cell r="E905" t="str">
            <v>Hoàng Minh Thắng</v>
          </cell>
        </row>
        <row r="906">
          <cell r="D906" t="str">
            <v>SE60611</v>
          </cell>
          <cell r="E906" t="str">
            <v>Võ Trung Hiếu</v>
          </cell>
        </row>
        <row r="907">
          <cell r="D907" t="str">
            <v>SE60790</v>
          </cell>
          <cell r="E907" t="str">
            <v>Đoàn Vũ Tùng Lâm</v>
          </cell>
        </row>
        <row r="908">
          <cell r="D908" t="str">
            <v>SE60832</v>
          </cell>
          <cell r="E908" t="str">
            <v>Nguyễn Trùng Dương</v>
          </cell>
        </row>
        <row r="909">
          <cell r="D909" t="str">
            <v>SE60867</v>
          </cell>
          <cell r="E909" t="str">
            <v>Nguyễn Hồng Lâm</v>
          </cell>
        </row>
        <row r="910">
          <cell r="D910" t="str">
            <v>SE60592</v>
          </cell>
          <cell r="E910" t="str">
            <v>Nguyễn Thị Hồng</v>
          </cell>
        </row>
        <row r="911">
          <cell r="D911" t="str">
            <v>SE60822</v>
          </cell>
          <cell r="E911" t="str">
            <v>Phạm Hoài Nam</v>
          </cell>
        </row>
        <row r="912">
          <cell r="D912" t="str">
            <v>SE60856</v>
          </cell>
          <cell r="E912" t="str">
            <v>Nguyễn Chí Anh Khoa</v>
          </cell>
        </row>
        <row r="913">
          <cell r="D913" t="str">
            <v>SE60857</v>
          </cell>
          <cell r="E913" t="str">
            <v>Nguyễn Xuân Huy</v>
          </cell>
        </row>
        <row r="914">
          <cell r="D914" t="str">
            <v>SE60869</v>
          </cell>
          <cell r="E914" t="str">
            <v>Nguyễn Xuân Ý</v>
          </cell>
        </row>
        <row r="915">
          <cell r="D915" t="str">
            <v>B0178</v>
          </cell>
          <cell r="E915" t="str">
            <v>Trần Phạm Minh Tuấn</v>
          </cell>
        </row>
        <row r="916">
          <cell r="D916" t="str">
            <v>BA60100</v>
          </cell>
          <cell r="E916" t="str">
            <v>Lê Hoàng Việt</v>
          </cell>
        </row>
        <row r="917">
          <cell r="D917" t="str">
            <v>BA60021</v>
          </cell>
          <cell r="E917" t="str">
            <v>Trần Ngọc Minh Quân</v>
          </cell>
        </row>
        <row r="918">
          <cell r="D918" t="str">
            <v>BA60040</v>
          </cell>
          <cell r="E918" t="str">
            <v>Trương Nguyễn Hoàng Khương</v>
          </cell>
        </row>
        <row r="919">
          <cell r="D919" t="str">
            <v>BA60105</v>
          </cell>
          <cell r="E919" t="str">
            <v>Huỳnh Hà Minh Trí</v>
          </cell>
        </row>
        <row r="920">
          <cell r="D920" t="str">
            <v>FB60015</v>
          </cell>
          <cell r="E920" t="str">
            <v>Nguyễn Mạnh Hùng</v>
          </cell>
        </row>
        <row r="921">
          <cell r="D921" t="str">
            <v>FB60187</v>
          </cell>
          <cell r="E921" t="str">
            <v>Vũ Minh Hoàng</v>
          </cell>
        </row>
        <row r="922">
          <cell r="D922" t="str">
            <v>FB60233</v>
          </cell>
          <cell r="E922" t="str">
            <v>Đào Duy Quang</v>
          </cell>
        </row>
        <row r="923">
          <cell r="D923" t="str">
            <v>FB60006</v>
          </cell>
          <cell r="E923" t="str">
            <v>Lê Thái Bình</v>
          </cell>
        </row>
        <row r="924">
          <cell r="D924" t="str">
            <v>FB60073</v>
          </cell>
          <cell r="E924" t="str">
            <v>Nguyễn Trí Đức Vỹ Minh</v>
          </cell>
        </row>
        <row r="925">
          <cell r="D925" t="str">
            <v>FB60079</v>
          </cell>
          <cell r="E925" t="str">
            <v>Bùi Trần Thu Thủy</v>
          </cell>
        </row>
        <row r="926">
          <cell r="D926" t="str">
            <v>FB60076</v>
          </cell>
          <cell r="E926" t="str">
            <v>Nguyễn Hoàng Thúy An</v>
          </cell>
        </row>
        <row r="927">
          <cell r="D927" t="str">
            <v>FB60177</v>
          </cell>
          <cell r="E927" t="str">
            <v>Vũ Tiến Thành</v>
          </cell>
        </row>
        <row r="928">
          <cell r="D928" t="str">
            <v>SB60379</v>
          </cell>
          <cell r="E928" t="str">
            <v>Lê Minh Anh</v>
          </cell>
        </row>
        <row r="929">
          <cell r="D929" t="str">
            <v>BA60025</v>
          </cell>
          <cell r="E929" t="str">
            <v xml:space="preserve">Trần Ngọc Quỳnh Anh </v>
          </cell>
        </row>
        <row r="930">
          <cell r="D930" t="str">
            <v>BA60061</v>
          </cell>
          <cell r="E930" t="str">
            <v>Vũ Khánh Tâm</v>
          </cell>
        </row>
        <row r="931">
          <cell r="D931" t="str">
            <v>BA60113</v>
          </cell>
          <cell r="E931" t="str">
            <v>Đoàn Minh Thống</v>
          </cell>
        </row>
        <row r="932">
          <cell r="D932" t="str">
            <v>BA60119</v>
          </cell>
          <cell r="E932" t="str">
            <v>Nguyễn Doãn Phi</v>
          </cell>
        </row>
        <row r="933">
          <cell r="D933" t="str">
            <v>FB60029</v>
          </cell>
          <cell r="E933" t="str">
            <v xml:space="preserve">Võ Quốc Minh </v>
          </cell>
        </row>
        <row r="934">
          <cell r="D934" t="str">
            <v>FB60164</v>
          </cell>
          <cell r="E934" t="str">
            <v xml:space="preserve">Nguyễn Thiện Khánh </v>
          </cell>
        </row>
        <row r="935">
          <cell r="D935" t="str">
            <v>FB60183</v>
          </cell>
          <cell r="E935" t="str">
            <v>Lê Ngọc Huy</v>
          </cell>
        </row>
        <row r="936">
          <cell r="D936" t="str">
            <v>SE61035</v>
          </cell>
          <cell r="E936" t="str">
            <v>Hoàng Lê Trung</v>
          </cell>
        </row>
        <row r="937">
          <cell r="D937" t="str">
            <v>SE61060</v>
          </cell>
          <cell r="E937" t="str">
            <v>Nguyễn Phú Ngọc Trai</v>
          </cell>
        </row>
        <row r="938">
          <cell r="D938" t="str">
            <v>SB60473</v>
          </cell>
          <cell r="E938" t="str">
            <v>Nguyễn Hữu Anh Tuấn</v>
          </cell>
        </row>
        <row r="939">
          <cell r="D939" t="str">
            <v>SB60583</v>
          </cell>
          <cell r="E939" t="str">
            <v>Phan Tất Công</v>
          </cell>
        </row>
        <row r="940">
          <cell r="D940" t="str">
            <v>BA60131</v>
          </cell>
          <cell r="E940" t="str">
            <v>Nguyễn Khoa Nam</v>
          </cell>
        </row>
        <row r="941">
          <cell r="D941" t="str">
            <v>SB60573</v>
          </cell>
          <cell r="E941" t="str">
            <v>Nguyễn Chí Hiếu</v>
          </cell>
        </row>
        <row r="942">
          <cell r="D942" t="str">
            <v>SB60461</v>
          </cell>
          <cell r="E942" t="str">
            <v>Đặng Ngọc Khánh An</v>
          </cell>
        </row>
        <row r="943">
          <cell r="D943" t="str">
            <v>SB60571</v>
          </cell>
          <cell r="E943" t="str">
            <v>Hồ Trần Xuân Bách</v>
          </cell>
        </row>
        <row r="944">
          <cell r="D944" t="str">
            <v>SB60600</v>
          </cell>
          <cell r="E944" t="str">
            <v>Trần Minh Lộc</v>
          </cell>
        </row>
        <row r="945">
          <cell r="D945" t="str">
            <v>SE60910</v>
          </cell>
          <cell r="E945" t="str">
            <v>Nguyễn Thị Xuân Mai</v>
          </cell>
        </row>
        <row r="946">
          <cell r="D946" t="str">
            <v>SE61022</v>
          </cell>
          <cell r="E946" t="str">
            <v>Văn Công Trình</v>
          </cell>
        </row>
        <row r="947">
          <cell r="D947" t="str">
            <v>SE61055</v>
          </cell>
          <cell r="E947" t="str">
            <v>Huỳnh Hữu Nghị</v>
          </cell>
        </row>
        <row r="948">
          <cell r="D948" t="str">
            <v>SE61137</v>
          </cell>
          <cell r="E948" t="str">
            <v>Trần Đình Thi</v>
          </cell>
        </row>
        <row r="949">
          <cell r="D949" t="str">
            <v>SE60925</v>
          </cell>
          <cell r="E949" t="str">
            <v>Lê Minh Tuấn Kiệt</v>
          </cell>
        </row>
        <row r="950">
          <cell r="D950" t="str">
            <v>SB60533</v>
          </cell>
          <cell r="E950" t="str">
            <v>Hoàng Cao Cường</v>
          </cell>
        </row>
        <row r="951">
          <cell r="D951" t="str">
            <v>SB60462</v>
          </cell>
          <cell r="E951" t="str">
            <v>Bùi Quang Duy</v>
          </cell>
        </row>
        <row r="952">
          <cell r="D952" t="str">
            <v>SB60478</v>
          </cell>
          <cell r="E952" t="str">
            <v>Lê Minh Hiệp</v>
          </cell>
        </row>
        <row r="953">
          <cell r="D953" t="str">
            <v>SB60558</v>
          </cell>
          <cell r="E953" t="str">
            <v>Trần Ngọc Sơn</v>
          </cell>
        </row>
        <row r="954">
          <cell r="D954" t="str">
            <v>SB60565</v>
          </cell>
          <cell r="E954" t="str">
            <v>Nguyễn Văn Nam Hưng</v>
          </cell>
        </row>
        <row r="955">
          <cell r="D955" t="str">
            <v>SB60552</v>
          </cell>
          <cell r="E955" t="str">
            <v>Lê Ngô Tuấn An</v>
          </cell>
        </row>
        <row r="956">
          <cell r="D956" t="str">
            <v>SB60603</v>
          </cell>
          <cell r="E956" t="str">
            <v>Ngô Đình Nhật Huy</v>
          </cell>
        </row>
        <row r="957">
          <cell r="D957" t="str">
            <v>SB60621</v>
          </cell>
          <cell r="E957" t="str">
            <v>Ngô Minh Công</v>
          </cell>
        </row>
        <row r="958">
          <cell r="D958" t="str">
            <v>SB60629</v>
          </cell>
          <cell r="E958" t="str">
            <v>Trần Thị Mai Trang</v>
          </cell>
        </row>
        <row r="959">
          <cell r="D959" t="str">
            <v>SE60874</v>
          </cell>
          <cell r="E959" t="str">
            <v>Phạm Trung Hiếu</v>
          </cell>
        </row>
        <row r="960">
          <cell r="D960" t="str">
            <v>SE60975</v>
          </cell>
          <cell r="E960" t="str">
            <v>Võ Công Phúc</v>
          </cell>
        </row>
        <row r="961">
          <cell r="D961" t="str">
            <v>SE61013</v>
          </cell>
          <cell r="E961" t="str">
            <v>Thái Quang Trung</v>
          </cell>
        </row>
        <row r="962">
          <cell r="D962" t="str">
            <v>SE60730</v>
          </cell>
          <cell r="E962" t="str">
            <v>Trịnh Ngọc Huy</v>
          </cell>
        </row>
        <row r="963">
          <cell r="D963" t="str">
            <v>SE60919</v>
          </cell>
          <cell r="E963" t="str">
            <v>Nguyễn Bá Trưởng</v>
          </cell>
        </row>
        <row r="964">
          <cell r="D964" t="str">
            <v>SE60983</v>
          </cell>
          <cell r="E964" t="str">
            <v>Trịnh Thanh Vũ</v>
          </cell>
        </row>
        <row r="965">
          <cell r="D965" t="str">
            <v>SE61042</v>
          </cell>
          <cell r="E965" t="str">
            <v>Võ Minh Khang</v>
          </cell>
        </row>
        <row r="966">
          <cell r="D966" t="str">
            <v>SE61057</v>
          </cell>
          <cell r="E966" t="str">
            <v>Nguyễn Bảo Phát</v>
          </cell>
        </row>
        <row r="967">
          <cell r="D967" t="str">
            <v>SE61074</v>
          </cell>
          <cell r="E967" t="str">
            <v>Lê Vĩnh Hoài Trung</v>
          </cell>
        </row>
        <row r="968">
          <cell r="D968" t="str">
            <v>SE61097</v>
          </cell>
          <cell r="E968" t="str">
            <v>Trịnh Quốc Huy</v>
          </cell>
        </row>
        <row r="969">
          <cell r="D969" t="str">
            <v>SE60907</v>
          </cell>
          <cell r="E969" t="str">
            <v>Nguyễn Quốc Vương</v>
          </cell>
        </row>
        <row r="970">
          <cell r="D970" t="str">
            <v>SE61047</v>
          </cell>
          <cell r="E970" t="str">
            <v>Nguyễn Chính Chung</v>
          </cell>
        </row>
        <row r="971">
          <cell r="D971" t="str">
            <v>SE61132</v>
          </cell>
          <cell r="E971" t="str">
            <v>Nguyễn Trung Nam</v>
          </cell>
        </row>
        <row r="972">
          <cell r="D972" t="str">
            <v>SB60405</v>
          </cell>
          <cell r="E972" t="str">
            <v>Nguyễn Duy Duy</v>
          </cell>
        </row>
        <row r="973">
          <cell r="D973" t="str">
            <v>SB60454</v>
          </cell>
          <cell r="E973" t="str">
            <v>Nguyễn Thanh Thảo Nguyên</v>
          </cell>
        </row>
        <row r="974">
          <cell r="D974" t="str">
            <v>SB60506</v>
          </cell>
          <cell r="E974" t="str">
            <v>Nguyễn Trung Hiếu</v>
          </cell>
        </row>
        <row r="975">
          <cell r="D975" t="str">
            <v>SB60548</v>
          </cell>
          <cell r="E975" t="str">
            <v>Đặng Quỳnh Như</v>
          </cell>
        </row>
        <row r="976">
          <cell r="D976" t="str">
            <v>SB60575</v>
          </cell>
          <cell r="E976" t="str">
            <v>Nguyễn Trọng Ngọc Phú</v>
          </cell>
        </row>
        <row r="977">
          <cell r="D977" t="str">
            <v>SB60579</v>
          </cell>
          <cell r="E977" t="str">
            <v>Nguyễn Thị Tuyết Anh</v>
          </cell>
        </row>
        <row r="978">
          <cell r="D978" t="str">
            <v>SB60426</v>
          </cell>
          <cell r="E978" t="str">
            <v>Nguyễn Công Cường Thịnh</v>
          </cell>
        </row>
        <row r="979">
          <cell r="D979" t="str">
            <v>SB60464</v>
          </cell>
          <cell r="E979" t="str">
            <v>Trần Thị Thu Hiền</v>
          </cell>
        </row>
        <row r="980">
          <cell r="D980" t="str">
            <v>SB60497</v>
          </cell>
          <cell r="E980" t="str">
            <v>Chu Văn Hòa</v>
          </cell>
        </row>
        <row r="981">
          <cell r="D981" t="str">
            <v>SB60529</v>
          </cell>
          <cell r="E981" t="str">
            <v>Nguyễn Nhân Huy</v>
          </cell>
        </row>
        <row r="982">
          <cell r="D982" t="str">
            <v>SB60620</v>
          </cell>
          <cell r="E982" t="str">
            <v>Trần Đàm Quốc Bảo</v>
          </cell>
        </row>
        <row r="983">
          <cell r="D983" t="str">
            <v>SE61306</v>
          </cell>
          <cell r="E983" t="str">
            <v>Huỳnh Thanh Bình</v>
          </cell>
        </row>
        <row r="984">
          <cell r="D984" t="str">
            <v>SB60403</v>
          </cell>
          <cell r="E984" t="str">
            <v>Ngô Mỹ Duyên</v>
          </cell>
        </row>
        <row r="985">
          <cell r="D985" t="str">
            <v>SB60578</v>
          </cell>
          <cell r="E985" t="str">
            <v>Cao Ngô Duy Đức</v>
          </cell>
        </row>
        <row r="986">
          <cell r="D986" t="str">
            <v>SE60906</v>
          </cell>
          <cell r="E986" t="str">
            <v>Lê Trần Nhựt Minh An</v>
          </cell>
        </row>
        <row r="987">
          <cell r="D987" t="str">
            <v>SE60939</v>
          </cell>
          <cell r="E987" t="str">
            <v>Lê Duy Thanh</v>
          </cell>
        </row>
        <row r="988">
          <cell r="D988" t="str">
            <v>SE60947</v>
          </cell>
          <cell r="E988" t="str">
            <v>Nguyễn Thế Vinh</v>
          </cell>
        </row>
        <row r="989">
          <cell r="D989" t="str">
            <v>SE60972</v>
          </cell>
          <cell r="E989" t="str">
            <v>Võ Trần Hoàng Long</v>
          </cell>
        </row>
        <row r="990">
          <cell r="D990" t="str">
            <v>SE60977</v>
          </cell>
          <cell r="E990" t="str">
            <v>Nguyễn Thị Như Quỳnh</v>
          </cell>
        </row>
        <row r="991">
          <cell r="D991" t="str">
            <v>SE61067</v>
          </cell>
          <cell r="E991" t="str">
            <v>Nguyễn Phú Nhân</v>
          </cell>
        </row>
        <row r="992">
          <cell r="D992" t="str">
            <v>SE61124</v>
          </cell>
          <cell r="E992" t="str">
            <v>Lưu Thành Đạt</v>
          </cell>
        </row>
        <row r="993">
          <cell r="D993" t="str">
            <v>SB60771</v>
          </cell>
          <cell r="E993" t="str">
            <v>Nguyễn Tuấn Khanh</v>
          </cell>
        </row>
        <row r="994">
          <cell r="D994" t="str">
            <v>SE60878</v>
          </cell>
          <cell r="E994" t="str">
            <v>Trần Đăng Quân</v>
          </cell>
        </row>
        <row r="995">
          <cell r="D995" t="str">
            <v>SE60895</v>
          </cell>
          <cell r="E995" t="str">
            <v>Phạm Khánh Tâm</v>
          </cell>
        </row>
        <row r="996">
          <cell r="D996" t="str">
            <v>SE60969</v>
          </cell>
          <cell r="E996" t="str">
            <v>Đặng Minh Hiếu</v>
          </cell>
        </row>
        <row r="997">
          <cell r="D997" t="str">
            <v>SE60980</v>
          </cell>
          <cell r="E997" t="str">
            <v>Ngô Tiến Đạt</v>
          </cell>
        </row>
        <row r="998">
          <cell r="D998" t="str">
            <v>SE60993</v>
          </cell>
          <cell r="E998" t="str">
            <v>Trần Quang Phúc</v>
          </cell>
        </row>
        <row r="999">
          <cell r="D999" t="str">
            <v>SE61028</v>
          </cell>
          <cell r="E999" t="str">
            <v>Phạm Sơn Dương</v>
          </cell>
        </row>
        <row r="1000">
          <cell r="D1000" t="str">
            <v>SE61036</v>
          </cell>
          <cell r="E1000" t="str">
            <v>Phương Vĩnh Phú</v>
          </cell>
        </row>
        <row r="1001">
          <cell r="D1001" t="str">
            <v>SE61111</v>
          </cell>
          <cell r="E1001" t="str">
            <v>Lê Thành Danh</v>
          </cell>
        </row>
        <row r="1002">
          <cell r="D1002" t="str">
            <v>SE61155</v>
          </cell>
          <cell r="E1002" t="str">
            <v>Hồ Huy Cường</v>
          </cell>
        </row>
        <row r="1003">
          <cell r="D1003" t="str">
            <v>SE60889</v>
          </cell>
          <cell r="E1003" t="str">
            <v>Nguyễn Ngô Đức Khải</v>
          </cell>
        </row>
        <row r="1004">
          <cell r="D1004" t="str">
            <v>SE60902</v>
          </cell>
          <cell r="E1004" t="str">
            <v>Phan Quốc Quyền</v>
          </cell>
        </row>
        <row r="1005">
          <cell r="D1005" t="str">
            <v>SE61011</v>
          </cell>
          <cell r="E1005" t="str">
            <v>Phạm Bảo Toàn</v>
          </cell>
        </row>
        <row r="1006">
          <cell r="D1006" t="str">
            <v>SE61037</v>
          </cell>
          <cell r="E1006" t="str">
            <v>Nguyễn Trần Đức Hùng</v>
          </cell>
        </row>
        <row r="1007">
          <cell r="D1007" t="str">
            <v>SE61077</v>
          </cell>
          <cell r="E1007" t="str">
            <v>Nguyễn Duy Anh</v>
          </cell>
        </row>
        <row r="1008">
          <cell r="D1008" t="str">
            <v>SE61152</v>
          </cell>
          <cell r="E1008" t="str">
            <v>Lê Trần Thịnh</v>
          </cell>
        </row>
        <row r="1009">
          <cell r="D1009" t="str">
            <v>SE61158</v>
          </cell>
          <cell r="E1009" t="str">
            <v>Lại Văn Quyết</v>
          </cell>
        </row>
        <row r="1010">
          <cell r="D1010" t="str">
            <v>SB60419</v>
          </cell>
          <cell r="E1010" t="str">
            <v>Võ Thị Diễm Hương</v>
          </cell>
        </row>
        <row r="1011">
          <cell r="D1011" t="str">
            <v>SB60483</v>
          </cell>
          <cell r="E1011" t="str">
            <v>Võ Văn Tìm</v>
          </cell>
        </row>
        <row r="1012">
          <cell r="D1012" t="str">
            <v>SB60489</v>
          </cell>
          <cell r="E1012" t="str">
            <v>Trần Công Hậu</v>
          </cell>
        </row>
        <row r="1013">
          <cell r="D1013" t="str">
            <v>SE61291</v>
          </cell>
          <cell r="E1013" t="str">
            <v>Lê Long Hồ</v>
          </cell>
        </row>
        <row r="1014">
          <cell r="D1014" t="str">
            <v>SB60544</v>
          </cell>
          <cell r="E1014" t="str">
            <v>Chế Phước Lộc</v>
          </cell>
        </row>
        <row r="1015">
          <cell r="D1015" t="str">
            <v>SB60584</v>
          </cell>
          <cell r="E1015" t="str">
            <v>Nguyễn Phạm Bảo Khánh</v>
          </cell>
        </row>
        <row r="1016">
          <cell r="D1016" t="str">
            <v>SB60432</v>
          </cell>
          <cell r="E1016" t="str">
            <v>Trần Văn Võ</v>
          </cell>
        </row>
        <row r="1017">
          <cell r="D1017" t="str">
            <v>SB60495</v>
          </cell>
          <cell r="E1017" t="str">
            <v>Khưu Nhựt Minh</v>
          </cell>
        </row>
        <row r="1018">
          <cell r="D1018" t="str">
            <v>SB60605</v>
          </cell>
          <cell r="E1018" t="str">
            <v>Nguyễn Thị Ngọc Chi</v>
          </cell>
        </row>
        <row r="1019">
          <cell r="D1019" t="str">
            <v>SB60413</v>
          </cell>
          <cell r="E1019" t="str">
            <v>Nguyễn Trương Vân Nhàn</v>
          </cell>
        </row>
        <row r="1020">
          <cell r="D1020" t="str">
            <v>SB60459</v>
          </cell>
          <cell r="E1020" t="str">
            <v>Cáp Nhật Minh</v>
          </cell>
        </row>
        <row r="1021">
          <cell r="D1021" t="str">
            <v>SB60501</v>
          </cell>
          <cell r="E1021" t="str">
            <v>Nguyễn Xuân Thạch</v>
          </cell>
        </row>
        <row r="1022">
          <cell r="D1022" t="str">
            <v>SB60542</v>
          </cell>
          <cell r="E1022" t="str">
            <v>Nguyễn Hải Phương Uyên</v>
          </cell>
        </row>
        <row r="1023">
          <cell r="D1023" t="str">
            <v>SB60562</v>
          </cell>
          <cell r="E1023" t="str">
            <v>Nguyễn Lộc Sơn</v>
          </cell>
        </row>
        <row r="1024">
          <cell r="D1024" t="str">
            <v>SB60594</v>
          </cell>
          <cell r="E1024" t="str">
            <v>Hoàng Trọng Nghĩa</v>
          </cell>
        </row>
        <row r="1025">
          <cell r="D1025" t="str">
            <v>SE60899</v>
          </cell>
          <cell r="E1025" t="str">
            <v>Mai Huỳnh Việt Tuân</v>
          </cell>
        </row>
        <row r="1026">
          <cell r="D1026" t="str">
            <v>SE60934</v>
          </cell>
          <cell r="E1026" t="str">
            <v>Nguyễn Vỉnh Khiêm</v>
          </cell>
        </row>
        <row r="1027">
          <cell r="D1027" t="str">
            <v>SE61032</v>
          </cell>
          <cell r="E1027" t="str">
            <v>Nguyễn Cao Duy</v>
          </cell>
        </row>
        <row r="1028">
          <cell r="D1028" t="str">
            <v>SE61058</v>
          </cell>
          <cell r="E1028" t="str">
            <v>Đinh Hoàng Vũ</v>
          </cell>
        </row>
        <row r="1029">
          <cell r="D1029" t="str">
            <v>SE61071</v>
          </cell>
          <cell r="E1029" t="str">
            <v>Vũ Văn Quyết</v>
          </cell>
        </row>
        <row r="1030">
          <cell r="D1030" t="str">
            <v>SE61107</v>
          </cell>
          <cell r="E1030" t="str">
            <v>Tạ Việt Hùng</v>
          </cell>
        </row>
        <row r="1031">
          <cell r="D1031" t="str">
            <v>SE60944</v>
          </cell>
          <cell r="E1031" t="str">
            <v>Đặng Ái Trinh</v>
          </cell>
        </row>
        <row r="1032">
          <cell r="D1032" t="str">
            <v>SE60997</v>
          </cell>
          <cell r="E1032" t="str">
            <v>Đỗ Trần Quang Phúc</v>
          </cell>
        </row>
        <row r="1033">
          <cell r="D1033" t="str">
            <v>SE61038</v>
          </cell>
          <cell r="E1033" t="str">
            <v>Ngô Tấn Khôi</v>
          </cell>
        </row>
        <row r="1034">
          <cell r="D1034" t="str">
            <v>SE61061</v>
          </cell>
          <cell r="E1034" t="str">
            <v>Cao Hồng Nam</v>
          </cell>
        </row>
        <row r="1035">
          <cell r="D1035" t="str">
            <v>SE61080</v>
          </cell>
          <cell r="E1035" t="str">
            <v>Nguyễn Năng Trung</v>
          </cell>
        </row>
        <row r="1036">
          <cell r="D1036" t="str">
            <v>SE61098</v>
          </cell>
          <cell r="E1036" t="str">
            <v>Trương Minh Ngọc</v>
          </cell>
        </row>
        <row r="1037">
          <cell r="D1037" t="str">
            <v>SE61109</v>
          </cell>
          <cell r="E1037" t="str">
            <v>Nguyễn Công Danh</v>
          </cell>
        </row>
        <row r="1038">
          <cell r="D1038" t="str">
            <v>SE61116</v>
          </cell>
          <cell r="E1038" t="str">
            <v>Cao Đức Sơn Ngọc</v>
          </cell>
        </row>
        <row r="1039">
          <cell r="D1039" t="str">
            <v>SE61129</v>
          </cell>
          <cell r="E1039" t="str">
            <v>Trần Quang Trường</v>
          </cell>
        </row>
        <row r="1040">
          <cell r="D1040" t="str">
            <v>SE61156</v>
          </cell>
          <cell r="E1040" t="str">
            <v>Vũ Minh Vương</v>
          </cell>
        </row>
        <row r="1041">
          <cell r="D1041" t="str">
            <v>SE60896</v>
          </cell>
          <cell r="E1041" t="str">
            <v>Thái Quang Hiển</v>
          </cell>
        </row>
        <row r="1042">
          <cell r="D1042" t="str">
            <v>SE60957</v>
          </cell>
          <cell r="E1042" t="str">
            <v>Võ Thị Ngọc Hương</v>
          </cell>
        </row>
        <row r="1043">
          <cell r="D1043" t="str">
            <v>SE61012</v>
          </cell>
          <cell r="E1043" t="str">
            <v>Nguyễn Hữu Triều</v>
          </cell>
        </row>
        <row r="1044">
          <cell r="D1044" t="str">
            <v>SE61039</v>
          </cell>
          <cell r="E1044" t="str">
            <v>Nguyễn Trọng Tín</v>
          </cell>
        </row>
        <row r="1045">
          <cell r="D1045" t="str">
            <v>SE61069</v>
          </cell>
          <cell r="E1045" t="str">
            <v>Đỗ Hoàng Duy</v>
          </cell>
        </row>
        <row r="1046">
          <cell r="D1046" t="str">
            <v>SE61101</v>
          </cell>
          <cell r="E1046" t="str">
            <v>Nguyễn Bá Phương</v>
          </cell>
        </row>
        <row r="1047">
          <cell r="D1047" t="str">
            <v>SE61110</v>
          </cell>
          <cell r="E1047" t="str">
            <v>Nguyễn Đài Trung</v>
          </cell>
        </row>
        <row r="1048">
          <cell r="D1048" t="str">
            <v>SE61122</v>
          </cell>
          <cell r="E1048" t="str">
            <v>Đỗ Hoàng Hiệp</v>
          </cell>
        </row>
        <row r="1049">
          <cell r="D1049" t="str">
            <v>SE61130</v>
          </cell>
          <cell r="E1049" t="str">
            <v>Phạm Hồng Quý</v>
          </cell>
        </row>
        <row r="1050">
          <cell r="D1050" t="str">
            <v>60078</v>
          </cell>
          <cell r="E1050" t="str">
            <v>Lê Tuấn Khôi</v>
          </cell>
        </row>
        <row r="1051">
          <cell r="D1051" t="str">
            <v>60110</v>
          </cell>
          <cell r="E1051" t="str">
            <v>Lê Anh Duẩn</v>
          </cell>
        </row>
        <row r="1052">
          <cell r="D1052" t="str">
            <v>60120</v>
          </cell>
          <cell r="E1052" t="str">
            <v>Huỳnh Đức Tuân</v>
          </cell>
        </row>
        <row r="1053">
          <cell r="D1053" t="str">
            <v>60126</v>
          </cell>
          <cell r="E1053" t="str">
            <v>Trịnh Duy Nhân</v>
          </cell>
        </row>
        <row r="1054">
          <cell r="D1054" t="str">
            <v>60147</v>
          </cell>
          <cell r="E1054" t="str">
            <v>Phạm Hoàng Chinh</v>
          </cell>
        </row>
        <row r="1055">
          <cell r="D1055" t="str">
            <v>60193</v>
          </cell>
          <cell r="E1055" t="str">
            <v>Nguyễn Hải Phong</v>
          </cell>
        </row>
        <row r="1056">
          <cell r="D1056" t="str">
            <v>60457</v>
          </cell>
          <cell r="E1056" t="str">
            <v>Phạm Hoàng Thiên Ân</v>
          </cell>
        </row>
        <row r="1057">
          <cell r="D1057" t="str">
            <v>60487</v>
          </cell>
          <cell r="E1057" t="str">
            <v>Đào Công Thuận</v>
          </cell>
        </row>
        <row r="1058">
          <cell r="D1058" t="str">
            <v>60545</v>
          </cell>
          <cell r="E1058" t="str">
            <v>Đỗ Minh Đạt</v>
          </cell>
        </row>
        <row r="1059">
          <cell r="D1059" t="str">
            <v>FB60176</v>
          </cell>
          <cell r="E1059" t="str">
            <v>Nguyễn Vũ Quyền</v>
          </cell>
        </row>
        <row r="1060">
          <cell r="D1060" t="str">
            <v>BA60121</v>
          </cell>
          <cell r="E1060" t="str">
            <v>Trần Vạn Phát</v>
          </cell>
        </row>
        <row r="1061">
          <cell r="D1061" t="str">
            <v>SB61019</v>
          </cell>
          <cell r="E1061" t="str">
            <v>Trần Minh Khôi</v>
          </cell>
        </row>
        <row r="1062">
          <cell r="D1062" t="str">
            <v>FB60086</v>
          </cell>
          <cell r="E1062" t="str">
            <v>La Phạm Hồng Châu</v>
          </cell>
        </row>
        <row r="1063">
          <cell r="D1063" t="str">
            <v>SE60610</v>
          </cell>
          <cell r="E1063" t="str">
            <v>Nguyễn Tấn Phát</v>
          </cell>
        </row>
        <row r="1064">
          <cell r="D1064" t="str">
            <v>SE60647</v>
          </cell>
          <cell r="E1064" t="str">
            <v>Võ Quốc Việt</v>
          </cell>
        </row>
        <row r="1065">
          <cell r="D1065" t="str">
            <v>FB60235</v>
          </cell>
          <cell r="E1065" t="str">
            <v>Nguyễn Đức Quý</v>
          </cell>
        </row>
        <row r="1066">
          <cell r="D1066" t="str">
            <v>SB61018</v>
          </cell>
          <cell r="E1066" t="str">
            <v>Trần Đức Lâm</v>
          </cell>
        </row>
        <row r="1067">
          <cell r="D1067" t="str">
            <v>SE60654</v>
          </cell>
          <cell r="E1067" t="str">
            <v>Lê Tấn Tùng</v>
          </cell>
        </row>
        <row r="1068">
          <cell r="D1068" t="str">
            <v>SE60608</v>
          </cell>
          <cell r="E1068" t="str">
            <v>Lê Văn Pháp</v>
          </cell>
        </row>
        <row r="1069">
          <cell r="D1069" t="str">
            <v>FB00064</v>
          </cell>
          <cell r="E1069" t="str">
            <v>Bùi Đức Việt</v>
          </cell>
        </row>
        <row r="1070">
          <cell r="D1070" t="str">
            <v>B0172</v>
          </cell>
          <cell r="E1070" t="str">
            <v>Trần Hào Quang</v>
          </cell>
        </row>
        <row r="1071">
          <cell r="D1071" t="str">
            <v>SB60636</v>
          </cell>
          <cell r="E1071" t="str">
            <v>Nguyễn Minh Nhật</v>
          </cell>
        </row>
        <row r="1072">
          <cell r="D1072" t="str">
            <v>SB60638</v>
          </cell>
          <cell r="E1072" t="str">
            <v>Ngô Hoàng Gia</v>
          </cell>
        </row>
        <row r="1073">
          <cell r="D1073" t="str">
            <v>SB60641</v>
          </cell>
          <cell r="E1073" t="str">
            <v>Lê Anh Duy</v>
          </cell>
        </row>
        <row r="1074">
          <cell r="D1074" t="str">
            <v>SB60645</v>
          </cell>
          <cell r="E1074" t="str">
            <v>Đoàn Ngọc Châu</v>
          </cell>
        </row>
        <row r="1075">
          <cell r="D1075" t="str">
            <v>SB60646</v>
          </cell>
          <cell r="E1075" t="str">
            <v>Huỳnh Mỹ Duyên</v>
          </cell>
        </row>
        <row r="1076">
          <cell r="D1076" t="str">
            <v>SB60647</v>
          </cell>
          <cell r="E1076" t="str">
            <v>Mai Xuân Cường</v>
          </cell>
        </row>
        <row r="1077">
          <cell r="D1077" t="str">
            <v>SB60649</v>
          </cell>
          <cell r="E1077" t="str">
            <v>Nguyễn Đình Bảo Châu</v>
          </cell>
        </row>
        <row r="1078">
          <cell r="D1078" t="str">
            <v>SB60650</v>
          </cell>
          <cell r="E1078" t="str">
            <v>Phạm Đức Vũ</v>
          </cell>
        </row>
        <row r="1079">
          <cell r="D1079" t="str">
            <v>SB60651</v>
          </cell>
          <cell r="E1079" t="str">
            <v>Võ Sơn Lâm</v>
          </cell>
        </row>
        <row r="1080">
          <cell r="D1080" t="str">
            <v>SB60653</v>
          </cell>
          <cell r="E1080" t="str">
            <v>Dương Trúc Vy</v>
          </cell>
        </row>
        <row r="1081">
          <cell r="D1081" t="str">
            <v>SB60654</v>
          </cell>
          <cell r="E1081" t="str">
            <v>Bùi Nguyệt Hiếu</v>
          </cell>
        </row>
        <row r="1082">
          <cell r="D1082" t="str">
            <v>SB60655</v>
          </cell>
          <cell r="E1082" t="str">
            <v>Lại Thiện Phú</v>
          </cell>
        </row>
        <row r="1083">
          <cell r="D1083" t="str">
            <v>SB60657</v>
          </cell>
          <cell r="E1083" t="str">
            <v>Dương Thành Công</v>
          </cell>
        </row>
        <row r="1084">
          <cell r="D1084" t="str">
            <v>SB60661</v>
          </cell>
          <cell r="E1084" t="str">
            <v>Đỗ Hoàng Tuấn</v>
          </cell>
        </row>
        <row r="1085">
          <cell r="D1085" t="str">
            <v>SB60663</v>
          </cell>
          <cell r="E1085" t="str">
            <v>Trịnh Tuấn Hải</v>
          </cell>
        </row>
        <row r="1086">
          <cell r="D1086" t="str">
            <v>SB60664</v>
          </cell>
          <cell r="E1086" t="str">
            <v>Nguyễn Đăng Chí</v>
          </cell>
        </row>
        <row r="1087">
          <cell r="D1087" t="str">
            <v>SB60667</v>
          </cell>
          <cell r="E1087" t="str">
            <v>Trần Minh Hảo</v>
          </cell>
        </row>
        <row r="1088">
          <cell r="D1088" t="str">
            <v>SB60668</v>
          </cell>
          <cell r="E1088" t="str">
            <v>Trần Duy Khánh</v>
          </cell>
        </row>
        <row r="1089">
          <cell r="D1089" t="str">
            <v>SB60669</v>
          </cell>
          <cell r="E1089" t="str">
            <v>Ngô Thị Huyền Trang</v>
          </cell>
        </row>
        <row r="1090">
          <cell r="D1090" t="str">
            <v>SB60672</v>
          </cell>
          <cell r="E1090" t="str">
            <v>Trần Ngọc Bích Hưng</v>
          </cell>
        </row>
        <row r="1091">
          <cell r="D1091" t="str">
            <v>SB60673</v>
          </cell>
          <cell r="E1091" t="str">
            <v>Nguyễn Thị Thu Hiền</v>
          </cell>
        </row>
        <row r="1092">
          <cell r="D1092" t="str">
            <v>SB60675</v>
          </cell>
          <cell r="E1092" t="str">
            <v>Tiêu Mỹ Trân</v>
          </cell>
        </row>
        <row r="1093">
          <cell r="D1093" t="str">
            <v>SB60677</v>
          </cell>
          <cell r="E1093" t="str">
            <v>Nguyễn Bảo Kim Ngân</v>
          </cell>
        </row>
        <row r="1094">
          <cell r="D1094" t="str">
            <v>SB60678</v>
          </cell>
          <cell r="E1094" t="str">
            <v>Phạm Anh Đức</v>
          </cell>
        </row>
        <row r="1095">
          <cell r="D1095" t="str">
            <v>SB60679</v>
          </cell>
          <cell r="E1095" t="str">
            <v>Phan Vũ Lâm</v>
          </cell>
        </row>
        <row r="1096">
          <cell r="D1096" t="str">
            <v>SB60681</v>
          </cell>
          <cell r="E1096" t="str">
            <v>Huỳnh Thu Phi Anh</v>
          </cell>
        </row>
        <row r="1097">
          <cell r="D1097" t="str">
            <v>SB60682</v>
          </cell>
          <cell r="E1097" t="str">
            <v>Nguyễn Công Duy Khương</v>
          </cell>
        </row>
        <row r="1098">
          <cell r="D1098" t="str">
            <v>SB60683</v>
          </cell>
          <cell r="E1098" t="str">
            <v>Lê Nguyễn Quỳnh Nhi</v>
          </cell>
        </row>
        <row r="1099">
          <cell r="D1099" t="str">
            <v>SB60687</v>
          </cell>
          <cell r="E1099" t="str">
            <v>Bùi Thế Trung</v>
          </cell>
        </row>
        <row r="1100">
          <cell r="D1100" t="str">
            <v>SB60691</v>
          </cell>
          <cell r="E1100" t="str">
            <v>Lê Đức Huy</v>
          </cell>
        </row>
        <row r="1101">
          <cell r="D1101" t="str">
            <v>SB60695</v>
          </cell>
          <cell r="E1101" t="str">
            <v>Nguyễn Thái Bình</v>
          </cell>
        </row>
        <row r="1102">
          <cell r="D1102" t="str">
            <v>SB60696</v>
          </cell>
          <cell r="E1102" t="str">
            <v>Lương Hạ Hồng</v>
          </cell>
        </row>
        <row r="1103">
          <cell r="D1103" t="str">
            <v>SB60702</v>
          </cell>
          <cell r="E1103" t="str">
            <v>Trần Vũ Bảo Trân</v>
          </cell>
        </row>
        <row r="1104">
          <cell r="D1104" t="str">
            <v>SE61405</v>
          </cell>
          <cell r="E1104" t="str">
            <v>Lê Hoàng Nhân</v>
          </cell>
        </row>
        <row r="1105">
          <cell r="D1105" t="str">
            <v>SB60704</v>
          </cell>
          <cell r="E1105" t="str">
            <v>Nguyễn Hải Đăng</v>
          </cell>
        </row>
        <row r="1106">
          <cell r="D1106" t="str">
            <v>SB60705</v>
          </cell>
          <cell r="E1106" t="str">
            <v>Võ Quang Sang</v>
          </cell>
        </row>
        <row r="1107">
          <cell r="D1107" t="str">
            <v>SB60706</v>
          </cell>
          <cell r="E1107" t="str">
            <v>Lại Thị Thanh Phương</v>
          </cell>
        </row>
        <row r="1108">
          <cell r="D1108" t="str">
            <v>SB60707</v>
          </cell>
          <cell r="E1108" t="str">
            <v>Nguyễn Thị Hồng Ngân</v>
          </cell>
        </row>
        <row r="1109">
          <cell r="D1109" t="str">
            <v>SB60708</v>
          </cell>
          <cell r="E1109" t="str">
            <v>Võ Lan Nhi</v>
          </cell>
        </row>
        <row r="1110">
          <cell r="D1110" t="str">
            <v>SB60709</v>
          </cell>
          <cell r="E1110" t="str">
            <v>Huỳnh Ninh Giang</v>
          </cell>
        </row>
        <row r="1111">
          <cell r="D1111" t="str">
            <v>SB60710</v>
          </cell>
          <cell r="E1111" t="str">
            <v>Hồ Hồng Quang</v>
          </cell>
        </row>
        <row r="1112">
          <cell r="D1112" t="str">
            <v>SB60714</v>
          </cell>
          <cell r="E1112" t="str">
            <v>Vũ Ngọc Anh Thư</v>
          </cell>
        </row>
        <row r="1113">
          <cell r="D1113" t="str">
            <v>SB60717</v>
          </cell>
          <cell r="E1113" t="str">
            <v>Nguyễn Thị Anh Thi</v>
          </cell>
        </row>
        <row r="1114">
          <cell r="D1114" t="str">
            <v>SB60719</v>
          </cell>
          <cell r="E1114" t="str">
            <v>Nguyễn Thị Mai Vi</v>
          </cell>
        </row>
        <row r="1115">
          <cell r="D1115" t="str">
            <v>SB60720</v>
          </cell>
          <cell r="E1115" t="str">
            <v>Nguyễn Thị Nhung</v>
          </cell>
        </row>
        <row r="1116">
          <cell r="D1116" t="str">
            <v>SB60721</v>
          </cell>
          <cell r="E1116" t="str">
            <v>Nguyễn Duy Thanh</v>
          </cell>
        </row>
        <row r="1117">
          <cell r="D1117" t="str">
            <v>SB60723</v>
          </cell>
          <cell r="E1117" t="str">
            <v>Đoàn Việt Hải</v>
          </cell>
        </row>
        <row r="1118">
          <cell r="D1118" t="str">
            <v>SB60724</v>
          </cell>
          <cell r="E1118" t="str">
            <v>Hồ Sĩ Tường Duy</v>
          </cell>
        </row>
        <row r="1119">
          <cell r="D1119" t="str">
            <v>SB60726</v>
          </cell>
          <cell r="E1119" t="str">
            <v>Trần Nguyễn Trọng Nhân</v>
          </cell>
        </row>
        <row r="1120">
          <cell r="D1120" t="str">
            <v>SB60728</v>
          </cell>
          <cell r="E1120" t="str">
            <v>Đỗ Cảnh Khiêm</v>
          </cell>
        </row>
        <row r="1121">
          <cell r="D1121" t="str">
            <v>SB60731</v>
          </cell>
          <cell r="E1121" t="str">
            <v>Lý Chí Vĩ</v>
          </cell>
        </row>
        <row r="1122">
          <cell r="D1122" t="str">
            <v>SB60733</v>
          </cell>
          <cell r="E1122" t="str">
            <v>Phạm Thị Minh Phương</v>
          </cell>
        </row>
        <row r="1123">
          <cell r="D1123" t="str">
            <v>SB60734</v>
          </cell>
          <cell r="E1123" t="str">
            <v>Lê Vinh Quang</v>
          </cell>
        </row>
        <row r="1124">
          <cell r="D1124" t="str">
            <v>SB60735</v>
          </cell>
          <cell r="E1124" t="str">
            <v>Trần Thị Hạnh Nguyên</v>
          </cell>
        </row>
        <row r="1125">
          <cell r="D1125" t="str">
            <v>SB60736</v>
          </cell>
          <cell r="E1125" t="str">
            <v>Trần Nguyễn Trân Châu</v>
          </cell>
        </row>
        <row r="1126">
          <cell r="D1126" t="str">
            <v>SB60737</v>
          </cell>
          <cell r="E1126" t="str">
            <v>Trần Ngọc Bảo Khoa</v>
          </cell>
        </row>
        <row r="1127">
          <cell r="D1127" t="str">
            <v>SB60741</v>
          </cell>
          <cell r="E1127" t="str">
            <v>Nguyễn Quang Tuyến</v>
          </cell>
        </row>
        <row r="1128">
          <cell r="D1128" t="str">
            <v>SB60742</v>
          </cell>
          <cell r="E1128" t="str">
            <v>Phạm Duy Minh</v>
          </cell>
        </row>
        <row r="1129">
          <cell r="D1129" t="str">
            <v>SB60747</v>
          </cell>
          <cell r="E1129" t="str">
            <v>Đào Duy Tú</v>
          </cell>
        </row>
        <row r="1130">
          <cell r="D1130" t="str">
            <v>SB60750</v>
          </cell>
          <cell r="E1130" t="str">
            <v>Kiều Châu Cẩm Tú</v>
          </cell>
        </row>
        <row r="1131">
          <cell r="D1131" t="str">
            <v>SB60751</v>
          </cell>
          <cell r="E1131" t="str">
            <v>Hoàng Nhất Duy Tài</v>
          </cell>
        </row>
        <row r="1132">
          <cell r="D1132" t="str">
            <v>SB60755</v>
          </cell>
          <cell r="E1132" t="str">
            <v>Đào Duy Thuận</v>
          </cell>
        </row>
        <row r="1133">
          <cell r="D1133" t="str">
            <v>SB60759</v>
          </cell>
          <cell r="E1133" t="str">
            <v>Võ Lê Thanh Huyền</v>
          </cell>
        </row>
        <row r="1134">
          <cell r="D1134" t="str">
            <v>SB60760</v>
          </cell>
          <cell r="E1134" t="str">
            <v>Nguyễn Lê Hữu Đạt</v>
          </cell>
        </row>
        <row r="1135">
          <cell r="D1135" t="str">
            <v>SB60762</v>
          </cell>
          <cell r="E1135" t="str">
            <v>Nguyễn Đỗ  Lâm Thảo</v>
          </cell>
        </row>
        <row r="1136">
          <cell r="D1136" t="str">
            <v>SB60764</v>
          </cell>
          <cell r="E1136" t="str">
            <v>Nguyễn An Thế Duy</v>
          </cell>
        </row>
        <row r="1137">
          <cell r="D1137" t="str">
            <v>SB90274</v>
          </cell>
          <cell r="E1137" t="str">
            <v>Nguyễn Văn Cường</v>
          </cell>
        </row>
        <row r="1138">
          <cell r="D1138" t="str">
            <v>SB90277</v>
          </cell>
          <cell r="E1138" t="str">
            <v>Nguyễn Hoàng Nhật Linh</v>
          </cell>
        </row>
        <row r="1139">
          <cell r="D1139" t="str">
            <v>SE61169</v>
          </cell>
          <cell r="E1139" t="str">
            <v>Phan Quốc Hùng</v>
          </cell>
        </row>
        <row r="1140">
          <cell r="D1140" t="str">
            <v>SE61170</v>
          </cell>
          <cell r="E1140" t="str">
            <v>Nguyễn Tuấn Minh</v>
          </cell>
        </row>
        <row r="1141">
          <cell r="D1141" t="str">
            <v>SE61171</v>
          </cell>
          <cell r="E1141" t="str">
            <v>Phạm Văn Ngọc</v>
          </cell>
        </row>
        <row r="1142">
          <cell r="D1142" t="str">
            <v>SE61175</v>
          </cell>
          <cell r="E1142" t="str">
            <v>Trương Châu Minh Huy</v>
          </cell>
        </row>
        <row r="1143">
          <cell r="D1143" t="str">
            <v>SE61177</v>
          </cell>
          <cell r="E1143" t="str">
            <v>Nguyễn Hoàng Thy</v>
          </cell>
        </row>
        <row r="1144">
          <cell r="D1144" t="str">
            <v>SE61179</v>
          </cell>
          <cell r="E1144" t="str">
            <v>Lê Võ Trà Giang</v>
          </cell>
        </row>
        <row r="1145">
          <cell r="D1145" t="str">
            <v>SE61180</v>
          </cell>
          <cell r="E1145" t="str">
            <v>Phó Trí Thông</v>
          </cell>
        </row>
        <row r="1146">
          <cell r="D1146" t="str">
            <v>SE61183</v>
          </cell>
          <cell r="E1146" t="str">
            <v>Mai Hiếu Trung</v>
          </cell>
        </row>
        <row r="1147">
          <cell r="D1147" t="str">
            <v>SE61184</v>
          </cell>
          <cell r="E1147" t="str">
            <v>Lương Thế Hai</v>
          </cell>
        </row>
        <row r="1148">
          <cell r="D1148" t="str">
            <v>SE61186</v>
          </cell>
          <cell r="E1148" t="str">
            <v>Võ Hồng Linh</v>
          </cell>
        </row>
        <row r="1149">
          <cell r="D1149" t="str">
            <v>SE61187</v>
          </cell>
          <cell r="E1149" t="str">
            <v>Đoàn Thanh Duy</v>
          </cell>
        </row>
        <row r="1150">
          <cell r="D1150" t="str">
            <v>SE61188</v>
          </cell>
          <cell r="E1150" t="str">
            <v>Đoàn Thành Thái</v>
          </cell>
        </row>
        <row r="1151">
          <cell r="D1151" t="str">
            <v>SE61189</v>
          </cell>
          <cell r="E1151" t="str">
            <v>Hoàng Nhật Tân</v>
          </cell>
        </row>
        <row r="1152">
          <cell r="D1152" t="str">
            <v>SE61191</v>
          </cell>
          <cell r="E1152" t="str">
            <v>Đỗ Thanh Dương</v>
          </cell>
        </row>
        <row r="1153">
          <cell r="D1153" t="str">
            <v>SE61192</v>
          </cell>
          <cell r="E1153" t="str">
            <v>Mai Thế Quân</v>
          </cell>
        </row>
        <row r="1154">
          <cell r="D1154" t="str">
            <v>SE61193</v>
          </cell>
          <cell r="E1154" t="str">
            <v>Hồ Minh Quân</v>
          </cell>
        </row>
        <row r="1155">
          <cell r="D1155" t="str">
            <v>SE61194</v>
          </cell>
          <cell r="E1155" t="str">
            <v>Nguyễn Văn Hùng</v>
          </cell>
        </row>
        <row r="1156">
          <cell r="D1156" t="str">
            <v>SE61196</v>
          </cell>
          <cell r="E1156" t="str">
            <v>Phạm Mai Duy Khánh</v>
          </cell>
        </row>
        <row r="1157">
          <cell r="D1157" t="str">
            <v>SE61197</v>
          </cell>
          <cell r="E1157" t="str">
            <v>Huỳnh Gia Phát</v>
          </cell>
        </row>
        <row r="1158">
          <cell r="D1158" t="str">
            <v>SE61198</v>
          </cell>
          <cell r="E1158" t="str">
            <v>Trương Quốc Quy</v>
          </cell>
        </row>
        <row r="1159">
          <cell r="D1159" t="str">
            <v>SE61199</v>
          </cell>
          <cell r="E1159" t="str">
            <v>Nguyễn Tấn Phát</v>
          </cell>
        </row>
        <row r="1160">
          <cell r="D1160" t="str">
            <v>SE61200</v>
          </cell>
          <cell r="E1160" t="str">
            <v>Nguyễn Thanh Trung</v>
          </cell>
        </row>
        <row r="1161">
          <cell r="D1161" t="str">
            <v>SE61201</v>
          </cell>
          <cell r="E1161" t="str">
            <v>Võ Thanh Hiếu</v>
          </cell>
        </row>
        <row r="1162">
          <cell r="D1162" t="str">
            <v>SE61203</v>
          </cell>
          <cell r="E1162" t="str">
            <v>Nguyễn Chí Nghĩa</v>
          </cell>
        </row>
        <row r="1163">
          <cell r="D1163" t="str">
            <v>SE61204</v>
          </cell>
          <cell r="E1163" t="str">
            <v>Huỳnh Thanh Quy</v>
          </cell>
        </row>
        <row r="1164">
          <cell r="D1164" t="str">
            <v>SE61205</v>
          </cell>
          <cell r="E1164" t="str">
            <v>Đỗ Hoàng Quốc Khánh</v>
          </cell>
        </row>
        <row r="1165">
          <cell r="D1165" t="str">
            <v>SE61206</v>
          </cell>
          <cell r="E1165" t="str">
            <v>Huỳnh Trung Chánh</v>
          </cell>
        </row>
        <row r="1166">
          <cell r="D1166" t="str">
            <v>SE61208</v>
          </cell>
          <cell r="E1166" t="str">
            <v>Nguyễn Huỳnh Đức</v>
          </cell>
        </row>
        <row r="1167">
          <cell r="D1167" t="str">
            <v>SE61210</v>
          </cell>
          <cell r="E1167" t="str">
            <v>Trần Nhật Khánh</v>
          </cell>
        </row>
        <row r="1168">
          <cell r="D1168" t="str">
            <v>SE61211</v>
          </cell>
          <cell r="E1168" t="str">
            <v>Nguyễn Chí Cường</v>
          </cell>
        </row>
        <row r="1169">
          <cell r="D1169" t="str">
            <v>SE61213</v>
          </cell>
          <cell r="E1169" t="str">
            <v>Võ Đức Việt Khoa</v>
          </cell>
        </row>
        <row r="1170">
          <cell r="D1170" t="str">
            <v>SE61215</v>
          </cell>
          <cell r="E1170" t="str">
            <v>Trần Công Khiêm</v>
          </cell>
        </row>
        <row r="1171">
          <cell r="D1171" t="str">
            <v>SE61216</v>
          </cell>
          <cell r="E1171" t="str">
            <v>Võ Quốc Hướng</v>
          </cell>
        </row>
        <row r="1172">
          <cell r="D1172" t="str">
            <v>SE61217</v>
          </cell>
          <cell r="E1172" t="str">
            <v>Võ Trần Chí</v>
          </cell>
        </row>
        <row r="1173">
          <cell r="D1173" t="str">
            <v>SE61219</v>
          </cell>
          <cell r="E1173" t="str">
            <v>Lê Hửu Phúc</v>
          </cell>
        </row>
        <row r="1174">
          <cell r="D1174" t="str">
            <v>SE61221</v>
          </cell>
          <cell r="E1174" t="str">
            <v>Bảo Khánh</v>
          </cell>
        </row>
        <row r="1175">
          <cell r="D1175" t="str">
            <v>SB60961</v>
          </cell>
          <cell r="E1175" t="str">
            <v>Nguyễn Đinh Phúc Lộc</v>
          </cell>
        </row>
        <row r="1176">
          <cell r="D1176" t="str">
            <v>SE61224</v>
          </cell>
          <cell r="E1176" t="str">
            <v>Nguyễn Lê Hùng</v>
          </cell>
        </row>
        <row r="1177">
          <cell r="D1177" t="str">
            <v>SE61225</v>
          </cell>
          <cell r="E1177" t="str">
            <v>Phạm Hoàng Nhân</v>
          </cell>
        </row>
        <row r="1178">
          <cell r="D1178" t="str">
            <v>SE61227</v>
          </cell>
          <cell r="E1178" t="str">
            <v>Nguyễn Hoàng Tuấn</v>
          </cell>
        </row>
        <row r="1179">
          <cell r="D1179" t="str">
            <v>SE61230</v>
          </cell>
          <cell r="E1179" t="str">
            <v>Nguyễn Trung Nghĩa</v>
          </cell>
        </row>
        <row r="1180">
          <cell r="D1180" t="str">
            <v>SE61232</v>
          </cell>
          <cell r="E1180" t="str">
            <v>Trần Ngọc Long</v>
          </cell>
        </row>
        <row r="1181">
          <cell r="D1181" t="str">
            <v>SE61233</v>
          </cell>
          <cell r="E1181" t="str">
            <v>Nguyễn Tâm Long</v>
          </cell>
        </row>
        <row r="1182">
          <cell r="D1182" t="str">
            <v>SE61234</v>
          </cell>
          <cell r="E1182" t="str">
            <v>Nguyễn Hữu Lâm</v>
          </cell>
        </row>
        <row r="1183">
          <cell r="D1183" t="str">
            <v>SE61235</v>
          </cell>
          <cell r="E1183" t="str">
            <v>Trương Thế Thọ</v>
          </cell>
        </row>
        <row r="1184">
          <cell r="D1184" t="str">
            <v>SE61236</v>
          </cell>
          <cell r="E1184" t="str">
            <v>Nguyễn Thanh Nhã</v>
          </cell>
        </row>
        <row r="1185">
          <cell r="D1185" t="str">
            <v>SE61237</v>
          </cell>
          <cell r="E1185" t="str">
            <v>Nguyễn Hồng Lâm</v>
          </cell>
        </row>
        <row r="1186">
          <cell r="D1186" t="str">
            <v>SE61238</v>
          </cell>
          <cell r="E1186" t="str">
            <v>Lê Vũ Đăng Khoa</v>
          </cell>
        </row>
        <row r="1187">
          <cell r="D1187" t="str">
            <v>SE61239</v>
          </cell>
          <cell r="E1187" t="str">
            <v>Lê Minh Mẫn</v>
          </cell>
        </row>
        <row r="1188">
          <cell r="D1188" t="str">
            <v>SE61240</v>
          </cell>
          <cell r="E1188" t="str">
            <v>Phương Xương Quang</v>
          </cell>
        </row>
        <row r="1189">
          <cell r="D1189" t="str">
            <v>SE61244</v>
          </cell>
          <cell r="E1189" t="str">
            <v>Lê Thanh Tân</v>
          </cell>
        </row>
        <row r="1190">
          <cell r="D1190" t="str">
            <v>SE61246</v>
          </cell>
          <cell r="E1190" t="str">
            <v>Đỗ Ngọc Hoàng</v>
          </cell>
        </row>
        <row r="1191">
          <cell r="D1191" t="str">
            <v>SE61247</v>
          </cell>
          <cell r="E1191" t="str">
            <v>Nguyễn Vũ Linh</v>
          </cell>
        </row>
        <row r="1192">
          <cell r="D1192" t="str">
            <v>SE61248</v>
          </cell>
          <cell r="E1192" t="str">
            <v>Vũ Đăng Đạt</v>
          </cell>
        </row>
        <row r="1193">
          <cell r="D1193" t="str">
            <v>SE61249</v>
          </cell>
          <cell r="E1193" t="str">
            <v>Trần Việt Huy</v>
          </cell>
        </row>
        <row r="1194">
          <cell r="D1194" t="str">
            <v>SE61251</v>
          </cell>
          <cell r="E1194" t="str">
            <v>Đỗ Đức Hải</v>
          </cell>
        </row>
        <row r="1195">
          <cell r="D1195" t="str">
            <v>SE61252</v>
          </cell>
          <cell r="E1195" t="str">
            <v>Phan Thành Sang</v>
          </cell>
        </row>
        <row r="1196">
          <cell r="D1196" t="str">
            <v>SE61253</v>
          </cell>
          <cell r="E1196" t="str">
            <v>Nguyễn Bá Thông</v>
          </cell>
        </row>
        <row r="1197">
          <cell r="D1197" t="str">
            <v>SE61255</v>
          </cell>
          <cell r="E1197" t="str">
            <v>Bùi Văn Lợi</v>
          </cell>
        </row>
        <row r="1198">
          <cell r="D1198" t="str">
            <v>SE61256</v>
          </cell>
          <cell r="E1198" t="str">
            <v>Trần Công Đức Huy</v>
          </cell>
        </row>
        <row r="1199">
          <cell r="D1199" t="str">
            <v>SE61257</v>
          </cell>
          <cell r="E1199" t="str">
            <v>Trương Thanh Lâm</v>
          </cell>
        </row>
        <row r="1200">
          <cell r="D1200" t="str">
            <v>SE61258</v>
          </cell>
          <cell r="E1200" t="str">
            <v>Trần Tuấn An</v>
          </cell>
        </row>
        <row r="1201">
          <cell r="D1201" t="str">
            <v>SE61259</v>
          </cell>
          <cell r="E1201" t="str">
            <v>Trang Duy Thông</v>
          </cell>
        </row>
        <row r="1202">
          <cell r="D1202" t="str">
            <v>SE61261</v>
          </cell>
          <cell r="E1202" t="str">
            <v>Đoàn Thái Dương</v>
          </cell>
        </row>
        <row r="1203">
          <cell r="D1203" t="str">
            <v>SE61263</v>
          </cell>
          <cell r="E1203" t="str">
            <v>Đinh Bảo Trân</v>
          </cell>
        </row>
        <row r="1204">
          <cell r="D1204" t="str">
            <v>SE61264</v>
          </cell>
          <cell r="E1204" t="str">
            <v>Lê Ngọc Hiển</v>
          </cell>
        </row>
        <row r="1205">
          <cell r="D1205" t="str">
            <v>SE61267</v>
          </cell>
          <cell r="E1205" t="str">
            <v>Nguyễn Đoàn Khánh Huy</v>
          </cell>
        </row>
        <row r="1206">
          <cell r="D1206" t="str">
            <v>SE61268</v>
          </cell>
          <cell r="E1206" t="str">
            <v>Giang Song Trúc</v>
          </cell>
        </row>
        <row r="1207">
          <cell r="D1207" t="str">
            <v>SE61269</v>
          </cell>
          <cell r="E1207" t="str">
            <v>Lý Tiến</v>
          </cell>
        </row>
        <row r="1208">
          <cell r="D1208" t="str">
            <v>SE61270</v>
          </cell>
          <cell r="E1208" t="str">
            <v>Dương Ánh Linh</v>
          </cell>
        </row>
        <row r="1209">
          <cell r="D1209" t="str">
            <v>SE61271</v>
          </cell>
          <cell r="E1209" t="str">
            <v>Nguyễn Văn Mạnh</v>
          </cell>
        </row>
        <row r="1210">
          <cell r="D1210" t="str">
            <v>SE61273</v>
          </cell>
          <cell r="E1210" t="str">
            <v>Huỳnh Thành Đạt</v>
          </cell>
        </row>
        <row r="1211">
          <cell r="D1211" t="str">
            <v>SE61274</v>
          </cell>
          <cell r="E1211" t="str">
            <v>Đoàn Hiếu Nghĩa</v>
          </cell>
        </row>
        <row r="1212">
          <cell r="D1212" t="str">
            <v>SE61275</v>
          </cell>
          <cell r="E1212" t="str">
            <v>Nguyễn Hoàng Giang</v>
          </cell>
        </row>
        <row r="1213">
          <cell r="D1213" t="str">
            <v>SE61278</v>
          </cell>
          <cell r="E1213" t="str">
            <v>Đoàn Công Toàn</v>
          </cell>
        </row>
        <row r="1214">
          <cell r="D1214" t="str">
            <v>SE61279</v>
          </cell>
          <cell r="E1214" t="str">
            <v>Trần Quang Tùng</v>
          </cell>
        </row>
        <row r="1215">
          <cell r="D1215" t="str">
            <v>SE61282</v>
          </cell>
          <cell r="E1215" t="str">
            <v>Lưu Tuấn Anh</v>
          </cell>
        </row>
        <row r="1216">
          <cell r="D1216" t="str">
            <v>SE61283</v>
          </cell>
          <cell r="E1216" t="str">
            <v>Lương Phúc Bảo</v>
          </cell>
        </row>
        <row r="1217">
          <cell r="D1217" t="str">
            <v>SE61284</v>
          </cell>
          <cell r="E1217" t="str">
            <v>Nguyễn Đình Tùng</v>
          </cell>
        </row>
        <row r="1218">
          <cell r="D1218" t="str">
            <v>SE61286</v>
          </cell>
          <cell r="E1218" t="str">
            <v>Lê Phương Quang</v>
          </cell>
        </row>
        <row r="1219">
          <cell r="D1219" t="str">
            <v>SE61287</v>
          </cell>
          <cell r="E1219" t="str">
            <v>Nguyễn Quang Trực</v>
          </cell>
        </row>
        <row r="1220">
          <cell r="D1220" t="str">
            <v>SE61288</v>
          </cell>
          <cell r="E1220" t="str">
            <v>Phan Trung Thành</v>
          </cell>
        </row>
        <row r="1221">
          <cell r="D1221" t="str">
            <v>SE61290</v>
          </cell>
          <cell r="E1221" t="str">
            <v>Nguyễn Đăng Thiện</v>
          </cell>
        </row>
        <row r="1222">
          <cell r="D1222" t="str">
            <v>SE61292</v>
          </cell>
          <cell r="E1222" t="str">
            <v>Lê Thanh Hải</v>
          </cell>
        </row>
        <row r="1223">
          <cell r="D1223" t="str">
            <v>SE61294</v>
          </cell>
          <cell r="E1223" t="str">
            <v>Đặng Mạnh Hùng</v>
          </cell>
        </row>
        <row r="1224">
          <cell r="D1224" t="str">
            <v>SE61295</v>
          </cell>
          <cell r="E1224" t="str">
            <v>Võ Quang Chánh</v>
          </cell>
        </row>
        <row r="1225">
          <cell r="D1225" t="str">
            <v>SE61296</v>
          </cell>
          <cell r="E1225" t="str">
            <v>Nguyễn Thành Phúc</v>
          </cell>
        </row>
        <row r="1226">
          <cell r="D1226" t="str">
            <v>SE61297</v>
          </cell>
          <cell r="E1226" t="str">
            <v>Huỳnh Công Thành</v>
          </cell>
        </row>
        <row r="1227">
          <cell r="D1227" t="str">
            <v>SE61298</v>
          </cell>
          <cell r="E1227" t="str">
            <v>Nguyễn Đình Trung</v>
          </cell>
        </row>
        <row r="1228">
          <cell r="D1228" t="str">
            <v>SE61299</v>
          </cell>
          <cell r="E1228" t="str">
            <v>Nguyễn Bá Lê Huyên</v>
          </cell>
        </row>
        <row r="1229">
          <cell r="D1229" t="str">
            <v>SE61301</v>
          </cell>
          <cell r="E1229" t="str">
            <v>Trần Lê Nhân</v>
          </cell>
        </row>
        <row r="1230">
          <cell r="D1230" t="str">
            <v>SE61302</v>
          </cell>
          <cell r="E1230" t="str">
            <v>Từ Trung Quân</v>
          </cell>
        </row>
        <row r="1231">
          <cell r="D1231" t="str">
            <v>SE61304</v>
          </cell>
          <cell r="E1231" t="str">
            <v>Phạm Kim Cương</v>
          </cell>
        </row>
        <row r="1232">
          <cell r="D1232" t="str">
            <v>SE61305</v>
          </cell>
          <cell r="E1232" t="str">
            <v>Nguyễn Văn Hùng</v>
          </cell>
        </row>
        <row r="1233">
          <cell r="D1233" t="str">
            <v>SE61307</v>
          </cell>
          <cell r="E1233" t="str">
            <v>Nguyễn Thanh Bảo</v>
          </cell>
        </row>
        <row r="1234">
          <cell r="D1234" t="str">
            <v>SE61308</v>
          </cell>
          <cell r="E1234" t="str">
            <v>Nguyễn Ngọc Minh Duy</v>
          </cell>
        </row>
        <row r="1235">
          <cell r="D1235" t="str">
            <v>SE61311</v>
          </cell>
          <cell r="E1235" t="str">
            <v>Trần Trung Hòa</v>
          </cell>
        </row>
        <row r="1236">
          <cell r="D1236" t="str">
            <v>SE61312</v>
          </cell>
          <cell r="E1236" t="str">
            <v>Nguyễn Hữu Lộc</v>
          </cell>
        </row>
        <row r="1237">
          <cell r="D1237" t="str">
            <v>SE61314</v>
          </cell>
          <cell r="E1237" t="str">
            <v>Trần Việt Hưng</v>
          </cell>
        </row>
        <row r="1238">
          <cell r="D1238" t="str">
            <v>SE61315</v>
          </cell>
          <cell r="E1238" t="str">
            <v>Lê Anh Tuấn</v>
          </cell>
        </row>
        <row r="1239">
          <cell r="D1239" t="str">
            <v>SE61316</v>
          </cell>
          <cell r="E1239" t="str">
            <v>Nguyễn Việt Tiến</v>
          </cell>
        </row>
        <row r="1240">
          <cell r="D1240" t="str">
            <v>SE61317</v>
          </cell>
          <cell r="E1240" t="str">
            <v>Lê Nguyên Công Danh</v>
          </cell>
        </row>
        <row r="1241">
          <cell r="D1241" t="str">
            <v>SE61318</v>
          </cell>
          <cell r="E1241" t="str">
            <v>Đặng Xuân Huy</v>
          </cell>
        </row>
        <row r="1242">
          <cell r="D1242" t="str">
            <v>SE61322</v>
          </cell>
          <cell r="E1242" t="str">
            <v>Nguyễn Hoàng Linh</v>
          </cell>
        </row>
        <row r="1243">
          <cell r="D1243" t="str">
            <v>SE61324</v>
          </cell>
          <cell r="E1243" t="str">
            <v>Nguyễn Lê Nhật Trường</v>
          </cell>
        </row>
        <row r="1244">
          <cell r="D1244" t="str">
            <v>SE61325</v>
          </cell>
          <cell r="E1244" t="str">
            <v>Nguyễn Võ Thanh Duy</v>
          </cell>
        </row>
        <row r="1245">
          <cell r="D1245" t="str">
            <v>SE61326</v>
          </cell>
          <cell r="E1245" t="str">
            <v>Nguyễn Phạm Minh Quân</v>
          </cell>
        </row>
        <row r="1246">
          <cell r="D1246" t="str">
            <v>SE61327</v>
          </cell>
          <cell r="E1246" t="str">
            <v>Lâm Tiến Chung</v>
          </cell>
        </row>
        <row r="1247">
          <cell r="D1247" t="str">
            <v>SE61328</v>
          </cell>
          <cell r="E1247" t="str">
            <v>Nguyễn Tấn Luân</v>
          </cell>
        </row>
        <row r="1248">
          <cell r="D1248" t="str">
            <v>SE61330</v>
          </cell>
          <cell r="E1248" t="str">
            <v>Vũ Nhật Chiến</v>
          </cell>
        </row>
        <row r="1249">
          <cell r="D1249" t="str">
            <v>SE61333</v>
          </cell>
          <cell r="E1249" t="str">
            <v>Trần Ngọc Minh Hoàng</v>
          </cell>
        </row>
        <row r="1250">
          <cell r="D1250" t="str">
            <v>SE61334</v>
          </cell>
          <cell r="E1250" t="str">
            <v>Nguyễn Lăng Phước Thịnh</v>
          </cell>
        </row>
        <row r="1251">
          <cell r="D1251" t="str">
            <v>SE61335</v>
          </cell>
          <cell r="E1251" t="str">
            <v>Trương Quốc Khánh</v>
          </cell>
        </row>
        <row r="1252">
          <cell r="D1252" t="str">
            <v>SE61337</v>
          </cell>
          <cell r="E1252" t="str">
            <v>Trương Trọng Minh Khuyên</v>
          </cell>
        </row>
        <row r="1253">
          <cell r="D1253" t="str">
            <v>SE61338</v>
          </cell>
          <cell r="E1253" t="str">
            <v>Trương Văn Quyền</v>
          </cell>
        </row>
        <row r="1254">
          <cell r="D1254" t="str">
            <v>SE61340</v>
          </cell>
          <cell r="E1254" t="str">
            <v>Phùng Minh Trí</v>
          </cell>
        </row>
        <row r="1255">
          <cell r="D1255" t="str">
            <v>SE61341</v>
          </cell>
          <cell r="E1255" t="str">
            <v>Võ Tăng Kỳ Quan</v>
          </cell>
        </row>
        <row r="1256">
          <cell r="D1256" t="str">
            <v>SE61342</v>
          </cell>
          <cell r="E1256" t="str">
            <v>Nguyễn Vĩnh Nguyên</v>
          </cell>
        </row>
        <row r="1257">
          <cell r="D1257" t="str">
            <v>SE61346</v>
          </cell>
          <cell r="E1257" t="str">
            <v>Phan Tấn Liêm</v>
          </cell>
        </row>
        <row r="1258">
          <cell r="D1258" t="str">
            <v>SE61350</v>
          </cell>
          <cell r="E1258" t="str">
            <v>Nguyễn Nhã Huy</v>
          </cell>
        </row>
        <row r="1259">
          <cell r="D1259" t="str">
            <v>SE61351</v>
          </cell>
          <cell r="E1259" t="str">
            <v>Lương Quang Khang</v>
          </cell>
        </row>
        <row r="1260">
          <cell r="D1260" t="str">
            <v>SE61352</v>
          </cell>
          <cell r="E1260" t="str">
            <v>Võ Mạnh Hùng</v>
          </cell>
        </row>
        <row r="1261">
          <cell r="D1261" t="str">
            <v>SE61353</v>
          </cell>
          <cell r="E1261" t="str">
            <v>Phạm Nguyễn Thế Khang</v>
          </cell>
        </row>
        <row r="1262">
          <cell r="D1262" t="str">
            <v>SB60962</v>
          </cell>
          <cell r="E1262" t="str">
            <v>Phạm Châu Quang</v>
          </cell>
        </row>
        <row r="1263">
          <cell r="D1263" t="str">
            <v>SE61355</v>
          </cell>
          <cell r="E1263" t="str">
            <v>Ngô Quang Hải Nguyện</v>
          </cell>
        </row>
        <row r="1264">
          <cell r="D1264" t="str">
            <v>SE61356</v>
          </cell>
          <cell r="E1264" t="str">
            <v>Lê Tạ Đăng Khoa</v>
          </cell>
        </row>
        <row r="1265">
          <cell r="D1265" t="str">
            <v>SE61357</v>
          </cell>
          <cell r="E1265" t="str">
            <v>Đặng Nhật Thiên</v>
          </cell>
        </row>
        <row r="1266">
          <cell r="D1266" t="str">
            <v>SE61358</v>
          </cell>
          <cell r="E1266" t="str">
            <v>Nguyễn Đổ Phương Huy</v>
          </cell>
        </row>
        <row r="1267">
          <cell r="D1267" t="str">
            <v>SE61362</v>
          </cell>
          <cell r="E1267" t="str">
            <v>Hồ Minh Đức</v>
          </cell>
        </row>
        <row r="1268">
          <cell r="D1268" t="str">
            <v>SE61365</v>
          </cell>
          <cell r="E1268" t="str">
            <v>Nguyễn Thanh Phong</v>
          </cell>
        </row>
        <row r="1269">
          <cell r="D1269" t="str">
            <v>SE61366</v>
          </cell>
          <cell r="E1269" t="str">
            <v>Huỳnh Văn Phi Vũ</v>
          </cell>
        </row>
        <row r="1270">
          <cell r="D1270" t="str">
            <v>SE61367</v>
          </cell>
          <cell r="E1270" t="str">
            <v>Nguyễn Su Ni</v>
          </cell>
        </row>
        <row r="1271">
          <cell r="D1271" t="str">
            <v>SE61368</v>
          </cell>
          <cell r="E1271" t="str">
            <v>Đoàn Ngọc Đắc Ân</v>
          </cell>
        </row>
        <row r="1272">
          <cell r="D1272" t="str">
            <v>SE61372</v>
          </cell>
          <cell r="E1272" t="str">
            <v>Đặng Thế Anh</v>
          </cell>
        </row>
        <row r="1273">
          <cell r="D1273" t="str">
            <v>SE61373</v>
          </cell>
          <cell r="E1273" t="str">
            <v>Trần Văn Thành</v>
          </cell>
        </row>
        <row r="1274">
          <cell r="D1274" t="str">
            <v>SE61374</v>
          </cell>
          <cell r="E1274" t="str">
            <v>Lê Hùng Thiện</v>
          </cell>
        </row>
        <row r="1275">
          <cell r="D1275" t="str">
            <v>SE61375</v>
          </cell>
          <cell r="E1275" t="str">
            <v>Nguyễn Trọng Vũ Huy</v>
          </cell>
        </row>
        <row r="1276">
          <cell r="D1276" t="str">
            <v>SB60960</v>
          </cell>
          <cell r="E1276" t="str">
            <v>Ngô Xuân Dũng</v>
          </cell>
        </row>
        <row r="1277">
          <cell r="D1277" t="str">
            <v>SB60963</v>
          </cell>
          <cell r="E1277" t="str">
            <v>Phạm Văn Tiên</v>
          </cell>
        </row>
        <row r="1278">
          <cell r="D1278" t="str">
            <v>SE61379</v>
          </cell>
          <cell r="E1278" t="str">
            <v>Ngô Quốc Duy</v>
          </cell>
        </row>
        <row r="1279">
          <cell r="D1279" t="str">
            <v>SB60806</v>
          </cell>
          <cell r="E1279" t="str">
            <v>Trương Phúc Ngọc Minh</v>
          </cell>
        </row>
        <row r="1280">
          <cell r="D1280" t="str">
            <v>SE61382</v>
          </cell>
          <cell r="E1280" t="str">
            <v>Trần Bảo Anh</v>
          </cell>
        </row>
        <row r="1281">
          <cell r="D1281" t="str">
            <v>SE61383</v>
          </cell>
          <cell r="E1281" t="str">
            <v>Dương Hải Quang</v>
          </cell>
        </row>
        <row r="1282">
          <cell r="D1282" t="str">
            <v>SE61384</v>
          </cell>
          <cell r="E1282" t="str">
            <v>Nguyễn Tường Tâm</v>
          </cell>
        </row>
        <row r="1283">
          <cell r="D1283" t="str">
            <v>SE61387</v>
          </cell>
          <cell r="E1283" t="str">
            <v>Lê Duy Phát Tài</v>
          </cell>
        </row>
        <row r="1284">
          <cell r="D1284" t="str">
            <v>SE61388</v>
          </cell>
          <cell r="E1284" t="str">
            <v>Nguyễn Mạnh Hùng</v>
          </cell>
        </row>
        <row r="1285">
          <cell r="D1285" t="str">
            <v>SE61389</v>
          </cell>
          <cell r="E1285" t="str">
            <v>Lê Đắc Hoàng Thái</v>
          </cell>
        </row>
        <row r="1286">
          <cell r="D1286" t="str">
            <v>SE61390</v>
          </cell>
          <cell r="E1286" t="str">
            <v>Vũ Nhật Minh</v>
          </cell>
        </row>
        <row r="1287">
          <cell r="D1287" t="str">
            <v>SE90214</v>
          </cell>
          <cell r="E1287" t="str">
            <v>Hồ Thị Ánh Ngọc</v>
          </cell>
        </row>
        <row r="1288">
          <cell r="D1288" t="str">
            <v>SE90223</v>
          </cell>
          <cell r="E1288" t="str">
            <v>Nguyễn Thế An</v>
          </cell>
        </row>
        <row r="1289">
          <cell r="D1289" t="str">
            <v>SE90225</v>
          </cell>
          <cell r="E1289" t="str">
            <v>Trần Thanh Tuấn</v>
          </cell>
        </row>
        <row r="1290">
          <cell r="D1290" t="str">
            <v>SE61394</v>
          </cell>
          <cell r="E1290" t="str">
            <v>Võ Hồng Hà</v>
          </cell>
        </row>
        <row r="1291">
          <cell r="D1291" t="str">
            <v>SE90195</v>
          </cell>
          <cell r="E1291" t="str">
            <v>Nguyễn Thanh Hải</v>
          </cell>
        </row>
        <row r="1292">
          <cell r="D1292" t="str">
            <v>SB60778</v>
          </cell>
          <cell r="E1292" t="str">
            <v>Nguyễn Nhật Tân</v>
          </cell>
        </row>
        <row r="1293">
          <cell r="D1293" t="str">
            <v>SB60779</v>
          </cell>
          <cell r="E1293" t="str">
            <v>Dương Bảo Huy</v>
          </cell>
        </row>
        <row r="1294">
          <cell r="D1294" t="str">
            <v>SB60780</v>
          </cell>
          <cell r="E1294" t="str">
            <v>Lưu Huỳnh Quốc Bảo</v>
          </cell>
        </row>
        <row r="1295">
          <cell r="D1295" t="str">
            <v>SB60781</v>
          </cell>
          <cell r="E1295" t="str">
            <v>Nguyễn Thị Thanh Hoa</v>
          </cell>
        </row>
        <row r="1296">
          <cell r="D1296" t="str">
            <v>SB60782</v>
          </cell>
          <cell r="E1296" t="str">
            <v>Nguyễn Hoàng Ngọc Châu</v>
          </cell>
        </row>
        <row r="1297">
          <cell r="D1297" t="str">
            <v>SB60783</v>
          </cell>
          <cell r="E1297" t="str">
            <v>Hoàng Thị Thảo</v>
          </cell>
        </row>
        <row r="1298">
          <cell r="D1298" t="str">
            <v>SB60784</v>
          </cell>
          <cell r="E1298" t="str">
            <v>Lê Nguyễn Ý Nhi</v>
          </cell>
        </row>
        <row r="1299">
          <cell r="D1299" t="str">
            <v>SB60785</v>
          </cell>
          <cell r="E1299" t="str">
            <v>Trương Phan Anh Vũ</v>
          </cell>
        </row>
        <row r="1300">
          <cell r="D1300" t="str">
            <v>SB60786</v>
          </cell>
          <cell r="E1300" t="str">
            <v>Nguyễn Anh Khoa</v>
          </cell>
        </row>
        <row r="1301">
          <cell r="D1301" t="str">
            <v>SB60787</v>
          </cell>
          <cell r="E1301" t="str">
            <v>Nguyễn Thùy Trang</v>
          </cell>
        </row>
        <row r="1302">
          <cell r="D1302" t="str">
            <v>SB60788</v>
          </cell>
          <cell r="E1302" t="str">
            <v>Vũ Thị Phương Thảo</v>
          </cell>
        </row>
        <row r="1303">
          <cell r="D1303" t="str">
            <v>SB60789</v>
          </cell>
          <cell r="E1303" t="str">
            <v>Quý Trọng</v>
          </cell>
        </row>
        <row r="1304">
          <cell r="D1304" t="str">
            <v>SB60790</v>
          </cell>
          <cell r="E1304" t="str">
            <v>Dương Việt Phương</v>
          </cell>
        </row>
        <row r="1305">
          <cell r="D1305" t="str">
            <v>SB60793</v>
          </cell>
          <cell r="E1305" t="str">
            <v>Đỗ Đức Thanh Duy</v>
          </cell>
        </row>
        <row r="1306">
          <cell r="D1306" t="str">
            <v>SB60794</v>
          </cell>
          <cell r="E1306" t="str">
            <v>Võ Hà Thiện Mỹ</v>
          </cell>
        </row>
        <row r="1307">
          <cell r="D1307" t="str">
            <v>SB60795</v>
          </cell>
          <cell r="E1307" t="str">
            <v>Nguyễn Tấn Hải</v>
          </cell>
        </row>
        <row r="1308">
          <cell r="D1308" t="str">
            <v>SB60796</v>
          </cell>
          <cell r="E1308" t="str">
            <v>Nguyễn Thảo Nguyên</v>
          </cell>
        </row>
        <row r="1309">
          <cell r="D1309" t="str">
            <v>SB60798</v>
          </cell>
          <cell r="E1309" t="str">
            <v>Phạm Vũ Thiên Ân</v>
          </cell>
        </row>
        <row r="1310">
          <cell r="D1310" t="str">
            <v>SB60799</v>
          </cell>
          <cell r="E1310" t="str">
            <v>Đỗ Thị Bích Vân</v>
          </cell>
        </row>
        <row r="1311">
          <cell r="D1311" t="str">
            <v>SB60800</v>
          </cell>
          <cell r="E1311" t="str">
            <v>Hà Hoàng Ngân</v>
          </cell>
        </row>
        <row r="1312">
          <cell r="D1312" t="str">
            <v>SB60801</v>
          </cell>
          <cell r="E1312" t="str">
            <v>Lê Hoàng Tuấn</v>
          </cell>
        </row>
        <row r="1313">
          <cell r="D1313" t="str">
            <v>SB60802</v>
          </cell>
          <cell r="E1313" t="str">
            <v>Đặng Hoàng Kỳ Anh</v>
          </cell>
        </row>
        <row r="1314">
          <cell r="D1314" t="str">
            <v>SB60803</v>
          </cell>
          <cell r="E1314" t="str">
            <v>Lê Thị Diễm Xuân</v>
          </cell>
        </row>
        <row r="1315">
          <cell r="D1315" t="str">
            <v>SB60805</v>
          </cell>
          <cell r="E1315" t="str">
            <v>Thái Y Đạt</v>
          </cell>
        </row>
        <row r="1316">
          <cell r="D1316" t="str">
            <v>SB60807</v>
          </cell>
          <cell r="E1316" t="str">
            <v>Nguyễn Hữu Minh Trâm</v>
          </cell>
        </row>
        <row r="1317">
          <cell r="D1317" t="str">
            <v>SB60810</v>
          </cell>
          <cell r="E1317" t="str">
            <v>Trần Ngọc Duy</v>
          </cell>
        </row>
        <row r="1318">
          <cell r="D1318" t="str">
            <v>SB60811</v>
          </cell>
          <cell r="E1318" t="str">
            <v>Nguyễn Trung Kỳ</v>
          </cell>
        </row>
        <row r="1319">
          <cell r="D1319" t="str">
            <v>SB60812</v>
          </cell>
          <cell r="E1319" t="str">
            <v>Phạm Quốc Trung</v>
          </cell>
        </row>
        <row r="1320">
          <cell r="D1320" t="str">
            <v>SB60814</v>
          </cell>
          <cell r="E1320" t="str">
            <v>Lê Hoàng Vinh</v>
          </cell>
        </row>
        <row r="1321">
          <cell r="D1321" t="str">
            <v>SB60816</v>
          </cell>
          <cell r="E1321" t="str">
            <v>Ngô Thị Thương</v>
          </cell>
        </row>
        <row r="1322">
          <cell r="D1322" t="str">
            <v>SB60819</v>
          </cell>
          <cell r="E1322" t="str">
            <v>Trần Xuân Đắc</v>
          </cell>
        </row>
        <row r="1323">
          <cell r="D1323" t="str">
            <v>SB60820</v>
          </cell>
          <cell r="E1323" t="str">
            <v>Nguyễn Hoàn Vũ</v>
          </cell>
        </row>
        <row r="1324">
          <cell r="D1324" t="str">
            <v>SB60822</v>
          </cell>
          <cell r="E1324" t="str">
            <v>Nguyễn Lê Tân Yên</v>
          </cell>
        </row>
        <row r="1325">
          <cell r="D1325" t="str">
            <v>SB60823</v>
          </cell>
          <cell r="E1325" t="str">
            <v>Nguyễn Thị Quý Lộc</v>
          </cell>
        </row>
        <row r="1326">
          <cell r="D1326" t="str">
            <v>SB60824</v>
          </cell>
          <cell r="E1326" t="str">
            <v>Hà Nhật Linh</v>
          </cell>
        </row>
        <row r="1327">
          <cell r="D1327" t="str">
            <v>SB60825</v>
          </cell>
          <cell r="E1327" t="str">
            <v>Nguyễn Hữu Quốc</v>
          </cell>
        </row>
        <row r="1328">
          <cell r="D1328" t="str">
            <v>SB60827</v>
          </cell>
          <cell r="E1328" t="str">
            <v>Trần Hưng Thiện</v>
          </cell>
        </row>
        <row r="1329">
          <cell r="D1329" t="str">
            <v>SB60830</v>
          </cell>
          <cell r="E1329" t="str">
            <v>Phùng Mai Khanh</v>
          </cell>
        </row>
        <row r="1330">
          <cell r="D1330" t="str">
            <v>SB60831</v>
          </cell>
          <cell r="E1330" t="str">
            <v>Văn Viết Anh Minh</v>
          </cell>
        </row>
        <row r="1331">
          <cell r="D1331" t="str">
            <v>SB60832</v>
          </cell>
          <cell r="E1331" t="str">
            <v>Nguyễn Thị Thu Hương</v>
          </cell>
        </row>
        <row r="1332">
          <cell r="D1332" t="str">
            <v>SB60834</v>
          </cell>
          <cell r="E1332" t="str">
            <v>Nguyễn Nhật Trường</v>
          </cell>
        </row>
        <row r="1333">
          <cell r="D1333" t="str">
            <v>SB60835</v>
          </cell>
          <cell r="E1333" t="str">
            <v>Trần Văn Thanh</v>
          </cell>
        </row>
        <row r="1334">
          <cell r="D1334" t="str">
            <v>SB60837</v>
          </cell>
          <cell r="E1334" t="str">
            <v>Lê Nguyễn Thanh Tâm</v>
          </cell>
        </row>
        <row r="1335">
          <cell r="D1335" t="str">
            <v>SB60846</v>
          </cell>
          <cell r="E1335" t="str">
            <v>Hồ Thị Diệu Huyền</v>
          </cell>
        </row>
        <row r="1336">
          <cell r="D1336" t="str">
            <v>SB60847</v>
          </cell>
          <cell r="E1336" t="str">
            <v>Ngô Hoàng Mai Anh</v>
          </cell>
        </row>
        <row r="1337">
          <cell r="D1337" t="str">
            <v>SB60849</v>
          </cell>
          <cell r="E1337" t="str">
            <v>Huỳnh Quốc Nam</v>
          </cell>
        </row>
        <row r="1338">
          <cell r="D1338" t="str">
            <v>SB60852</v>
          </cell>
          <cell r="E1338" t="str">
            <v>Trương Nguyễn Quỳnh Chi</v>
          </cell>
        </row>
        <row r="1339">
          <cell r="D1339" t="str">
            <v>SB60854</v>
          </cell>
          <cell r="E1339" t="str">
            <v>Hồ Thanh Xuân</v>
          </cell>
        </row>
        <row r="1340">
          <cell r="D1340" t="str">
            <v>SB60855</v>
          </cell>
          <cell r="E1340" t="str">
            <v>Đỗ Cao Nguyên</v>
          </cell>
        </row>
        <row r="1341">
          <cell r="D1341" t="str">
            <v>SB60856</v>
          </cell>
          <cell r="E1341" t="str">
            <v>Nguyễn Ngọc Huyền Trâm</v>
          </cell>
        </row>
        <row r="1342">
          <cell r="D1342" t="str">
            <v>SB60860</v>
          </cell>
          <cell r="E1342" t="str">
            <v>Bùi Uyên Phương Trang</v>
          </cell>
        </row>
        <row r="1343">
          <cell r="D1343" t="str">
            <v>SB60861</v>
          </cell>
          <cell r="E1343" t="str">
            <v>Võ Thị Tuyết Nhi</v>
          </cell>
        </row>
        <row r="1344">
          <cell r="D1344" t="str">
            <v>SB60867</v>
          </cell>
          <cell r="E1344" t="str">
            <v>Vũ Thị Hợi</v>
          </cell>
        </row>
        <row r="1345">
          <cell r="D1345" t="str">
            <v>SB60868</v>
          </cell>
          <cell r="E1345" t="str">
            <v>Trần Quảng Trường</v>
          </cell>
        </row>
        <row r="1346">
          <cell r="D1346" t="str">
            <v>SB60871</v>
          </cell>
          <cell r="E1346" t="str">
            <v>Huỳnh Nguyễn Yến Anh</v>
          </cell>
        </row>
        <row r="1347">
          <cell r="D1347" t="str">
            <v>SB60874</v>
          </cell>
          <cell r="E1347" t="str">
            <v>Nguyễn Thị Kiều Trang</v>
          </cell>
        </row>
        <row r="1348">
          <cell r="D1348" t="str">
            <v>SB60876</v>
          </cell>
          <cell r="E1348" t="str">
            <v>Nguyễn Thị Thanh Thuỷ</v>
          </cell>
        </row>
        <row r="1349">
          <cell r="D1349" t="str">
            <v>SB60877</v>
          </cell>
          <cell r="E1349" t="str">
            <v>Nguyễn Thị Minh Luyến</v>
          </cell>
        </row>
        <row r="1350">
          <cell r="D1350" t="str">
            <v>SE61397</v>
          </cell>
          <cell r="E1350" t="str">
            <v>Hồ Sĩ Hoàng</v>
          </cell>
        </row>
        <row r="1351">
          <cell r="D1351" t="str">
            <v>SE61398</v>
          </cell>
          <cell r="E1351" t="str">
            <v>Vũ Thế Sang</v>
          </cell>
        </row>
        <row r="1352">
          <cell r="D1352" t="str">
            <v>SE61400</v>
          </cell>
          <cell r="E1352" t="str">
            <v>Hoàng Việt Tuấn</v>
          </cell>
        </row>
        <row r="1353">
          <cell r="D1353" t="str">
            <v>SE61404</v>
          </cell>
          <cell r="E1353" t="str">
            <v>Vũ Khánh Hưng</v>
          </cell>
        </row>
        <row r="1354">
          <cell r="D1354" t="str">
            <v>SE61408</v>
          </cell>
          <cell r="E1354" t="str">
            <v>Trần Doãn Thiện</v>
          </cell>
        </row>
        <row r="1355">
          <cell r="D1355" t="str">
            <v>SE61409</v>
          </cell>
          <cell r="E1355" t="str">
            <v>Phan Hữu Tài</v>
          </cell>
        </row>
        <row r="1356">
          <cell r="D1356" t="str">
            <v>SE61411</v>
          </cell>
          <cell r="E1356" t="str">
            <v>Nguyễn Vũ Long</v>
          </cell>
        </row>
        <row r="1357">
          <cell r="D1357" t="str">
            <v>SE61412</v>
          </cell>
          <cell r="E1357" t="str">
            <v>Nguyễn Thanh Phong</v>
          </cell>
        </row>
        <row r="1358">
          <cell r="D1358" t="str">
            <v>SE61413</v>
          </cell>
          <cell r="E1358" t="str">
            <v>Nguyễn Thanh Tùng</v>
          </cell>
        </row>
        <row r="1359">
          <cell r="D1359" t="str">
            <v>SE61414</v>
          </cell>
          <cell r="E1359" t="str">
            <v>Phan Thành Lộc</v>
          </cell>
        </row>
        <row r="1360">
          <cell r="D1360" t="str">
            <v>SE61416</v>
          </cell>
          <cell r="E1360" t="str">
            <v>Trần Duy Nhật Tùng</v>
          </cell>
        </row>
        <row r="1361">
          <cell r="D1361" t="str">
            <v>SE61417</v>
          </cell>
          <cell r="E1361" t="str">
            <v>Vũ Hoàng Long</v>
          </cell>
        </row>
        <row r="1362">
          <cell r="D1362" t="str">
            <v>SE61418</v>
          </cell>
          <cell r="E1362" t="str">
            <v>Vũ Huỳnh Nguyên Nhật</v>
          </cell>
        </row>
        <row r="1363">
          <cell r="D1363" t="str">
            <v>SE61419</v>
          </cell>
          <cell r="E1363" t="str">
            <v>Châu Minh Ý</v>
          </cell>
        </row>
        <row r="1364">
          <cell r="D1364" t="str">
            <v>SE61420</v>
          </cell>
          <cell r="E1364" t="str">
            <v>Nguyễn Ngọc Luân</v>
          </cell>
        </row>
        <row r="1365">
          <cell r="D1365" t="str">
            <v>SE61422</v>
          </cell>
          <cell r="E1365" t="str">
            <v>Nguyễn Ngọc Bình</v>
          </cell>
        </row>
        <row r="1366">
          <cell r="D1366" t="str">
            <v>SE61424</v>
          </cell>
          <cell r="E1366" t="str">
            <v>Trần Quang Khôi Nguyên</v>
          </cell>
        </row>
        <row r="1367">
          <cell r="D1367" t="str">
            <v>SE61425</v>
          </cell>
          <cell r="E1367" t="str">
            <v>Lương Công Thuận</v>
          </cell>
        </row>
        <row r="1368">
          <cell r="D1368" t="str">
            <v>SE61426</v>
          </cell>
          <cell r="E1368" t="str">
            <v>Phan Hữu Thiện</v>
          </cell>
        </row>
        <row r="1369">
          <cell r="D1369" t="str">
            <v>SE61427</v>
          </cell>
          <cell r="E1369" t="str">
            <v>Hoàng Bách Tỷ</v>
          </cell>
        </row>
        <row r="1370">
          <cell r="D1370" t="str">
            <v>SE61428</v>
          </cell>
          <cell r="E1370" t="str">
            <v>Hoàng Phi Hồng</v>
          </cell>
        </row>
        <row r="1371">
          <cell r="D1371" t="str">
            <v>SE61429</v>
          </cell>
          <cell r="E1371" t="str">
            <v>Hồ Hoàng Phương</v>
          </cell>
        </row>
        <row r="1372">
          <cell r="D1372" t="str">
            <v>SE61430</v>
          </cell>
          <cell r="E1372" t="str">
            <v>Bùi Phúc Vĩnh</v>
          </cell>
        </row>
        <row r="1373">
          <cell r="D1373" t="str">
            <v>SE61431</v>
          </cell>
          <cell r="E1373" t="str">
            <v>Nguyễn Nhật Nam</v>
          </cell>
        </row>
        <row r="1374">
          <cell r="D1374" t="str">
            <v>SE61432</v>
          </cell>
          <cell r="E1374" t="str">
            <v>Phùng Lê Duy Hùng</v>
          </cell>
        </row>
        <row r="1375">
          <cell r="D1375" t="str">
            <v>SE61435</v>
          </cell>
          <cell r="E1375" t="str">
            <v>Phạm Đức Nguyên</v>
          </cell>
        </row>
        <row r="1376">
          <cell r="D1376" t="str">
            <v>SE61436</v>
          </cell>
          <cell r="E1376" t="str">
            <v>Vũ Tuấn Anh</v>
          </cell>
        </row>
        <row r="1377">
          <cell r="D1377" t="str">
            <v>SE61437</v>
          </cell>
          <cell r="E1377" t="str">
            <v>Tô Thành Thuyền</v>
          </cell>
        </row>
        <row r="1378">
          <cell r="D1378" t="str">
            <v>SE61438</v>
          </cell>
          <cell r="E1378" t="str">
            <v>Bùi Phú Hiệp</v>
          </cell>
        </row>
        <row r="1379">
          <cell r="D1379" t="str">
            <v>SE61439</v>
          </cell>
          <cell r="E1379" t="str">
            <v>Đỗ Việt Sơn</v>
          </cell>
        </row>
        <row r="1380">
          <cell r="D1380" t="str">
            <v>SE61440</v>
          </cell>
          <cell r="E1380" t="str">
            <v>Trần Hoàng Huy</v>
          </cell>
        </row>
        <row r="1381">
          <cell r="D1381" t="str">
            <v>SE61441</v>
          </cell>
          <cell r="E1381" t="str">
            <v>Bùi Hoàng Đăng Thanh</v>
          </cell>
        </row>
        <row r="1382">
          <cell r="D1382" t="str">
            <v>SE61443</v>
          </cell>
          <cell r="E1382" t="str">
            <v>Lê Khải Thông</v>
          </cell>
        </row>
        <row r="1383">
          <cell r="D1383" t="str">
            <v>SE61444</v>
          </cell>
          <cell r="E1383" t="str">
            <v>Vũ Thịnh Hưng</v>
          </cell>
        </row>
        <row r="1384">
          <cell r="D1384" t="str">
            <v>SE61446</v>
          </cell>
          <cell r="E1384" t="str">
            <v>Nguyễn Đình Thiện</v>
          </cell>
        </row>
        <row r="1385">
          <cell r="D1385" t="str">
            <v>SE61448</v>
          </cell>
          <cell r="E1385" t="str">
            <v>Trần Hữu Đức</v>
          </cell>
        </row>
        <row r="1386">
          <cell r="D1386" t="str">
            <v>SE61449</v>
          </cell>
          <cell r="E1386" t="str">
            <v>Trần Gia Huy</v>
          </cell>
        </row>
        <row r="1387">
          <cell r="D1387" t="str">
            <v>SE61451</v>
          </cell>
          <cell r="E1387" t="str">
            <v>Nguyễn Tuấn Huy</v>
          </cell>
        </row>
        <row r="1388">
          <cell r="D1388" t="str">
            <v>SE61453</v>
          </cell>
          <cell r="E1388" t="str">
            <v>Huỳnh Hữu Nhân</v>
          </cell>
        </row>
        <row r="1389">
          <cell r="D1389" t="str">
            <v>SE61454</v>
          </cell>
          <cell r="E1389" t="str">
            <v>Lại Trương Hoàng Tâm</v>
          </cell>
        </row>
        <row r="1390">
          <cell r="D1390" t="str">
            <v>SE61455</v>
          </cell>
          <cell r="E1390" t="str">
            <v>Nguyễn Văn Bách</v>
          </cell>
        </row>
        <row r="1391">
          <cell r="D1391" t="str">
            <v>SE61456</v>
          </cell>
          <cell r="E1391" t="str">
            <v>Ngô Quang Tuấn Anh</v>
          </cell>
        </row>
        <row r="1392">
          <cell r="D1392" t="str">
            <v>SE61457</v>
          </cell>
          <cell r="E1392" t="str">
            <v>Vũ Huy Quân</v>
          </cell>
        </row>
        <row r="1393">
          <cell r="D1393" t="str">
            <v>SE61458</v>
          </cell>
          <cell r="E1393" t="str">
            <v>Đậu Văn Quý</v>
          </cell>
        </row>
        <row r="1394">
          <cell r="D1394" t="str">
            <v>SE61460</v>
          </cell>
          <cell r="E1394" t="str">
            <v>Lê Đỗ Minh Sang</v>
          </cell>
        </row>
        <row r="1395">
          <cell r="D1395" t="str">
            <v>SE61461</v>
          </cell>
          <cell r="E1395" t="str">
            <v>Lý Phước Sang</v>
          </cell>
        </row>
        <row r="1396">
          <cell r="D1396" t="str">
            <v>SE61462</v>
          </cell>
          <cell r="E1396" t="str">
            <v>Phan Nhật Lâm</v>
          </cell>
        </row>
        <row r="1397">
          <cell r="D1397" t="str">
            <v>SE61463</v>
          </cell>
          <cell r="E1397" t="str">
            <v>Vũ Ngọc Hải</v>
          </cell>
        </row>
        <row r="1398">
          <cell r="D1398" t="str">
            <v>SB60964</v>
          </cell>
          <cell r="E1398" t="str">
            <v>Nguyễn Thiên Yêm</v>
          </cell>
        </row>
        <row r="1399">
          <cell r="D1399" t="str">
            <v>SE61466</v>
          </cell>
          <cell r="E1399" t="str">
            <v>Bùi Quang Viễn</v>
          </cell>
        </row>
        <row r="1400">
          <cell r="D1400" t="str">
            <v>SE61467</v>
          </cell>
          <cell r="E1400" t="str">
            <v>Nguyễn Thành Văn</v>
          </cell>
        </row>
        <row r="1401">
          <cell r="D1401" t="str">
            <v>SE61468</v>
          </cell>
          <cell r="E1401" t="str">
            <v>Đinh Đức Hoàng</v>
          </cell>
        </row>
        <row r="1402">
          <cell r="D1402" t="str">
            <v>SE61469</v>
          </cell>
          <cell r="E1402" t="str">
            <v>Trần Anh Kiệt</v>
          </cell>
        </row>
        <row r="1403">
          <cell r="D1403" t="str">
            <v>SE61470</v>
          </cell>
          <cell r="E1403" t="str">
            <v>Trần Hồng Sơn</v>
          </cell>
        </row>
        <row r="1404">
          <cell r="D1404" t="str">
            <v>SE61471</v>
          </cell>
          <cell r="E1404" t="str">
            <v>Nguyễn Minh Khôi</v>
          </cell>
        </row>
        <row r="1405">
          <cell r="D1405" t="str">
            <v>SE61472</v>
          </cell>
          <cell r="E1405" t="str">
            <v>Nguyễn Nhật Quang</v>
          </cell>
        </row>
        <row r="1406">
          <cell r="D1406" t="str">
            <v>SE61474</v>
          </cell>
          <cell r="E1406" t="str">
            <v>Trịnh Quốc Cường</v>
          </cell>
        </row>
        <row r="1407">
          <cell r="D1407" t="str">
            <v>SE61475</v>
          </cell>
          <cell r="E1407" t="str">
            <v>Hồ Xuân Minh</v>
          </cell>
        </row>
        <row r="1408">
          <cell r="D1408" t="str">
            <v>SE61476</v>
          </cell>
          <cell r="E1408" t="str">
            <v>Nguyễn Tuấn Anh</v>
          </cell>
        </row>
        <row r="1409">
          <cell r="D1409" t="str">
            <v>SE61479</v>
          </cell>
          <cell r="E1409" t="str">
            <v>Lê Đại An</v>
          </cell>
        </row>
        <row r="1410">
          <cell r="D1410" t="str">
            <v>SE61482</v>
          </cell>
          <cell r="E1410" t="str">
            <v>Võ Hoàng Lâm</v>
          </cell>
        </row>
        <row r="1411">
          <cell r="D1411" t="str">
            <v>SE61483</v>
          </cell>
          <cell r="E1411" t="str">
            <v>Nguyễn Chí Hiếu</v>
          </cell>
        </row>
        <row r="1412">
          <cell r="D1412" t="str">
            <v>SE61485</v>
          </cell>
          <cell r="E1412" t="str">
            <v>Phạm Gia Thiện</v>
          </cell>
        </row>
        <row r="1413">
          <cell r="D1413" t="str">
            <v>SE61486</v>
          </cell>
          <cell r="E1413" t="str">
            <v>Đoàn Minh Đức</v>
          </cell>
        </row>
        <row r="1414">
          <cell r="D1414" t="str">
            <v>SE61487</v>
          </cell>
          <cell r="E1414" t="str">
            <v>Nguyễn Đăng Huy</v>
          </cell>
        </row>
        <row r="1415">
          <cell r="D1415" t="str">
            <v>SE61488</v>
          </cell>
          <cell r="E1415" t="str">
            <v>Trần Hải Anh</v>
          </cell>
        </row>
        <row r="1416">
          <cell r="D1416" t="str">
            <v>SE61489</v>
          </cell>
          <cell r="E1416" t="str">
            <v>Đinh Duy Khiêm</v>
          </cell>
        </row>
        <row r="1417">
          <cell r="D1417" t="str">
            <v>SE61490</v>
          </cell>
          <cell r="E1417" t="str">
            <v>Nguyễn Vũ Hoàng Sơn</v>
          </cell>
        </row>
        <row r="1418">
          <cell r="D1418" t="str">
            <v>SE61491</v>
          </cell>
          <cell r="E1418" t="str">
            <v>Phùng Văn Bửu</v>
          </cell>
        </row>
        <row r="1419">
          <cell r="D1419" t="str">
            <v>SE61492</v>
          </cell>
          <cell r="E1419" t="str">
            <v>Nguyễn Hoàng Huy</v>
          </cell>
        </row>
        <row r="1420">
          <cell r="D1420" t="str">
            <v>SE61493</v>
          </cell>
          <cell r="E1420" t="str">
            <v>Trương Hữu Thành</v>
          </cell>
        </row>
        <row r="1421">
          <cell r="D1421" t="str">
            <v>SE61494</v>
          </cell>
          <cell r="E1421" t="str">
            <v>Dương Quang Hải</v>
          </cell>
        </row>
        <row r="1422">
          <cell r="D1422" t="str">
            <v>SE61496</v>
          </cell>
          <cell r="E1422" t="str">
            <v>Trần Nguyễn Minh Trung</v>
          </cell>
        </row>
        <row r="1423">
          <cell r="D1423" t="str">
            <v>SE61498</v>
          </cell>
          <cell r="E1423" t="str">
            <v>Tạ Vĩ Đạt</v>
          </cell>
        </row>
        <row r="1424">
          <cell r="D1424" t="str">
            <v>SE61499</v>
          </cell>
          <cell r="E1424" t="str">
            <v>Nguyễn Tuấn Sang</v>
          </cell>
        </row>
        <row r="1425">
          <cell r="D1425" t="str">
            <v>SE61500</v>
          </cell>
          <cell r="E1425" t="str">
            <v>Nguyễn Tấn Lộc</v>
          </cell>
        </row>
        <row r="1426">
          <cell r="D1426" t="str">
            <v>SE61501</v>
          </cell>
          <cell r="E1426" t="str">
            <v>Đoàn Trọng Lam Điền</v>
          </cell>
        </row>
        <row r="1427">
          <cell r="D1427" t="str">
            <v>SE61503</v>
          </cell>
          <cell r="E1427" t="str">
            <v>Trần Tất Đạt</v>
          </cell>
        </row>
        <row r="1428">
          <cell r="D1428" t="str">
            <v>SE61504</v>
          </cell>
          <cell r="E1428" t="str">
            <v>Hoàng Phú Hồng</v>
          </cell>
        </row>
        <row r="1429">
          <cell r="D1429" t="str">
            <v>SE61505</v>
          </cell>
          <cell r="E1429" t="str">
            <v>Nguyễn Đức Hoàng</v>
          </cell>
        </row>
        <row r="1430">
          <cell r="D1430" t="str">
            <v>SB61026</v>
          </cell>
          <cell r="E1430" t="str">
            <v>Bùi Khắc Đậm</v>
          </cell>
        </row>
        <row r="1431">
          <cell r="D1431" t="str">
            <v>SE61508</v>
          </cell>
          <cell r="E1431" t="str">
            <v>Đinh Hữu Tài</v>
          </cell>
        </row>
        <row r="1432">
          <cell r="D1432" t="str">
            <v>SE61509</v>
          </cell>
          <cell r="E1432" t="str">
            <v>Nguyễn Phạm Nhưt Minh</v>
          </cell>
        </row>
        <row r="1433">
          <cell r="D1433" t="str">
            <v>SE61510</v>
          </cell>
          <cell r="E1433" t="str">
            <v>Lê Đại Phát</v>
          </cell>
        </row>
        <row r="1434">
          <cell r="D1434" t="str">
            <v>SE61512</v>
          </cell>
          <cell r="E1434" t="str">
            <v>Huỳnh Minh Anh Tuấn</v>
          </cell>
        </row>
        <row r="1435">
          <cell r="D1435" t="str">
            <v>SE61514</v>
          </cell>
          <cell r="E1435" t="str">
            <v>Hoàng Quang Minh</v>
          </cell>
        </row>
        <row r="1436">
          <cell r="D1436" t="str">
            <v>SE61515</v>
          </cell>
          <cell r="E1436" t="str">
            <v>Bùi Quang Vũ</v>
          </cell>
        </row>
        <row r="1437">
          <cell r="D1437" t="str">
            <v>SE61516</v>
          </cell>
          <cell r="E1437" t="str">
            <v>Nguyễn Cao Thống</v>
          </cell>
        </row>
        <row r="1438">
          <cell r="D1438" t="str">
            <v>SE61518</v>
          </cell>
          <cell r="E1438" t="str">
            <v>Võ Thành Danh</v>
          </cell>
        </row>
        <row r="1439">
          <cell r="D1439" t="str">
            <v>SE61520</v>
          </cell>
          <cell r="E1439" t="str">
            <v>Nguyễn Hoàng Phúc</v>
          </cell>
        </row>
        <row r="1440">
          <cell r="D1440" t="str">
            <v>SE61521</v>
          </cell>
          <cell r="E1440" t="str">
            <v>Lê Minh Nhật Duy</v>
          </cell>
        </row>
        <row r="1441">
          <cell r="D1441" t="str">
            <v>SE61522</v>
          </cell>
          <cell r="E1441" t="str">
            <v>Vũ Thái Nam</v>
          </cell>
        </row>
        <row r="1442">
          <cell r="D1442" t="str">
            <v>SE61525</v>
          </cell>
          <cell r="E1442" t="str">
            <v>Nguyễn Quang Huy</v>
          </cell>
        </row>
        <row r="1443">
          <cell r="D1443" t="str">
            <v>SE61526</v>
          </cell>
          <cell r="E1443" t="str">
            <v>Nguyễn Văn Thế Mỹ</v>
          </cell>
        </row>
        <row r="1444">
          <cell r="D1444" t="str">
            <v>SE61527</v>
          </cell>
          <cell r="E1444" t="str">
            <v>Nguyễn Xuân Quang</v>
          </cell>
        </row>
        <row r="1445">
          <cell r="D1445" t="str">
            <v>SE61530</v>
          </cell>
          <cell r="E1445" t="str">
            <v>Nguyễn Lê Minh</v>
          </cell>
        </row>
        <row r="1446">
          <cell r="D1446" t="str">
            <v>SE61531</v>
          </cell>
          <cell r="E1446" t="str">
            <v>Phan Võ Quốc Bình</v>
          </cell>
        </row>
        <row r="1447">
          <cell r="D1447" t="str">
            <v>SE61532</v>
          </cell>
          <cell r="E1447" t="str">
            <v>La Hoài Vũ</v>
          </cell>
        </row>
        <row r="1448">
          <cell r="D1448" t="str">
            <v>SE61533</v>
          </cell>
          <cell r="E1448" t="str">
            <v>Huỳnh Ngọc Trương</v>
          </cell>
        </row>
        <row r="1449">
          <cell r="D1449" t="str">
            <v>SE61534</v>
          </cell>
          <cell r="E1449" t="str">
            <v>Vũ Văn Tình</v>
          </cell>
        </row>
        <row r="1450">
          <cell r="D1450" t="str">
            <v>SE61535</v>
          </cell>
          <cell r="E1450" t="str">
            <v>Đoàn Tiến Dũng</v>
          </cell>
        </row>
        <row r="1451">
          <cell r="D1451" t="str">
            <v>SE61537</v>
          </cell>
          <cell r="E1451" t="str">
            <v>Đàm Tiến Nam</v>
          </cell>
        </row>
        <row r="1452">
          <cell r="D1452" t="str">
            <v>SE61538</v>
          </cell>
          <cell r="E1452" t="str">
            <v>Nguyễn Khai Trí</v>
          </cell>
        </row>
        <row r="1453">
          <cell r="D1453" t="str">
            <v>SE61539</v>
          </cell>
          <cell r="E1453" t="str">
            <v>Phạm Đăng Nam</v>
          </cell>
        </row>
        <row r="1454">
          <cell r="D1454" t="str">
            <v>SE61546</v>
          </cell>
          <cell r="E1454" t="str">
            <v>Nguyễn Viết Công Hậu</v>
          </cell>
        </row>
        <row r="1455">
          <cell r="D1455" t="str">
            <v>SE61547</v>
          </cell>
          <cell r="E1455" t="str">
            <v>Lâm Quang Nhựt</v>
          </cell>
        </row>
        <row r="1456">
          <cell r="D1456" t="str">
            <v>SE61548</v>
          </cell>
          <cell r="E1456" t="str">
            <v>Phạm Mạnh Lân</v>
          </cell>
        </row>
        <row r="1457">
          <cell r="D1457" t="str">
            <v>SE61549</v>
          </cell>
          <cell r="E1457" t="str">
            <v>Nguyễn Trần Trung</v>
          </cell>
        </row>
        <row r="1458">
          <cell r="D1458" t="str">
            <v>SE61550</v>
          </cell>
          <cell r="E1458" t="str">
            <v>Đặng Võ Anh Khoa</v>
          </cell>
        </row>
        <row r="1459">
          <cell r="D1459" t="str">
            <v>SE61551</v>
          </cell>
          <cell r="E1459" t="str">
            <v>Đinh Công Đức</v>
          </cell>
        </row>
        <row r="1460">
          <cell r="D1460" t="str">
            <v>SE61552</v>
          </cell>
          <cell r="E1460" t="str">
            <v>Nguyễn Thị Phượng Nhi</v>
          </cell>
        </row>
        <row r="1461">
          <cell r="D1461" t="str">
            <v>SE61553</v>
          </cell>
          <cell r="E1461" t="str">
            <v xml:space="preserve">Trương Anh Phương </v>
          </cell>
        </row>
        <row r="1462">
          <cell r="D1462" t="str">
            <v>SE61554</v>
          </cell>
          <cell r="E1462" t="str">
            <v>Nguyễn Yến Nhi</v>
          </cell>
        </row>
        <row r="1463">
          <cell r="D1463" t="str">
            <v>SE61555</v>
          </cell>
          <cell r="E1463" t="str">
            <v>Mai Quế Tùng</v>
          </cell>
        </row>
        <row r="1464">
          <cell r="D1464" t="str">
            <v>SE61556</v>
          </cell>
          <cell r="E1464" t="str">
            <v>Đỗ Hoàng Nguyên</v>
          </cell>
        </row>
        <row r="1465">
          <cell r="D1465" t="str">
            <v>SE61557</v>
          </cell>
          <cell r="E1465" t="str">
            <v>Lê Hoài Ân</v>
          </cell>
        </row>
        <row r="1466">
          <cell r="D1466" t="str">
            <v>SE61559</v>
          </cell>
          <cell r="E1466" t="str">
            <v>Mai Thanh Hiếu</v>
          </cell>
        </row>
        <row r="1467">
          <cell r="D1467" t="str">
            <v>SE61561</v>
          </cell>
          <cell r="E1467" t="str">
            <v>Mai Công Hưng</v>
          </cell>
        </row>
        <row r="1468">
          <cell r="D1468" t="str">
            <v>SE61562</v>
          </cell>
          <cell r="E1468" t="str">
            <v>Cao Minh Thúy Vy</v>
          </cell>
        </row>
        <row r="1469">
          <cell r="D1469" t="str">
            <v>SE61563</v>
          </cell>
          <cell r="E1469" t="str">
            <v>Nguyễn Phước Thành</v>
          </cell>
        </row>
        <row r="1470">
          <cell r="D1470" t="str">
            <v>SE61564</v>
          </cell>
          <cell r="E1470" t="str">
            <v>Võ Thông Minh</v>
          </cell>
        </row>
        <row r="1471">
          <cell r="D1471" t="str">
            <v>SE61566</v>
          </cell>
          <cell r="E1471" t="str">
            <v>Nguyễn Đặng Anh Vũ</v>
          </cell>
        </row>
        <row r="1472">
          <cell r="D1472" t="str">
            <v>SE61567</v>
          </cell>
          <cell r="E1472" t="str">
            <v>Trần Gia Lạc</v>
          </cell>
        </row>
        <row r="1473">
          <cell r="D1473" t="str">
            <v>SE61568</v>
          </cell>
          <cell r="E1473" t="str">
            <v>Đôn Huỳnh Minh Đức</v>
          </cell>
        </row>
        <row r="1474">
          <cell r="D1474" t="str">
            <v>SE61569</v>
          </cell>
          <cell r="E1474" t="str">
            <v>Vũ Thanh Hải</v>
          </cell>
        </row>
        <row r="1475">
          <cell r="D1475" t="str">
            <v>SE61570</v>
          </cell>
          <cell r="E1475" t="str">
            <v>Hoàng Vinh Sơn</v>
          </cell>
        </row>
        <row r="1476">
          <cell r="D1476" t="str">
            <v>SE61571</v>
          </cell>
          <cell r="E1476" t="str">
            <v>Nguyễn Lê Hoài Vọng</v>
          </cell>
        </row>
        <row r="1477">
          <cell r="D1477" t="str">
            <v>SE61574</v>
          </cell>
          <cell r="E1477" t="str">
            <v>Huỳnh Bảo Ngọc</v>
          </cell>
        </row>
        <row r="1478">
          <cell r="D1478" t="str">
            <v>SE61576</v>
          </cell>
          <cell r="E1478" t="str">
            <v>Trần Hoàng Nam</v>
          </cell>
        </row>
        <row r="1479">
          <cell r="D1479" t="str">
            <v>SE61577</v>
          </cell>
          <cell r="E1479" t="str">
            <v>Trương Nguyễn Hồng Huân</v>
          </cell>
        </row>
        <row r="1480">
          <cell r="D1480" t="str">
            <v>SE61578</v>
          </cell>
          <cell r="E1480" t="str">
            <v>Lê Phước Lộc</v>
          </cell>
        </row>
        <row r="1481">
          <cell r="D1481" t="str">
            <v>SE61579</v>
          </cell>
          <cell r="E1481" t="str">
            <v>Lý Duy Bằng</v>
          </cell>
        </row>
        <row r="1482">
          <cell r="D1482" t="str">
            <v>SE61580</v>
          </cell>
          <cell r="E1482" t="str">
            <v>Huỳnh Tự Nhân</v>
          </cell>
        </row>
        <row r="1483">
          <cell r="D1483" t="str">
            <v>SE61581</v>
          </cell>
          <cell r="E1483" t="str">
            <v>Huỳnh Thành Trung</v>
          </cell>
        </row>
        <row r="1484">
          <cell r="D1484" t="str">
            <v>SE61582</v>
          </cell>
          <cell r="E1484" t="str">
            <v>Võ Phúc Hải</v>
          </cell>
        </row>
        <row r="1485">
          <cell r="D1485" t="str">
            <v>SE61583</v>
          </cell>
          <cell r="E1485" t="str">
            <v>Trần Thiện Thanh</v>
          </cell>
        </row>
        <row r="1486">
          <cell r="D1486" t="str">
            <v>SE61587</v>
          </cell>
          <cell r="E1486" t="str">
            <v>Trần Lê Thanh Hoàng</v>
          </cell>
        </row>
        <row r="1487">
          <cell r="D1487" t="str">
            <v>SE61589</v>
          </cell>
          <cell r="E1487" t="str">
            <v>Trần Nguyên Bảo Duy</v>
          </cell>
        </row>
        <row r="1488">
          <cell r="D1488" t="str">
            <v>SE61590</v>
          </cell>
          <cell r="E1488" t="str">
            <v>Phạm Xuân Tùng</v>
          </cell>
        </row>
        <row r="1489">
          <cell r="D1489" t="str">
            <v>SE61591</v>
          </cell>
          <cell r="E1489" t="str">
            <v>Trần Nho Hiếu</v>
          </cell>
        </row>
        <row r="1490">
          <cell r="D1490" t="str">
            <v>SE61592</v>
          </cell>
          <cell r="E1490" t="str">
            <v>Hồ Đức Tâm</v>
          </cell>
        </row>
        <row r="1491">
          <cell r="D1491" t="str">
            <v>SE61594</v>
          </cell>
          <cell r="E1491" t="str">
            <v>Phan Anh Duy</v>
          </cell>
        </row>
        <row r="1492">
          <cell r="D1492" t="str">
            <v>SE61596</v>
          </cell>
          <cell r="E1492" t="str">
            <v>Nguyễn Đức Tài</v>
          </cell>
        </row>
        <row r="1493">
          <cell r="D1493" t="str">
            <v>SE61597</v>
          </cell>
          <cell r="E1493" t="str">
            <v>Phạm Phú Tiến</v>
          </cell>
        </row>
        <row r="1494">
          <cell r="D1494" t="str">
            <v>SE61599</v>
          </cell>
          <cell r="E1494" t="str">
            <v>Lê Hoàng Long</v>
          </cell>
        </row>
        <row r="1495">
          <cell r="D1495" t="str">
            <v>SE61600</v>
          </cell>
          <cell r="E1495" t="str">
            <v>Nguyễn Thị Thái Hân</v>
          </cell>
        </row>
        <row r="1496">
          <cell r="D1496" t="str">
            <v>SB60966</v>
          </cell>
          <cell r="E1496" t="str">
            <v>Nguyễn Tri Bình</v>
          </cell>
        </row>
        <row r="1497">
          <cell r="D1497" t="str">
            <v>SE61602</v>
          </cell>
          <cell r="E1497" t="str">
            <v>Lâm Phạm Nhật Minh</v>
          </cell>
        </row>
        <row r="1498">
          <cell r="D1498" t="str">
            <v>SE61604</v>
          </cell>
          <cell r="E1498" t="str">
            <v>Nguyễn Kim Khôi</v>
          </cell>
        </row>
        <row r="1499">
          <cell r="D1499" t="str">
            <v>SE61605</v>
          </cell>
          <cell r="E1499" t="str">
            <v>Lưu Đức Phong</v>
          </cell>
        </row>
        <row r="1500">
          <cell r="D1500" t="str">
            <v>SE61606</v>
          </cell>
          <cell r="E1500" t="str">
            <v>Trần Quang Trung</v>
          </cell>
        </row>
        <row r="1501">
          <cell r="D1501" t="str">
            <v>SE61607</v>
          </cell>
          <cell r="E1501" t="str">
            <v>Nguyễn Nhựt Quang</v>
          </cell>
        </row>
        <row r="1502">
          <cell r="D1502" t="str">
            <v>SE61608</v>
          </cell>
          <cell r="E1502" t="str">
            <v>Võ Thanh Tùng</v>
          </cell>
        </row>
        <row r="1503">
          <cell r="D1503" t="str">
            <v>SE61610</v>
          </cell>
          <cell r="E1503" t="str">
            <v>Mai Minh Quý</v>
          </cell>
        </row>
        <row r="1504">
          <cell r="D1504" t="str">
            <v>SE61611</v>
          </cell>
          <cell r="E1504" t="str">
            <v>Nguyễn Anh Duy</v>
          </cell>
        </row>
        <row r="1505">
          <cell r="D1505" t="str">
            <v>SE61612</v>
          </cell>
          <cell r="E1505" t="str">
            <v>Phùng Lê Mạnh Đức</v>
          </cell>
        </row>
        <row r="1506">
          <cell r="D1506" t="str">
            <v>SE61616</v>
          </cell>
          <cell r="E1506" t="str">
            <v>Nguyễn Khôi Nguyên</v>
          </cell>
        </row>
        <row r="1507">
          <cell r="D1507" t="str">
            <v>SE61617</v>
          </cell>
          <cell r="E1507" t="str">
            <v>Nguyễn Bá Trọng</v>
          </cell>
        </row>
        <row r="1508">
          <cell r="D1508" t="str">
            <v>SE61619</v>
          </cell>
          <cell r="E1508" t="str">
            <v>Huỳnh Hữu Thọ</v>
          </cell>
        </row>
        <row r="1509">
          <cell r="D1509" t="str">
            <v>SE61620</v>
          </cell>
          <cell r="E1509" t="str">
            <v>Phan Thành Đạt</v>
          </cell>
        </row>
        <row r="1510">
          <cell r="D1510" t="str">
            <v>SE61621</v>
          </cell>
          <cell r="E1510" t="str">
            <v>Lâm Huỳnh Phát</v>
          </cell>
        </row>
        <row r="1511">
          <cell r="D1511" t="str">
            <v>SE61622</v>
          </cell>
          <cell r="E1511" t="str">
            <v>Tạ Đức Lộc</v>
          </cell>
        </row>
        <row r="1512">
          <cell r="D1512" t="str">
            <v>SE61623</v>
          </cell>
          <cell r="E1512" t="str">
            <v>Bùi Võ Gia Thịnh</v>
          </cell>
        </row>
        <row r="1513">
          <cell r="D1513" t="str">
            <v>SE61624</v>
          </cell>
          <cell r="E1513" t="str">
            <v>Lê Duy Sáng</v>
          </cell>
        </row>
        <row r="1514">
          <cell r="D1514" t="str">
            <v>SE61625</v>
          </cell>
          <cell r="E1514" t="str">
            <v>Âu Dương Minh Vũ</v>
          </cell>
        </row>
        <row r="1515">
          <cell r="D1515" t="str">
            <v>SE61626</v>
          </cell>
          <cell r="E1515" t="str">
            <v>Ngô Nguyễn Thúy Vân</v>
          </cell>
        </row>
        <row r="1516">
          <cell r="D1516" t="str">
            <v>SE61627</v>
          </cell>
          <cell r="E1516" t="str">
            <v>Nguyễn Hoàng Hiệp</v>
          </cell>
        </row>
        <row r="1517">
          <cell r="D1517" t="str">
            <v>SE61628</v>
          </cell>
          <cell r="E1517" t="str">
            <v>Phạm Thanh Tùng</v>
          </cell>
        </row>
        <row r="1518">
          <cell r="D1518" t="str">
            <v>SE61629</v>
          </cell>
          <cell r="E1518" t="str">
            <v>Quách Anh Quân</v>
          </cell>
        </row>
        <row r="1519">
          <cell r="D1519" t="str">
            <v>SE61634</v>
          </cell>
          <cell r="E1519" t="str">
            <v>Tạ Minh Hiển</v>
          </cell>
        </row>
        <row r="1520">
          <cell r="D1520" t="str">
            <v>SE61635</v>
          </cell>
          <cell r="E1520" t="str">
            <v>Trần Nhật Tân</v>
          </cell>
        </row>
        <row r="1521">
          <cell r="D1521" t="str">
            <v>SE61636</v>
          </cell>
          <cell r="E1521" t="str">
            <v>Nguyễn Anh Đức</v>
          </cell>
        </row>
        <row r="1522">
          <cell r="D1522" t="str">
            <v>SE61637</v>
          </cell>
          <cell r="E1522" t="str">
            <v>Trần Ngọc Nha</v>
          </cell>
        </row>
        <row r="1523">
          <cell r="D1523" t="str">
            <v>SE61638</v>
          </cell>
          <cell r="E1523" t="str">
            <v>Nguyễn Việt Khánh</v>
          </cell>
        </row>
        <row r="1524">
          <cell r="D1524" t="str">
            <v>SE61640</v>
          </cell>
          <cell r="E1524" t="str">
            <v>Ngô Như Lập</v>
          </cell>
        </row>
        <row r="1525">
          <cell r="D1525" t="str">
            <v>SE61641</v>
          </cell>
          <cell r="E1525" t="str">
            <v>Ngô Văn Triệu</v>
          </cell>
        </row>
        <row r="1526">
          <cell r="D1526" t="str">
            <v>SE61642</v>
          </cell>
          <cell r="E1526" t="str">
            <v>Nguyễn Thanh Nghĩa</v>
          </cell>
        </row>
        <row r="1527">
          <cell r="D1527" t="str">
            <v>SE61643</v>
          </cell>
          <cell r="E1527" t="str">
            <v>Nguyễn Lê Đức Thành</v>
          </cell>
        </row>
        <row r="1528">
          <cell r="D1528" t="str">
            <v>SB60965</v>
          </cell>
          <cell r="E1528" t="str">
            <v>Lương Nhất Duy</v>
          </cell>
        </row>
        <row r="1529">
          <cell r="D1529" t="str">
            <v>SE61646</v>
          </cell>
          <cell r="E1529" t="str">
            <v>Lê Tuấn Anh</v>
          </cell>
        </row>
        <row r="1530">
          <cell r="D1530" t="str">
            <v>SE61647</v>
          </cell>
          <cell r="E1530" t="str">
            <v>Lê Nguyễn Ngọc Sang</v>
          </cell>
        </row>
        <row r="1531">
          <cell r="D1531" t="str">
            <v>SE61649</v>
          </cell>
          <cell r="E1531" t="str">
            <v>Đặng Ngọc Trung</v>
          </cell>
        </row>
        <row r="1532">
          <cell r="D1532" t="str">
            <v>SE61650</v>
          </cell>
          <cell r="E1532" t="str">
            <v>Nguyễn Minh Quang</v>
          </cell>
        </row>
        <row r="1533">
          <cell r="D1533" t="str">
            <v>SE61651</v>
          </cell>
          <cell r="E1533" t="str">
            <v>Bùi Quốc Việt</v>
          </cell>
        </row>
        <row r="1534">
          <cell r="D1534" t="str">
            <v>SE61653</v>
          </cell>
          <cell r="E1534" t="str">
            <v>Trần Trung Hiếu</v>
          </cell>
        </row>
        <row r="1535">
          <cell r="D1535" t="str">
            <v>SE61654</v>
          </cell>
          <cell r="E1535" t="str">
            <v>Đoàn Vũ Phong</v>
          </cell>
        </row>
        <row r="1536">
          <cell r="D1536" t="str">
            <v>SE61655</v>
          </cell>
          <cell r="E1536" t="str">
            <v>Đỗ Quang Vinh</v>
          </cell>
        </row>
        <row r="1537">
          <cell r="D1537" t="str">
            <v>SE61656</v>
          </cell>
          <cell r="E1537" t="str">
            <v>Nguyễn Đình Thông</v>
          </cell>
        </row>
        <row r="1538">
          <cell r="D1538" t="str">
            <v>SE61657</v>
          </cell>
          <cell r="E1538" t="str">
            <v>Đỗ Quốc Bảo</v>
          </cell>
        </row>
        <row r="1539">
          <cell r="D1539" t="str">
            <v>SE61661</v>
          </cell>
          <cell r="E1539" t="str">
            <v>Nguyễn Lê Quốc Huy</v>
          </cell>
        </row>
        <row r="1540">
          <cell r="D1540" t="str">
            <v>SE61662</v>
          </cell>
          <cell r="E1540" t="str">
            <v>Nguyễn Minh Viêm</v>
          </cell>
        </row>
        <row r="1541">
          <cell r="D1541" t="str">
            <v>SE61665</v>
          </cell>
          <cell r="E1541" t="str">
            <v>Trần Bảo Hiếu</v>
          </cell>
        </row>
        <row r="1542">
          <cell r="D1542" t="str">
            <v>SE61666</v>
          </cell>
          <cell r="E1542" t="str">
            <v>Thái Hoàng Duy Bảo</v>
          </cell>
        </row>
        <row r="1543">
          <cell r="D1543" t="str">
            <v>SE61667</v>
          </cell>
          <cell r="E1543" t="str">
            <v>Trần Anh Nguyên</v>
          </cell>
        </row>
        <row r="1544">
          <cell r="D1544" t="str">
            <v>SE61669</v>
          </cell>
          <cell r="E1544" t="str">
            <v>Hồ Chấn Hiệp</v>
          </cell>
        </row>
        <row r="1545">
          <cell r="D1545" t="str">
            <v>SE61670</v>
          </cell>
          <cell r="E1545" t="str">
            <v>Hoàng Xuân Trường</v>
          </cell>
        </row>
        <row r="1546">
          <cell r="D1546" t="str">
            <v>SE61673</v>
          </cell>
          <cell r="E1546" t="str">
            <v>Nguyễn Hồng Ân</v>
          </cell>
        </row>
        <row r="1547">
          <cell r="D1547" t="str">
            <v>SE61676</v>
          </cell>
          <cell r="E1547" t="str">
            <v>Nguyễn Đình Nguyên</v>
          </cell>
        </row>
        <row r="1548">
          <cell r="D1548" t="str">
            <v>SE61677</v>
          </cell>
          <cell r="E1548" t="str">
            <v>Lê Minh Khuê</v>
          </cell>
        </row>
        <row r="1549">
          <cell r="D1549" t="str">
            <v>SE61679</v>
          </cell>
          <cell r="E1549" t="str">
            <v>Tôn Thất Minh Trí</v>
          </cell>
        </row>
        <row r="1550">
          <cell r="D1550" t="str">
            <v>SE61680</v>
          </cell>
          <cell r="E1550" t="str">
            <v>Thái Nhật Minh</v>
          </cell>
        </row>
        <row r="1551">
          <cell r="D1551" t="str">
            <v>SE61681</v>
          </cell>
          <cell r="E1551" t="str">
            <v>Phạm Bảo Tín</v>
          </cell>
        </row>
        <row r="1552">
          <cell r="D1552" t="str">
            <v>SE61682</v>
          </cell>
          <cell r="E1552" t="str">
            <v>Lâm Anh Tú</v>
          </cell>
        </row>
        <row r="1553">
          <cell r="D1553" t="str">
            <v>SE61683</v>
          </cell>
          <cell r="E1553" t="str">
            <v>Huỳnh Anh Nguyên</v>
          </cell>
        </row>
        <row r="1554">
          <cell r="D1554" t="str">
            <v>SE61685</v>
          </cell>
          <cell r="E1554" t="str">
            <v>Tôn Thất Minh Nhật</v>
          </cell>
        </row>
        <row r="1555">
          <cell r="D1555" t="str">
            <v>SE61686</v>
          </cell>
          <cell r="E1555" t="str">
            <v>Ngô Quang Thành</v>
          </cell>
        </row>
        <row r="1556">
          <cell r="D1556" t="str">
            <v>SE61687</v>
          </cell>
          <cell r="E1556" t="str">
            <v>Trần Tiến Thành</v>
          </cell>
        </row>
        <row r="1557">
          <cell r="D1557" t="str">
            <v>SE61688</v>
          </cell>
          <cell r="E1557" t="str">
            <v>Huỳnh Ngọc Đạt</v>
          </cell>
        </row>
        <row r="1558">
          <cell r="D1558" t="str">
            <v>SE61689</v>
          </cell>
          <cell r="E1558" t="str">
            <v>Nguyễn Hữu Tịnh</v>
          </cell>
        </row>
        <row r="1559">
          <cell r="D1559" t="str">
            <v>SE61691</v>
          </cell>
          <cell r="E1559" t="str">
            <v>Ông Văn Thanh</v>
          </cell>
        </row>
        <row r="1560">
          <cell r="D1560" t="str">
            <v>SE61692</v>
          </cell>
          <cell r="E1560" t="str">
            <v>Nguyễn Khánh Linh</v>
          </cell>
        </row>
        <row r="1561">
          <cell r="D1561" t="str">
            <v>SE61694</v>
          </cell>
          <cell r="E1561" t="str">
            <v>Hoàng Trọng Thanh Tùng</v>
          </cell>
        </row>
        <row r="1562">
          <cell r="D1562" t="str">
            <v>SE61696</v>
          </cell>
          <cell r="E1562" t="str">
            <v>Nguyễn Lương Tuấn Kiệt</v>
          </cell>
        </row>
        <row r="1563">
          <cell r="D1563" t="str">
            <v>SE61699</v>
          </cell>
          <cell r="E1563" t="str">
            <v>Lê Ngọc Anh Hào</v>
          </cell>
        </row>
        <row r="1564">
          <cell r="D1564" t="str">
            <v>SE61700</v>
          </cell>
          <cell r="E1564" t="str">
            <v>Nguyễn Quang Đông</v>
          </cell>
        </row>
        <row r="1565">
          <cell r="D1565" t="str">
            <v>SE61703</v>
          </cell>
          <cell r="E1565" t="str">
            <v>Đặng Minh Tùng</v>
          </cell>
        </row>
        <row r="1566">
          <cell r="D1566" t="str">
            <v>SE61704</v>
          </cell>
          <cell r="E1566" t="str">
            <v>Nguyễn Hoàng Thảo Sơn</v>
          </cell>
        </row>
        <row r="1567">
          <cell r="D1567" t="str">
            <v>SE61706</v>
          </cell>
          <cell r="E1567" t="str">
            <v>Đoàn Công Hậu</v>
          </cell>
        </row>
        <row r="1568">
          <cell r="D1568" t="str">
            <v>SE61709</v>
          </cell>
          <cell r="E1568" t="str">
            <v>Đỗ Kỳ Anh</v>
          </cell>
        </row>
        <row r="1569">
          <cell r="D1569" t="str">
            <v>SE03320</v>
          </cell>
          <cell r="E1569" t="str">
            <v>Trần Thị Hồng Duyên</v>
          </cell>
        </row>
        <row r="1570">
          <cell r="D1570" t="str">
            <v>SE61395</v>
          </cell>
          <cell r="E1570" t="str">
            <v>Dương Anh Minh</v>
          </cell>
        </row>
        <row r="1571">
          <cell r="D1571" t="str">
            <v>SB60773</v>
          </cell>
          <cell r="E1571" t="str">
            <v>Trịnh Công Thắng</v>
          </cell>
        </row>
        <row r="1572">
          <cell r="D1572" t="str">
            <v>SB60776</v>
          </cell>
          <cell r="E1572" t="str">
            <v>Trần Diệp Hoàng Oanh</v>
          </cell>
        </row>
        <row r="1573">
          <cell r="D1573" t="str">
            <v>SB60774</v>
          </cell>
          <cell r="E1573" t="str">
            <v>Trần Thị Trúc Linh</v>
          </cell>
        </row>
        <row r="1574">
          <cell r="D1574" t="str">
            <v>SE90226</v>
          </cell>
          <cell r="E1574" t="str">
            <v>Nguyễn Nam Anh</v>
          </cell>
        </row>
        <row r="1575">
          <cell r="D1575" t="str">
            <v>SB60767</v>
          </cell>
          <cell r="E1575" t="str">
            <v>Phạm Hương Lan</v>
          </cell>
        </row>
        <row r="1576">
          <cell r="D1576" t="str">
            <v>SB60770</v>
          </cell>
          <cell r="E1576" t="str">
            <v>Huỳnh Ngọc Khánh Linh</v>
          </cell>
        </row>
        <row r="1577">
          <cell r="D1577" t="str">
            <v>SB90193</v>
          </cell>
          <cell r="E1577" t="str">
            <v>Nguyễn Dương Phú Nam</v>
          </cell>
        </row>
        <row r="1578">
          <cell r="D1578" t="str">
            <v>SB90237</v>
          </cell>
          <cell r="E1578" t="str">
            <v>Phan Thị Thu Hiền</v>
          </cell>
        </row>
        <row r="1579">
          <cell r="D1579" t="str">
            <v>SB90253</v>
          </cell>
          <cell r="E1579" t="str">
            <v>Nguyễn Văn Hoàng Vũ</v>
          </cell>
        </row>
        <row r="1580">
          <cell r="D1580" t="str">
            <v>SB01050</v>
          </cell>
          <cell r="E1580" t="str">
            <v>Đặng Quyết Thắng</v>
          </cell>
        </row>
        <row r="1581">
          <cell r="D1581" t="str">
            <v>SE90220</v>
          </cell>
          <cell r="E1581" t="str">
            <v>Bùi Ngô Bảo Thiện</v>
          </cell>
        </row>
        <row r="1582">
          <cell r="D1582" t="str">
            <v>SB90271</v>
          </cell>
          <cell r="E1582" t="str">
            <v>Hoàng Viết Hùng</v>
          </cell>
        </row>
        <row r="1583">
          <cell r="D1583" t="str">
            <v>SE61711</v>
          </cell>
          <cell r="E1583" t="str">
            <v>Đoàn Minh Hải</v>
          </cell>
        </row>
        <row r="1584">
          <cell r="D1584" t="str">
            <v>SB60885</v>
          </cell>
          <cell r="E1584" t="str">
            <v xml:space="preserve">Điền Minh Hoàng </v>
          </cell>
        </row>
        <row r="1585">
          <cell r="D1585" t="str">
            <v>SE61712</v>
          </cell>
          <cell r="E1585" t="str">
            <v>Tô Chí Cường</v>
          </cell>
        </row>
        <row r="1586">
          <cell r="D1586" t="str">
            <v>SE61716</v>
          </cell>
          <cell r="E1586" t="str">
            <v>Nguyễn Duy Tùng</v>
          </cell>
        </row>
        <row r="1587">
          <cell r="D1587" t="str">
            <v>SE61718</v>
          </cell>
          <cell r="E1587" t="str">
            <v>Nguyễn Quốc Tuấn</v>
          </cell>
        </row>
        <row r="1588">
          <cell r="D1588" t="str">
            <v>SE61719</v>
          </cell>
          <cell r="E1588" t="str">
            <v>Đoàn Chung Quang Phú</v>
          </cell>
        </row>
        <row r="1589">
          <cell r="D1589" t="str">
            <v>SE61723</v>
          </cell>
          <cell r="E1589" t="str">
            <v>Lê Ngọc Hiếu</v>
          </cell>
        </row>
        <row r="1590">
          <cell r="D1590" t="str">
            <v>SE61725</v>
          </cell>
          <cell r="E1590" t="str">
            <v>Ngô Kiến Minh</v>
          </cell>
        </row>
        <row r="1591">
          <cell r="D1591" t="str">
            <v>SE61726</v>
          </cell>
          <cell r="E1591" t="str">
            <v>Đinh Tường Quang</v>
          </cell>
        </row>
        <row r="1592">
          <cell r="D1592" t="str">
            <v>SE61727</v>
          </cell>
          <cell r="E1592" t="str">
            <v>Trần Hắu Thắng</v>
          </cell>
        </row>
        <row r="1593">
          <cell r="D1593" t="str">
            <v>SE61728</v>
          </cell>
          <cell r="E1593" t="str">
            <v>Lê Quang Vận</v>
          </cell>
        </row>
        <row r="1594">
          <cell r="D1594" t="str">
            <v>SB60880</v>
          </cell>
          <cell r="E1594" t="str">
            <v>Khưu Vĩnh Thiên Phúc</v>
          </cell>
        </row>
        <row r="1595">
          <cell r="D1595" t="str">
            <v>SB60881</v>
          </cell>
          <cell r="E1595" t="str">
            <v>Đào Mạnh Cường</v>
          </cell>
        </row>
        <row r="1596">
          <cell r="D1596" t="str">
            <v>SB60882</v>
          </cell>
          <cell r="E1596" t="str">
            <v>Hoàng Anh Quân</v>
          </cell>
        </row>
        <row r="1597">
          <cell r="D1597" t="str">
            <v>BA00382</v>
          </cell>
          <cell r="E1597" t="str">
            <v>Mai Xuân Hiếu</v>
          </cell>
        </row>
        <row r="1598">
          <cell r="D1598" t="str">
            <v>SE90174</v>
          </cell>
          <cell r="E1598" t="str">
            <v>Phạm Minh Hiếu</v>
          </cell>
        </row>
        <row r="1599">
          <cell r="D1599" t="str">
            <v>SE61447</v>
          </cell>
          <cell r="E1599" t="str">
            <v>Nguyễn Trường Vinh</v>
          </cell>
        </row>
        <row r="1600">
          <cell r="D1600" t="str">
            <v>SB60457</v>
          </cell>
          <cell r="E1600" t="str">
            <v>Trần Diệp Thảo Huyền</v>
          </cell>
        </row>
        <row r="1601">
          <cell r="D1601" t="str">
            <v>SB60745</v>
          </cell>
          <cell r="E1601" t="str">
            <v>Trần Thế Long</v>
          </cell>
        </row>
        <row r="1602">
          <cell r="D1602" t="str">
            <v>SB60670</v>
          </cell>
          <cell r="E1602" t="str">
            <v>Trần Hữu Chung</v>
          </cell>
        </row>
        <row r="1603">
          <cell r="D1603" t="str">
            <v>SE61575</v>
          </cell>
          <cell r="E1603" t="str">
            <v>Lê Đoàn Thiên Thanh</v>
          </cell>
        </row>
        <row r="1604">
          <cell r="D1604" t="str">
            <v>SB60662</v>
          </cell>
          <cell r="E1604" t="str">
            <v>Nguyễn Thanh Sơn</v>
          </cell>
        </row>
        <row r="1605">
          <cell r="D1605" t="str">
            <v>SB60671</v>
          </cell>
          <cell r="E1605" t="str">
            <v>Tạ Công Huy</v>
          </cell>
        </row>
        <row r="1606">
          <cell r="D1606" t="str">
            <v>SB60484</v>
          </cell>
          <cell r="E1606" t="str">
            <v>Nguyễn Quang Hải</v>
          </cell>
        </row>
        <row r="1607">
          <cell r="D1607" t="str">
            <v>SE90180</v>
          </cell>
          <cell r="E1607" t="str">
            <v>Nguyễn Kim Cường</v>
          </cell>
        </row>
        <row r="1608">
          <cell r="D1608" t="str">
            <v>SE90165</v>
          </cell>
          <cell r="E1608" t="str">
            <v>Huỳnh Thái Bảo</v>
          </cell>
        </row>
        <row r="1609">
          <cell r="D1609" t="str">
            <v>SE03746</v>
          </cell>
          <cell r="E1609" t="str">
            <v>Phạm Trung Quân</v>
          </cell>
        </row>
        <row r="1610">
          <cell r="D1610" t="str">
            <v>SB90272</v>
          </cell>
          <cell r="E1610" t="str">
            <v>Đoàn Ngọc Anh Vũ</v>
          </cell>
        </row>
        <row r="1611">
          <cell r="D1611" t="str">
            <v>SE61705</v>
          </cell>
          <cell r="E1611" t="str">
            <v>Phan Nhật Minh</v>
          </cell>
        </row>
        <row r="1612">
          <cell r="D1612" t="str">
            <v>SE61684</v>
          </cell>
          <cell r="E1612" t="str">
            <v>Nguyễn Văn Thắng</v>
          </cell>
        </row>
        <row r="1613">
          <cell r="D1613" t="str">
            <v>SB01432</v>
          </cell>
          <cell r="E1613" t="str">
            <v>Nguyễn Đức Bảo</v>
          </cell>
        </row>
        <row r="1614">
          <cell r="D1614" t="str">
            <v>SB90267</v>
          </cell>
          <cell r="E1614" t="str">
            <v>Nguyễn Đức Phát</v>
          </cell>
        </row>
        <row r="1615">
          <cell r="D1615" t="str">
            <v>SB60890</v>
          </cell>
          <cell r="E1615" t="str">
            <v>Hà Trần Kim Ngân</v>
          </cell>
        </row>
        <row r="1616">
          <cell r="D1616" t="str">
            <v>SB60894</v>
          </cell>
          <cell r="E1616" t="str">
            <v>Huỳnh Thị Mỹ Hảo</v>
          </cell>
        </row>
        <row r="1617">
          <cell r="D1617" t="str">
            <v>SB60895</v>
          </cell>
          <cell r="E1617" t="str">
            <v>Đỗ Cao Trí</v>
          </cell>
        </row>
        <row r="1618">
          <cell r="D1618" t="str">
            <v>SB60896</v>
          </cell>
          <cell r="E1618" t="str">
            <v>Nguyễn Đức Duy</v>
          </cell>
        </row>
        <row r="1619">
          <cell r="D1619" t="str">
            <v>SB60897</v>
          </cell>
          <cell r="E1619" t="str">
            <v>Lê Anh Hào</v>
          </cell>
        </row>
        <row r="1620">
          <cell r="D1620" t="str">
            <v>SB60898</v>
          </cell>
          <cell r="E1620" t="str">
            <v>Phạm Nguyễn Văn Hào</v>
          </cell>
        </row>
        <row r="1621">
          <cell r="D1621" t="str">
            <v>SB60901</v>
          </cell>
          <cell r="E1621" t="str">
            <v>Nguyễn Tấn Tài</v>
          </cell>
        </row>
        <row r="1622">
          <cell r="D1622" t="str">
            <v>SB60903</v>
          </cell>
          <cell r="E1622" t="str">
            <v>Vũ Thành An</v>
          </cell>
        </row>
        <row r="1623">
          <cell r="D1623" t="str">
            <v>SB60904</v>
          </cell>
          <cell r="E1623" t="str">
            <v>Nguyễn Thành Việt Bảo</v>
          </cell>
        </row>
        <row r="1624">
          <cell r="D1624" t="str">
            <v>SB60906</v>
          </cell>
          <cell r="E1624" t="str">
            <v>Trần Nguyễn Phước</v>
          </cell>
        </row>
        <row r="1625">
          <cell r="D1625" t="str">
            <v>SB60907</v>
          </cell>
          <cell r="E1625" t="str">
            <v>Trần Đặng Tường Khanh</v>
          </cell>
        </row>
        <row r="1626">
          <cell r="D1626" t="str">
            <v>SB60909</v>
          </cell>
          <cell r="E1626" t="str">
            <v>Trịnh Thị Yến Anh</v>
          </cell>
        </row>
        <row r="1627">
          <cell r="D1627" t="str">
            <v>SB60911</v>
          </cell>
          <cell r="E1627" t="str">
            <v>Phạm Đăng Nguyên</v>
          </cell>
        </row>
        <row r="1628">
          <cell r="D1628" t="str">
            <v>SB60912</v>
          </cell>
          <cell r="E1628" t="str">
            <v>Ngô Quốc An</v>
          </cell>
        </row>
        <row r="1629">
          <cell r="D1629" t="str">
            <v>SB60913</v>
          </cell>
          <cell r="E1629" t="str">
            <v>Phạm Tiến Tùng</v>
          </cell>
        </row>
        <row r="1630">
          <cell r="D1630" t="str">
            <v>SB60914</v>
          </cell>
          <cell r="E1630" t="str">
            <v>Vũ Trần Long</v>
          </cell>
        </row>
        <row r="1631">
          <cell r="D1631" t="str">
            <v>SB60916</v>
          </cell>
          <cell r="E1631" t="str">
            <v>Nguyễn Quốc Bình</v>
          </cell>
        </row>
        <row r="1632">
          <cell r="D1632" t="str">
            <v>SB60917</v>
          </cell>
          <cell r="E1632" t="str">
            <v>Nguyễn Thị Xuân Lan</v>
          </cell>
        </row>
        <row r="1633">
          <cell r="D1633" t="str">
            <v>SB60921</v>
          </cell>
          <cell r="E1633" t="str">
            <v>Nguyễn Thị Phương Thảo</v>
          </cell>
        </row>
        <row r="1634">
          <cell r="D1634" t="str">
            <v>SB60922</v>
          </cell>
          <cell r="E1634" t="str">
            <v>Trần Quang Triệu</v>
          </cell>
        </row>
        <row r="1635">
          <cell r="D1635" t="str">
            <v>SB60924</v>
          </cell>
          <cell r="E1635" t="str">
            <v>Đoàn Kim Loan</v>
          </cell>
        </row>
        <row r="1636">
          <cell r="D1636" t="str">
            <v>SB60925</v>
          </cell>
          <cell r="E1636" t="str">
            <v>Nguyễn Ngọc Tuyết Minh</v>
          </cell>
        </row>
        <row r="1637">
          <cell r="D1637" t="str">
            <v>SB60927</v>
          </cell>
          <cell r="E1637" t="str">
            <v>Nguyễn Trọng Nghĩa</v>
          </cell>
        </row>
        <row r="1638">
          <cell r="D1638" t="str">
            <v>SB60928</v>
          </cell>
          <cell r="E1638" t="str">
            <v>Trần Đặng Quỳnh Như</v>
          </cell>
        </row>
        <row r="1639">
          <cell r="D1639" t="str">
            <v>SB60930</v>
          </cell>
          <cell r="E1639" t="str">
            <v>Đoàn Thị Thanh Giang</v>
          </cell>
        </row>
        <row r="1640">
          <cell r="D1640" t="str">
            <v>SB60931</v>
          </cell>
          <cell r="E1640" t="str">
            <v>Nguyễn Ngọc Ý Nhi</v>
          </cell>
        </row>
        <row r="1641">
          <cell r="D1641" t="str">
            <v>SB60932</v>
          </cell>
          <cell r="E1641" t="str">
            <v>Huỳnh Mỹ Duyên</v>
          </cell>
        </row>
        <row r="1642">
          <cell r="D1642" t="str">
            <v>SB60933</v>
          </cell>
          <cell r="E1642" t="str">
            <v>Đào Kim Ngân</v>
          </cell>
        </row>
        <row r="1643">
          <cell r="D1643" t="str">
            <v>SB60934</v>
          </cell>
          <cell r="E1643" t="str">
            <v>Huỳnh Tiểu My</v>
          </cell>
        </row>
        <row r="1644">
          <cell r="D1644" t="str">
            <v>SB60935</v>
          </cell>
          <cell r="E1644" t="str">
            <v>Nguyễn Gia Hân</v>
          </cell>
        </row>
        <row r="1645">
          <cell r="D1645" t="str">
            <v>SB60936</v>
          </cell>
          <cell r="E1645" t="str">
            <v>Hoàng Phương Anh</v>
          </cell>
        </row>
        <row r="1646">
          <cell r="D1646" t="str">
            <v>SB60937</v>
          </cell>
          <cell r="E1646" t="str">
            <v>Đinh Trung Hiếu</v>
          </cell>
        </row>
        <row r="1647">
          <cell r="D1647" t="str">
            <v>SB60938</v>
          </cell>
          <cell r="E1647" t="str">
            <v>Long Diệu Huy</v>
          </cell>
        </row>
        <row r="1648">
          <cell r="D1648" t="str">
            <v>SB60939</v>
          </cell>
          <cell r="E1648" t="str">
            <v>Trần Hồng Ngọc Thụy</v>
          </cell>
        </row>
        <row r="1649">
          <cell r="D1649" t="str">
            <v>SB60940</v>
          </cell>
          <cell r="E1649" t="str">
            <v>Huỳnh Vũ Anh Tuấn</v>
          </cell>
        </row>
        <row r="1650">
          <cell r="D1650" t="str">
            <v>SB60942</v>
          </cell>
          <cell r="E1650" t="str">
            <v>Đoàn Thị Thu Thanh</v>
          </cell>
        </row>
        <row r="1651">
          <cell r="D1651" t="str">
            <v>SB60943</v>
          </cell>
          <cell r="E1651" t="str">
            <v>Trì Ngọc Mai Thanh</v>
          </cell>
        </row>
        <row r="1652">
          <cell r="D1652" t="str">
            <v>SB60944</v>
          </cell>
          <cell r="E1652" t="str">
            <v>Nguyễn Hoàng Thiên Long</v>
          </cell>
        </row>
        <row r="1653">
          <cell r="D1653" t="str">
            <v>SB60945</v>
          </cell>
          <cell r="E1653" t="str">
            <v>Trần Nguyễn Hồng Thy</v>
          </cell>
        </row>
        <row r="1654">
          <cell r="D1654" t="str">
            <v>SB60947</v>
          </cell>
          <cell r="E1654" t="str">
            <v>Lưu Tấn Khiêm</v>
          </cell>
        </row>
        <row r="1655">
          <cell r="D1655" t="str">
            <v>SB60950</v>
          </cell>
          <cell r="E1655" t="str">
            <v>Dương Huỳnh Thảo Nguyên</v>
          </cell>
        </row>
        <row r="1656">
          <cell r="D1656" t="str">
            <v>SB60952</v>
          </cell>
          <cell r="E1656" t="str">
            <v>Bùi Nguyễn Chí Minh</v>
          </cell>
        </row>
        <row r="1657">
          <cell r="D1657" t="str">
            <v>SB60954</v>
          </cell>
          <cell r="E1657" t="str">
            <v>Trương Quý Ngọc Khánh</v>
          </cell>
        </row>
        <row r="1658">
          <cell r="D1658" t="str">
            <v>SB60955</v>
          </cell>
          <cell r="E1658" t="str">
            <v>Phan Ngọc Bảo</v>
          </cell>
        </row>
        <row r="1659">
          <cell r="D1659" t="str">
            <v>SB60958</v>
          </cell>
          <cell r="E1659" t="str">
            <v>Võ Văn Thành Nhất</v>
          </cell>
        </row>
        <row r="1660">
          <cell r="D1660" t="str">
            <v>SB60959</v>
          </cell>
          <cell r="E1660" t="str">
            <v>Nguyễn Dương Yến Nhi</v>
          </cell>
        </row>
        <row r="1661">
          <cell r="D1661" t="str">
            <v>SB60967</v>
          </cell>
          <cell r="E1661" t="str">
            <v>Nguyễn Gia Bảo</v>
          </cell>
        </row>
        <row r="1662">
          <cell r="D1662" t="str">
            <v>SB60968</v>
          </cell>
          <cell r="E1662" t="str">
            <v>Huỳnh Thị Thu Mơ</v>
          </cell>
        </row>
        <row r="1663">
          <cell r="D1663" t="str">
            <v>SB60970</v>
          </cell>
          <cell r="E1663" t="str">
            <v>Nguyễn Ngọc Mỹ</v>
          </cell>
        </row>
        <row r="1664">
          <cell r="D1664" t="str">
            <v>SB60971</v>
          </cell>
          <cell r="E1664" t="str">
            <v>Lê Thu Huyền</v>
          </cell>
        </row>
        <row r="1665">
          <cell r="D1665" t="str">
            <v>SB60973</v>
          </cell>
          <cell r="E1665" t="str">
            <v>Nguyễn Lê Minh Quang</v>
          </cell>
        </row>
        <row r="1666">
          <cell r="D1666" t="str">
            <v>SB60974</v>
          </cell>
          <cell r="E1666" t="str">
            <v>Nguyễn Minh Chiến</v>
          </cell>
        </row>
        <row r="1667">
          <cell r="D1667" t="str">
            <v>SB60975</v>
          </cell>
          <cell r="E1667" t="str">
            <v>Huỳnh Gia Thụy</v>
          </cell>
        </row>
        <row r="1668">
          <cell r="D1668" t="str">
            <v>SB60977</v>
          </cell>
          <cell r="E1668" t="str">
            <v>Nguyễn Thanh Hoài Ngân</v>
          </cell>
        </row>
        <row r="1669">
          <cell r="D1669" t="str">
            <v>SB60978</v>
          </cell>
          <cell r="E1669" t="str">
            <v>Phạm Huỳnh Vĩnh Phương</v>
          </cell>
        </row>
        <row r="1670">
          <cell r="D1670" t="str">
            <v>SB60982</v>
          </cell>
          <cell r="E1670" t="str">
            <v>Trương Ngọc Anh Hào</v>
          </cell>
        </row>
        <row r="1671">
          <cell r="D1671" t="str">
            <v>SB60984</v>
          </cell>
          <cell r="E1671" t="str">
            <v>Lưu Quốc Thái</v>
          </cell>
        </row>
        <row r="1672">
          <cell r="D1672" t="str">
            <v>SB60985</v>
          </cell>
          <cell r="E1672" t="str">
            <v>Lại Thị Thảo My</v>
          </cell>
        </row>
        <row r="1673">
          <cell r="D1673" t="str">
            <v>SB60986</v>
          </cell>
          <cell r="E1673" t="str">
            <v>Trần Trọng Tân</v>
          </cell>
        </row>
        <row r="1674">
          <cell r="D1674" t="str">
            <v>SB60988</v>
          </cell>
          <cell r="E1674" t="str">
            <v>Nguyễn Phúc Thùy Mỵ</v>
          </cell>
        </row>
        <row r="1675">
          <cell r="D1675" t="str">
            <v>SB60989</v>
          </cell>
          <cell r="E1675" t="str">
            <v>Hoàng Thị Tú Anh</v>
          </cell>
        </row>
        <row r="1676">
          <cell r="D1676" t="str">
            <v>SB60992</v>
          </cell>
          <cell r="E1676" t="str">
            <v>Bùi Thị Vân Anh</v>
          </cell>
        </row>
        <row r="1677">
          <cell r="D1677" t="str">
            <v>SB60993</v>
          </cell>
          <cell r="E1677" t="str">
            <v>Nguyễn Hữu Minh Tâm</v>
          </cell>
        </row>
        <row r="1678">
          <cell r="D1678" t="str">
            <v>SB60995</v>
          </cell>
          <cell r="E1678" t="str">
            <v>Trần Nhật Nguyên</v>
          </cell>
        </row>
        <row r="1679">
          <cell r="D1679" t="str">
            <v>SB60997</v>
          </cell>
          <cell r="E1679" t="str">
            <v>Trần Hữu Cương</v>
          </cell>
        </row>
        <row r="1680">
          <cell r="D1680" t="str">
            <v>SB60999</v>
          </cell>
          <cell r="E1680" t="str">
            <v>Diệp Phương Thanh</v>
          </cell>
        </row>
        <row r="1681">
          <cell r="D1681" t="str">
            <v>SB61000</v>
          </cell>
          <cell r="E1681" t="str">
            <v>Võ Thị Mỹ Phương</v>
          </cell>
        </row>
        <row r="1682">
          <cell r="D1682" t="str">
            <v>SB61001</v>
          </cell>
          <cell r="E1682" t="str">
            <v>Phan Tấn Anh</v>
          </cell>
        </row>
        <row r="1683">
          <cell r="D1683" t="str">
            <v>SB61003</v>
          </cell>
          <cell r="E1683" t="str">
            <v>Nguyễn Hoàng Nam</v>
          </cell>
        </row>
        <row r="1684">
          <cell r="D1684" t="str">
            <v>SB61006</v>
          </cell>
          <cell r="E1684" t="str">
            <v>Hoàng Văn Kiệt</v>
          </cell>
        </row>
        <row r="1685">
          <cell r="D1685" t="str">
            <v>SB61011</v>
          </cell>
          <cell r="E1685" t="str">
            <v>Lê Nam Phương</v>
          </cell>
        </row>
        <row r="1686">
          <cell r="D1686" t="str">
            <v>SE61732</v>
          </cell>
          <cell r="E1686" t="str">
            <v>Lưu Hoàng Tuấn</v>
          </cell>
        </row>
        <row r="1687">
          <cell r="D1687" t="str">
            <v>SE61733</v>
          </cell>
          <cell r="E1687" t="str">
            <v>Lao Gia Du</v>
          </cell>
        </row>
        <row r="1688">
          <cell r="D1688" t="str">
            <v>SE61735</v>
          </cell>
          <cell r="E1688" t="str">
            <v>Nguyễn Tấn Đạt</v>
          </cell>
        </row>
        <row r="1689">
          <cell r="D1689" t="str">
            <v>SE61736</v>
          </cell>
          <cell r="E1689" t="str">
            <v>Hà Thúc Hưng</v>
          </cell>
        </row>
        <row r="1690">
          <cell r="D1690" t="str">
            <v>SE61737</v>
          </cell>
          <cell r="E1690" t="str">
            <v>Nguyễn Trung Thành</v>
          </cell>
        </row>
        <row r="1691">
          <cell r="D1691" t="str">
            <v>SE61738</v>
          </cell>
          <cell r="E1691" t="str">
            <v>Trần Thụy Nguyên</v>
          </cell>
        </row>
        <row r="1692">
          <cell r="D1692" t="str">
            <v>SE61739</v>
          </cell>
          <cell r="E1692" t="str">
            <v>Vương Minh Thông</v>
          </cell>
        </row>
        <row r="1693">
          <cell r="D1693" t="str">
            <v>SE61740</v>
          </cell>
          <cell r="E1693" t="str">
            <v>Bùi Quang Nhật Châu</v>
          </cell>
        </row>
        <row r="1694">
          <cell r="D1694" t="str">
            <v>SE61741</v>
          </cell>
          <cell r="E1694" t="str">
            <v>Lê Ngô Thúy Hằng</v>
          </cell>
        </row>
        <row r="1695">
          <cell r="D1695" t="str">
            <v>SE61742</v>
          </cell>
          <cell r="E1695" t="str">
            <v>Nguyễn Phước Anh Khoa</v>
          </cell>
        </row>
        <row r="1696">
          <cell r="D1696" t="str">
            <v>SE61743</v>
          </cell>
          <cell r="E1696" t="str">
            <v>Trịnh Đình Lâm</v>
          </cell>
        </row>
        <row r="1697">
          <cell r="D1697" t="str">
            <v>SE61744</v>
          </cell>
          <cell r="E1697" t="str">
            <v>Nguyễn Quốc Việt</v>
          </cell>
        </row>
        <row r="1698">
          <cell r="D1698" t="str">
            <v>SE61745</v>
          </cell>
          <cell r="E1698" t="str">
            <v>Hoàng Quốc Việt</v>
          </cell>
        </row>
        <row r="1699">
          <cell r="D1699" t="str">
            <v>SE61747</v>
          </cell>
          <cell r="E1699" t="str">
            <v>Vũ Phụng Tân</v>
          </cell>
        </row>
        <row r="1700">
          <cell r="D1700" t="str">
            <v>SE61748</v>
          </cell>
          <cell r="E1700" t="str">
            <v>Nguyễn Minh Đức</v>
          </cell>
        </row>
        <row r="1701">
          <cell r="D1701" t="str">
            <v>SE61750</v>
          </cell>
          <cell r="E1701" t="str">
            <v>Nguyễn Hoàng Tuấn Anh</v>
          </cell>
        </row>
        <row r="1702">
          <cell r="D1702" t="str">
            <v>SE61751</v>
          </cell>
          <cell r="E1702" t="str">
            <v>Trần Minh Tân</v>
          </cell>
        </row>
        <row r="1703">
          <cell r="D1703" t="str">
            <v>SE61752</v>
          </cell>
          <cell r="E1703" t="str">
            <v>Tường Đức Khang</v>
          </cell>
        </row>
        <row r="1704">
          <cell r="D1704" t="str">
            <v>SE61753</v>
          </cell>
          <cell r="E1704" t="str">
            <v>Phạm Trung Hiếu</v>
          </cell>
        </row>
        <row r="1705">
          <cell r="D1705" t="str">
            <v>SE61754</v>
          </cell>
          <cell r="E1705" t="str">
            <v>Tạ Đức Huy</v>
          </cell>
        </row>
        <row r="1706">
          <cell r="D1706" t="str">
            <v>SE61755</v>
          </cell>
          <cell r="E1706" t="str">
            <v>Nguyễn Kim Hùng Thái</v>
          </cell>
        </row>
        <row r="1707">
          <cell r="D1707" t="str">
            <v>SE61756</v>
          </cell>
          <cell r="E1707" t="str">
            <v>Nguyễn Thành Đạt</v>
          </cell>
        </row>
        <row r="1708">
          <cell r="D1708" t="str">
            <v>SE61757</v>
          </cell>
          <cell r="E1708" t="str">
            <v>Nguyễn Việt Danh</v>
          </cell>
        </row>
        <row r="1709">
          <cell r="D1709" t="str">
            <v>SE61758</v>
          </cell>
          <cell r="E1709" t="str">
            <v>Nguyễn Huy Hoàng</v>
          </cell>
        </row>
        <row r="1710">
          <cell r="D1710" t="str">
            <v>SE61759</v>
          </cell>
          <cell r="E1710" t="str">
            <v>Lê Phúc Thịnh</v>
          </cell>
        </row>
        <row r="1711">
          <cell r="D1711" t="str">
            <v>SE61760</v>
          </cell>
          <cell r="E1711" t="str">
            <v>Huỳnh Đình Thái</v>
          </cell>
        </row>
        <row r="1712">
          <cell r="D1712" t="str">
            <v>SE61761</v>
          </cell>
          <cell r="E1712" t="str">
            <v>Hồ Hoàng Long</v>
          </cell>
        </row>
        <row r="1713">
          <cell r="D1713" t="str">
            <v>SE61762</v>
          </cell>
          <cell r="E1713" t="str">
            <v>Chou Tùng Đạt</v>
          </cell>
        </row>
        <row r="1714">
          <cell r="D1714" t="str">
            <v>SE61764</v>
          </cell>
          <cell r="E1714" t="str">
            <v>Vũ Hoàng Nam</v>
          </cell>
        </row>
        <row r="1715">
          <cell r="D1715" t="str">
            <v>SE61765</v>
          </cell>
          <cell r="E1715" t="str">
            <v>Khưu Chí Thanh</v>
          </cell>
        </row>
        <row r="1716">
          <cell r="D1716" t="str">
            <v>SE61766</v>
          </cell>
          <cell r="E1716" t="str">
            <v>Võ Trường Thịnh</v>
          </cell>
        </row>
        <row r="1717">
          <cell r="D1717" t="str">
            <v>SE61767</v>
          </cell>
          <cell r="E1717" t="str">
            <v>Nguyễn Đỗ Minh Đức</v>
          </cell>
        </row>
        <row r="1718">
          <cell r="D1718" t="str">
            <v>SE61768</v>
          </cell>
          <cell r="E1718" t="str">
            <v>Đinh Hoàng Phúc</v>
          </cell>
        </row>
        <row r="1719">
          <cell r="D1719" t="str">
            <v>SE61769</v>
          </cell>
          <cell r="E1719" t="str">
            <v>Lê Công Danh</v>
          </cell>
        </row>
        <row r="1720">
          <cell r="D1720" t="str">
            <v>SE61770</v>
          </cell>
          <cell r="E1720" t="str">
            <v>Trần Lợi Phong</v>
          </cell>
        </row>
        <row r="1721">
          <cell r="D1721" t="str">
            <v>SE61771</v>
          </cell>
          <cell r="E1721" t="str">
            <v>Lư Hùng Đức</v>
          </cell>
        </row>
        <row r="1722">
          <cell r="D1722" t="str">
            <v>SE61772</v>
          </cell>
          <cell r="E1722" t="str">
            <v>Ngô Quang Duy</v>
          </cell>
        </row>
        <row r="1723">
          <cell r="D1723" t="str">
            <v>SE61773</v>
          </cell>
          <cell r="E1723" t="str">
            <v>Trương Thị Hồng Đào</v>
          </cell>
        </row>
        <row r="1724">
          <cell r="D1724" t="str">
            <v>SE61774</v>
          </cell>
          <cell r="E1724" t="str">
            <v>Nguyễn Quốc Bảo</v>
          </cell>
        </row>
        <row r="1725">
          <cell r="D1725" t="str">
            <v>SE61775</v>
          </cell>
          <cell r="E1725" t="str">
            <v>Trương Trọng Nhân</v>
          </cell>
        </row>
        <row r="1726">
          <cell r="D1726" t="str">
            <v>SE61776</v>
          </cell>
          <cell r="E1726" t="str">
            <v>Phạm Đức Minh Tân</v>
          </cell>
        </row>
        <row r="1727">
          <cell r="D1727" t="str">
            <v>SE61777</v>
          </cell>
          <cell r="E1727" t="str">
            <v>Lê Ngọc Trường</v>
          </cell>
        </row>
        <row r="1728">
          <cell r="D1728" t="str">
            <v>SE61778</v>
          </cell>
          <cell r="E1728" t="str">
            <v>Võ Thạch Nguyên</v>
          </cell>
        </row>
        <row r="1729">
          <cell r="D1729" t="str">
            <v>SE61780</v>
          </cell>
          <cell r="E1729" t="str">
            <v>Trịnh Bình</v>
          </cell>
        </row>
        <row r="1730">
          <cell r="D1730" t="str">
            <v>SE61783</v>
          </cell>
          <cell r="E1730" t="str">
            <v>Huỳnh Quang Đạt</v>
          </cell>
        </row>
        <row r="1731">
          <cell r="D1731" t="str">
            <v>SE61784</v>
          </cell>
          <cell r="E1731" t="str">
            <v>Nguyễn Hữu Thắng</v>
          </cell>
        </row>
        <row r="1732">
          <cell r="D1732" t="str">
            <v>SE61785</v>
          </cell>
          <cell r="E1732" t="str">
            <v>Trương Chiêu Khang</v>
          </cell>
        </row>
        <row r="1733">
          <cell r="D1733" t="str">
            <v>SE61786</v>
          </cell>
          <cell r="E1733" t="str">
            <v>Bùi Minh Dũng</v>
          </cell>
        </row>
        <row r="1734">
          <cell r="D1734" t="str">
            <v>SE61787</v>
          </cell>
          <cell r="E1734" t="str">
            <v>Nguyễn Hoàng Tuấn</v>
          </cell>
        </row>
        <row r="1735">
          <cell r="D1735" t="str">
            <v>SE61788</v>
          </cell>
          <cell r="E1735" t="str">
            <v>Cao Minh Hoàng</v>
          </cell>
        </row>
        <row r="1736">
          <cell r="D1736" t="str">
            <v>SE61789</v>
          </cell>
          <cell r="E1736" t="str">
            <v>Trần Phúc Anh</v>
          </cell>
        </row>
        <row r="1737">
          <cell r="D1737" t="str">
            <v>SE61790</v>
          </cell>
          <cell r="E1737" t="str">
            <v>Nguyễn Đình Thông</v>
          </cell>
        </row>
        <row r="1738">
          <cell r="D1738" t="str">
            <v>SE61791</v>
          </cell>
          <cell r="E1738" t="str">
            <v>Bạch Minh Đức</v>
          </cell>
        </row>
        <row r="1739">
          <cell r="D1739" t="str">
            <v>SE61793</v>
          </cell>
          <cell r="E1739" t="str">
            <v>Nguyễn Nhật Hà</v>
          </cell>
        </row>
        <row r="1740">
          <cell r="D1740" t="str">
            <v>SE61794</v>
          </cell>
          <cell r="E1740" t="str">
            <v>Nguyễn Minh Hưng</v>
          </cell>
        </row>
        <row r="1741">
          <cell r="D1741" t="str">
            <v>SE61795</v>
          </cell>
          <cell r="E1741" t="str">
            <v>Hoàng Đại Thiên Long</v>
          </cell>
        </row>
        <row r="1742">
          <cell r="D1742" t="str">
            <v>SE61796</v>
          </cell>
          <cell r="E1742" t="str">
            <v>Đoàn Trương Thiện Huy</v>
          </cell>
        </row>
        <row r="1743">
          <cell r="D1743" t="str">
            <v>SE61797</v>
          </cell>
          <cell r="E1743" t="str">
            <v>Nguyễn Hồng Thúy Nhi</v>
          </cell>
        </row>
        <row r="1744">
          <cell r="D1744" t="str">
            <v>SE61800</v>
          </cell>
          <cell r="E1744" t="str">
            <v>Châu Hồng Vũ</v>
          </cell>
        </row>
        <row r="1745">
          <cell r="D1745" t="str">
            <v>SE61801</v>
          </cell>
          <cell r="E1745" t="str">
            <v>Cao Trung Hiếu</v>
          </cell>
        </row>
        <row r="1746">
          <cell r="D1746" t="str">
            <v>SE61802</v>
          </cell>
          <cell r="E1746" t="str">
            <v>Cao Huy Bảo</v>
          </cell>
        </row>
        <row r="1747">
          <cell r="D1747" t="str">
            <v>SE61803</v>
          </cell>
          <cell r="E1747" t="str">
            <v>Nguyễn Võ Phước Hưng</v>
          </cell>
        </row>
        <row r="1748">
          <cell r="D1748" t="str">
            <v>SE61804</v>
          </cell>
          <cell r="E1748" t="str">
            <v>Trần Thụy Ngọc Phụng</v>
          </cell>
        </row>
        <row r="1749">
          <cell r="D1749" t="str">
            <v>SE61805</v>
          </cell>
          <cell r="E1749" t="str">
            <v>Nguyễn Bùi Hoàng Minh</v>
          </cell>
        </row>
        <row r="1750">
          <cell r="D1750" t="str">
            <v>SE61806</v>
          </cell>
          <cell r="E1750" t="str">
            <v>Dương Triều Anh</v>
          </cell>
        </row>
        <row r="1751">
          <cell r="D1751" t="str">
            <v>SE61807</v>
          </cell>
          <cell r="E1751" t="str">
            <v>Phạm Chánh Hưng</v>
          </cell>
        </row>
        <row r="1752">
          <cell r="D1752" t="str">
            <v>SE61808</v>
          </cell>
          <cell r="E1752" t="str">
            <v>Lê Hồng Ân</v>
          </cell>
        </row>
        <row r="1753">
          <cell r="D1753" t="str">
            <v>SE61809</v>
          </cell>
          <cell r="E1753" t="str">
            <v>Trần Đức Minh Trí</v>
          </cell>
        </row>
        <row r="1754">
          <cell r="D1754" t="str">
            <v>SE61810</v>
          </cell>
          <cell r="E1754" t="str">
            <v>Lê Ngọc Bằng Sơn</v>
          </cell>
        </row>
        <row r="1755">
          <cell r="D1755" t="str">
            <v>SE61811</v>
          </cell>
          <cell r="E1755" t="str">
            <v>Nguyễn Lương Triều Vỹ</v>
          </cell>
        </row>
        <row r="1756">
          <cell r="D1756" t="str">
            <v>SE61812</v>
          </cell>
          <cell r="E1756" t="str">
            <v>Trương Hải Nguyên</v>
          </cell>
        </row>
        <row r="1757">
          <cell r="D1757" t="str">
            <v>SE61813</v>
          </cell>
          <cell r="E1757" t="str">
            <v>Bùi Thanh Thiên</v>
          </cell>
        </row>
        <row r="1758">
          <cell r="D1758" t="str">
            <v>SE61815</v>
          </cell>
          <cell r="E1758" t="str">
            <v>Đỗ Duy Thịnh</v>
          </cell>
        </row>
        <row r="1759">
          <cell r="D1759" t="str">
            <v>SE61816</v>
          </cell>
          <cell r="E1759" t="str">
            <v>Nguyễn Toàn Nguyên</v>
          </cell>
        </row>
        <row r="1760">
          <cell r="D1760" t="str">
            <v>SE61817</v>
          </cell>
          <cell r="E1760" t="str">
            <v>Đỗ Thiên Tứ</v>
          </cell>
        </row>
        <row r="1761">
          <cell r="D1761" t="str">
            <v>SE61818</v>
          </cell>
          <cell r="E1761" t="str">
            <v>Đoàn Lê Quốc Hân</v>
          </cell>
        </row>
        <row r="1762">
          <cell r="D1762" t="str">
            <v>SE61819</v>
          </cell>
          <cell r="E1762" t="str">
            <v>Nguyễn Duy Hùng</v>
          </cell>
        </row>
        <row r="1763">
          <cell r="D1763" t="str">
            <v>SE61821</v>
          </cell>
          <cell r="E1763" t="str">
            <v>Võ Hoàng Tín</v>
          </cell>
        </row>
        <row r="1764">
          <cell r="D1764" t="str">
            <v>SE61822</v>
          </cell>
          <cell r="E1764" t="str">
            <v>Phạm Hồng Sơn</v>
          </cell>
        </row>
        <row r="1765">
          <cell r="D1765" t="str">
            <v>SE61824</v>
          </cell>
          <cell r="E1765" t="str">
            <v>Nguyễn Cao Chí</v>
          </cell>
        </row>
        <row r="1766">
          <cell r="D1766" t="str">
            <v>SE61825</v>
          </cell>
          <cell r="E1766" t="str">
            <v>Nguyễn Thanh Hải</v>
          </cell>
        </row>
        <row r="1767">
          <cell r="D1767" t="str">
            <v>SE61827</v>
          </cell>
          <cell r="E1767" t="str">
            <v>Đoàn Văn Phát</v>
          </cell>
        </row>
        <row r="1768">
          <cell r="D1768" t="str">
            <v>SE61828</v>
          </cell>
          <cell r="E1768" t="str">
            <v>Nguyễn Đàm Hiển Linh</v>
          </cell>
        </row>
        <row r="1769">
          <cell r="D1769" t="str">
            <v>SE61829</v>
          </cell>
          <cell r="E1769" t="str">
            <v>Trần Quốc Phương Nam</v>
          </cell>
        </row>
        <row r="1770">
          <cell r="D1770" t="str">
            <v>SE61830</v>
          </cell>
          <cell r="E1770" t="str">
            <v>Phạm Khang Ninh</v>
          </cell>
        </row>
        <row r="1771">
          <cell r="D1771" t="str">
            <v>SE61831</v>
          </cell>
          <cell r="E1771" t="str">
            <v>Nguyễn Hoàng Phương Nam</v>
          </cell>
        </row>
        <row r="1772">
          <cell r="D1772" t="str">
            <v>SE61832</v>
          </cell>
          <cell r="E1772" t="str">
            <v>Ôn Vĩ Tùng</v>
          </cell>
        </row>
        <row r="1773">
          <cell r="D1773" t="str">
            <v>SE61833</v>
          </cell>
          <cell r="E1773" t="str">
            <v>Nguyễn Ngọc Phương Trinh</v>
          </cell>
        </row>
        <row r="1774">
          <cell r="D1774" t="str">
            <v>SE61834</v>
          </cell>
          <cell r="E1774" t="str">
            <v>Trần Duy Phúc</v>
          </cell>
        </row>
        <row r="1775">
          <cell r="D1775" t="str">
            <v>SE61835</v>
          </cell>
          <cell r="E1775" t="str">
            <v>Phan Hồng Đức</v>
          </cell>
        </row>
        <row r="1776">
          <cell r="D1776" t="str">
            <v>SE61836</v>
          </cell>
          <cell r="E1776" t="str">
            <v>Vũ Thạnh Lập</v>
          </cell>
        </row>
        <row r="1777">
          <cell r="D1777" t="str">
            <v>SE61837</v>
          </cell>
          <cell r="E1777" t="str">
            <v>Cam Thiệu Huy</v>
          </cell>
        </row>
        <row r="1778">
          <cell r="D1778" t="str">
            <v>SE61838</v>
          </cell>
          <cell r="E1778" t="str">
            <v>Lâm Ngô Quyên</v>
          </cell>
        </row>
        <row r="1779">
          <cell r="D1779" t="str">
            <v>SE61839</v>
          </cell>
          <cell r="E1779" t="str">
            <v>Lê Xuân Minh</v>
          </cell>
        </row>
        <row r="1780">
          <cell r="D1780" t="str">
            <v>SE61840</v>
          </cell>
          <cell r="E1780" t="str">
            <v>Ngô Thế Vinh</v>
          </cell>
        </row>
        <row r="1781">
          <cell r="D1781" t="str">
            <v>SE61841</v>
          </cell>
          <cell r="E1781" t="str">
            <v>Đỗ Kim Thành</v>
          </cell>
        </row>
        <row r="1782">
          <cell r="D1782" t="str">
            <v>SE61842</v>
          </cell>
          <cell r="E1782" t="str">
            <v>Phạm Tiến Đạt</v>
          </cell>
        </row>
        <row r="1783">
          <cell r="D1783" t="str">
            <v>SE61844</v>
          </cell>
          <cell r="E1783" t="str">
            <v>Lê Vương Quốc Huy</v>
          </cell>
        </row>
        <row r="1784">
          <cell r="D1784" t="str">
            <v>SE61846</v>
          </cell>
          <cell r="E1784" t="str">
            <v>Võ Hoàng Việt</v>
          </cell>
        </row>
        <row r="1785">
          <cell r="D1785" t="str">
            <v>SE61847</v>
          </cell>
          <cell r="E1785" t="str">
            <v xml:space="preserve">Đỗ Trung Hiếu </v>
          </cell>
        </row>
        <row r="1786">
          <cell r="D1786" t="str">
            <v>SE61848</v>
          </cell>
          <cell r="E1786" t="str">
            <v>Nguyễn Thanh Tiến</v>
          </cell>
        </row>
        <row r="1787">
          <cell r="D1787" t="str">
            <v>SE61849</v>
          </cell>
          <cell r="E1787" t="str">
            <v>Lê Hùng Sơn</v>
          </cell>
        </row>
        <row r="1788">
          <cell r="D1788" t="str">
            <v>SE61853</v>
          </cell>
          <cell r="E1788" t="str">
            <v>Hà Huy Hoàng</v>
          </cell>
        </row>
        <row r="1789">
          <cell r="D1789" t="str">
            <v>SE61854</v>
          </cell>
          <cell r="E1789" t="str">
            <v>Văn Chí Vĩnh</v>
          </cell>
        </row>
        <row r="1790">
          <cell r="D1790" t="str">
            <v>SE61856</v>
          </cell>
          <cell r="E1790" t="str">
            <v>Nguyễn Minh Trọng</v>
          </cell>
        </row>
        <row r="1791">
          <cell r="D1791" t="str">
            <v>SE61857</v>
          </cell>
          <cell r="E1791" t="str">
            <v>Trần Nhân Phúc</v>
          </cell>
        </row>
        <row r="1792">
          <cell r="D1792" t="str">
            <v>SE61858</v>
          </cell>
          <cell r="E1792" t="str">
            <v>Nguyễn Vương Minh</v>
          </cell>
        </row>
        <row r="1793">
          <cell r="D1793" t="str">
            <v>SE61860</v>
          </cell>
          <cell r="E1793" t="str">
            <v>Phan Minh Huấn</v>
          </cell>
        </row>
        <row r="1794">
          <cell r="D1794" t="str">
            <v>SE61861</v>
          </cell>
          <cell r="E1794" t="str">
            <v>Nguyễn Bảo Hoàng Minh</v>
          </cell>
        </row>
        <row r="1795">
          <cell r="D1795" t="str">
            <v>SE61862</v>
          </cell>
          <cell r="E1795" t="str">
            <v>Hồ Bảo Tiến</v>
          </cell>
        </row>
        <row r="1796">
          <cell r="D1796" t="str">
            <v>SE61864</v>
          </cell>
          <cell r="E1796" t="str">
            <v>Đinh Lê Thành Trung</v>
          </cell>
        </row>
        <row r="1797">
          <cell r="D1797" t="str">
            <v>SE61865</v>
          </cell>
          <cell r="E1797" t="str">
            <v>Dương Ngọc Phú</v>
          </cell>
        </row>
        <row r="1798">
          <cell r="D1798" t="str">
            <v>SE61866</v>
          </cell>
          <cell r="E1798" t="str">
            <v>Bùi Tất Phát</v>
          </cell>
        </row>
        <row r="1799">
          <cell r="D1799" t="str">
            <v>SE61867</v>
          </cell>
          <cell r="E1799" t="str">
            <v>Nguyễn Ngọc Duy Quang</v>
          </cell>
        </row>
        <row r="1800">
          <cell r="D1800" t="str">
            <v>SE61869</v>
          </cell>
          <cell r="E1800" t="str">
            <v>Phạm Hoàng Đức Nhã</v>
          </cell>
        </row>
        <row r="1801">
          <cell r="D1801" t="str">
            <v>SE61871</v>
          </cell>
          <cell r="E1801" t="str">
            <v>Nguyễn Kiến Huy</v>
          </cell>
        </row>
        <row r="1802">
          <cell r="D1802" t="str">
            <v>SE61872</v>
          </cell>
          <cell r="E1802" t="str">
            <v>Lê Khắc Quang Huy</v>
          </cell>
        </row>
        <row r="1803">
          <cell r="D1803" t="str">
            <v>SE61873</v>
          </cell>
          <cell r="E1803" t="str">
            <v>Trịnh Toàn Trân</v>
          </cell>
        </row>
        <row r="1804">
          <cell r="D1804" t="str">
            <v>SE61874</v>
          </cell>
          <cell r="E1804" t="str">
            <v>Đỗ Đặng Thành Nhân</v>
          </cell>
        </row>
        <row r="1805">
          <cell r="D1805" t="str">
            <v>SE61875</v>
          </cell>
          <cell r="E1805" t="str">
            <v>Lưu Chí Quang</v>
          </cell>
        </row>
        <row r="1806">
          <cell r="D1806" t="str">
            <v>SE61876</v>
          </cell>
          <cell r="E1806" t="str">
            <v>Nguyễn Thế Phúc</v>
          </cell>
        </row>
        <row r="1807">
          <cell r="D1807" t="str">
            <v>SE61877</v>
          </cell>
          <cell r="E1807" t="str">
            <v>Lê Hà Thanh Sơn</v>
          </cell>
        </row>
        <row r="1808">
          <cell r="D1808" t="str">
            <v>SE61878</v>
          </cell>
          <cell r="E1808" t="str">
            <v>Nguyễn Quốc Huy</v>
          </cell>
        </row>
        <row r="1809">
          <cell r="D1809" t="str">
            <v>SE61879</v>
          </cell>
          <cell r="E1809" t="str">
            <v>Nguyễn Hữu Thông</v>
          </cell>
        </row>
        <row r="1810">
          <cell r="D1810" t="str">
            <v>SE61880</v>
          </cell>
          <cell r="E1810" t="str">
            <v>Lê Trần Minh Quân</v>
          </cell>
        </row>
        <row r="1811">
          <cell r="D1811" t="str">
            <v>SE61881</v>
          </cell>
          <cell r="E1811" t="str">
            <v>Nguyễn Duy</v>
          </cell>
        </row>
        <row r="1812">
          <cell r="D1812" t="str">
            <v>SE61882</v>
          </cell>
          <cell r="E1812" t="str">
            <v>Trần Hồ Minh Thuấn</v>
          </cell>
        </row>
        <row r="1813">
          <cell r="D1813" t="str">
            <v>SE61883</v>
          </cell>
          <cell r="E1813" t="str">
            <v>Nguyễn Hoàng Duy</v>
          </cell>
        </row>
        <row r="1814">
          <cell r="D1814" t="str">
            <v>SE61885</v>
          </cell>
          <cell r="E1814" t="str">
            <v>Nguyễn Minh Hòa</v>
          </cell>
        </row>
        <row r="1815">
          <cell r="D1815" t="str">
            <v>SE61886</v>
          </cell>
          <cell r="E1815" t="str">
            <v>Hà Lê Duy Khang</v>
          </cell>
        </row>
        <row r="1816">
          <cell r="D1816" t="str">
            <v>SE61887</v>
          </cell>
          <cell r="E1816" t="str">
            <v>Nguyễn Trường Thịnh</v>
          </cell>
        </row>
        <row r="1817">
          <cell r="D1817" t="str">
            <v>SE61888</v>
          </cell>
          <cell r="E1817" t="str">
            <v>Nguyễn Chí Bảo</v>
          </cell>
        </row>
        <row r="1818">
          <cell r="D1818" t="str">
            <v>SE61890</v>
          </cell>
          <cell r="E1818" t="str">
            <v>Nguyễn Hồng Đức</v>
          </cell>
        </row>
        <row r="1819">
          <cell r="D1819" t="str">
            <v>SE61892</v>
          </cell>
          <cell r="E1819" t="str">
            <v>Thái Tiến Hoàng</v>
          </cell>
        </row>
        <row r="1820">
          <cell r="D1820" t="str">
            <v>SE61893</v>
          </cell>
          <cell r="E1820" t="str">
            <v>Trần Quốc Duy</v>
          </cell>
        </row>
        <row r="1821">
          <cell r="D1821" t="str">
            <v>SE61895</v>
          </cell>
          <cell r="E1821" t="str">
            <v>Lâm Thanh Tùng</v>
          </cell>
        </row>
        <row r="1822">
          <cell r="D1822" t="str">
            <v>SE61896</v>
          </cell>
          <cell r="E1822" t="str">
            <v>Nguyễn Doãn Hải Long</v>
          </cell>
        </row>
        <row r="1823">
          <cell r="D1823" t="str">
            <v>SE61897</v>
          </cell>
          <cell r="E1823" t="str">
            <v>Nguyễn Việt Tú</v>
          </cell>
        </row>
        <row r="1824">
          <cell r="D1824" t="str">
            <v>SE61899</v>
          </cell>
          <cell r="E1824" t="str">
            <v>Nguyễn Huỳnh Tài</v>
          </cell>
        </row>
        <row r="1825">
          <cell r="D1825" t="str">
            <v>SE61901</v>
          </cell>
          <cell r="E1825" t="str">
            <v>Bùi Tiến Phát</v>
          </cell>
        </row>
        <row r="1826">
          <cell r="D1826" t="str">
            <v>SE61902</v>
          </cell>
          <cell r="E1826" t="str">
            <v>Trần Tiến Hòa Bình</v>
          </cell>
        </row>
        <row r="1827">
          <cell r="D1827" t="str">
            <v>SE61903</v>
          </cell>
          <cell r="E1827" t="str">
            <v>Đỗ Xuân Trường</v>
          </cell>
        </row>
        <row r="1828">
          <cell r="D1828" t="str">
            <v>SE61904</v>
          </cell>
          <cell r="E1828" t="str">
            <v>Đổng Công Danh</v>
          </cell>
        </row>
        <row r="1829">
          <cell r="D1829" t="str">
            <v>SE61906</v>
          </cell>
          <cell r="E1829" t="str">
            <v>Huỳnh Anh Minh</v>
          </cell>
        </row>
        <row r="1830">
          <cell r="D1830" t="str">
            <v>SE61908</v>
          </cell>
          <cell r="E1830" t="str">
            <v>Lê Thiện Duy</v>
          </cell>
        </row>
        <row r="1831">
          <cell r="D1831" t="str">
            <v>SE61910</v>
          </cell>
          <cell r="E1831" t="str">
            <v>Đoàn Bảo Quyên</v>
          </cell>
        </row>
        <row r="1832">
          <cell r="D1832" t="str">
            <v>SE61916</v>
          </cell>
          <cell r="E1832" t="str">
            <v>Lê Văn Thông</v>
          </cell>
        </row>
        <row r="1833">
          <cell r="D1833" t="str">
            <v>SE61917</v>
          </cell>
          <cell r="E1833" t="str">
            <v>Lê Trần Thành Phát</v>
          </cell>
        </row>
        <row r="1834">
          <cell r="D1834" t="str">
            <v>SE61918</v>
          </cell>
          <cell r="E1834" t="str">
            <v>Vũ Khánh Vương</v>
          </cell>
        </row>
        <row r="1835">
          <cell r="D1835" t="str">
            <v>SE61919</v>
          </cell>
          <cell r="E1835" t="str">
            <v>Nguyễn Việt Cường</v>
          </cell>
        </row>
        <row r="1836">
          <cell r="D1836" t="str">
            <v>SE61921</v>
          </cell>
          <cell r="E1836" t="str">
            <v>Huỳnh Đức Lê Huy</v>
          </cell>
        </row>
        <row r="1837">
          <cell r="D1837" t="str">
            <v>SE61922</v>
          </cell>
          <cell r="E1837" t="str">
            <v>Nguyễn Đức Nhật Anh</v>
          </cell>
        </row>
        <row r="1838">
          <cell r="D1838" t="str">
            <v>SE61923</v>
          </cell>
          <cell r="E1838" t="str">
            <v>Phạm Quang Thành</v>
          </cell>
        </row>
        <row r="1839">
          <cell r="D1839" t="str">
            <v>SE61925</v>
          </cell>
          <cell r="E1839" t="str">
            <v>Võ Duy Anh Hùng</v>
          </cell>
        </row>
        <row r="1840">
          <cell r="D1840" t="str">
            <v>SE61926</v>
          </cell>
          <cell r="E1840" t="str">
            <v>Trương Tấn Sang</v>
          </cell>
        </row>
        <row r="1841">
          <cell r="D1841" t="str">
            <v>SE61928</v>
          </cell>
          <cell r="E1841" t="str">
            <v>Nguyễn Minh Quang</v>
          </cell>
        </row>
        <row r="1842">
          <cell r="D1842" t="str">
            <v>SE61930</v>
          </cell>
          <cell r="E1842" t="str">
            <v>Trần Thế Mĩ</v>
          </cell>
        </row>
        <row r="1843">
          <cell r="D1843" t="str">
            <v>SE61931</v>
          </cell>
          <cell r="E1843" t="str">
            <v>Hoàng Nguyễn Minh Giang</v>
          </cell>
        </row>
        <row r="1844">
          <cell r="D1844" t="str">
            <v>SE61933</v>
          </cell>
          <cell r="E1844" t="str">
            <v>Võ Huy Thông</v>
          </cell>
        </row>
        <row r="1845">
          <cell r="D1845" t="str">
            <v>SE61937</v>
          </cell>
          <cell r="E1845" t="str">
            <v>Nguyễn Hữu Vinh</v>
          </cell>
        </row>
        <row r="1846">
          <cell r="D1846" t="str">
            <v>SE61940</v>
          </cell>
          <cell r="E1846" t="str">
            <v>Huỳnh Bảo Khôi</v>
          </cell>
        </row>
        <row r="1847">
          <cell r="D1847" t="str">
            <v>SE61941</v>
          </cell>
          <cell r="E1847" t="str">
            <v>Nguyễn Hoàng Hải Đăng</v>
          </cell>
        </row>
        <row r="1848">
          <cell r="D1848" t="str">
            <v>SE61943</v>
          </cell>
          <cell r="E1848" t="str">
            <v>Phạm Trí Thông</v>
          </cell>
        </row>
        <row r="1849">
          <cell r="D1849" t="str">
            <v>SE61944</v>
          </cell>
          <cell r="E1849" t="str">
            <v>Nguyễn Thị Trâm Anh</v>
          </cell>
        </row>
        <row r="1850">
          <cell r="D1850" t="str">
            <v>SE61945</v>
          </cell>
          <cell r="E1850" t="str">
            <v>Chung Quang Tú</v>
          </cell>
        </row>
        <row r="1851">
          <cell r="D1851" t="str">
            <v>SE61946</v>
          </cell>
          <cell r="E1851" t="str">
            <v>Nguyễn Tiến Thành</v>
          </cell>
        </row>
        <row r="1852">
          <cell r="D1852" t="str">
            <v>SE61947</v>
          </cell>
          <cell r="E1852" t="str">
            <v>Võ Trương Hoàng Nghiệp</v>
          </cell>
        </row>
        <row r="1853">
          <cell r="D1853" t="str">
            <v>SE61948</v>
          </cell>
          <cell r="E1853" t="str">
            <v>Nguyễn Khánh</v>
          </cell>
        </row>
        <row r="1854">
          <cell r="D1854" t="str">
            <v>SE61949</v>
          </cell>
          <cell r="E1854" t="str">
            <v>Nguyễn Thế Bảo</v>
          </cell>
        </row>
        <row r="1855">
          <cell r="D1855" t="str">
            <v>SE61950</v>
          </cell>
          <cell r="E1855" t="str">
            <v>Đàm Đặng Công Chấn</v>
          </cell>
        </row>
        <row r="1856">
          <cell r="D1856" t="str">
            <v>SE61951</v>
          </cell>
          <cell r="E1856" t="str">
            <v>Trịnh Thanh Hậu</v>
          </cell>
        </row>
        <row r="1857">
          <cell r="D1857" t="str">
            <v>SE61952</v>
          </cell>
          <cell r="E1857" t="str">
            <v>Vũ Đức Mạnh</v>
          </cell>
        </row>
        <row r="1858">
          <cell r="D1858" t="str">
            <v>SE61953</v>
          </cell>
          <cell r="E1858" t="str">
            <v>Ngô Thục Thiên Bình</v>
          </cell>
        </row>
        <row r="1859">
          <cell r="D1859" t="str">
            <v>SE61954</v>
          </cell>
          <cell r="E1859" t="str">
            <v>Hồ Cao Minh Huấn</v>
          </cell>
        </row>
        <row r="1860">
          <cell r="D1860" t="str">
            <v>SE61955</v>
          </cell>
          <cell r="E1860" t="str">
            <v>Lưu Thiện Bảo</v>
          </cell>
        </row>
        <row r="1861">
          <cell r="D1861" t="str">
            <v>SE61956</v>
          </cell>
          <cell r="E1861" t="str">
            <v>Hồ Thái Thiện</v>
          </cell>
        </row>
        <row r="1862">
          <cell r="D1862" t="str">
            <v>SE61958</v>
          </cell>
          <cell r="E1862" t="str">
            <v>Nguyễn Tuấn Minh</v>
          </cell>
        </row>
        <row r="1863">
          <cell r="D1863" t="str">
            <v>SE61959</v>
          </cell>
          <cell r="E1863" t="str">
            <v>Trương Tuấn Kiệt</v>
          </cell>
        </row>
        <row r="1864">
          <cell r="D1864" t="str">
            <v>SE61960</v>
          </cell>
          <cell r="E1864" t="str">
            <v>Nguyễn Văn Khải</v>
          </cell>
        </row>
        <row r="1865">
          <cell r="D1865" t="str">
            <v>SE61961</v>
          </cell>
          <cell r="E1865" t="str">
            <v>Nguyễn Văn Hiếu</v>
          </cell>
        </row>
        <row r="1866">
          <cell r="D1866" t="str">
            <v>SE61963</v>
          </cell>
          <cell r="E1866" t="str">
            <v>Phạm Trần Phương Duy</v>
          </cell>
        </row>
        <row r="1867">
          <cell r="D1867" t="str">
            <v>SE61964</v>
          </cell>
          <cell r="E1867" t="str">
            <v>Tạ Minh Hiếu</v>
          </cell>
        </row>
        <row r="1868">
          <cell r="D1868" t="str">
            <v>SE61965</v>
          </cell>
          <cell r="E1868" t="str">
            <v>Nguyễn Hoàng Trung</v>
          </cell>
        </row>
        <row r="1869">
          <cell r="D1869" t="str">
            <v>SE61966</v>
          </cell>
          <cell r="E1869" t="str">
            <v>Ngô Kim Hồng</v>
          </cell>
        </row>
        <row r="1870">
          <cell r="D1870" t="str">
            <v>SE61968</v>
          </cell>
          <cell r="E1870" t="str">
            <v>Nguyễn Đình Phong</v>
          </cell>
        </row>
        <row r="1871">
          <cell r="D1871" t="str">
            <v>SE61969</v>
          </cell>
          <cell r="E1871" t="str">
            <v>Vũ Minh Dương</v>
          </cell>
        </row>
        <row r="1872">
          <cell r="D1872" t="str">
            <v>SE61971</v>
          </cell>
          <cell r="E1872" t="str">
            <v>Lê Thanh Tâm</v>
          </cell>
        </row>
        <row r="1873">
          <cell r="D1873" t="str">
            <v>SE61973</v>
          </cell>
          <cell r="E1873" t="str">
            <v>Dương Gia Hòa</v>
          </cell>
        </row>
        <row r="1874">
          <cell r="D1874" t="str">
            <v>SE61974</v>
          </cell>
          <cell r="E1874" t="str">
            <v>Hồ Tấn Kỳ</v>
          </cell>
        </row>
        <row r="1875">
          <cell r="D1875" t="str">
            <v>SE61975</v>
          </cell>
          <cell r="E1875" t="str">
            <v>Nguyễn Hữu Hiệp</v>
          </cell>
        </row>
        <row r="1876">
          <cell r="D1876" t="str">
            <v>SE61976</v>
          </cell>
          <cell r="E1876" t="str">
            <v>Võ Quốc Trịnh</v>
          </cell>
        </row>
        <row r="1877">
          <cell r="D1877" t="str">
            <v>SE61977</v>
          </cell>
          <cell r="E1877" t="str">
            <v>Hoàng Mạnh Cường</v>
          </cell>
        </row>
        <row r="1878">
          <cell r="D1878" t="str">
            <v>SE61978</v>
          </cell>
          <cell r="E1878" t="str">
            <v>Nguyễn Bảo Khánh</v>
          </cell>
        </row>
        <row r="1879">
          <cell r="D1879" t="str">
            <v>SE61979</v>
          </cell>
          <cell r="E1879" t="str">
            <v>Nguyễn Thành Thông</v>
          </cell>
        </row>
        <row r="1880">
          <cell r="D1880" t="str">
            <v>SE61980</v>
          </cell>
          <cell r="E1880" t="str">
            <v>Lê Lâm Khang</v>
          </cell>
        </row>
        <row r="1881">
          <cell r="D1881" t="str">
            <v>SE61982</v>
          </cell>
          <cell r="E1881" t="str">
            <v>Trần Tuấn Dũng</v>
          </cell>
        </row>
        <row r="1882">
          <cell r="D1882" t="str">
            <v>SE61983</v>
          </cell>
          <cell r="E1882" t="str">
            <v>Trần Thanh Trúc</v>
          </cell>
        </row>
        <row r="1883">
          <cell r="D1883" t="str">
            <v>SE61984</v>
          </cell>
          <cell r="E1883" t="str">
            <v>Nhiêu Sĩ Lực</v>
          </cell>
        </row>
        <row r="1884">
          <cell r="D1884" t="str">
            <v>SE61985</v>
          </cell>
          <cell r="E1884" t="str">
            <v>Lê Hoàng Sang</v>
          </cell>
        </row>
        <row r="1885">
          <cell r="D1885" t="str">
            <v>SE61986</v>
          </cell>
          <cell r="E1885" t="str">
            <v>Nguyễn Phước Nhật Tuyền</v>
          </cell>
        </row>
        <row r="1886">
          <cell r="D1886" t="str">
            <v>SE61989</v>
          </cell>
          <cell r="E1886" t="str">
            <v>Lê Huỳnh Huân</v>
          </cell>
        </row>
        <row r="1887">
          <cell r="D1887" t="str">
            <v>SE61990</v>
          </cell>
          <cell r="E1887" t="str">
            <v>Nguyễn Phước Vĩnh Lộc</v>
          </cell>
        </row>
        <row r="1888">
          <cell r="D1888" t="str">
            <v>SE61991</v>
          </cell>
          <cell r="E1888" t="str">
            <v>Nguyễn Trung Đông</v>
          </cell>
        </row>
        <row r="1889">
          <cell r="D1889" t="str">
            <v>SE61993</v>
          </cell>
          <cell r="E1889" t="str">
            <v>Hà Trung Kiên</v>
          </cell>
        </row>
        <row r="1890">
          <cell r="D1890" t="str">
            <v>SE61994</v>
          </cell>
          <cell r="E1890" t="str">
            <v>Trần Hữu Đức</v>
          </cell>
        </row>
        <row r="1891">
          <cell r="D1891" t="str">
            <v>SE61995</v>
          </cell>
          <cell r="E1891" t="str">
            <v>Nguyễn Hoàng Việt</v>
          </cell>
        </row>
        <row r="1892">
          <cell r="D1892" t="str">
            <v>SE61996</v>
          </cell>
          <cell r="E1892" t="str">
            <v>Bùi Anh Tuấn</v>
          </cell>
        </row>
        <row r="1893">
          <cell r="D1893" t="str">
            <v>SE61997</v>
          </cell>
          <cell r="E1893" t="str">
            <v>Lưu Nguyễn Ngọc Thư</v>
          </cell>
        </row>
        <row r="1894">
          <cell r="D1894" t="str">
            <v>SE61998</v>
          </cell>
          <cell r="E1894" t="str">
            <v>Hồ Công Trình</v>
          </cell>
        </row>
        <row r="1895">
          <cell r="D1895" t="str">
            <v>SE61999</v>
          </cell>
          <cell r="E1895" t="str">
            <v>Nguyễn Tấn Đạt</v>
          </cell>
        </row>
        <row r="1896">
          <cell r="D1896" t="str">
            <v>SE62000</v>
          </cell>
          <cell r="E1896" t="str">
            <v>Trần Duy</v>
          </cell>
        </row>
        <row r="1897">
          <cell r="D1897" t="str">
            <v>SE62001</v>
          </cell>
          <cell r="E1897" t="str">
            <v>Nguyễn Gia Khánh</v>
          </cell>
        </row>
        <row r="1898">
          <cell r="D1898" t="str">
            <v>SE62002</v>
          </cell>
          <cell r="E1898" t="str">
            <v>Trần Lê Trường Thịnh</v>
          </cell>
        </row>
        <row r="1899">
          <cell r="D1899" t="str">
            <v>SE62003</v>
          </cell>
          <cell r="E1899" t="str">
            <v>Đỗ Khánh Trình</v>
          </cell>
        </row>
        <row r="1900">
          <cell r="D1900" t="str">
            <v>SE62004</v>
          </cell>
          <cell r="E1900" t="str">
            <v>Trương Khánh</v>
          </cell>
        </row>
        <row r="1901">
          <cell r="D1901" t="str">
            <v>SE62005</v>
          </cell>
          <cell r="E1901" t="str">
            <v>Nguyễn Phạm Hoàng Thông</v>
          </cell>
        </row>
        <row r="1902">
          <cell r="D1902" t="str">
            <v>SE62006</v>
          </cell>
          <cell r="E1902" t="str">
            <v>Tô Xuân Toàn</v>
          </cell>
        </row>
        <row r="1903">
          <cell r="D1903" t="str">
            <v>SE62007</v>
          </cell>
          <cell r="E1903" t="str">
            <v>Trần Lâm Thanh Bình</v>
          </cell>
        </row>
        <row r="1904">
          <cell r="D1904" t="str">
            <v>SE62008</v>
          </cell>
          <cell r="E1904" t="str">
            <v>Nguyễn Đình Thành Nam</v>
          </cell>
        </row>
        <row r="1905">
          <cell r="D1905" t="str">
            <v>SE62009</v>
          </cell>
          <cell r="E1905" t="str">
            <v>Nguyễn Quang Trung</v>
          </cell>
        </row>
        <row r="1906">
          <cell r="D1906" t="str">
            <v>SE62010</v>
          </cell>
          <cell r="E1906" t="str">
            <v>Huỳnh Hữu Nghĩa</v>
          </cell>
        </row>
        <row r="1907">
          <cell r="D1907" t="str">
            <v>SE62011</v>
          </cell>
          <cell r="E1907" t="str">
            <v>Trần Duy Linh</v>
          </cell>
        </row>
        <row r="1908">
          <cell r="D1908" t="str">
            <v>SE62013</v>
          </cell>
          <cell r="E1908" t="str">
            <v>Nguyễn Hoàng Nam</v>
          </cell>
        </row>
        <row r="1909">
          <cell r="D1909" t="str">
            <v>SE62014</v>
          </cell>
          <cell r="E1909" t="str">
            <v>Nguyễn Huy Hoàng</v>
          </cell>
        </row>
        <row r="1910">
          <cell r="D1910" t="str">
            <v>SE62016</v>
          </cell>
          <cell r="E1910" t="str">
            <v>Hồ Cẩm Trạng</v>
          </cell>
        </row>
        <row r="1911">
          <cell r="D1911" t="str">
            <v>SE62017</v>
          </cell>
          <cell r="E1911" t="str">
            <v>Trần Tuấn Phương</v>
          </cell>
        </row>
        <row r="1912">
          <cell r="D1912" t="str">
            <v>SE62019</v>
          </cell>
          <cell r="E1912" t="str">
            <v>Phan Quốc Minh</v>
          </cell>
        </row>
        <row r="1913">
          <cell r="D1913" t="str">
            <v>SE62020</v>
          </cell>
          <cell r="E1913" t="str">
            <v>Nguyễn Huy Hoàng</v>
          </cell>
        </row>
        <row r="1914">
          <cell r="D1914" t="str">
            <v>SE62021</v>
          </cell>
          <cell r="E1914" t="str">
            <v>Hoàng Phi Long</v>
          </cell>
        </row>
        <row r="1915">
          <cell r="D1915" t="str">
            <v>SE62022</v>
          </cell>
          <cell r="E1915" t="str">
            <v>Bùi Thế Huy</v>
          </cell>
        </row>
        <row r="1916">
          <cell r="D1916" t="str">
            <v>SE62023</v>
          </cell>
          <cell r="E1916" t="str">
            <v>Đoàn Duy Anh</v>
          </cell>
        </row>
        <row r="1917">
          <cell r="D1917" t="str">
            <v>SE62024</v>
          </cell>
          <cell r="E1917" t="str">
            <v>Trịnh Minh Nhật</v>
          </cell>
        </row>
        <row r="1918">
          <cell r="D1918" t="str">
            <v>SE62025</v>
          </cell>
          <cell r="E1918" t="str">
            <v>Trần Nguyễn Tuyết Trinh</v>
          </cell>
        </row>
        <row r="1919">
          <cell r="D1919" t="str">
            <v>SE62027</v>
          </cell>
          <cell r="E1919" t="str">
            <v>Bùi Nhật Nam</v>
          </cell>
        </row>
        <row r="1920">
          <cell r="D1920" t="str">
            <v>SE62029</v>
          </cell>
          <cell r="E1920" t="str">
            <v>Trần Phương Linh</v>
          </cell>
        </row>
        <row r="1921">
          <cell r="D1921" t="str">
            <v>SE62031</v>
          </cell>
          <cell r="E1921" t="str">
            <v>Hoàng Quốc Hải</v>
          </cell>
        </row>
        <row r="1922">
          <cell r="D1922" t="str">
            <v>SE62033</v>
          </cell>
          <cell r="E1922" t="str">
            <v>Nguyễn Anh Quân</v>
          </cell>
        </row>
        <row r="1923">
          <cell r="D1923" t="str">
            <v>SE62034</v>
          </cell>
          <cell r="E1923" t="str">
            <v>Lê Ngô Khánh Linh</v>
          </cell>
        </row>
        <row r="1924">
          <cell r="D1924" t="str">
            <v>SE62036</v>
          </cell>
          <cell r="E1924" t="str">
            <v>Ngô Thanh Chiến</v>
          </cell>
        </row>
        <row r="1925">
          <cell r="D1925" t="str">
            <v>SE62037</v>
          </cell>
          <cell r="E1925" t="str">
            <v>Đặng Quốc Bảo</v>
          </cell>
        </row>
        <row r="1926">
          <cell r="D1926" t="str">
            <v>SE62038</v>
          </cell>
          <cell r="E1926" t="str">
            <v>Hồ Văn Chương</v>
          </cell>
        </row>
        <row r="1927">
          <cell r="D1927" t="str">
            <v>SE62039</v>
          </cell>
          <cell r="E1927" t="str">
            <v>Phạm Hưng Thịnh</v>
          </cell>
        </row>
        <row r="1928">
          <cell r="D1928" t="str">
            <v>SE62040</v>
          </cell>
          <cell r="E1928" t="str">
            <v>Trần Việt Thắng</v>
          </cell>
        </row>
        <row r="1929">
          <cell r="D1929" t="str">
            <v>SE62041</v>
          </cell>
          <cell r="E1929" t="str">
            <v>Nguyễn Văn Lâm</v>
          </cell>
        </row>
        <row r="1930">
          <cell r="D1930" t="str">
            <v>SE62042</v>
          </cell>
          <cell r="E1930" t="str">
            <v>Lê Văn Trọng Nghĩa</v>
          </cell>
        </row>
        <row r="1931">
          <cell r="D1931" t="str">
            <v>SE62043</v>
          </cell>
          <cell r="E1931" t="str">
            <v>Lê Anh Đức Duy</v>
          </cell>
        </row>
        <row r="1932">
          <cell r="D1932" t="str">
            <v>SE62044</v>
          </cell>
          <cell r="E1932" t="str">
            <v>Hoàng Thanh Sơn</v>
          </cell>
        </row>
        <row r="1933">
          <cell r="D1933" t="str">
            <v>SE62046</v>
          </cell>
          <cell r="E1933" t="str">
            <v>Võ Chí Công</v>
          </cell>
        </row>
        <row r="1934">
          <cell r="D1934" t="str">
            <v>SE62047</v>
          </cell>
          <cell r="E1934" t="str">
            <v>Lê Tuấn Tài</v>
          </cell>
        </row>
        <row r="1935">
          <cell r="D1935" t="str">
            <v>SE62049</v>
          </cell>
          <cell r="E1935" t="str">
            <v>Hoàng Quốc Hùng</v>
          </cell>
        </row>
        <row r="1936">
          <cell r="D1936" t="str">
            <v>SE62050</v>
          </cell>
          <cell r="E1936" t="str">
            <v>Trương Ngọc Mỹ</v>
          </cell>
        </row>
        <row r="1937">
          <cell r="D1937" t="str">
            <v>SE62051</v>
          </cell>
          <cell r="E1937" t="str">
            <v>Phạm Anh Tuấn</v>
          </cell>
        </row>
        <row r="1938">
          <cell r="D1938" t="str">
            <v>SE62052</v>
          </cell>
          <cell r="E1938" t="str">
            <v>Đỗ Ngọc Tuấn</v>
          </cell>
        </row>
        <row r="1939">
          <cell r="D1939" t="str">
            <v>SE62055</v>
          </cell>
          <cell r="E1939" t="str">
            <v>Lê Nguyễn Hoàng Mẫn</v>
          </cell>
        </row>
        <row r="1940">
          <cell r="D1940" t="str">
            <v>SE62056</v>
          </cell>
          <cell r="E1940" t="str">
            <v>Lưu Lạc</v>
          </cell>
        </row>
        <row r="1941">
          <cell r="D1941" t="str">
            <v>SE62058</v>
          </cell>
          <cell r="E1941" t="str">
            <v>Phạm Trần Anh Tú</v>
          </cell>
        </row>
        <row r="1942">
          <cell r="D1942" t="str">
            <v>SE62059</v>
          </cell>
          <cell r="E1942" t="str">
            <v>Nguyễn Thị Xuân Hồng</v>
          </cell>
        </row>
        <row r="1943">
          <cell r="D1943" t="str">
            <v>SE62060</v>
          </cell>
          <cell r="E1943" t="str">
            <v>Trần Thị Tuyết Anh</v>
          </cell>
        </row>
        <row r="1944">
          <cell r="D1944" t="str">
            <v>SE62061</v>
          </cell>
          <cell r="E1944" t="str">
            <v>Lê Hữu Đức</v>
          </cell>
        </row>
        <row r="1945">
          <cell r="D1945" t="str">
            <v>SE62062</v>
          </cell>
          <cell r="E1945" t="str">
            <v>Hà Mạnh Tiến</v>
          </cell>
        </row>
        <row r="1946">
          <cell r="D1946" t="str">
            <v>SE62063</v>
          </cell>
          <cell r="E1946" t="str">
            <v>Phan Thành Thuận</v>
          </cell>
        </row>
        <row r="1947">
          <cell r="D1947" t="str">
            <v>SE62064</v>
          </cell>
          <cell r="E1947" t="str">
            <v>Lê Đại Đức</v>
          </cell>
        </row>
        <row r="1948">
          <cell r="D1948" t="str">
            <v>SE62065</v>
          </cell>
          <cell r="E1948" t="str">
            <v>Nguyễn Quang Bình</v>
          </cell>
        </row>
        <row r="1949">
          <cell r="D1949" t="str">
            <v>SE62066</v>
          </cell>
          <cell r="E1949" t="str">
            <v>Huỳnh Võ Thiên Phúc</v>
          </cell>
        </row>
        <row r="1950">
          <cell r="D1950" t="str">
            <v>SE62069</v>
          </cell>
          <cell r="E1950" t="str">
            <v>Nguyễn Quang Tuyến</v>
          </cell>
        </row>
        <row r="1951">
          <cell r="D1951" t="str">
            <v>SE62071</v>
          </cell>
          <cell r="E1951" t="str">
            <v>Vũ Lê Quốc Hoàng</v>
          </cell>
        </row>
        <row r="1952">
          <cell r="D1952" t="str">
            <v>SE62075</v>
          </cell>
          <cell r="E1952" t="str">
            <v>Phạm Hoàng Phúc Nguyên</v>
          </cell>
        </row>
        <row r="1953">
          <cell r="D1953" t="str">
            <v>SE62076</v>
          </cell>
          <cell r="E1953" t="str">
            <v>Nay Trung Tuấn</v>
          </cell>
        </row>
        <row r="1954">
          <cell r="D1954" t="str">
            <v>SE62077</v>
          </cell>
          <cell r="E1954" t="str">
            <v>Phan Nhật Hoàng</v>
          </cell>
        </row>
        <row r="1955">
          <cell r="D1955" t="str">
            <v>SE62079</v>
          </cell>
          <cell r="E1955" t="str">
            <v>Đinh Trương Nhật Hà</v>
          </cell>
        </row>
        <row r="1956">
          <cell r="D1956" t="str">
            <v>SE62080</v>
          </cell>
          <cell r="E1956" t="str">
            <v>Võ Minh Hoàng</v>
          </cell>
        </row>
        <row r="1957">
          <cell r="D1957" t="str">
            <v>SE62082</v>
          </cell>
          <cell r="E1957" t="str">
            <v>Lê Trần Khánh</v>
          </cell>
        </row>
        <row r="1958">
          <cell r="D1958" t="str">
            <v>SE62083</v>
          </cell>
          <cell r="E1958" t="str">
            <v>Mã Lâm Ngọc</v>
          </cell>
        </row>
        <row r="1959">
          <cell r="D1959" t="str">
            <v>SE62084</v>
          </cell>
          <cell r="E1959" t="str">
            <v>Lê Huỳnh Duy Anh</v>
          </cell>
        </row>
        <row r="1960">
          <cell r="D1960" t="str">
            <v>SE62087</v>
          </cell>
          <cell r="E1960" t="str">
            <v>Nguyễn Thế Phương</v>
          </cell>
        </row>
        <row r="1961">
          <cell r="D1961" t="str">
            <v>SE62088</v>
          </cell>
          <cell r="E1961" t="str">
            <v>Nghiêm Tiến Tùng</v>
          </cell>
        </row>
        <row r="1962">
          <cell r="D1962" t="str">
            <v>SE62089</v>
          </cell>
          <cell r="E1962" t="str">
            <v>Hoàng Quốc Huynh</v>
          </cell>
        </row>
        <row r="1963">
          <cell r="D1963" t="str">
            <v>SE62091</v>
          </cell>
          <cell r="E1963" t="str">
            <v>Lê Hồ Anh</v>
          </cell>
        </row>
        <row r="1964">
          <cell r="D1964" t="str">
            <v>SE62093</v>
          </cell>
          <cell r="E1964" t="str">
            <v>Lê Nguyễn Việt Phương</v>
          </cell>
        </row>
        <row r="1965">
          <cell r="D1965" t="str">
            <v>SE62094</v>
          </cell>
          <cell r="E1965" t="str">
            <v>Phạm Hoàng Long</v>
          </cell>
        </row>
        <row r="1966">
          <cell r="D1966" t="str">
            <v>SE62096</v>
          </cell>
          <cell r="E1966" t="str">
            <v>Trần Ngụy Nhật Anh</v>
          </cell>
        </row>
        <row r="1967">
          <cell r="D1967" t="str">
            <v>SE62099</v>
          </cell>
          <cell r="E1967" t="str">
            <v>Trần Đức Bảo</v>
          </cell>
        </row>
        <row r="1968">
          <cell r="D1968" t="str">
            <v>SE62100</v>
          </cell>
          <cell r="E1968" t="str">
            <v>Nguyễn Đàm Đức Thoại</v>
          </cell>
        </row>
        <row r="1969">
          <cell r="D1969" t="str">
            <v>SE62101</v>
          </cell>
          <cell r="E1969" t="str">
            <v>Nguyễn Văn Quý</v>
          </cell>
        </row>
        <row r="1970">
          <cell r="D1970" t="str">
            <v>SE62102</v>
          </cell>
          <cell r="E1970" t="str">
            <v>Nguyễn Thái Bình</v>
          </cell>
        </row>
        <row r="1971">
          <cell r="D1971" t="str">
            <v>SE62103</v>
          </cell>
          <cell r="E1971" t="str">
            <v>Hoàng Tuấn Anh</v>
          </cell>
        </row>
        <row r="1972">
          <cell r="D1972" t="str">
            <v>SE62104</v>
          </cell>
          <cell r="E1972" t="str">
            <v>Đặng Hoàng Chuẩn</v>
          </cell>
        </row>
        <row r="1973">
          <cell r="D1973" t="str">
            <v>SE62105</v>
          </cell>
          <cell r="E1973" t="str">
            <v>Huỳnh Đỗ Trí Nhân</v>
          </cell>
        </row>
        <row r="1974">
          <cell r="D1974" t="str">
            <v>SE62106</v>
          </cell>
          <cell r="E1974" t="str">
            <v>Ngô Quốc Tuấn</v>
          </cell>
        </row>
        <row r="1975">
          <cell r="D1975" t="str">
            <v>SE62107</v>
          </cell>
          <cell r="E1975" t="str">
            <v>Nguyễn Viết Hải</v>
          </cell>
        </row>
        <row r="1976">
          <cell r="D1976" t="str">
            <v>SE62108</v>
          </cell>
          <cell r="E1976" t="str">
            <v>Lê Minh Lợi</v>
          </cell>
        </row>
        <row r="1977">
          <cell r="D1977" t="str">
            <v>SE62109</v>
          </cell>
          <cell r="E1977" t="str">
            <v>Nguyễn Trương Viên An</v>
          </cell>
        </row>
        <row r="1978">
          <cell r="D1978" t="str">
            <v>SE62112</v>
          </cell>
          <cell r="E1978" t="str">
            <v>Hà Nhật Quang</v>
          </cell>
        </row>
        <row r="1979">
          <cell r="D1979" t="str">
            <v>SE62116</v>
          </cell>
          <cell r="E1979" t="str">
            <v>Nguyễn Trương Thúy Vi</v>
          </cell>
        </row>
        <row r="1980">
          <cell r="D1980" t="str">
            <v>SE62118</v>
          </cell>
          <cell r="E1980" t="str">
            <v>Trần Quang Anh</v>
          </cell>
        </row>
        <row r="1981">
          <cell r="D1981" t="str">
            <v>SE62119</v>
          </cell>
          <cell r="E1981" t="str">
            <v>Nguyễn Ngọc Đức</v>
          </cell>
        </row>
        <row r="1982">
          <cell r="D1982" t="str">
            <v>SE62121</v>
          </cell>
          <cell r="E1982" t="str">
            <v>Nguyễn Công Chính</v>
          </cell>
        </row>
        <row r="1983">
          <cell r="D1983" t="str">
            <v>SB61014</v>
          </cell>
          <cell r="E1983" t="str">
            <v>Bùi Minh Tố Tâm</v>
          </cell>
        </row>
        <row r="1984">
          <cell r="D1984" t="str">
            <v>SB61015</v>
          </cell>
          <cell r="E1984" t="str">
            <v>Đặng Minh Trí</v>
          </cell>
        </row>
        <row r="1985">
          <cell r="D1985" t="str">
            <v>SB61016</v>
          </cell>
          <cell r="E1985" t="str">
            <v>Nguyễn Thị Diễm Chi</v>
          </cell>
        </row>
        <row r="1986">
          <cell r="D1986" t="str">
            <v>SB61020</v>
          </cell>
          <cell r="E1986" t="str">
            <v>Phạm Ngọc Thảo Trang</v>
          </cell>
        </row>
        <row r="1987">
          <cell r="D1987" t="str">
            <v>SB61021</v>
          </cell>
          <cell r="E1987" t="str">
            <v>Phan Duy Thanh</v>
          </cell>
        </row>
        <row r="1988">
          <cell r="D1988" t="str">
            <v>SB61022</v>
          </cell>
          <cell r="E1988" t="str">
            <v>Bùi Thị Ánh Ngọc</v>
          </cell>
        </row>
        <row r="1989">
          <cell r="D1989" t="str">
            <v>SE62124</v>
          </cell>
          <cell r="E1989" t="str">
            <v>Nguyễn Mai Thảo Nguyên</v>
          </cell>
        </row>
        <row r="1990">
          <cell r="D1990" t="str">
            <v>SE62125</v>
          </cell>
          <cell r="E1990" t="str">
            <v>Châu Huỳnh Trí</v>
          </cell>
        </row>
        <row r="1991">
          <cell r="D1991" t="str">
            <v>SE62129</v>
          </cell>
          <cell r="E1991" t="str">
            <v>Nguyễn Xuân An</v>
          </cell>
        </row>
        <row r="1992">
          <cell r="D1992" t="str">
            <v>SE62130</v>
          </cell>
          <cell r="E1992" t="str">
            <v>Tạ Quang Hải</v>
          </cell>
        </row>
        <row r="1993">
          <cell r="D1993" t="str">
            <v>SE62132</v>
          </cell>
          <cell r="E1993" t="str">
            <v>Nguyễn Phúc Hảo</v>
          </cell>
        </row>
        <row r="1994">
          <cell r="D1994" t="str">
            <v>SE62133</v>
          </cell>
          <cell r="E1994" t="str">
            <v>Nguyễn Hữu Thọ</v>
          </cell>
        </row>
        <row r="1995">
          <cell r="D1995" t="str">
            <v>SE62134</v>
          </cell>
          <cell r="E1995" t="str">
            <v>Nguyễn Ngọc Đỉnh</v>
          </cell>
        </row>
        <row r="1996">
          <cell r="D1996" t="str">
            <v>SE62135</v>
          </cell>
          <cell r="E1996" t="str">
            <v>Võ Nhật Minh</v>
          </cell>
        </row>
        <row r="1997">
          <cell r="D1997" t="str">
            <v>SE62136</v>
          </cell>
          <cell r="E1997" t="str">
            <v>Nguyễn Đức Trịnh</v>
          </cell>
        </row>
        <row r="1998">
          <cell r="D1998" t="str">
            <v>SE62137</v>
          </cell>
          <cell r="E1998" t="str">
            <v>Dư Đức Long</v>
          </cell>
        </row>
        <row r="1999">
          <cell r="D1999" t="str">
            <v>SE62138</v>
          </cell>
          <cell r="E1999" t="str">
            <v>Nguyễn Thị Hồng Yến</v>
          </cell>
        </row>
        <row r="2000">
          <cell r="D2000" t="str">
            <v>SE62140</v>
          </cell>
          <cell r="E2000" t="str">
            <v>Lê Đình Tú</v>
          </cell>
        </row>
        <row r="2001">
          <cell r="D2001" t="str">
            <v>SE62141</v>
          </cell>
          <cell r="E2001" t="str">
            <v>Nguyễn Hoàng Khang</v>
          </cell>
        </row>
        <row r="2002">
          <cell r="D2002" t="str">
            <v>SE62142</v>
          </cell>
          <cell r="E2002" t="str">
            <v>Phan Nguyễn Hoài Phúc</v>
          </cell>
        </row>
        <row r="2003">
          <cell r="D2003" t="str">
            <v>SE62143</v>
          </cell>
          <cell r="E2003" t="str">
            <v>Nguyễn Nhật Quang</v>
          </cell>
        </row>
        <row r="2004">
          <cell r="D2004" t="str">
            <v>SE62144</v>
          </cell>
          <cell r="E2004" t="str">
            <v>Nguyễn Hoàng Minh</v>
          </cell>
        </row>
        <row r="2005">
          <cell r="D2005" t="str">
            <v>SE62145</v>
          </cell>
          <cell r="E2005" t="str">
            <v>Lê Hồng Phi</v>
          </cell>
        </row>
        <row r="2006">
          <cell r="D2006" t="str">
            <v>SE62146</v>
          </cell>
          <cell r="E2006" t="str">
            <v>Hoàng Đình Tuấn</v>
          </cell>
        </row>
        <row r="2007">
          <cell r="D2007" t="str">
            <v>SE62151</v>
          </cell>
          <cell r="E2007" t="str">
            <v>Vũ Tiến An</v>
          </cell>
        </row>
        <row r="2008">
          <cell r="D2008" t="str">
            <v>SE62152</v>
          </cell>
          <cell r="E2008" t="str">
            <v>Trần Lê Hoài bảo</v>
          </cell>
        </row>
        <row r="2009">
          <cell r="D2009" t="str">
            <v>SE62153</v>
          </cell>
          <cell r="E2009" t="str">
            <v>Trần Trung Kiên</v>
          </cell>
        </row>
        <row r="2010">
          <cell r="D2010" t="str">
            <v>SE62154</v>
          </cell>
          <cell r="E2010" t="str">
            <v>Hoàng Trọng Dũng</v>
          </cell>
        </row>
        <row r="2011">
          <cell r="D2011" t="str">
            <v>SE62155</v>
          </cell>
          <cell r="E2011" t="str">
            <v>Lý Tấn Lợi</v>
          </cell>
        </row>
        <row r="2012">
          <cell r="D2012" t="str">
            <v>SE62156</v>
          </cell>
          <cell r="E2012" t="str">
            <v>Trần Ngọc Duy</v>
          </cell>
        </row>
        <row r="2013">
          <cell r="D2013" t="str">
            <v>SE62157</v>
          </cell>
          <cell r="E2013" t="str">
            <v>Trần Thọ Tường</v>
          </cell>
        </row>
        <row r="2014">
          <cell r="D2014" t="str">
            <v>SE62158</v>
          </cell>
          <cell r="E2014" t="str">
            <v>Nguyễn Thanh Long</v>
          </cell>
        </row>
        <row r="2015">
          <cell r="D2015" t="str">
            <v>SB90279</v>
          </cell>
          <cell r="E2015" t="str">
            <v>Phan Thị Kim Ngân</v>
          </cell>
        </row>
        <row r="2016">
          <cell r="D2016" t="str">
            <v>SB60884</v>
          </cell>
          <cell r="E2016" t="str">
            <v>Phan Thanh Tân</v>
          </cell>
        </row>
        <row r="2017">
          <cell r="D2017" t="str">
            <v>SB90270</v>
          </cell>
          <cell r="E2017" t="str">
            <v>Dương Thị Hường</v>
          </cell>
        </row>
        <row r="2018">
          <cell r="D2018" t="str">
            <v>SB01798</v>
          </cell>
          <cell r="E2018" t="str">
            <v>Đinh Trung Dũng</v>
          </cell>
        </row>
        <row r="2019">
          <cell r="D2019" t="str">
            <v>SE62316</v>
          </cell>
          <cell r="E2019" t="str">
            <v>Nguyễn Phùng Xuân Anh</v>
          </cell>
        </row>
        <row r="2020">
          <cell r="D2020" t="str">
            <v>SE62572</v>
          </cell>
          <cell r="E2020" t="str">
            <v>Nguyễn Quốc Thanh Bình</v>
          </cell>
        </row>
        <row r="2021">
          <cell r="D2021" t="str">
            <v>SE62577</v>
          </cell>
          <cell r="E2021" t="str">
            <v>Nguyễn Ngọc Ngân Hà</v>
          </cell>
        </row>
        <row r="2022">
          <cell r="D2022" t="str">
            <v>SE62478</v>
          </cell>
          <cell r="E2022" t="str">
            <v>Lý Nhật Hà</v>
          </cell>
        </row>
        <row r="2023">
          <cell r="D2023" t="str">
            <v>SE62200</v>
          </cell>
          <cell r="E2023" t="str">
            <v>Hoàng Hạc</v>
          </cell>
        </row>
        <row r="2024">
          <cell r="D2024" t="str">
            <v>SE62691</v>
          </cell>
          <cell r="E2024" t="str">
            <v>Tô Nhật Hào</v>
          </cell>
        </row>
        <row r="2025">
          <cell r="D2025" t="str">
            <v>SE62432</v>
          </cell>
          <cell r="E2025" t="str">
            <v>Bùi Anh Hào</v>
          </cell>
        </row>
        <row r="2026">
          <cell r="D2026" t="str">
            <v>SE62370</v>
          </cell>
          <cell r="E2026" t="str">
            <v>Nguyễn Học Huy</v>
          </cell>
        </row>
        <row r="2027">
          <cell r="D2027" t="str">
            <v>SE62541</v>
          </cell>
          <cell r="E2027" t="str">
            <v>Thái Lý Anh Khuê</v>
          </cell>
        </row>
        <row r="2028">
          <cell r="D2028" t="str">
            <v>SE62270</v>
          </cell>
          <cell r="E2028" t="str">
            <v>Phạm Ngọc Phương Lan</v>
          </cell>
        </row>
        <row r="2029">
          <cell r="D2029" t="str">
            <v>SE62484</v>
          </cell>
          <cell r="E2029" t="str">
            <v>Ngô Trần Ngọc LaVy</v>
          </cell>
        </row>
        <row r="2030">
          <cell r="D2030" t="str">
            <v>SE62566</v>
          </cell>
          <cell r="E2030" t="str">
            <v>Đinh Bùi Mỹ Linh</v>
          </cell>
        </row>
        <row r="2031">
          <cell r="D2031" t="str">
            <v>SE62570</v>
          </cell>
          <cell r="E2031" t="str">
            <v>Lương Hoàng Long</v>
          </cell>
        </row>
        <row r="2032">
          <cell r="D2032" t="str">
            <v>SE62380</v>
          </cell>
          <cell r="E2032" t="str">
            <v>Tăng Hồ Duy Minh</v>
          </cell>
        </row>
        <row r="2033">
          <cell r="D2033" t="str">
            <v>SE62358</v>
          </cell>
          <cell r="E2033" t="str">
            <v>Trương Quang Minh</v>
          </cell>
        </row>
        <row r="2034">
          <cell r="D2034" t="str">
            <v>SE62278</v>
          </cell>
          <cell r="E2034" t="str">
            <v>Trần Trọng Nghĩa</v>
          </cell>
        </row>
        <row r="2035">
          <cell r="D2035" t="str">
            <v>SE62194</v>
          </cell>
          <cell r="E2035" t="str">
            <v>Trần Long Nhật Phương</v>
          </cell>
        </row>
        <row r="2036">
          <cell r="D2036" t="str">
            <v>SE62170</v>
          </cell>
          <cell r="E2036" t="str">
            <v>Bùi Khắc Minh Quân</v>
          </cell>
        </row>
        <row r="2037">
          <cell r="D2037" t="str">
            <v>SE62223</v>
          </cell>
          <cell r="E2037" t="str">
            <v>Đỗ Minh Quyền</v>
          </cell>
        </row>
        <row r="2038">
          <cell r="D2038" t="str">
            <v>SE62229</v>
          </cell>
          <cell r="E2038" t="str">
            <v>Nguyễn Phương Quyết</v>
          </cell>
        </row>
        <row r="2039">
          <cell r="D2039" t="str">
            <v>SE62381</v>
          </cell>
          <cell r="E2039" t="str">
            <v>Nguyễn Đức Tâm</v>
          </cell>
        </row>
        <row r="2040">
          <cell r="D2040" t="str">
            <v>SE62231</v>
          </cell>
          <cell r="E2040" t="str">
            <v>Hoàng Ngô Minh Tùng</v>
          </cell>
        </row>
        <row r="2041">
          <cell r="D2041" t="str">
            <v>SB61142</v>
          </cell>
          <cell r="E2041" t="str">
            <v>Đào Gia Bảo</v>
          </cell>
        </row>
        <row r="2042">
          <cell r="D2042" t="str">
            <v>SB61141</v>
          </cell>
          <cell r="E2042" t="str">
            <v>Nguyễn Văn Cảnh</v>
          </cell>
        </row>
        <row r="2043">
          <cell r="D2043" t="str">
            <v>SB61125</v>
          </cell>
          <cell r="E2043" t="str">
            <v>Lê Đức Đoàn</v>
          </cell>
        </row>
        <row r="2044">
          <cell r="D2044" t="str">
            <v>SB61041</v>
          </cell>
          <cell r="E2044" t="str">
            <v>Nguyễn Lê Thục Duyên</v>
          </cell>
        </row>
        <row r="2045">
          <cell r="D2045" t="str">
            <v>SB61153</v>
          </cell>
          <cell r="E2045" t="str">
            <v>Lưu Thị Thúy Hằng</v>
          </cell>
        </row>
        <row r="2046">
          <cell r="D2046" t="str">
            <v>SB61144</v>
          </cell>
          <cell r="E2046" t="str">
            <v>Lương Thị Xuân Hương</v>
          </cell>
        </row>
        <row r="2047">
          <cell r="D2047" t="str">
            <v>SB61047</v>
          </cell>
          <cell r="E2047" t="str">
            <v>Nhan Mỹ Hương</v>
          </cell>
        </row>
        <row r="2048">
          <cell r="D2048" t="str">
            <v>SB61140</v>
          </cell>
          <cell r="E2048" t="str">
            <v>Nguyễn Huỳnh Long Huy</v>
          </cell>
        </row>
        <row r="2049">
          <cell r="D2049" t="str">
            <v>SB61073</v>
          </cell>
          <cell r="E2049" t="str">
            <v>Phạm Thu Huyền</v>
          </cell>
        </row>
        <row r="2050">
          <cell r="D2050" t="str">
            <v>SB61121</v>
          </cell>
          <cell r="E2050" t="str">
            <v>Lê Hà Gia Huỳnh</v>
          </cell>
        </row>
        <row r="2051">
          <cell r="D2051" t="str">
            <v>SB61134</v>
          </cell>
          <cell r="E2051" t="str">
            <v>Phạm Thành Khang</v>
          </cell>
        </row>
        <row r="2052">
          <cell r="D2052" t="str">
            <v>SB61116</v>
          </cell>
          <cell r="E2052" t="str">
            <v>Vũ Tiến Duy Khang</v>
          </cell>
        </row>
        <row r="2053">
          <cell r="D2053" t="str">
            <v>SB61126</v>
          </cell>
          <cell r="E2053" t="str">
            <v>Bùi Hoàng Long</v>
          </cell>
        </row>
        <row r="2054">
          <cell r="D2054" t="str">
            <v>SB61046</v>
          </cell>
          <cell r="E2054" t="str">
            <v>Ngô Diệp Khánh Nguyên</v>
          </cell>
        </row>
        <row r="2055">
          <cell r="D2055" t="str">
            <v>SB61131</v>
          </cell>
          <cell r="E2055" t="str">
            <v>Kiều Lan Nhi</v>
          </cell>
        </row>
        <row r="2056">
          <cell r="D2056" t="str">
            <v>SB61128</v>
          </cell>
          <cell r="E2056" t="str">
            <v>Trần Thị Quỳnh Như</v>
          </cell>
        </row>
        <row r="2057">
          <cell r="D2057" t="str">
            <v>SB61135</v>
          </cell>
          <cell r="E2057" t="str">
            <v>Đào Tấn Phát</v>
          </cell>
        </row>
        <row r="2058">
          <cell r="D2058" t="str">
            <v>SB61049</v>
          </cell>
          <cell r="E2058" t="str">
            <v>Nguyễn Thái Xuân Quỳnh</v>
          </cell>
        </row>
        <row r="2059">
          <cell r="D2059" t="str">
            <v>SB61030</v>
          </cell>
          <cell r="E2059" t="str">
            <v>Nguyễn Thanh Phương Thảo</v>
          </cell>
        </row>
        <row r="2060">
          <cell r="D2060" t="str">
            <v>SB61095</v>
          </cell>
          <cell r="E2060" t="str">
            <v>Võ Nguyễn Minh Thư</v>
          </cell>
        </row>
        <row r="2061">
          <cell r="D2061" t="str">
            <v>SB61146</v>
          </cell>
          <cell r="E2061" t="str">
            <v>Nguyễn Thị Thanh Thuận</v>
          </cell>
        </row>
        <row r="2062">
          <cell r="D2062" t="str">
            <v>SB61122</v>
          </cell>
          <cell r="E2062" t="str">
            <v>Trần Phương Ngọc Thủy</v>
          </cell>
        </row>
        <row r="2063">
          <cell r="D2063" t="str">
            <v>SB61062</v>
          </cell>
          <cell r="E2063" t="str">
            <v>Đặng Ngọc Trân</v>
          </cell>
        </row>
        <row r="2064">
          <cell r="D2064" t="str">
            <v>SB61034</v>
          </cell>
          <cell r="E2064" t="str">
            <v>Nguyễn Ái Huyền Trân</v>
          </cell>
        </row>
        <row r="2065">
          <cell r="D2065" t="str">
            <v>SB61117</v>
          </cell>
          <cell r="E2065" t="str">
            <v>Nguyễn Tường Vi</v>
          </cell>
        </row>
        <row r="2066">
          <cell r="D2066" t="str">
            <v>SB61156</v>
          </cell>
          <cell r="E2066" t="str">
            <v>Lê Mỹ Vy</v>
          </cell>
        </row>
        <row r="2067">
          <cell r="D2067" t="str">
            <v>SB61155</v>
          </cell>
          <cell r="E2067" t="str">
            <v>Cuột Kim Xiêu</v>
          </cell>
        </row>
        <row r="2068">
          <cell r="D2068" t="str">
            <v>SB61158</v>
          </cell>
          <cell r="E2068" t="str">
            <v>Vũ Lâm Anh</v>
          </cell>
        </row>
        <row r="2069">
          <cell r="D2069" t="str">
            <v>SB61164</v>
          </cell>
          <cell r="E2069" t="str">
            <v>Thân Hoàng Hiền Thơ</v>
          </cell>
        </row>
        <row r="2070">
          <cell r="D2070" t="str">
            <v>SB61165</v>
          </cell>
          <cell r="E2070" t="str">
            <v>Nguyễn Ngọc Hà Xuyên</v>
          </cell>
        </row>
        <row r="2071">
          <cell r="D2071" t="str">
            <v>SE62167</v>
          </cell>
          <cell r="E2071" t="str">
            <v>Đặng Hữu Phương Nam</v>
          </cell>
        </row>
        <row r="2072">
          <cell r="D2072" t="str">
            <v>SE62168</v>
          </cell>
          <cell r="E2072" t="str">
            <v>Nguyễn Minh Triết</v>
          </cell>
        </row>
        <row r="2073">
          <cell r="D2073" t="str">
            <v>SE62169</v>
          </cell>
          <cell r="E2073" t="str">
            <v>Nguyễn Quốc Minh Quân</v>
          </cell>
        </row>
        <row r="2074">
          <cell r="D2074" t="str">
            <v>SE62172</v>
          </cell>
          <cell r="E2074" t="str">
            <v>Mã Hoàng Nhật Phi</v>
          </cell>
        </row>
        <row r="2075">
          <cell r="D2075" t="str">
            <v>SE62173</v>
          </cell>
          <cell r="E2075" t="str">
            <v>Lưu Thuận Hoàng Nam</v>
          </cell>
        </row>
        <row r="2076">
          <cell r="D2076" t="str">
            <v>SE62176</v>
          </cell>
          <cell r="E2076" t="str">
            <v>Vũ Tấn Huy</v>
          </cell>
        </row>
        <row r="2077">
          <cell r="D2077" t="str">
            <v>SE62179</v>
          </cell>
          <cell r="E2077" t="str">
            <v>Lâm Tùng Thiện</v>
          </cell>
        </row>
        <row r="2078">
          <cell r="D2078" t="str">
            <v>SE62184</v>
          </cell>
          <cell r="E2078" t="str">
            <v>Nguyễn Lê Hùng Vĩ</v>
          </cell>
        </row>
        <row r="2079">
          <cell r="D2079" t="str">
            <v>SE62187</v>
          </cell>
          <cell r="E2079" t="str">
            <v>Nguyễn Duy Đạt</v>
          </cell>
        </row>
        <row r="2080">
          <cell r="D2080" t="str">
            <v>SE62191</v>
          </cell>
          <cell r="E2080" t="str">
            <v>Nguyễn Dương Thiện Từ</v>
          </cell>
        </row>
        <row r="2081">
          <cell r="D2081" t="str">
            <v>SE62193</v>
          </cell>
          <cell r="E2081" t="str">
            <v>Vương Chánh Quốc</v>
          </cell>
        </row>
        <row r="2082">
          <cell r="D2082" t="str">
            <v>SE62197</v>
          </cell>
          <cell r="E2082" t="str">
            <v>Nguyễn Mạnh Khang</v>
          </cell>
        </row>
        <row r="2083">
          <cell r="D2083" t="str">
            <v>SE62202</v>
          </cell>
          <cell r="E2083" t="str">
            <v>Nguyễn Khải</v>
          </cell>
        </row>
        <row r="2084">
          <cell r="D2084" t="str">
            <v>SE62203</v>
          </cell>
          <cell r="E2084" t="str">
            <v>Phan Thị Tuyết Giang</v>
          </cell>
        </row>
        <row r="2085">
          <cell r="D2085" t="str">
            <v>SE62204</v>
          </cell>
          <cell r="E2085" t="str">
            <v>Hứa Trần Xướng Khánh</v>
          </cell>
        </row>
        <row r="2086">
          <cell r="D2086" t="str">
            <v>SE62211</v>
          </cell>
          <cell r="E2086" t="str">
            <v>Hoàng Đăng Duy</v>
          </cell>
        </row>
        <row r="2087">
          <cell r="D2087" t="str">
            <v>SE62252</v>
          </cell>
          <cell r="E2087" t="str">
            <v>Huỳnh Nam Vương</v>
          </cell>
        </row>
        <row r="2088">
          <cell r="D2088" t="str">
            <v>SE62254</v>
          </cell>
          <cell r="E2088" t="str">
            <v>Trần Đoàn Linh</v>
          </cell>
        </row>
        <row r="2089">
          <cell r="D2089" t="str">
            <v>SE62257</v>
          </cell>
          <cell r="E2089" t="str">
            <v>Lê Đức Huy</v>
          </cell>
        </row>
        <row r="2090">
          <cell r="D2090" t="str">
            <v>SE62258</v>
          </cell>
          <cell r="E2090" t="str">
            <v>Nguyễn Ngọc Đại</v>
          </cell>
        </row>
        <row r="2091">
          <cell r="D2091" t="str">
            <v>SE62263</v>
          </cell>
          <cell r="E2091" t="str">
            <v>Nguyễn Minh Bảo</v>
          </cell>
        </row>
        <row r="2092">
          <cell r="D2092" t="str">
            <v>SE62266</v>
          </cell>
          <cell r="E2092" t="str">
            <v>Nguyễn Đức Huy</v>
          </cell>
        </row>
        <row r="2093">
          <cell r="D2093" t="str">
            <v>SE62272</v>
          </cell>
          <cell r="E2093" t="str">
            <v>Lê Minh Tín</v>
          </cell>
        </row>
        <row r="2094">
          <cell r="D2094" t="str">
            <v>SE62273</v>
          </cell>
          <cell r="E2094" t="str">
            <v>Bùi Quang Huy</v>
          </cell>
        </row>
        <row r="2095">
          <cell r="D2095" t="str">
            <v>SE62283</v>
          </cell>
          <cell r="E2095" t="str">
            <v>Nguyễn Minh Hiếu</v>
          </cell>
        </row>
        <row r="2096">
          <cell r="D2096" t="str">
            <v>SE62291</v>
          </cell>
          <cell r="E2096" t="str">
            <v>Huỳnh Văn Lộc</v>
          </cell>
        </row>
        <row r="2097">
          <cell r="D2097" t="str">
            <v>SE62292</v>
          </cell>
          <cell r="E2097" t="str">
            <v>Nguyễn Thúy Ngọc</v>
          </cell>
        </row>
        <row r="2098">
          <cell r="D2098" t="str">
            <v>SE62293</v>
          </cell>
          <cell r="E2098" t="str">
            <v>Lê Minh Quân</v>
          </cell>
        </row>
        <row r="2099">
          <cell r="D2099" t="str">
            <v>SE62297</v>
          </cell>
          <cell r="E2099" t="str">
            <v>Trần Anh Văn</v>
          </cell>
        </row>
        <row r="2100">
          <cell r="D2100" t="str">
            <v>SE62299</v>
          </cell>
          <cell r="E2100" t="str">
            <v>Lê Nguyễn Quốc Anh</v>
          </cell>
        </row>
        <row r="2101">
          <cell r="D2101" t="str">
            <v>SE62306</v>
          </cell>
          <cell r="E2101" t="str">
            <v>Lê Thành Anh Kiệt</v>
          </cell>
        </row>
        <row r="2102">
          <cell r="D2102" t="str">
            <v>SE62321</v>
          </cell>
          <cell r="E2102" t="str">
            <v>Cao Nhật Thi</v>
          </cell>
        </row>
        <row r="2103">
          <cell r="D2103" t="str">
            <v>SE62330</v>
          </cell>
          <cell r="E2103" t="str">
            <v>Trần Tiến Đạt</v>
          </cell>
        </row>
        <row r="2104">
          <cell r="D2104" t="str">
            <v>SE62331</v>
          </cell>
          <cell r="E2104" t="str">
            <v>Nguyễn Khắc Sâm</v>
          </cell>
        </row>
        <row r="2105">
          <cell r="D2105" t="str">
            <v>SE62335</v>
          </cell>
          <cell r="E2105" t="str">
            <v>Nguyễn Hữu Tùng</v>
          </cell>
        </row>
        <row r="2106">
          <cell r="D2106" t="str">
            <v>SE62336</v>
          </cell>
          <cell r="E2106" t="str">
            <v>Nguyễn Văn Phú</v>
          </cell>
        </row>
        <row r="2107">
          <cell r="D2107" t="str">
            <v>SE62345</v>
          </cell>
          <cell r="E2107" t="str">
            <v>Mai Tấn Danh</v>
          </cell>
        </row>
        <row r="2108">
          <cell r="D2108" t="str">
            <v>SE62348</v>
          </cell>
          <cell r="E2108" t="str">
            <v>Mai Minh Trí</v>
          </cell>
        </row>
        <row r="2109">
          <cell r="D2109" t="str">
            <v>SE62353</v>
          </cell>
          <cell r="E2109" t="str">
            <v>Đổng Quang Huy</v>
          </cell>
        </row>
        <row r="2110">
          <cell r="D2110" t="str">
            <v>SB61166</v>
          </cell>
          <cell r="E2110" t="str">
            <v>Lê Quốc Hoàng</v>
          </cell>
        </row>
        <row r="2111">
          <cell r="D2111" t="str">
            <v>SB61167</v>
          </cell>
          <cell r="E2111" t="str">
            <v>Dương Minh Quang</v>
          </cell>
        </row>
        <row r="2112">
          <cell r="D2112" t="str">
            <v>SE62360</v>
          </cell>
          <cell r="E2112" t="str">
            <v>Huỳnh Vũ Tuấn Anh</v>
          </cell>
        </row>
        <row r="2113">
          <cell r="D2113" t="str">
            <v>SE62361</v>
          </cell>
          <cell r="E2113" t="str">
            <v>Phạm An Nam</v>
          </cell>
        </row>
        <row r="2114">
          <cell r="D2114" t="str">
            <v>SE62365</v>
          </cell>
          <cell r="E2114" t="str">
            <v>Phạm Trọng Nghĩa</v>
          </cell>
        </row>
        <row r="2115">
          <cell r="D2115" t="str">
            <v>SE62366</v>
          </cell>
          <cell r="E2115" t="str">
            <v>Phạm Lê Hải Sơn</v>
          </cell>
        </row>
        <row r="2116">
          <cell r="D2116" t="str">
            <v>SE62372</v>
          </cell>
          <cell r="E2116" t="str">
            <v>Nguyễn Phan Thảo Nhi</v>
          </cell>
        </row>
        <row r="2117">
          <cell r="D2117" t="str">
            <v>SE62379</v>
          </cell>
          <cell r="E2117" t="str">
            <v>Nguyễn Thành Phong</v>
          </cell>
        </row>
        <row r="2118">
          <cell r="D2118" t="str">
            <v>SE62382</v>
          </cell>
          <cell r="E2118" t="str">
            <v>Nguyễn Văn Dương</v>
          </cell>
        </row>
        <row r="2119">
          <cell r="D2119" t="str">
            <v>SE62385</v>
          </cell>
          <cell r="E2119" t="str">
            <v>Nguyễn Đình Vương</v>
          </cell>
        </row>
        <row r="2120">
          <cell r="D2120" t="str">
            <v>SE62395</v>
          </cell>
          <cell r="E2120" t="str">
            <v>Trần Thế Nhất Anh</v>
          </cell>
        </row>
        <row r="2121">
          <cell r="D2121" t="str">
            <v>SE62396</v>
          </cell>
          <cell r="E2121" t="str">
            <v>Nguyễn Bách Toàn</v>
          </cell>
        </row>
        <row r="2122">
          <cell r="D2122" t="str">
            <v>SE62399</v>
          </cell>
          <cell r="E2122" t="str">
            <v>Võ Hoài Em</v>
          </cell>
        </row>
        <row r="2123">
          <cell r="D2123" t="str">
            <v>SE62400</v>
          </cell>
          <cell r="E2123" t="str">
            <v>Châu Trọng Nhân</v>
          </cell>
        </row>
        <row r="2124">
          <cell r="D2124" t="str">
            <v>SE62402</v>
          </cell>
          <cell r="E2124" t="str">
            <v>Phạm Đức Hiếu</v>
          </cell>
        </row>
        <row r="2125">
          <cell r="D2125" t="str">
            <v>SE62403</v>
          </cell>
          <cell r="E2125" t="str">
            <v>Tân Minh Đức</v>
          </cell>
        </row>
        <row r="2126">
          <cell r="D2126" t="str">
            <v>SE62406</v>
          </cell>
          <cell r="E2126" t="str">
            <v>Nguyễn Thành Dũng</v>
          </cell>
        </row>
        <row r="2127">
          <cell r="D2127" t="str">
            <v>SE62408</v>
          </cell>
          <cell r="E2127" t="str">
            <v>Lê Minh Hưng</v>
          </cell>
        </row>
        <row r="2128">
          <cell r="D2128" t="str">
            <v>SE62413</v>
          </cell>
          <cell r="E2128" t="str">
            <v>Bùi Duy Tùng</v>
          </cell>
        </row>
        <row r="2129">
          <cell r="D2129" t="str">
            <v>SE62415</v>
          </cell>
          <cell r="E2129" t="str">
            <v>Phan Minh Nhật</v>
          </cell>
        </row>
        <row r="2130">
          <cell r="D2130" t="str">
            <v>SE62464</v>
          </cell>
          <cell r="E2130" t="str">
            <v>Phạm Minh Hoàng</v>
          </cell>
        </row>
        <row r="2131">
          <cell r="D2131" t="str">
            <v>SE62465</v>
          </cell>
          <cell r="E2131" t="str">
            <v>Phương Gia Khải</v>
          </cell>
        </row>
        <row r="2132">
          <cell r="D2132" t="str">
            <v>SE62470</v>
          </cell>
          <cell r="E2132" t="str">
            <v>Trương Lục Duy</v>
          </cell>
        </row>
        <row r="2133">
          <cell r="D2133" t="str">
            <v>SE62472</v>
          </cell>
          <cell r="E2133" t="str">
            <v>Đào Duy Tăng</v>
          </cell>
        </row>
        <row r="2134">
          <cell r="D2134" t="str">
            <v>SE62473</v>
          </cell>
          <cell r="E2134" t="str">
            <v>Trần Ân Vũ</v>
          </cell>
        </row>
        <row r="2135">
          <cell r="D2135" t="str">
            <v>SE62480</v>
          </cell>
          <cell r="E2135" t="str">
            <v>Mai Trần Duy Khang</v>
          </cell>
        </row>
        <row r="2136">
          <cell r="D2136" t="str">
            <v>SE62482</v>
          </cell>
          <cell r="E2136" t="str">
            <v>Trần Hoàng Thành</v>
          </cell>
        </row>
        <row r="2137">
          <cell r="D2137" t="str">
            <v>SE62486</v>
          </cell>
          <cell r="E2137" t="str">
            <v>Lê Quang Cường</v>
          </cell>
        </row>
        <row r="2138">
          <cell r="D2138" t="str">
            <v>SE62488</v>
          </cell>
          <cell r="E2138" t="str">
            <v>Lê Huỳnh Lộc</v>
          </cell>
        </row>
        <row r="2139">
          <cell r="D2139" t="str">
            <v>SE62489</v>
          </cell>
          <cell r="E2139" t="str">
            <v>Nguyễn Quốc Hưng</v>
          </cell>
        </row>
        <row r="2140">
          <cell r="D2140" t="str">
            <v>SE62492</v>
          </cell>
          <cell r="E2140" t="str">
            <v>Trần Khánh Duy</v>
          </cell>
        </row>
        <row r="2141">
          <cell r="D2141" t="str">
            <v>SE62497</v>
          </cell>
          <cell r="E2141" t="str">
            <v>Vũ Hoàng Nam</v>
          </cell>
        </row>
        <row r="2142">
          <cell r="D2142" t="str">
            <v>SE62502</v>
          </cell>
          <cell r="E2142" t="str">
            <v>Trần Tấn Đạt</v>
          </cell>
        </row>
        <row r="2143">
          <cell r="D2143" t="str">
            <v>SE62505</v>
          </cell>
          <cell r="E2143" t="str">
            <v>Bùi Huy Cường</v>
          </cell>
        </row>
        <row r="2144">
          <cell r="D2144" t="str">
            <v>SE62508</v>
          </cell>
          <cell r="E2144" t="str">
            <v>Nguyễn Ngọc Tuấn Anh</v>
          </cell>
        </row>
        <row r="2145">
          <cell r="D2145" t="str">
            <v>SE62509</v>
          </cell>
          <cell r="E2145" t="str">
            <v>Nguyễn Thái Hiền</v>
          </cell>
        </row>
        <row r="2146">
          <cell r="D2146" t="str">
            <v>SE62511</v>
          </cell>
          <cell r="E2146" t="str">
            <v>Mai Chí Minh</v>
          </cell>
        </row>
        <row r="2147">
          <cell r="D2147" t="str">
            <v>SE62512</v>
          </cell>
          <cell r="E2147" t="str">
            <v>Trịnh Lam Long</v>
          </cell>
        </row>
        <row r="2148">
          <cell r="D2148" t="str">
            <v>SE62513</v>
          </cell>
          <cell r="E2148" t="str">
            <v>Nguyễn Phú Quý</v>
          </cell>
        </row>
        <row r="2149">
          <cell r="D2149" t="str">
            <v>SE62516</v>
          </cell>
          <cell r="E2149" t="str">
            <v>Nguyễn Tín</v>
          </cell>
        </row>
        <row r="2150">
          <cell r="D2150" t="str">
            <v>SE62518</v>
          </cell>
          <cell r="E2150" t="str">
            <v>Phạm Quốc Bảo</v>
          </cell>
        </row>
        <row r="2151">
          <cell r="D2151" t="str">
            <v>SE62519</v>
          </cell>
          <cell r="E2151" t="str">
            <v>Nguyễn Bách Khoa</v>
          </cell>
        </row>
        <row r="2152">
          <cell r="D2152" t="str">
            <v>SE62521</v>
          </cell>
          <cell r="E2152" t="str">
            <v>Huỳnh Minh Đang</v>
          </cell>
        </row>
        <row r="2153">
          <cell r="D2153" t="str">
            <v>SE62522</v>
          </cell>
          <cell r="E2153" t="str">
            <v>Ngô Nhật Đô</v>
          </cell>
        </row>
        <row r="2154">
          <cell r="D2154" t="str">
            <v>SE62525</v>
          </cell>
          <cell r="E2154" t="str">
            <v>Nguyễn Thị Tuyết Nữ</v>
          </cell>
        </row>
        <row r="2155">
          <cell r="D2155" t="str">
            <v>SE62529</v>
          </cell>
          <cell r="E2155" t="str">
            <v>Lưu Duy Hòa</v>
          </cell>
        </row>
        <row r="2156">
          <cell r="D2156" t="str">
            <v>SE62533</v>
          </cell>
          <cell r="E2156" t="str">
            <v>Trần Đặng Hùng</v>
          </cell>
        </row>
        <row r="2157">
          <cell r="D2157" t="str">
            <v>SE62535</v>
          </cell>
          <cell r="E2157" t="str">
            <v>Trần Tấn Phát</v>
          </cell>
        </row>
        <row r="2158">
          <cell r="D2158" t="str">
            <v>SE62538</v>
          </cell>
          <cell r="E2158" t="str">
            <v>Đoàn Bảo Minh</v>
          </cell>
        </row>
        <row r="2159">
          <cell r="D2159" t="str">
            <v>SE62540</v>
          </cell>
          <cell r="E2159" t="str">
            <v>Phạm Duy Hải</v>
          </cell>
        </row>
        <row r="2160">
          <cell r="D2160" t="str">
            <v>SE62543</v>
          </cell>
          <cell r="E2160" t="str">
            <v>Phan Ánh Phúc</v>
          </cell>
        </row>
        <row r="2161">
          <cell r="D2161" t="str">
            <v>SE62544</v>
          </cell>
          <cell r="E2161" t="str">
            <v>Nguyễn Văn Hải</v>
          </cell>
        </row>
        <row r="2162">
          <cell r="D2162" t="str">
            <v>SE62546</v>
          </cell>
          <cell r="E2162" t="str">
            <v>Nguyễn Văn Phát</v>
          </cell>
        </row>
        <row r="2163">
          <cell r="D2163" t="str">
            <v>SE62551</v>
          </cell>
          <cell r="E2163" t="str">
            <v>Đỗ Lê Tú Uyên</v>
          </cell>
        </row>
        <row r="2164">
          <cell r="D2164" t="str">
            <v>SE62552</v>
          </cell>
          <cell r="E2164" t="str">
            <v>Trần Văn Hoàng</v>
          </cell>
        </row>
        <row r="2165">
          <cell r="D2165" t="str">
            <v>SE62554</v>
          </cell>
          <cell r="E2165" t="str">
            <v>Phan Lê Quang Chiến</v>
          </cell>
        </row>
        <row r="2166">
          <cell r="D2166" t="str">
            <v>SE62555</v>
          </cell>
          <cell r="E2166" t="str">
            <v>Thái Nguyễn Minh Siêu</v>
          </cell>
        </row>
        <row r="2167">
          <cell r="D2167" t="str">
            <v>SE62557</v>
          </cell>
          <cell r="E2167" t="str">
            <v>Trịnh Cao Sơn</v>
          </cell>
        </row>
        <row r="2168">
          <cell r="D2168" t="str">
            <v>SE62558</v>
          </cell>
          <cell r="E2168" t="str">
            <v>Lê Xuân Huy</v>
          </cell>
        </row>
        <row r="2169">
          <cell r="D2169" t="str">
            <v>SE62560</v>
          </cell>
          <cell r="E2169" t="str">
            <v>Nguyễn Văn Thanh</v>
          </cell>
        </row>
        <row r="2170">
          <cell r="D2170" t="str">
            <v>SE62562</v>
          </cell>
          <cell r="E2170" t="str">
            <v>Lê Phước Nhật Thiện</v>
          </cell>
        </row>
        <row r="2171">
          <cell r="D2171" t="str">
            <v>SE62563</v>
          </cell>
          <cell r="E2171" t="str">
            <v>Trần Thanh Giàn</v>
          </cell>
        </row>
        <row r="2172">
          <cell r="D2172" t="str">
            <v>SE62565</v>
          </cell>
          <cell r="E2172" t="str">
            <v>Trần Võ Nhật Quang</v>
          </cell>
        </row>
        <row r="2173">
          <cell r="D2173" t="str">
            <v>SE62567</v>
          </cell>
          <cell r="E2173" t="str">
            <v>Phạm Hồng Duy</v>
          </cell>
        </row>
        <row r="2174">
          <cell r="D2174" t="str">
            <v>SE62568</v>
          </cell>
          <cell r="E2174" t="str">
            <v>Trần Minh Huy</v>
          </cell>
        </row>
        <row r="2175">
          <cell r="D2175" t="str">
            <v>SE62580</v>
          </cell>
          <cell r="E2175" t="str">
            <v>Nguyễn Huỳnh Thảo Nguyên</v>
          </cell>
        </row>
        <row r="2176">
          <cell r="D2176" t="str">
            <v>SE62583</v>
          </cell>
          <cell r="E2176" t="str">
            <v>Lê Tuấn</v>
          </cell>
        </row>
        <row r="2177">
          <cell r="D2177" t="str">
            <v>SE62584</v>
          </cell>
          <cell r="E2177" t="str">
            <v>Bùi Tiến Đạt</v>
          </cell>
        </row>
        <row r="2178">
          <cell r="D2178" t="str">
            <v>SE62587</v>
          </cell>
          <cell r="E2178" t="str">
            <v>Ngô Gia Huy</v>
          </cell>
        </row>
        <row r="2179">
          <cell r="D2179" t="str">
            <v>SE62591</v>
          </cell>
          <cell r="E2179" t="str">
            <v>Ngô Duy Hoàn</v>
          </cell>
        </row>
        <row r="2180">
          <cell r="D2180" t="str">
            <v>SE62592</v>
          </cell>
          <cell r="E2180" t="str">
            <v>Đoàn Tấn Việt Khôi</v>
          </cell>
        </row>
        <row r="2181">
          <cell r="D2181" t="str">
            <v>SE62594</v>
          </cell>
          <cell r="E2181" t="str">
            <v>Đinh Cao Phong</v>
          </cell>
        </row>
        <row r="2182">
          <cell r="D2182" t="str">
            <v>SE62596</v>
          </cell>
          <cell r="E2182" t="str">
            <v>Phù Sanh Hoàng Thiện Vương</v>
          </cell>
        </row>
        <row r="2183">
          <cell r="D2183" t="str">
            <v>SE62597</v>
          </cell>
          <cell r="E2183" t="str">
            <v>Nguyễn Hồng Anh</v>
          </cell>
        </row>
        <row r="2184">
          <cell r="D2184" t="str">
            <v>SE62598</v>
          </cell>
          <cell r="E2184" t="str">
            <v>Tôn Phan Quang Lộc</v>
          </cell>
        </row>
        <row r="2185">
          <cell r="D2185" t="str">
            <v>SE62600</v>
          </cell>
          <cell r="E2185" t="str">
            <v>Nguyễn Thị Diễm Hương</v>
          </cell>
        </row>
        <row r="2186">
          <cell r="D2186" t="str">
            <v>SE62601</v>
          </cell>
          <cell r="E2186" t="str">
            <v>Phạm Hoàng Hiệp</v>
          </cell>
        </row>
        <row r="2187">
          <cell r="D2187" t="str">
            <v>SE62602</v>
          </cell>
          <cell r="E2187" t="str">
            <v>Vũ Tiến Đạt</v>
          </cell>
        </row>
        <row r="2188">
          <cell r="D2188" t="str">
            <v>SE62603</v>
          </cell>
          <cell r="E2188" t="str">
            <v>Trần Văn Anh</v>
          </cell>
        </row>
        <row r="2189">
          <cell r="D2189" t="str">
            <v>SE62604</v>
          </cell>
          <cell r="E2189" t="str">
            <v>Nguyễn Huỳnh Chiêu</v>
          </cell>
        </row>
        <row r="2190">
          <cell r="D2190" t="str">
            <v>SE62609</v>
          </cell>
          <cell r="E2190" t="str">
            <v>Vũ Thiện Hải</v>
          </cell>
        </row>
        <row r="2191">
          <cell r="D2191" t="str">
            <v>SE62614</v>
          </cell>
          <cell r="E2191" t="str">
            <v>Trần Thanh Lâm</v>
          </cell>
        </row>
        <row r="2192">
          <cell r="D2192" t="str">
            <v>SE62615</v>
          </cell>
          <cell r="E2192" t="str">
            <v>Nguyễn Thanh Lộc</v>
          </cell>
        </row>
        <row r="2193">
          <cell r="D2193" t="str">
            <v>SE62617</v>
          </cell>
          <cell r="E2193" t="str">
            <v>Lê Minh Anh Tuấn</v>
          </cell>
        </row>
        <row r="2194">
          <cell r="D2194" t="str">
            <v>SE62627</v>
          </cell>
          <cell r="E2194" t="str">
            <v>Trần Ngọc Anh Huy</v>
          </cell>
        </row>
        <row r="2195">
          <cell r="D2195" t="str">
            <v>SE62633</v>
          </cell>
          <cell r="E2195" t="str">
            <v>Phạm Minh Sang</v>
          </cell>
        </row>
        <row r="2196">
          <cell r="D2196" t="str">
            <v>SE62635</v>
          </cell>
          <cell r="E2196" t="str">
            <v>Từ Văn Lâm</v>
          </cell>
        </row>
        <row r="2197">
          <cell r="D2197" t="str">
            <v>SE62636</v>
          </cell>
          <cell r="E2197" t="str">
            <v>Huỳnh Minh Hoàng</v>
          </cell>
        </row>
        <row r="2198">
          <cell r="D2198" t="str">
            <v>SE62640</v>
          </cell>
          <cell r="E2198" t="str">
            <v>Võ Trọng Hoan</v>
          </cell>
        </row>
        <row r="2199">
          <cell r="D2199" t="str">
            <v>SE62641</v>
          </cell>
          <cell r="E2199" t="str">
            <v>Vũ Đại Phong</v>
          </cell>
        </row>
        <row r="2200">
          <cell r="D2200" t="str">
            <v>SE62642</v>
          </cell>
          <cell r="E2200" t="str">
            <v>Nguyễn Đình Thái</v>
          </cell>
        </row>
        <row r="2201">
          <cell r="D2201" t="str">
            <v>SE62644</v>
          </cell>
          <cell r="E2201" t="str">
            <v>Dương Mẫn Đạt</v>
          </cell>
        </row>
        <row r="2202">
          <cell r="D2202" t="str">
            <v>SE62647</v>
          </cell>
          <cell r="E2202" t="str">
            <v>Phòng Nguyễn Hồng Phát</v>
          </cell>
        </row>
        <row r="2203">
          <cell r="D2203" t="str">
            <v>SE62650</v>
          </cell>
          <cell r="E2203" t="str">
            <v>Lê Tịnh Nghi</v>
          </cell>
        </row>
        <row r="2204">
          <cell r="D2204" t="str">
            <v>SE62654</v>
          </cell>
          <cell r="E2204" t="str">
            <v>Lâm Minh Tài</v>
          </cell>
        </row>
        <row r="2205">
          <cell r="D2205" t="str">
            <v>SE62659</v>
          </cell>
          <cell r="E2205" t="str">
            <v>Hoàng Công Danh</v>
          </cell>
        </row>
        <row r="2206">
          <cell r="D2206" t="str">
            <v>SE62662</v>
          </cell>
          <cell r="E2206" t="str">
            <v>Nguyễn Văn Phán</v>
          </cell>
        </row>
        <row r="2207">
          <cell r="D2207" t="str">
            <v>SE62666</v>
          </cell>
          <cell r="E2207" t="str">
            <v>Đặng Phạm Thế Nguyên</v>
          </cell>
        </row>
        <row r="2208">
          <cell r="D2208" t="str">
            <v>SE62669</v>
          </cell>
          <cell r="E2208" t="str">
            <v>Trần Nguyên Hưng</v>
          </cell>
        </row>
        <row r="2209">
          <cell r="D2209" t="str">
            <v>SE62671</v>
          </cell>
          <cell r="E2209" t="str">
            <v>Huỳnh Châu Minh Tuấn</v>
          </cell>
        </row>
        <row r="2210">
          <cell r="D2210" t="str">
            <v>SE62672</v>
          </cell>
          <cell r="E2210" t="str">
            <v>Trần Hữu Trí</v>
          </cell>
        </row>
        <row r="2211">
          <cell r="D2211" t="str">
            <v>SE62673</v>
          </cell>
          <cell r="E2211" t="str">
            <v>Đỗ Tiến Hưng</v>
          </cell>
        </row>
        <row r="2212">
          <cell r="D2212" t="str">
            <v>SE62674</v>
          </cell>
          <cell r="E2212" t="str">
            <v>Thái Hoàng Dũng</v>
          </cell>
        </row>
        <row r="2213">
          <cell r="D2213" t="str">
            <v>SE62681</v>
          </cell>
          <cell r="E2213" t="str">
            <v>Đỗ Phước Toàn</v>
          </cell>
        </row>
        <row r="2214">
          <cell r="D2214" t="str">
            <v>SE62683</v>
          </cell>
          <cell r="E2214" t="str">
            <v>Phạm Văn Tuân</v>
          </cell>
        </row>
        <row r="2215">
          <cell r="D2215" t="str">
            <v>SE62687</v>
          </cell>
          <cell r="E2215" t="str">
            <v>Đặng Văn Hoàng</v>
          </cell>
        </row>
        <row r="2216">
          <cell r="D2216" t="str">
            <v>SE62688</v>
          </cell>
          <cell r="E2216" t="str">
            <v>Lương Văn Hào Kiệt</v>
          </cell>
        </row>
        <row r="2217">
          <cell r="D2217" t="str">
            <v>SE62693</v>
          </cell>
          <cell r="E2217" t="str">
            <v>Phạm Trương Quang Khải</v>
          </cell>
        </row>
        <row r="2218">
          <cell r="D2218" t="str">
            <v>SE62694</v>
          </cell>
          <cell r="E2218" t="str">
            <v>Nguyễn Trung Hiếu</v>
          </cell>
        </row>
        <row r="2219">
          <cell r="D2219" t="str">
            <v>SE62697</v>
          </cell>
          <cell r="E2219" t="str">
            <v>Nguyễn Thêm Lộc</v>
          </cell>
        </row>
        <row r="2220">
          <cell r="D2220" t="str">
            <v>SE62699</v>
          </cell>
          <cell r="E2220" t="str">
            <v>Nguyễn Hữu Phương Nam</v>
          </cell>
        </row>
        <row r="2221">
          <cell r="D2221" t="str">
            <v>SE62701</v>
          </cell>
          <cell r="E2221" t="str">
            <v>Lê Minh Duy</v>
          </cell>
        </row>
        <row r="2222">
          <cell r="D2222" t="str">
            <v>SE62703</v>
          </cell>
          <cell r="E2222" t="str">
            <v>Mai Nguyễn Tuyết Hương</v>
          </cell>
        </row>
        <row r="2223">
          <cell r="D2223" t="str">
            <v>SE62709</v>
          </cell>
          <cell r="E2223" t="str">
            <v>Nguyễn Hoàng Long</v>
          </cell>
        </row>
        <row r="2224">
          <cell r="D2224" t="str">
            <v>SE62711</v>
          </cell>
          <cell r="E2224" t="str">
            <v>Phạm Văn Quang</v>
          </cell>
        </row>
        <row r="2225">
          <cell r="D2225" t="str">
            <v>SE62714</v>
          </cell>
          <cell r="E2225" t="str">
            <v>Nguyễn Văn Kha</v>
          </cell>
        </row>
        <row r="2226">
          <cell r="D2226" t="str">
            <v>SE62716</v>
          </cell>
          <cell r="E2226" t="str">
            <v>Trần Hòa Tuấn</v>
          </cell>
        </row>
        <row r="2227">
          <cell r="D2227" t="str">
            <v>SE62717</v>
          </cell>
          <cell r="E2227" t="str">
            <v>Võ Văn Tuấn</v>
          </cell>
        </row>
        <row r="2228">
          <cell r="D2228" t="str">
            <v>SE62719</v>
          </cell>
          <cell r="E2228" t="str">
            <v>Trương Ngọc Phi Banh</v>
          </cell>
        </row>
        <row r="2229">
          <cell r="D2229" t="str">
            <v>SE62722</v>
          </cell>
          <cell r="E2229" t="str">
            <v>Tạ Nguyễn Bảo Hưng</v>
          </cell>
        </row>
        <row r="2230">
          <cell r="D2230" t="str">
            <v>SE62185</v>
          </cell>
          <cell r="E2230" t="str">
            <v>Phan Doãn Tín</v>
          </cell>
        </row>
        <row r="2231">
          <cell r="D2231" t="str">
            <v>SE62199</v>
          </cell>
          <cell r="E2231" t="str">
            <v>Lữ Anh Kiệt</v>
          </cell>
        </row>
        <row r="2232">
          <cell r="D2232" t="str">
            <v>SE62224</v>
          </cell>
          <cell r="E2232" t="str">
            <v>Nguyễn Công Tín</v>
          </cell>
        </row>
        <row r="2233">
          <cell r="D2233" t="str">
            <v>SE62228</v>
          </cell>
          <cell r="E2233" t="str">
            <v>Nguyễn Đức Thanh</v>
          </cell>
        </row>
        <row r="2234">
          <cell r="D2234" t="str">
            <v>SE62325</v>
          </cell>
          <cell r="E2234" t="str">
            <v>Hoàng Trọng Thắng</v>
          </cell>
        </row>
        <row r="2235">
          <cell r="D2235" t="str">
            <v>SE62337</v>
          </cell>
          <cell r="E2235" t="str">
            <v>Hoàng Phi Long</v>
          </cell>
        </row>
        <row r="2236">
          <cell r="D2236" t="str">
            <v>SE62342</v>
          </cell>
          <cell r="E2236" t="str">
            <v>Nguyễn Trọng Nhân</v>
          </cell>
        </row>
        <row r="2237">
          <cell r="D2237" t="str">
            <v>SE62723</v>
          </cell>
          <cell r="E2237" t="str">
            <v>Nguyễn Đình Chí Trung</v>
          </cell>
        </row>
        <row r="2238">
          <cell r="D2238" t="str">
            <v>SE62725</v>
          </cell>
          <cell r="E2238" t="str">
            <v>Nguyễn Xuân Vinh</v>
          </cell>
        </row>
        <row r="2239">
          <cell r="D2239" t="str">
            <v>SE62726</v>
          </cell>
          <cell r="E2239" t="str">
            <v>Phạm Khánh Huy</v>
          </cell>
        </row>
        <row r="2240">
          <cell r="D2240" t="str">
            <v>SE62728</v>
          </cell>
          <cell r="E2240" t="str">
            <v>Nguyễn Trung Kiên</v>
          </cell>
        </row>
        <row r="2241">
          <cell r="D2241" t="str">
            <v>SE62729</v>
          </cell>
          <cell r="E2241" t="str">
            <v>Nguyễn Công Sơn</v>
          </cell>
        </row>
        <row r="2242">
          <cell r="D2242" t="str">
            <v>SE62730</v>
          </cell>
          <cell r="E2242" t="str">
            <v>Nguyễn Đình Phước</v>
          </cell>
        </row>
        <row r="2243">
          <cell r="D2243" t="str">
            <v>SE62731</v>
          </cell>
          <cell r="E2243" t="str">
            <v>Phạm Trung Sơn</v>
          </cell>
        </row>
        <row r="2244">
          <cell r="D2244" t="str">
            <v>SE62732</v>
          </cell>
          <cell r="E2244" t="str">
            <v>Dương Đình Nguyên</v>
          </cell>
        </row>
        <row r="2245">
          <cell r="D2245" t="str">
            <v>SE62734</v>
          </cell>
          <cell r="E2245" t="str">
            <v>Lê Tuấn Tú</v>
          </cell>
        </row>
        <row r="2246">
          <cell r="D2246" t="str">
            <v>SE62735</v>
          </cell>
          <cell r="E2246" t="str">
            <v>Nguyễn Thanh Sơn</v>
          </cell>
        </row>
        <row r="2247">
          <cell r="D2247" t="str">
            <v>SE62743</v>
          </cell>
          <cell r="E2247" t="str">
            <v>Nguyễn Văn Tiến</v>
          </cell>
        </row>
        <row r="2248">
          <cell r="D2248" t="str">
            <v>SE62742</v>
          </cell>
          <cell r="E2248" t="str">
            <v>Trần Đức Triều</v>
          </cell>
        </row>
        <row r="2249">
          <cell r="D2249" t="str">
            <v>SE62736</v>
          </cell>
          <cell r="E2249" t="str">
            <v>Nguyễn Vũ Duy Tân</v>
          </cell>
        </row>
        <row r="2250">
          <cell r="D2250" t="str">
            <v>SE62744</v>
          </cell>
          <cell r="E2250" t="str">
            <v>Đỗ Ngọc Anh Vũ</v>
          </cell>
        </row>
        <row r="2251">
          <cell r="D2251" t="str">
            <v>SB61033</v>
          </cell>
          <cell r="E2251" t="str">
            <v>Đoàn Mạnh Tuấn</v>
          </cell>
        </row>
        <row r="2252">
          <cell r="D2252" t="str">
            <v>SB61039</v>
          </cell>
          <cell r="E2252" t="str">
            <v>Đặng Ngọc Mai</v>
          </cell>
        </row>
        <row r="2253">
          <cell r="D2253" t="str">
            <v>SB61040</v>
          </cell>
          <cell r="E2253" t="str">
            <v>Lê Văn Nam</v>
          </cell>
        </row>
        <row r="2254">
          <cell r="D2254" t="str">
            <v>SB61043</v>
          </cell>
          <cell r="E2254" t="str">
            <v>Mai Huy Hoàng</v>
          </cell>
        </row>
        <row r="2255">
          <cell r="D2255" t="str">
            <v>SB61052</v>
          </cell>
          <cell r="E2255" t="str">
            <v>Bùi Ngọc Hiển</v>
          </cell>
        </row>
        <row r="2256">
          <cell r="D2256" t="str">
            <v>SB61055</v>
          </cell>
          <cell r="E2256" t="str">
            <v>Nguyễn Thành Trọng</v>
          </cell>
        </row>
        <row r="2257">
          <cell r="D2257" t="str">
            <v>SB61057</v>
          </cell>
          <cell r="E2257" t="str">
            <v>Hoàng Minh Thắng</v>
          </cell>
        </row>
        <row r="2258">
          <cell r="D2258" t="str">
            <v>SB61058</v>
          </cell>
          <cell r="E2258" t="str">
            <v>Lương Thị Như Quỳnh</v>
          </cell>
        </row>
        <row r="2259">
          <cell r="D2259" t="str">
            <v>SB61066</v>
          </cell>
          <cell r="E2259" t="str">
            <v>Lê Nguyễn Hải Đăng</v>
          </cell>
        </row>
        <row r="2260">
          <cell r="D2260" t="str">
            <v>SB61067</v>
          </cell>
          <cell r="E2260" t="str">
            <v>Nguyễn Thái Nguyên</v>
          </cell>
        </row>
        <row r="2261">
          <cell r="D2261" t="str">
            <v>SB61069</v>
          </cell>
          <cell r="E2261" t="str">
            <v>Sẩm Tường Quang</v>
          </cell>
        </row>
        <row r="2262">
          <cell r="D2262" t="str">
            <v>SB61074</v>
          </cell>
          <cell r="E2262" t="str">
            <v xml:space="preserve"> Nguyễn Hoàng Hùng Anh</v>
          </cell>
        </row>
        <row r="2263">
          <cell r="D2263" t="str">
            <v>SB61078</v>
          </cell>
          <cell r="E2263" t="str">
            <v>Trần Thị Phương Linh</v>
          </cell>
        </row>
        <row r="2264">
          <cell r="D2264" t="str">
            <v>SB61086</v>
          </cell>
          <cell r="E2264" t="str">
            <v>Đặng Nguyễn Xuân Hương</v>
          </cell>
        </row>
        <row r="2265">
          <cell r="D2265" t="str">
            <v>SB61088</v>
          </cell>
          <cell r="E2265" t="str">
            <v>Đặng Thị Thu Hà</v>
          </cell>
        </row>
        <row r="2266">
          <cell r="D2266" t="str">
            <v>SB61090</v>
          </cell>
          <cell r="E2266" t="str">
            <v>Vũ Mạnh Hùng</v>
          </cell>
        </row>
        <row r="2267">
          <cell r="D2267" t="str">
            <v>SB61092</v>
          </cell>
          <cell r="E2267" t="str">
            <v>Hà Thị Thúy</v>
          </cell>
        </row>
        <row r="2268">
          <cell r="D2268" t="str">
            <v>SB61094</v>
          </cell>
          <cell r="E2268" t="str">
            <v>Phạm Hoàng Quốc Việt</v>
          </cell>
        </row>
        <row r="2269">
          <cell r="D2269" t="str">
            <v>SB61096</v>
          </cell>
          <cell r="E2269" t="str">
            <v>Lê Thịnh Phát</v>
          </cell>
        </row>
        <row r="2270">
          <cell r="D2270" t="str">
            <v>SB61097</v>
          </cell>
          <cell r="E2270" t="str">
            <v>Lê Dương Khánh Duy</v>
          </cell>
        </row>
        <row r="2271">
          <cell r="D2271" t="str">
            <v>SB61100</v>
          </cell>
          <cell r="E2271" t="str">
            <v>Đinh Mai Phương Duyên</v>
          </cell>
        </row>
        <row r="2272">
          <cell r="D2272" t="str">
            <v>SB61104</v>
          </cell>
          <cell r="E2272" t="str">
            <v>Đinh Hoàng Khang</v>
          </cell>
        </row>
        <row r="2273">
          <cell r="D2273" t="str">
            <v>SB61105</v>
          </cell>
          <cell r="E2273" t="str">
            <v>Đặng Duy Quốc Thắng</v>
          </cell>
        </row>
        <row r="2274">
          <cell r="D2274" t="str">
            <v>SB61118</v>
          </cell>
          <cell r="E2274" t="str">
            <v>Nguyễn Đình Tài</v>
          </cell>
        </row>
        <row r="2275">
          <cell r="D2275" t="str">
            <v>SB61127</v>
          </cell>
          <cell r="E2275" t="str">
            <v>Nguyễn Phúc Sang</v>
          </cell>
        </row>
        <row r="2276">
          <cell r="D2276" t="str">
            <v>SB61132</v>
          </cell>
          <cell r="E2276" t="str">
            <v>Nguyễn Ảnh Trí Nhân</v>
          </cell>
        </row>
        <row r="2277">
          <cell r="D2277" t="str">
            <v>SB61136</v>
          </cell>
          <cell r="E2277" t="str">
            <v>Trần Nguyễn Thảo Yến</v>
          </cell>
        </row>
        <row r="2278">
          <cell r="D2278" t="str">
            <v>SB61137</v>
          </cell>
          <cell r="E2278" t="str">
            <v>Lê Ngọc Đan Thư</v>
          </cell>
        </row>
        <row r="2279">
          <cell r="D2279" t="str">
            <v>SB61147</v>
          </cell>
          <cell r="E2279" t="str">
            <v>Lý Kiều Linh</v>
          </cell>
        </row>
        <row r="2280">
          <cell r="D2280" t="str">
            <v>SB61148</v>
          </cell>
          <cell r="E2280" t="str">
            <v>Phạm Văn Thắng</v>
          </cell>
        </row>
        <row r="2281">
          <cell r="D2281" t="str">
            <v>SB61152</v>
          </cell>
          <cell r="E2281" t="str">
            <v>Phạm Hương Giang</v>
          </cell>
        </row>
        <row r="2282">
          <cell r="D2282" t="str">
            <v>SB61154</v>
          </cell>
          <cell r="E2282" t="str">
            <v>Nguyễn Thị Thanh Hoa</v>
          </cell>
        </row>
        <row r="2283">
          <cell r="D2283" t="str">
            <v>SB61161</v>
          </cell>
          <cell r="E2283" t="str">
            <v>Lý Thị Mỹ Huyền</v>
          </cell>
        </row>
        <row r="2284">
          <cell r="D2284" t="str">
            <v>SB61160</v>
          </cell>
          <cell r="E2284" t="str">
            <v>Trần Thị Phương Loan</v>
          </cell>
        </row>
        <row r="2285">
          <cell r="D2285" t="str">
            <v>SE62177</v>
          </cell>
          <cell r="E2285" t="str">
            <v>Trần Quang Bình</v>
          </cell>
        </row>
        <row r="2286">
          <cell r="D2286" t="str">
            <v>SE62181</v>
          </cell>
          <cell r="E2286" t="str">
            <v>Phạm Chuẩn Đạt</v>
          </cell>
        </row>
        <row r="2287">
          <cell r="D2287" t="str">
            <v>SE62188</v>
          </cell>
          <cell r="E2287" t="str">
            <v>Đào Quốc Khang</v>
          </cell>
        </row>
        <row r="2288">
          <cell r="D2288" t="str">
            <v>SE62298</v>
          </cell>
          <cell r="E2288" t="str">
            <v>Nguyễn Gia Nghi</v>
          </cell>
        </row>
        <row r="2289">
          <cell r="D2289" t="str">
            <v>SE62339</v>
          </cell>
          <cell r="E2289" t="str">
            <v>Đặng Chí Huy</v>
          </cell>
        </row>
        <row r="2290">
          <cell r="D2290" t="str">
            <v>SE62340</v>
          </cell>
          <cell r="E2290" t="str">
            <v>Lê Khoa</v>
          </cell>
        </row>
        <row r="2291">
          <cell r="D2291" t="str">
            <v>SE62388</v>
          </cell>
          <cell r="E2291" t="str">
            <v>Vũ Nhi Huyên</v>
          </cell>
        </row>
        <row r="2292">
          <cell r="D2292" t="str">
            <v>SE62393</v>
          </cell>
          <cell r="E2292" t="str">
            <v>Lưu Hớn Bình</v>
          </cell>
        </row>
        <row r="2293">
          <cell r="D2293" t="str">
            <v>SE62416</v>
          </cell>
          <cell r="E2293" t="str">
            <v>Nguyễn Trường Lộc</v>
          </cell>
        </row>
        <row r="2294">
          <cell r="D2294" t="str">
            <v>SE62417</v>
          </cell>
          <cell r="E2294" t="str">
            <v>Trần Cao Minh</v>
          </cell>
        </row>
        <row r="2295">
          <cell r="D2295" t="str">
            <v>SE62436</v>
          </cell>
          <cell r="E2295" t="str">
            <v>Phạm Thị Tường Vi</v>
          </cell>
        </row>
        <row r="2296">
          <cell r="D2296" t="str">
            <v>SE62461</v>
          </cell>
          <cell r="E2296" t="str">
            <v>Mai Trọng Tín</v>
          </cell>
        </row>
        <row r="2297">
          <cell r="D2297" t="str">
            <v>SE62539</v>
          </cell>
          <cell r="E2297" t="str">
            <v>Nguyễn Thanh Tâm</v>
          </cell>
        </row>
        <row r="2298">
          <cell r="D2298" t="str">
            <v>SE62611</v>
          </cell>
          <cell r="E2298" t="str">
            <v>Hồ Quốc Hiển</v>
          </cell>
        </row>
        <row r="2299">
          <cell r="D2299" t="str">
            <v>SE62621</v>
          </cell>
          <cell r="E2299" t="str">
            <v>Trần Thị Út</v>
          </cell>
        </row>
        <row r="2300">
          <cell r="D2300" t="str">
            <v>SE62670</v>
          </cell>
          <cell r="E2300" t="str">
            <v>Trần Nguyễn Khánh Vy</v>
          </cell>
        </row>
        <row r="2301">
          <cell r="D2301" t="str">
            <v>SE62715</v>
          </cell>
          <cell r="E2301" t="str">
            <v>Lê Hoàng Kiệt</v>
          </cell>
        </row>
        <row r="2302">
          <cell r="D2302" t="str">
            <v>SE62344</v>
          </cell>
          <cell r="E2302" t="str">
            <v>Trần Lê Văn</v>
          </cell>
        </row>
        <row r="2303">
          <cell r="D2303" t="str">
            <v>SE62364</v>
          </cell>
          <cell r="E2303" t="str">
            <v>Phạm Duy Anh</v>
          </cell>
        </row>
        <row r="2304">
          <cell r="D2304" t="str">
            <v>SE62418</v>
          </cell>
          <cell r="E2304" t="str">
            <v>Hoàng Minh Tiến</v>
          </cell>
        </row>
        <row r="2305">
          <cell r="D2305" t="str">
            <v>SE62426</v>
          </cell>
          <cell r="E2305" t="str">
            <v>Võ Đặng Huỳnh Luân</v>
          </cell>
        </row>
        <row r="2306">
          <cell r="D2306" t="str">
            <v>SE62452</v>
          </cell>
          <cell r="E2306" t="str">
            <v>Đinh Thị Mai Anh</v>
          </cell>
        </row>
        <row r="2307">
          <cell r="D2307" t="str">
            <v>SE62475</v>
          </cell>
          <cell r="E2307" t="str">
            <v>Nguyễn Hùng Thắng</v>
          </cell>
        </row>
        <row r="2308">
          <cell r="D2308" t="str">
            <v>SE62532</v>
          </cell>
          <cell r="E2308" t="str">
            <v>Lê Quang Sang</v>
          </cell>
        </row>
        <row r="2309">
          <cell r="D2309" t="str">
            <v>SE62550</v>
          </cell>
          <cell r="E2309" t="str">
            <v>Lâm Minh Huy</v>
          </cell>
        </row>
        <row r="2310">
          <cell r="D2310" t="str">
            <v>SE62585</v>
          </cell>
          <cell r="E2310" t="str">
            <v>Trương Thanh Bình</v>
          </cell>
        </row>
        <row r="2311">
          <cell r="D2311" t="str">
            <v>SE62588</v>
          </cell>
          <cell r="E2311" t="str">
            <v>Phan Minh Hoàng</v>
          </cell>
        </row>
        <row r="2312">
          <cell r="D2312" t="str">
            <v>SE62606</v>
          </cell>
          <cell r="E2312" t="str">
            <v>Nguyễn Đình Vũ</v>
          </cell>
        </row>
        <row r="2313">
          <cell r="D2313" t="str">
            <v>SE62610</v>
          </cell>
          <cell r="E2313" t="str">
            <v>Huỳnh Nhật Cường</v>
          </cell>
        </row>
        <row r="2314">
          <cell r="D2314" t="str">
            <v>SE62619</v>
          </cell>
          <cell r="E2314" t="str">
            <v>Phan Thanh Hùng</v>
          </cell>
        </row>
        <row r="2315">
          <cell r="D2315" t="str">
            <v>SE62622</v>
          </cell>
          <cell r="E2315" t="str">
            <v>Huỳnh Đăng Tân</v>
          </cell>
        </row>
        <row r="2316">
          <cell r="D2316" t="str">
            <v>SE62623</v>
          </cell>
          <cell r="E2316" t="str">
            <v>Đào Sỹ Tâm</v>
          </cell>
        </row>
        <row r="2317">
          <cell r="D2317" t="str">
            <v>SE62648</v>
          </cell>
          <cell r="E2317" t="str">
            <v>Võ Hùng Thiên Phúc</v>
          </cell>
        </row>
        <row r="2318">
          <cell r="D2318" t="str">
            <v>SE62649</v>
          </cell>
          <cell r="E2318" t="str">
            <v>Trần Phúc Nguyên Phương</v>
          </cell>
        </row>
        <row r="2319">
          <cell r="D2319" t="str">
            <v>SE62651</v>
          </cell>
          <cell r="E2319" t="str">
            <v>Cao Hoàng Thái</v>
          </cell>
        </row>
        <row r="2320">
          <cell r="D2320" t="str">
            <v>SE62675</v>
          </cell>
          <cell r="E2320" t="str">
            <v>Sử Chấn Hoài Bảo</v>
          </cell>
        </row>
        <row r="2321">
          <cell r="D2321" t="str">
            <v>SE62695</v>
          </cell>
          <cell r="E2321" t="str">
            <v>Nguyễn Xuân Đức</v>
          </cell>
        </row>
        <row r="2322">
          <cell r="D2322" t="str">
            <v>SE62698</v>
          </cell>
          <cell r="E2322" t="str">
            <v>Phạm Đức Minh</v>
          </cell>
        </row>
        <row r="2323">
          <cell r="D2323" t="str">
            <v>SE62724</v>
          </cell>
          <cell r="E2323" t="str">
            <v>Trần Trọng Minh</v>
          </cell>
        </row>
        <row r="2324">
          <cell r="D2324" t="str">
            <v>SE62739</v>
          </cell>
          <cell r="E2324" t="str">
            <v>Nguyễn Anh Luân</v>
          </cell>
        </row>
        <row r="2325">
          <cell r="D2325" t="str">
            <v>SE62163</v>
          </cell>
          <cell r="E2325" t="str">
            <v>Võ Diệp Phước Châu</v>
          </cell>
        </row>
        <row r="2326">
          <cell r="D2326" t="str">
            <v>SE62186</v>
          </cell>
          <cell r="E2326" t="str">
            <v>Lê Hoàng Anh Minh</v>
          </cell>
        </row>
        <row r="2327">
          <cell r="D2327" t="str">
            <v>SE62190</v>
          </cell>
          <cell r="E2327" t="str">
            <v>Lê Thị Thu Hà</v>
          </cell>
        </row>
        <row r="2328">
          <cell r="D2328" t="str">
            <v>SE62192</v>
          </cell>
          <cell r="E2328" t="str">
            <v>Võ Tấn Thành</v>
          </cell>
        </row>
        <row r="2329">
          <cell r="D2329" t="str">
            <v>SE62196</v>
          </cell>
          <cell r="E2329" t="str">
            <v>Hoàng Văn Lượng</v>
          </cell>
        </row>
        <row r="2330">
          <cell r="D2330" t="str">
            <v>SE62198</v>
          </cell>
          <cell r="E2330" t="str">
            <v>Nguyễn Minh Hiếu</v>
          </cell>
        </row>
        <row r="2331">
          <cell r="D2331" t="str">
            <v>SE62201</v>
          </cell>
          <cell r="E2331" t="str">
            <v>Nguyễn Sinh Cung</v>
          </cell>
        </row>
        <row r="2332">
          <cell r="D2332" t="str">
            <v>SE62215</v>
          </cell>
          <cell r="E2332" t="str">
            <v>Đặng Phan Anh</v>
          </cell>
        </row>
        <row r="2333">
          <cell r="D2333" t="str">
            <v>SE62217</v>
          </cell>
          <cell r="E2333" t="str">
            <v>Phạm Quốc Cường</v>
          </cell>
        </row>
        <row r="2334">
          <cell r="D2334" t="str">
            <v>SE62221</v>
          </cell>
          <cell r="E2334" t="str">
            <v>Trần Ngọc Đình Khánh</v>
          </cell>
        </row>
        <row r="2335">
          <cell r="D2335" t="str">
            <v>SE62222</v>
          </cell>
          <cell r="E2335" t="str">
            <v>Huỳnh Quang Liêm</v>
          </cell>
        </row>
        <row r="2336">
          <cell r="D2336" t="str">
            <v>SE62226</v>
          </cell>
          <cell r="E2336" t="str">
            <v>Lê Chí Nhân</v>
          </cell>
        </row>
        <row r="2337">
          <cell r="D2337" t="str">
            <v>SE62232</v>
          </cell>
          <cell r="E2337" t="str">
            <v>Đào Bảo Ngọc</v>
          </cell>
        </row>
        <row r="2338">
          <cell r="D2338" t="str">
            <v>SE62233</v>
          </cell>
          <cell r="E2338" t="str">
            <v>Nghiêm Đắc Thiện</v>
          </cell>
        </row>
        <row r="2339">
          <cell r="D2339" t="str">
            <v>SE62240</v>
          </cell>
          <cell r="E2339" t="str">
            <v>Dương Anh Tú</v>
          </cell>
        </row>
        <row r="2340">
          <cell r="D2340" t="str">
            <v>SE62241</v>
          </cell>
          <cell r="E2340" t="str">
            <v>Trần Minh Hoàng</v>
          </cell>
        </row>
        <row r="2341">
          <cell r="D2341" t="str">
            <v>SE62243</v>
          </cell>
          <cell r="E2341" t="str">
            <v>Hoàng Nhựt Vũ</v>
          </cell>
        </row>
        <row r="2342">
          <cell r="D2342" t="str">
            <v>SE62244</v>
          </cell>
          <cell r="E2342" t="str">
            <v>Trần Hòa Tín</v>
          </cell>
        </row>
        <row r="2343">
          <cell r="D2343" t="str">
            <v>SE62247</v>
          </cell>
          <cell r="E2343" t="str">
            <v>Tiết Lê Bảo Khánh</v>
          </cell>
        </row>
        <row r="2344">
          <cell r="D2344" t="str">
            <v>SE62249</v>
          </cell>
          <cell r="E2344" t="str">
            <v>Phạm Chánh Quy</v>
          </cell>
        </row>
        <row r="2345">
          <cell r="D2345" t="str">
            <v>SE62251</v>
          </cell>
          <cell r="E2345" t="str">
            <v>Nguyễn Thành Minh Triết</v>
          </cell>
        </row>
        <row r="2346">
          <cell r="D2346" t="str">
            <v>SE62261</v>
          </cell>
          <cell r="E2346" t="str">
            <v>Trần Phước Tiến</v>
          </cell>
        </row>
        <row r="2347">
          <cell r="D2347" t="str">
            <v>SE62264</v>
          </cell>
          <cell r="E2347" t="str">
            <v>Lưu Bảo Thiên</v>
          </cell>
        </row>
        <row r="2348">
          <cell r="D2348" t="str">
            <v>SE62271</v>
          </cell>
          <cell r="E2348" t="str">
            <v>Cao Lương Khả Di</v>
          </cell>
        </row>
        <row r="2349">
          <cell r="D2349" t="str">
            <v>SE62274</v>
          </cell>
          <cell r="E2349" t="str">
            <v>Phan Văn Thành</v>
          </cell>
        </row>
        <row r="2350">
          <cell r="D2350" t="str">
            <v>SE62275</v>
          </cell>
          <cell r="E2350" t="str">
            <v>Nguyễn Trung Tín</v>
          </cell>
        </row>
        <row r="2351">
          <cell r="D2351" t="str">
            <v>SE62277</v>
          </cell>
          <cell r="E2351" t="str">
            <v>Nguyễn Thành Huy</v>
          </cell>
        </row>
        <row r="2352">
          <cell r="D2352" t="str">
            <v>SE62282</v>
          </cell>
          <cell r="E2352" t="str">
            <v>Nguyễn Hoàng Anh Trung</v>
          </cell>
        </row>
        <row r="2353">
          <cell r="D2353" t="str">
            <v>SE62284</v>
          </cell>
          <cell r="E2353" t="str">
            <v>Lê Thành Nghĩa</v>
          </cell>
        </row>
        <row r="2354">
          <cell r="D2354" t="str">
            <v>SE62286</v>
          </cell>
          <cell r="E2354" t="str">
            <v>Nguyễn Hoàng Minh</v>
          </cell>
        </row>
        <row r="2355">
          <cell r="D2355" t="str">
            <v>SE62288</v>
          </cell>
          <cell r="E2355" t="str">
            <v>Nguyễn Huỳnh Gia Huy</v>
          </cell>
        </row>
        <row r="2356">
          <cell r="D2356" t="str">
            <v>SE62289</v>
          </cell>
          <cell r="E2356" t="str">
            <v>Đàm Đình Đức Trung</v>
          </cell>
        </row>
        <row r="2357">
          <cell r="D2357" t="str">
            <v>SE62295</v>
          </cell>
          <cell r="E2357" t="str">
            <v>Đào Nhật Minh</v>
          </cell>
        </row>
        <row r="2358">
          <cell r="D2358" t="str">
            <v>SE62304</v>
          </cell>
          <cell r="E2358" t="str">
            <v>Mai Đức Thắng</v>
          </cell>
        </row>
        <row r="2359">
          <cell r="D2359" t="str">
            <v>SE62307</v>
          </cell>
          <cell r="E2359" t="str">
            <v>Nguyễn Phan Gia Huy</v>
          </cell>
        </row>
        <row r="2360">
          <cell r="D2360" t="str">
            <v>SE62315</v>
          </cell>
          <cell r="E2360" t="str">
            <v>Võ Thanh Tung</v>
          </cell>
        </row>
        <row r="2361">
          <cell r="D2361" t="str">
            <v>SE62326</v>
          </cell>
          <cell r="E2361" t="str">
            <v>Dương Tôn Lộc</v>
          </cell>
        </row>
        <row r="2362">
          <cell r="D2362" t="str">
            <v>SE62327</v>
          </cell>
          <cell r="E2362" t="str">
            <v>Hoàng Yến Minh</v>
          </cell>
        </row>
        <row r="2363">
          <cell r="D2363" t="str">
            <v>SE62343</v>
          </cell>
          <cell r="E2363" t="str">
            <v>Trần Hiển Quân</v>
          </cell>
        </row>
        <row r="2364">
          <cell r="D2364" t="str">
            <v>SE62350</v>
          </cell>
          <cell r="E2364" t="str">
            <v>Phạm Minh Tuấn</v>
          </cell>
        </row>
        <row r="2365">
          <cell r="D2365" t="str">
            <v>SE62352</v>
          </cell>
          <cell r="E2365" t="str">
            <v>Lê Thanh Nam</v>
          </cell>
        </row>
        <row r="2366">
          <cell r="D2366" t="str">
            <v>SE62354</v>
          </cell>
          <cell r="E2366" t="str">
            <v>Đặng Nguyễn Hải Duy</v>
          </cell>
        </row>
        <row r="2367">
          <cell r="D2367" t="str">
            <v>SE62357</v>
          </cell>
          <cell r="E2367" t="str">
            <v>Hoàng Nhật Đông</v>
          </cell>
        </row>
        <row r="2368">
          <cell r="D2368" t="str">
            <v>SE62359</v>
          </cell>
          <cell r="E2368" t="str">
            <v>Thái Phú Cường</v>
          </cell>
        </row>
        <row r="2369">
          <cell r="D2369" t="str">
            <v>SE62363</v>
          </cell>
          <cell r="E2369" t="str">
            <v>Nguyễn Hữu Thuận</v>
          </cell>
        </row>
        <row r="2370">
          <cell r="D2370" t="str">
            <v>SE62368</v>
          </cell>
          <cell r="E2370" t="str">
            <v>Phạm Tuấn Kiệt</v>
          </cell>
        </row>
        <row r="2371">
          <cell r="D2371" t="str">
            <v>SE62369</v>
          </cell>
          <cell r="E2371" t="str">
            <v>Phạm Ngọc Minh Thư</v>
          </cell>
        </row>
        <row r="2372">
          <cell r="D2372" t="str">
            <v>SE62389</v>
          </cell>
          <cell r="E2372" t="str">
            <v>Nguyễn Hồng Đức</v>
          </cell>
        </row>
        <row r="2373">
          <cell r="D2373" t="str">
            <v>SE62392</v>
          </cell>
          <cell r="E2373" t="str">
            <v>Nguyễn Quốc Bảo</v>
          </cell>
        </row>
        <row r="2374">
          <cell r="D2374" t="str">
            <v>SE62401</v>
          </cell>
          <cell r="E2374" t="str">
            <v>Nguyễn Hữu Thiện</v>
          </cell>
        </row>
        <row r="2375">
          <cell r="D2375" t="str">
            <v>SE62414</v>
          </cell>
          <cell r="E2375" t="str">
            <v>Nguyễn Lưu Hồng Sơn</v>
          </cell>
        </row>
        <row r="2376">
          <cell r="D2376" t="str">
            <v>SE62427</v>
          </cell>
          <cell r="E2376" t="str">
            <v>Phùng Ngọc Khương Duy</v>
          </cell>
        </row>
        <row r="2377">
          <cell r="D2377" t="str">
            <v>SE62430</v>
          </cell>
          <cell r="E2377" t="str">
            <v>Nguyễn Trọng Minh Thành</v>
          </cell>
        </row>
        <row r="2378">
          <cell r="D2378" t="str">
            <v>SE62431</v>
          </cell>
          <cell r="E2378" t="str">
            <v>Nguyễn Minh Luận</v>
          </cell>
        </row>
        <row r="2379">
          <cell r="D2379" t="str">
            <v>SE62444</v>
          </cell>
          <cell r="E2379" t="str">
            <v>Nguyễn Anh Kiệt</v>
          </cell>
        </row>
        <row r="2380">
          <cell r="D2380" t="str">
            <v>SE62449</v>
          </cell>
          <cell r="E2380" t="str">
            <v>Đoàn Văn Công</v>
          </cell>
        </row>
        <row r="2381">
          <cell r="D2381" t="str">
            <v>SE62454</v>
          </cell>
          <cell r="E2381" t="str">
            <v>Bùi Đặng Thạnh Hưng</v>
          </cell>
        </row>
        <row r="2382">
          <cell r="D2382" t="str">
            <v>SE62455</v>
          </cell>
          <cell r="E2382" t="str">
            <v>Phan Gia Cường</v>
          </cell>
        </row>
        <row r="2383">
          <cell r="D2383" t="str">
            <v>SE62466</v>
          </cell>
          <cell r="E2383" t="str">
            <v>Trần Tấn Sang</v>
          </cell>
        </row>
        <row r="2384">
          <cell r="D2384" t="str">
            <v>SE62467</v>
          </cell>
          <cell r="E2384" t="str">
            <v>Trịnh Đình Đức</v>
          </cell>
        </row>
        <row r="2385">
          <cell r="D2385" t="str">
            <v>SE62469</v>
          </cell>
          <cell r="E2385" t="str">
            <v>Lữ Hoàng Phong</v>
          </cell>
        </row>
        <row r="2386">
          <cell r="D2386" t="str">
            <v>SE62471</v>
          </cell>
          <cell r="E2386" t="str">
            <v>Trương Gia Huy</v>
          </cell>
        </row>
        <row r="2387">
          <cell r="D2387" t="str">
            <v>SE62474</v>
          </cell>
          <cell r="E2387" t="str">
            <v>Nguyễn Văn Sự</v>
          </cell>
        </row>
        <row r="2388">
          <cell r="D2388" t="str">
            <v>SE62477</v>
          </cell>
          <cell r="E2388" t="str">
            <v>Nguyễn Tuấn Anh</v>
          </cell>
        </row>
        <row r="2389">
          <cell r="D2389" t="str">
            <v>SE62479</v>
          </cell>
          <cell r="E2389" t="str">
            <v>Trần Ngọc Tỷ</v>
          </cell>
        </row>
        <row r="2390">
          <cell r="D2390" t="str">
            <v>SE62481</v>
          </cell>
          <cell r="E2390" t="str">
            <v>Ngô Hoàng Đạt</v>
          </cell>
        </row>
        <row r="2391">
          <cell r="D2391" t="str">
            <v>SE62490</v>
          </cell>
          <cell r="E2391" t="str">
            <v>Nguyễn Hoàng Ngọc Bảo</v>
          </cell>
        </row>
        <row r="2392">
          <cell r="D2392" t="str">
            <v>SE62491</v>
          </cell>
          <cell r="E2392" t="str">
            <v>Lê Thịnh Phát</v>
          </cell>
        </row>
        <row r="2393">
          <cell r="D2393" t="str">
            <v>SE62493</v>
          </cell>
          <cell r="E2393" t="str">
            <v>Nguyễn Phú Khánh</v>
          </cell>
        </row>
        <row r="2394">
          <cell r="D2394" t="str">
            <v>SE62501</v>
          </cell>
          <cell r="E2394" t="str">
            <v>Cao Kim Lân</v>
          </cell>
        </row>
        <row r="2395">
          <cell r="D2395" t="str">
            <v>SE62503</v>
          </cell>
          <cell r="E2395" t="str">
            <v>Ngô Minh Tấn</v>
          </cell>
        </row>
        <row r="2396">
          <cell r="D2396" t="str">
            <v>SE62514</v>
          </cell>
          <cell r="E2396" t="str">
            <v>Võ Linh Đức</v>
          </cell>
        </row>
        <row r="2397">
          <cell r="D2397" t="str">
            <v>SE62520</v>
          </cell>
          <cell r="E2397" t="str">
            <v>Trương Tổ Kiệt</v>
          </cell>
        </row>
        <row r="2398">
          <cell r="D2398" t="str">
            <v>SE62527</v>
          </cell>
          <cell r="E2398" t="str">
            <v>Lê Hải Thành</v>
          </cell>
        </row>
        <row r="2399">
          <cell r="D2399" t="str">
            <v>SE62528</v>
          </cell>
          <cell r="E2399" t="str">
            <v>Đinh Phú Thắng</v>
          </cell>
        </row>
        <row r="2400">
          <cell r="D2400" t="str">
            <v>SE62530</v>
          </cell>
          <cell r="E2400" t="str">
            <v>Trần Nhật Huy</v>
          </cell>
        </row>
        <row r="2401">
          <cell r="D2401" t="str">
            <v>SE62531</v>
          </cell>
          <cell r="E2401" t="str">
            <v>Huỳnh Minh Tú</v>
          </cell>
        </row>
        <row r="2402">
          <cell r="D2402" t="str">
            <v>SE62545</v>
          </cell>
          <cell r="E2402" t="str">
            <v>Trần Công Minh</v>
          </cell>
        </row>
        <row r="2403">
          <cell r="D2403" t="str">
            <v>SE62548</v>
          </cell>
          <cell r="E2403" t="str">
            <v>Đoàn Công Thành</v>
          </cell>
        </row>
        <row r="2404">
          <cell r="D2404" t="str">
            <v>SE62549</v>
          </cell>
          <cell r="E2404" t="str">
            <v>Chế Văn Minh Trí</v>
          </cell>
        </row>
        <row r="2405">
          <cell r="D2405" t="str">
            <v>SE62556</v>
          </cell>
          <cell r="E2405" t="str">
            <v>Hoàng Kim Anh Kiệt</v>
          </cell>
        </row>
        <row r="2406">
          <cell r="D2406" t="str">
            <v>SE62561</v>
          </cell>
          <cell r="E2406" t="str">
            <v>Phạm Nhật Minh</v>
          </cell>
        </row>
        <row r="2407">
          <cell r="D2407" t="str">
            <v>SE62571</v>
          </cell>
          <cell r="E2407" t="str">
            <v>Huỳnh Nhật Duy</v>
          </cell>
        </row>
        <row r="2408">
          <cell r="D2408" t="str">
            <v>SE62573</v>
          </cell>
          <cell r="E2408" t="str">
            <v>Đỗ Quốc Cường</v>
          </cell>
        </row>
        <row r="2409">
          <cell r="D2409" t="str">
            <v>SE62574</v>
          </cell>
          <cell r="E2409" t="str">
            <v>Phạm Văn Sang</v>
          </cell>
        </row>
        <row r="2410">
          <cell r="D2410" t="str">
            <v>SE62575</v>
          </cell>
          <cell r="E2410" t="str">
            <v>Trần Anh Quân</v>
          </cell>
        </row>
        <row r="2411">
          <cell r="D2411" t="str">
            <v>SE62576</v>
          </cell>
          <cell r="E2411" t="str">
            <v>Nguyễn Trung Dũng</v>
          </cell>
        </row>
        <row r="2412">
          <cell r="D2412" t="str">
            <v>SE62586</v>
          </cell>
          <cell r="E2412" t="str">
            <v>Bùi Mạnh Dũng</v>
          </cell>
        </row>
        <row r="2413">
          <cell r="D2413" t="str">
            <v>SE62589</v>
          </cell>
          <cell r="E2413" t="str">
            <v>Bùi Hoàng Thông</v>
          </cell>
        </row>
        <row r="2414">
          <cell r="D2414" t="str">
            <v>SE62590</v>
          </cell>
          <cell r="E2414" t="str">
            <v>Lê Đình Thiện Vũ</v>
          </cell>
        </row>
        <row r="2415">
          <cell r="D2415" t="str">
            <v>SE62593</v>
          </cell>
          <cell r="E2415" t="str">
            <v>Trần Đức Thái</v>
          </cell>
        </row>
        <row r="2416">
          <cell r="D2416" t="str">
            <v>SE62608</v>
          </cell>
          <cell r="E2416" t="str">
            <v>Nguyễn Danh Đắc Sang</v>
          </cell>
        </row>
        <row r="2417">
          <cell r="D2417" t="str">
            <v>SE62630</v>
          </cell>
          <cell r="E2417" t="str">
            <v>Nguyễn Hoàng Phúc</v>
          </cell>
        </row>
        <row r="2418">
          <cell r="D2418" t="str">
            <v>SE62631</v>
          </cell>
          <cell r="E2418" t="str">
            <v>Tô Trường Hải</v>
          </cell>
        </row>
        <row r="2419">
          <cell r="D2419" t="str">
            <v>SE62632</v>
          </cell>
          <cell r="E2419" t="str">
            <v>Nguyễn Vũ Anh Tú</v>
          </cell>
        </row>
        <row r="2420">
          <cell r="D2420" t="str">
            <v>SE62637</v>
          </cell>
          <cell r="E2420" t="str">
            <v>Trần Công Sinh</v>
          </cell>
        </row>
        <row r="2421">
          <cell r="D2421" t="str">
            <v>SE62645</v>
          </cell>
          <cell r="E2421" t="str">
            <v>Dương Văn Dàng</v>
          </cell>
        </row>
        <row r="2422">
          <cell r="D2422" t="str">
            <v>SE62652</v>
          </cell>
          <cell r="E2422" t="str">
            <v>Trần Quang Minh</v>
          </cell>
        </row>
        <row r="2423">
          <cell r="D2423" t="str">
            <v>SE62664</v>
          </cell>
          <cell r="E2423" t="str">
            <v>Mai Thành Danh</v>
          </cell>
        </row>
        <row r="2424">
          <cell r="D2424" t="str">
            <v>SE62665</v>
          </cell>
          <cell r="E2424" t="str">
            <v>Phạm Thị Xuân Hạ</v>
          </cell>
        </row>
        <row r="2425">
          <cell r="D2425" t="str">
            <v>SE62679</v>
          </cell>
          <cell r="E2425" t="str">
            <v>Lý Cao Kỳ</v>
          </cell>
        </row>
        <row r="2426">
          <cell r="D2426" t="str">
            <v>SE62686</v>
          </cell>
          <cell r="E2426" t="str">
            <v>Phạm Chơn Nhiên</v>
          </cell>
        </row>
        <row r="2427">
          <cell r="D2427" t="str">
            <v>SB61032</v>
          </cell>
          <cell r="E2427" t="str">
            <v>Phạm Tường Lam</v>
          </cell>
        </row>
        <row r="2428">
          <cell r="D2428" t="str">
            <v>SB61035</v>
          </cell>
          <cell r="E2428" t="str">
            <v>Bùi Quỳnh Anh</v>
          </cell>
        </row>
        <row r="2429">
          <cell r="D2429" t="str">
            <v>SB61036</v>
          </cell>
          <cell r="E2429" t="str">
            <v>Nguyễn Hoàng Thông</v>
          </cell>
        </row>
        <row r="2430">
          <cell r="D2430" t="str">
            <v>SB61042</v>
          </cell>
          <cell r="E2430" t="str">
            <v>Huỳnh Thị Thu Nhị</v>
          </cell>
        </row>
        <row r="2431">
          <cell r="D2431" t="str">
            <v>SB61045</v>
          </cell>
          <cell r="E2431" t="str">
            <v>Lê Ưng Thịnh</v>
          </cell>
        </row>
        <row r="2432">
          <cell r="D2432" t="str">
            <v>SB61048</v>
          </cell>
          <cell r="E2432" t="str">
            <v>Nguyễn Thành Duy</v>
          </cell>
        </row>
        <row r="2433">
          <cell r="D2433" t="str">
            <v>SB61054</v>
          </cell>
          <cell r="E2433" t="str">
            <v>Nguyễn Ngọc Quỳnh Giang</v>
          </cell>
        </row>
        <row r="2434">
          <cell r="D2434" t="str">
            <v>SB61059</v>
          </cell>
          <cell r="E2434" t="str">
            <v>Nguyễn Thanh Lộc</v>
          </cell>
        </row>
        <row r="2435">
          <cell r="D2435" t="str">
            <v>SB61065</v>
          </cell>
          <cell r="E2435" t="str">
            <v>Phan Tất Tấn</v>
          </cell>
        </row>
        <row r="2436">
          <cell r="D2436" t="str">
            <v>SB61070</v>
          </cell>
          <cell r="E2436" t="str">
            <v>Nguyễn Thị Thái Bình</v>
          </cell>
        </row>
        <row r="2437">
          <cell r="D2437" t="str">
            <v>SB61071</v>
          </cell>
          <cell r="E2437" t="str">
            <v>Nguyễn Thảo Nhi</v>
          </cell>
        </row>
        <row r="2438">
          <cell r="D2438" t="str">
            <v>SB61072</v>
          </cell>
          <cell r="E2438" t="str">
            <v>Trương Trọng Nghĩa</v>
          </cell>
        </row>
        <row r="2439">
          <cell r="D2439" t="str">
            <v>SB61075</v>
          </cell>
          <cell r="E2439" t="str">
            <v>Nguyễn Thị Kim Anh</v>
          </cell>
        </row>
        <row r="2440">
          <cell r="D2440" t="str">
            <v>SE62696</v>
          </cell>
          <cell r="E2440" t="str">
            <v>Phạm Hoàng Linh</v>
          </cell>
        </row>
        <row r="2441">
          <cell r="D2441" t="str">
            <v>SE62704</v>
          </cell>
          <cell r="E2441" t="str">
            <v>Lều Thị Thu Thảo</v>
          </cell>
        </row>
        <row r="2442">
          <cell r="D2442" t="str">
            <v>SE62706</v>
          </cell>
          <cell r="E2442" t="str">
            <v>Nguyễn Thành Nhân</v>
          </cell>
        </row>
        <row r="2443">
          <cell r="D2443" t="str">
            <v>SE62712</v>
          </cell>
          <cell r="E2443" t="str">
            <v>Đinh Văn Khoa</v>
          </cell>
        </row>
        <row r="2444">
          <cell r="D2444" t="str">
            <v>SE62718</v>
          </cell>
          <cell r="E2444" t="str">
            <v>Nguyễn Như Gia Phát</v>
          </cell>
        </row>
        <row r="2445">
          <cell r="D2445" t="str">
            <v>SE62727</v>
          </cell>
          <cell r="E2445" t="str">
            <v>Nguyễn Hoàng Nhật</v>
          </cell>
        </row>
        <row r="2446">
          <cell r="D2446" t="str">
            <v>SB61080</v>
          </cell>
          <cell r="E2446" t="str">
            <v>Nguyễn Tiến Nam</v>
          </cell>
        </row>
        <row r="2447">
          <cell r="D2447" t="str">
            <v>SB61081</v>
          </cell>
          <cell r="E2447" t="str">
            <v>Nguyễn Trầm Như</v>
          </cell>
        </row>
        <row r="2448">
          <cell r="D2448" t="str">
            <v>SB61101</v>
          </cell>
          <cell r="E2448" t="str">
            <v>Nguyễn Hữu Nguyệt Vy</v>
          </cell>
        </row>
        <row r="2449">
          <cell r="D2449" t="str">
            <v>SB61102</v>
          </cell>
          <cell r="E2449" t="str">
            <v>Nguyễn Tuấn Anh</v>
          </cell>
        </row>
        <row r="2450">
          <cell r="D2450" t="str">
            <v>SB61106</v>
          </cell>
          <cell r="E2450" t="str">
            <v>Hoàng Thị Thanh Nhi</v>
          </cell>
        </row>
        <row r="2451">
          <cell r="D2451" t="str">
            <v>SB61115</v>
          </cell>
          <cell r="E2451" t="str">
            <v>Thái Gia Bảo</v>
          </cell>
        </row>
        <row r="2452">
          <cell r="D2452" t="str">
            <v>SB61119</v>
          </cell>
          <cell r="E2452" t="str">
            <v>Phạm Thị Trà My</v>
          </cell>
        </row>
        <row r="2453">
          <cell r="D2453" t="str">
            <v>SB61129</v>
          </cell>
          <cell r="E2453" t="str">
            <v>Vũ Hoài Thu</v>
          </cell>
        </row>
        <row r="2454">
          <cell r="D2454" t="str">
            <v>SB61133</v>
          </cell>
          <cell r="E2454" t="str">
            <v>Nguyễn Thị Khánh Huyền</v>
          </cell>
        </row>
        <row r="2455">
          <cell r="D2455" t="str">
            <v>SB61143</v>
          </cell>
          <cell r="E2455" t="str">
            <v>Lê Trung Anh</v>
          </cell>
        </row>
        <row r="2456">
          <cell r="D2456" t="str">
            <v>SB61149</v>
          </cell>
          <cell r="E2456" t="str">
            <v>Nguyễn Bá Hồ Nam</v>
          </cell>
        </row>
        <row r="2457">
          <cell r="D2457" t="str">
            <v>SB61151</v>
          </cell>
          <cell r="E2457" t="str">
            <v>Nguyễn Thị Cửu</v>
          </cell>
        </row>
        <row r="2458">
          <cell r="D2458" t="str">
            <v>SE62180</v>
          </cell>
          <cell r="E2458" t="str">
            <v>Tô Thành Đạt</v>
          </cell>
        </row>
        <row r="2459">
          <cell r="D2459" t="str">
            <v>SE62208</v>
          </cell>
          <cell r="E2459" t="str">
            <v>Nguyễn Huỳnh Anh Duy</v>
          </cell>
        </row>
        <row r="2460">
          <cell r="D2460" t="str">
            <v>SE62237</v>
          </cell>
          <cell r="E2460" t="str">
            <v>Huỳnh Thảo Nguyên</v>
          </cell>
        </row>
        <row r="2461">
          <cell r="D2461" t="str">
            <v>SE62238</v>
          </cell>
          <cell r="E2461" t="str">
            <v>Trần Ngọc Tuấn Anh</v>
          </cell>
        </row>
        <row r="2462">
          <cell r="D2462" t="str">
            <v>SE62239</v>
          </cell>
          <cell r="E2462" t="str">
            <v>Lưu Trí Đức Thọ</v>
          </cell>
        </row>
        <row r="2463">
          <cell r="D2463" t="str">
            <v>SE62290</v>
          </cell>
          <cell r="E2463" t="str">
            <v>Trần Minh Tiến</v>
          </cell>
        </row>
        <row r="2464">
          <cell r="D2464" t="str">
            <v>SE62319</v>
          </cell>
          <cell r="E2464" t="str">
            <v>Trần Đức Phú</v>
          </cell>
        </row>
        <row r="2465">
          <cell r="D2465" t="str">
            <v>SE62710</v>
          </cell>
          <cell r="E2465" t="str">
            <v>Nguyễn Hữu Minh</v>
          </cell>
        </row>
        <row r="2466">
          <cell r="D2466" t="str">
            <v>SB61159</v>
          </cell>
          <cell r="E2466" t="str">
            <v>Võ Thị Thùy Duyên</v>
          </cell>
        </row>
        <row r="2467">
          <cell r="D2467" t="str">
            <v>SE62320</v>
          </cell>
          <cell r="E2467" t="str">
            <v>Phạm Nguyên Khoa</v>
          </cell>
        </row>
        <row r="2468">
          <cell r="D2468" t="str">
            <v>SE62332</v>
          </cell>
          <cell r="E2468" t="str">
            <v>Võ Trung Tấn</v>
          </cell>
        </row>
        <row r="2469">
          <cell r="D2469" t="str">
            <v>SE62333</v>
          </cell>
          <cell r="E2469" t="str">
            <v>Vương Huỳnh Lân</v>
          </cell>
        </row>
        <row r="2470">
          <cell r="D2470" t="str">
            <v>SE62338</v>
          </cell>
          <cell r="E2470" t="str">
            <v>Nguyễn Gia Thịnh</v>
          </cell>
        </row>
        <row r="2471">
          <cell r="D2471" t="str">
            <v>SE62377</v>
          </cell>
          <cell r="E2471" t="str">
            <v>Nguyễn Vũ Tâm Long</v>
          </cell>
        </row>
        <row r="2472">
          <cell r="D2472" t="str">
            <v>SE62378</v>
          </cell>
          <cell r="E2472" t="str">
            <v>Huỳnh Minh Đức</v>
          </cell>
        </row>
        <row r="2473">
          <cell r="D2473" t="str">
            <v>SE62383</v>
          </cell>
          <cell r="E2473" t="str">
            <v>Trương Quang Duy Vũ</v>
          </cell>
        </row>
        <row r="2474">
          <cell r="D2474" t="str">
            <v>SE62397</v>
          </cell>
          <cell r="E2474" t="str">
            <v>Nguyễn Tuấn Minh</v>
          </cell>
        </row>
        <row r="2475">
          <cell r="D2475" t="str">
            <v>SE62407</v>
          </cell>
          <cell r="E2475" t="str">
            <v>Lê Nguyên Khang</v>
          </cell>
        </row>
        <row r="2476">
          <cell r="D2476" t="str">
            <v>SE62409</v>
          </cell>
          <cell r="E2476" t="str">
            <v>Phạm Thái Ân</v>
          </cell>
        </row>
        <row r="2477">
          <cell r="D2477" t="str">
            <v>SE62423</v>
          </cell>
          <cell r="E2477" t="str">
            <v>Trần Huy Hùng</v>
          </cell>
        </row>
        <row r="2478">
          <cell r="D2478" t="str">
            <v>SE62443</v>
          </cell>
          <cell r="E2478" t="str">
            <v>Nguyễn Trung Nghĩa</v>
          </cell>
        </row>
        <row r="2479">
          <cell r="D2479" t="str">
            <v>SE62462</v>
          </cell>
          <cell r="E2479" t="str">
            <v>Trần Lộc Trân Châu</v>
          </cell>
        </row>
        <row r="2480">
          <cell r="D2480" t="str">
            <v>SE62494</v>
          </cell>
          <cell r="E2480" t="str">
            <v>Đỗ Long Nhật</v>
          </cell>
        </row>
        <row r="2481">
          <cell r="D2481" t="str">
            <v>SE62495</v>
          </cell>
          <cell r="E2481" t="str">
            <v>Bùi Trần Ngọc Bình</v>
          </cell>
        </row>
        <row r="2482">
          <cell r="D2482" t="str">
            <v>SE62526</v>
          </cell>
          <cell r="E2482" t="str">
            <v>Nguyễn Trường Hậu</v>
          </cell>
        </row>
        <row r="2483">
          <cell r="D2483" t="str">
            <v>SE62536</v>
          </cell>
          <cell r="E2483" t="str">
            <v>Phạm Minh Nhật</v>
          </cell>
        </row>
        <row r="2484">
          <cell r="D2484" t="str">
            <v>SE62626</v>
          </cell>
          <cell r="E2484" t="str">
            <v>Đặng Nhật Hoàng</v>
          </cell>
        </row>
        <row r="2485">
          <cell r="D2485" t="str">
            <v>SE62638</v>
          </cell>
          <cell r="E2485" t="str">
            <v>Phạm Vĩnh Đức Thịnh</v>
          </cell>
        </row>
        <row r="2486">
          <cell r="D2486" t="str">
            <v>SE62655</v>
          </cell>
          <cell r="E2486" t="str">
            <v>Lê Xuân Trí</v>
          </cell>
        </row>
        <row r="2487">
          <cell r="D2487" t="str">
            <v>SE62745</v>
          </cell>
          <cell r="E2487" t="str">
            <v>Bùi Thông Tuấn</v>
          </cell>
        </row>
        <row r="2488">
          <cell r="D2488" t="str">
            <v>SE62214</v>
          </cell>
          <cell r="E2488" t="str">
            <v>Nguyễn Minh Thiện</v>
          </cell>
        </row>
        <row r="2489">
          <cell r="D2489" t="str">
            <v>SE62236</v>
          </cell>
          <cell r="E2489" t="str">
            <v>Lê Hoàng Khánh Nhật</v>
          </cell>
        </row>
        <row r="2490">
          <cell r="D2490" t="str">
            <v>SE62250</v>
          </cell>
          <cell r="E2490" t="str">
            <v>Tạ Hữu Duy</v>
          </cell>
        </row>
        <row r="2491">
          <cell r="D2491" t="str">
            <v>SE62281</v>
          </cell>
          <cell r="E2491" t="str">
            <v>Nguyễn Phi Long</v>
          </cell>
        </row>
        <row r="2492">
          <cell r="D2492" t="str">
            <v>SE62301</v>
          </cell>
          <cell r="E2492" t="str">
            <v>Lý Võ Minh Quang</v>
          </cell>
        </row>
        <row r="2493">
          <cell r="D2493" t="str">
            <v>SE62375</v>
          </cell>
          <cell r="E2493" t="str">
            <v>Lê Lâm</v>
          </cell>
        </row>
        <row r="2494">
          <cell r="D2494" t="str">
            <v>SE62384</v>
          </cell>
          <cell r="E2494" t="str">
            <v>Vương Đức Sơn</v>
          </cell>
        </row>
        <row r="2495">
          <cell r="D2495" t="str">
            <v>SE62390</v>
          </cell>
          <cell r="E2495" t="str">
            <v>Nguyễn Phúc Huy</v>
          </cell>
        </row>
        <row r="2496">
          <cell r="D2496" t="str">
            <v>SE62391</v>
          </cell>
          <cell r="E2496" t="str">
            <v>Bùi Thị Băng Thanh</v>
          </cell>
        </row>
        <row r="2497">
          <cell r="D2497" t="str">
            <v>SE62411</v>
          </cell>
          <cell r="E2497" t="str">
            <v>Đỗ Thị Mai Phương</v>
          </cell>
        </row>
        <row r="2498">
          <cell r="D2498" t="str">
            <v>SE62422</v>
          </cell>
          <cell r="E2498" t="str">
            <v>Trần Tấn Minh Duy</v>
          </cell>
        </row>
        <row r="2499">
          <cell r="D2499" t="str">
            <v>SE62507</v>
          </cell>
          <cell r="E2499" t="str">
            <v>Phạm Vũ Thiên Sinh</v>
          </cell>
        </row>
        <row r="2500">
          <cell r="D2500" t="str">
            <v>SE62523</v>
          </cell>
          <cell r="E2500" t="str">
            <v>Lại Thị Bích Ngọc</v>
          </cell>
        </row>
        <row r="2501">
          <cell r="D2501" t="str">
            <v>SE62547</v>
          </cell>
          <cell r="E2501" t="str">
            <v>Nguyễn Quang Uy</v>
          </cell>
        </row>
        <row r="2502">
          <cell r="D2502" t="str">
            <v>SE62613</v>
          </cell>
          <cell r="E2502" t="str">
            <v>Phan Huỳnh Bảo</v>
          </cell>
        </row>
        <row r="2503">
          <cell r="D2503" t="str">
            <v>SE62660</v>
          </cell>
          <cell r="E2503" t="str">
            <v>Đặng Trường Thịnh</v>
          </cell>
        </row>
        <row r="2504">
          <cell r="D2504" t="str">
            <v>SE62747</v>
          </cell>
          <cell r="E2504" t="str">
            <v>Đỗ Thạnh Phát</v>
          </cell>
        </row>
        <row r="2505">
          <cell r="D2505" t="str">
            <v>SE62748</v>
          </cell>
          <cell r="E2505" t="str">
            <v>Võ Thành Trung</v>
          </cell>
        </row>
        <row r="2506">
          <cell r="D2506" t="str">
            <v>SE62752</v>
          </cell>
          <cell r="E2506" t="str">
            <v>Nguyễn Thành Tâm</v>
          </cell>
        </row>
        <row r="2507">
          <cell r="D2507" t="str">
            <v>SE62161</v>
          </cell>
          <cell r="E2507" t="str">
            <v>Ngô Phan Quang Hiếu</v>
          </cell>
        </row>
        <row r="2508">
          <cell r="D2508" t="str">
            <v>SE62164</v>
          </cell>
          <cell r="E2508" t="str">
            <v>Phạm Ngọc Minh</v>
          </cell>
        </row>
        <row r="2509">
          <cell r="D2509" t="str">
            <v>SE62174</v>
          </cell>
          <cell r="E2509" t="str">
            <v>Nguyễn Tấn Trịnh</v>
          </cell>
        </row>
        <row r="2510">
          <cell r="D2510" t="str">
            <v>SE62210</v>
          </cell>
          <cell r="E2510" t="str">
            <v>Bạch Minh Nam</v>
          </cell>
        </row>
        <row r="2511">
          <cell r="D2511" t="str">
            <v>SE62225</v>
          </cell>
          <cell r="E2511" t="str">
            <v>Đặng Trần Quốc Hưng</v>
          </cell>
        </row>
        <row r="2512">
          <cell r="D2512" t="str">
            <v>SE62242</v>
          </cell>
          <cell r="E2512" t="str">
            <v>Châu Thiệu Phong</v>
          </cell>
        </row>
        <row r="2513">
          <cell r="D2513" t="str">
            <v>SE62253</v>
          </cell>
          <cell r="E2513" t="str">
            <v>Nguyễn Trung Nhân</v>
          </cell>
        </row>
        <row r="2514">
          <cell r="D2514" t="str">
            <v>SE62255</v>
          </cell>
          <cell r="E2514" t="str">
            <v>Nguyễn Hoàng Vũ</v>
          </cell>
        </row>
        <row r="2515">
          <cell r="D2515" t="str">
            <v>SE62256</v>
          </cell>
          <cell r="E2515" t="str">
            <v>Tống Văn Giang</v>
          </cell>
        </row>
        <row r="2516">
          <cell r="D2516" t="str">
            <v>SE62260</v>
          </cell>
          <cell r="E2516" t="str">
            <v>Trần Trọng Hiếu</v>
          </cell>
        </row>
        <row r="2517">
          <cell r="D2517" t="str">
            <v>SE62262</v>
          </cell>
          <cell r="E2517" t="str">
            <v>Trần Hồng Phúc</v>
          </cell>
        </row>
        <row r="2518">
          <cell r="D2518" t="str">
            <v>SE62267</v>
          </cell>
          <cell r="E2518" t="str">
            <v>Võ Gia Vũ</v>
          </cell>
        </row>
        <row r="2519">
          <cell r="D2519" t="str">
            <v>SE62269</v>
          </cell>
          <cell r="E2519" t="str">
            <v>Nguyễn Minh Quân</v>
          </cell>
        </row>
        <row r="2520">
          <cell r="D2520" t="str">
            <v>SE62279</v>
          </cell>
          <cell r="E2520" t="str">
            <v>Nguyễn Việt Hùng</v>
          </cell>
        </row>
        <row r="2521">
          <cell r="D2521" t="str">
            <v>SE62296</v>
          </cell>
          <cell r="E2521" t="str">
            <v>Trương Quốc Vĩ</v>
          </cell>
        </row>
        <row r="2522">
          <cell r="D2522" t="str">
            <v>SE62324</v>
          </cell>
          <cell r="E2522" t="str">
            <v>Nguyễn Ân Thiện Hải</v>
          </cell>
        </row>
        <row r="2523">
          <cell r="D2523" t="str">
            <v>SE62349</v>
          </cell>
          <cell r="E2523" t="str">
            <v>Lê Quốc Đạt</v>
          </cell>
        </row>
        <row r="2524">
          <cell r="D2524" t="str">
            <v>SE62351</v>
          </cell>
          <cell r="E2524" t="str">
            <v>Nguyễn Trần Quốc Tuấn</v>
          </cell>
        </row>
        <row r="2525">
          <cell r="D2525" t="str">
            <v>SE62356</v>
          </cell>
          <cell r="E2525" t="str">
            <v>Hồ Hoàng Long</v>
          </cell>
        </row>
        <row r="2526">
          <cell r="D2526" t="str">
            <v>SE62387</v>
          </cell>
          <cell r="E2526" t="str">
            <v>Dương Huy Hoàng</v>
          </cell>
        </row>
        <row r="2527">
          <cell r="D2527" t="str">
            <v>SE62394</v>
          </cell>
          <cell r="E2527" t="str">
            <v>Nguyễn Viết Minh Quang</v>
          </cell>
        </row>
        <row r="2528">
          <cell r="D2528" t="str">
            <v>SE62425</v>
          </cell>
          <cell r="E2528" t="str">
            <v>Nguyễn Phúc Liêm</v>
          </cell>
        </row>
        <row r="2529">
          <cell r="D2529" t="str">
            <v>SE62182</v>
          </cell>
          <cell r="E2529" t="str">
            <v>Trương Quốc Nghi</v>
          </cell>
        </row>
        <row r="2530">
          <cell r="D2530" t="str">
            <v>SE62195</v>
          </cell>
          <cell r="E2530" t="str">
            <v>Dương Hoàng Tiến</v>
          </cell>
        </row>
        <row r="2531">
          <cell r="D2531" t="str">
            <v>SE62216</v>
          </cell>
          <cell r="E2531" t="str">
            <v>Nguyễn Quốc Huy</v>
          </cell>
        </row>
        <row r="2532">
          <cell r="D2532" t="str">
            <v>SE62276</v>
          </cell>
          <cell r="E2532" t="str">
            <v>Lê Quốc Thịnh</v>
          </cell>
        </row>
        <row r="2533">
          <cell r="D2533" t="str">
            <v>SE62371</v>
          </cell>
          <cell r="E2533" t="str">
            <v>Trần Thiện Tâm</v>
          </cell>
        </row>
        <row r="2534">
          <cell r="D2534" t="str">
            <v>SE62439</v>
          </cell>
          <cell r="E2534" t="str">
            <v>Huỳnh Minh Nhựt</v>
          </cell>
        </row>
        <row r="2535">
          <cell r="D2535" t="str">
            <v>SE62440</v>
          </cell>
          <cell r="E2535" t="str">
            <v>Đoàn Lương Phú</v>
          </cell>
        </row>
        <row r="2536">
          <cell r="D2536" t="str">
            <v>SE62457</v>
          </cell>
          <cell r="E2536" t="str">
            <v>Đặng Xuân Anh</v>
          </cell>
        </row>
        <row r="2537">
          <cell r="D2537" t="str">
            <v>SE62468</v>
          </cell>
          <cell r="E2537" t="str">
            <v>Nguyễn Phi Dũng</v>
          </cell>
        </row>
        <row r="2538">
          <cell r="D2538" t="str">
            <v>SE62500</v>
          </cell>
          <cell r="E2538" t="str">
            <v>Nguyễn Ngọc Quang Hiệp</v>
          </cell>
        </row>
        <row r="2539">
          <cell r="D2539" t="str">
            <v>SE62559</v>
          </cell>
          <cell r="E2539" t="str">
            <v>Nguyễn Trần Hiển</v>
          </cell>
        </row>
        <row r="2540">
          <cell r="D2540" t="str">
            <v>SE62579</v>
          </cell>
          <cell r="E2540" t="str">
            <v>Nguyễn Lữ Đại Sơn</v>
          </cell>
        </row>
        <row r="2541">
          <cell r="D2541" t="str">
            <v>SE62582</v>
          </cell>
          <cell r="E2541" t="str">
            <v>Nguyễn Hoàng Phúc</v>
          </cell>
        </row>
        <row r="2542">
          <cell r="D2542" t="str">
            <v>SE62643</v>
          </cell>
          <cell r="E2542" t="str">
            <v>Nguyễn Huỳnh Bách Nhân</v>
          </cell>
        </row>
        <row r="2543">
          <cell r="D2543" t="str">
            <v>SE62656</v>
          </cell>
          <cell r="E2543" t="str">
            <v>Nguyễn Xương Kim</v>
          </cell>
        </row>
        <row r="2544">
          <cell r="D2544" t="str">
            <v>SE62657</v>
          </cell>
          <cell r="E2544" t="str">
            <v>Nguyễn Nhã Hùng Tuấn</v>
          </cell>
        </row>
        <row r="2545">
          <cell r="D2545" t="str">
            <v>SE62667</v>
          </cell>
          <cell r="E2545" t="str">
            <v>Nguyễn Quốc Trọng</v>
          </cell>
        </row>
        <row r="2546">
          <cell r="D2546" t="str">
            <v>SE62668</v>
          </cell>
          <cell r="E2546" t="str">
            <v>Trần Gia Bảo</v>
          </cell>
        </row>
        <row r="2547">
          <cell r="D2547" t="str">
            <v>SE62689</v>
          </cell>
          <cell r="E2547" t="str">
            <v>Nguyễn Kim Ngân</v>
          </cell>
        </row>
        <row r="2548">
          <cell r="D2548" t="str">
            <v>SE62705</v>
          </cell>
          <cell r="E2548" t="str">
            <v>Lê Ngô Minh</v>
          </cell>
        </row>
        <row r="2549">
          <cell r="D2549" t="str">
            <v>SE62708</v>
          </cell>
          <cell r="E2549" t="str">
            <v>Kha Phép Khuê</v>
          </cell>
        </row>
        <row r="2550">
          <cell r="D2550" t="str">
            <v>SE62721</v>
          </cell>
          <cell r="E2550" t="str">
            <v>Phạm Huy</v>
          </cell>
        </row>
        <row r="2551">
          <cell r="D2551" t="str">
            <v>SB61029</v>
          </cell>
          <cell r="E2551" t="str">
            <v>Phạm Khánh Thanh Tùng</v>
          </cell>
        </row>
        <row r="2552">
          <cell r="D2552" t="str">
            <v>SB61031</v>
          </cell>
          <cell r="E2552" t="str">
            <v>Trần Đình Phương Uyên</v>
          </cell>
        </row>
        <row r="2553">
          <cell r="D2553" t="str">
            <v>SB61037</v>
          </cell>
          <cell r="E2553" t="str">
            <v>Nguyễn Thành Phát</v>
          </cell>
        </row>
        <row r="2554">
          <cell r="D2554" t="str">
            <v>SB61068</v>
          </cell>
          <cell r="E2554" t="str">
            <v>Ôn Gia Huy</v>
          </cell>
        </row>
        <row r="2555">
          <cell r="D2555" t="str">
            <v>SB61099</v>
          </cell>
          <cell r="E2555" t="str">
            <v>Dương Vũ Anh Phúc</v>
          </cell>
        </row>
        <row r="2556">
          <cell r="D2556" t="str">
            <v>SB61114</v>
          </cell>
          <cell r="E2556" t="str">
            <v>Trịnh Thục Dinh</v>
          </cell>
        </row>
        <row r="2557">
          <cell r="D2557" t="str">
            <v>SB61123</v>
          </cell>
          <cell r="E2557" t="str">
            <v>Trần Nguyễn Như Quỳnh</v>
          </cell>
        </row>
        <row r="2558">
          <cell r="D2558" t="str">
            <v>SB61139</v>
          </cell>
          <cell r="E2558" t="str">
            <v>Huỳnh Gia Bảo</v>
          </cell>
        </row>
        <row r="2559">
          <cell r="D2559" t="str">
            <v>SE62234</v>
          </cell>
          <cell r="E2559" t="str">
            <v>Đỗ Minh Khánh</v>
          </cell>
        </row>
        <row r="2560">
          <cell r="D2560" t="str">
            <v>SE62317</v>
          </cell>
          <cell r="E2560" t="str">
            <v>Nguyễn Trí Văn</v>
          </cell>
        </row>
        <row r="2561">
          <cell r="D2561" t="str">
            <v>SE62404</v>
          </cell>
          <cell r="E2561" t="str">
            <v>Đỗ Trần Bảo Hân</v>
          </cell>
        </row>
        <row r="2562">
          <cell r="D2562" t="str">
            <v>SE62476</v>
          </cell>
          <cell r="E2562" t="str">
            <v>Trịnh Đức Hoàng Anh</v>
          </cell>
        </row>
        <row r="2563">
          <cell r="D2563" t="str">
            <v>SE62487</v>
          </cell>
          <cell r="E2563" t="str">
            <v>Nguyễn Duy</v>
          </cell>
        </row>
        <row r="2564">
          <cell r="D2564" t="str">
            <v>SE62537</v>
          </cell>
          <cell r="E2564" t="str">
            <v>Nguyễn Mai Phương Trâm</v>
          </cell>
        </row>
        <row r="2565">
          <cell r="D2565" t="str">
            <v>SE62564</v>
          </cell>
          <cell r="E2565" t="str">
            <v>Bùi Thanh Thoại Trân</v>
          </cell>
        </row>
        <row r="2566">
          <cell r="D2566" t="str">
            <v>SE62599</v>
          </cell>
          <cell r="E2566" t="str">
            <v>Nguyễn Mai Gia Bảo</v>
          </cell>
        </row>
        <row r="2567">
          <cell r="D2567" t="str">
            <v>SE62625</v>
          </cell>
          <cell r="E2567" t="str">
            <v>Ngô Anh Khoa</v>
          </cell>
        </row>
        <row r="2568">
          <cell r="D2568" t="str">
            <v>SE62634</v>
          </cell>
          <cell r="E2568" t="str">
            <v>Trần Nam Anh</v>
          </cell>
        </row>
        <row r="2569">
          <cell r="D2569" t="str">
            <v>SE62646</v>
          </cell>
          <cell r="E2569" t="str">
            <v>Nguyễn Phan Gia Bảo</v>
          </cell>
        </row>
        <row r="2570">
          <cell r="D2570" t="str">
            <v>SE62653</v>
          </cell>
          <cell r="E2570" t="str">
            <v>Phạm Thế Vũ</v>
          </cell>
        </row>
        <row r="2571">
          <cell r="D2571" t="str">
            <v>SE62658</v>
          </cell>
          <cell r="E2571" t="str">
            <v>Nguyễn Phước Vinh</v>
          </cell>
        </row>
        <row r="2572">
          <cell r="D2572" t="str">
            <v>SE62661</v>
          </cell>
          <cell r="E2572" t="str">
            <v>Ngô Long</v>
          </cell>
        </row>
        <row r="2573">
          <cell r="D2573" t="str">
            <v>SE62676</v>
          </cell>
          <cell r="E2573" t="str">
            <v>Trần Minh Thái</v>
          </cell>
        </row>
        <row r="2574">
          <cell r="D2574" t="str">
            <v>SE62680</v>
          </cell>
          <cell r="E2574" t="str">
            <v>Võ Đặng Ngọc Linh</v>
          </cell>
        </row>
        <row r="2575">
          <cell r="D2575" t="str">
            <v>SE62733</v>
          </cell>
          <cell r="E2575" t="str">
            <v>Nguyễn Đỗ Thiên Ân</v>
          </cell>
        </row>
        <row r="2576">
          <cell r="D2576" t="str">
            <v>SE62165</v>
          </cell>
          <cell r="E2576" t="str">
            <v>Nguyễn Hoàng Anh</v>
          </cell>
        </row>
        <row r="2577">
          <cell r="D2577" t="str">
            <v>SE62171</v>
          </cell>
          <cell r="E2577" t="str">
            <v>Đào Tuấn</v>
          </cell>
        </row>
        <row r="2578">
          <cell r="D2578" t="str">
            <v>SE62183</v>
          </cell>
          <cell r="E2578" t="str">
            <v>Đàm Thị Thiên Nhi</v>
          </cell>
        </row>
        <row r="2579">
          <cell r="D2579" t="str">
            <v>SE62245</v>
          </cell>
          <cell r="E2579" t="str">
            <v>Nguyễn Quang Nhật</v>
          </cell>
        </row>
        <row r="2580">
          <cell r="D2580" t="str">
            <v>SE62248</v>
          </cell>
          <cell r="E2580" t="str">
            <v>Trần Nguyễn Quốc Vũ</v>
          </cell>
        </row>
        <row r="2581">
          <cell r="D2581" t="str">
            <v>SE62265</v>
          </cell>
          <cell r="E2581" t="str">
            <v>Mai Vũ Cường</v>
          </cell>
        </row>
        <row r="2582">
          <cell r="D2582" t="str">
            <v>SE62294</v>
          </cell>
          <cell r="E2582" t="str">
            <v>Vũ Nguyễn Bảo Anh</v>
          </cell>
        </row>
        <row r="2583">
          <cell r="D2583" t="str">
            <v>SE62300</v>
          </cell>
          <cell r="E2583" t="str">
            <v>Trần Quang Phúc</v>
          </cell>
        </row>
        <row r="2584">
          <cell r="D2584" t="str">
            <v>SE62305</v>
          </cell>
          <cell r="E2584" t="str">
            <v>Trần Bửu Hiệp</v>
          </cell>
        </row>
        <row r="2585">
          <cell r="D2585" t="str">
            <v>SE62312</v>
          </cell>
          <cell r="E2585" t="str">
            <v>Đặng Phan</v>
          </cell>
        </row>
        <row r="2586">
          <cell r="D2586" t="str">
            <v>SE62322</v>
          </cell>
          <cell r="E2586" t="str">
            <v>Nguyễn Trí Tùng Nguyên</v>
          </cell>
        </row>
        <row r="2587">
          <cell r="D2587" t="str">
            <v>SE62373</v>
          </cell>
          <cell r="E2587" t="str">
            <v>Nguyễn Bá Trường</v>
          </cell>
        </row>
        <row r="2588">
          <cell r="D2588" t="str">
            <v>SE62398</v>
          </cell>
          <cell r="E2588" t="str">
            <v>Nguyễn Bảo Ân</v>
          </cell>
        </row>
        <row r="2589">
          <cell r="D2589" t="str">
            <v>SE62412</v>
          </cell>
          <cell r="E2589" t="str">
            <v>Đàm Phước Đức Duy</v>
          </cell>
        </row>
        <row r="2590">
          <cell r="D2590" t="str">
            <v>SE62424</v>
          </cell>
          <cell r="E2590" t="str">
            <v>Trần Hoàng Giang</v>
          </cell>
        </row>
        <row r="2591">
          <cell r="D2591" t="str">
            <v>SE62442</v>
          </cell>
          <cell r="E2591" t="str">
            <v>Nguyễn Huy Hoàng</v>
          </cell>
        </row>
        <row r="2592">
          <cell r="D2592" t="str">
            <v>SE62447</v>
          </cell>
          <cell r="E2592" t="str">
            <v>Nguyễn Hữu Thắng</v>
          </cell>
        </row>
        <row r="2593">
          <cell r="D2593" t="str">
            <v>SE62458</v>
          </cell>
          <cell r="E2593" t="str">
            <v>Mai Hồng Lĩnh</v>
          </cell>
        </row>
        <row r="2594">
          <cell r="D2594" t="str">
            <v>SE62460</v>
          </cell>
          <cell r="E2594" t="str">
            <v>Lu Kim Bảo</v>
          </cell>
        </row>
        <row r="2595">
          <cell r="D2595" t="str">
            <v>SE62485</v>
          </cell>
          <cell r="E2595" t="str">
            <v xml:space="preserve">Nguyễn Quốc Bảo   </v>
          </cell>
        </row>
        <row r="2596">
          <cell r="D2596" t="str">
            <v>SE62498</v>
          </cell>
          <cell r="E2596" t="str">
            <v>Phạm Chí Khắc</v>
          </cell>
        </row>
        <row r="2597">
          <cell r="D2597" t="str">
            <v>SE62504</v>
          </cell>
          <cell r="E2597" t="str">
            <v>Lê Thùy Trang</v>
          </cell>
        </row>
        <row r="2598">
          <cell r="D2598" t="str">
            <v>SE62506</v>
          </cell>
          <cell r="E2598" t="str">
            <v>Nông Nguyễn Gia Hiển</v>
          </cell>
        </row>
        <row r="2599">
          <cell r="D2599" t="str">
            <v>SE62517</v>
          </cell>
          <cell r="E2599" t="str">
            <v>Phan Minh Trí</v>
          </cell>
        </row>
        <row r="2600">
          <cell r="D2600" t="str">
            <v>SB61093</v>
          </cell>
          <cell r="E2600" t="str">
            <v>Đinh Thị Hoàng Anh</v>
          </cell>
        </row>
        <row r="2601">
          <cell r="D2601" t="str">
            <v>SE62220</v>
          </cell>
          <cell r="E2601" t="str">
            <v>Lại Trung Minh Đức</v>
          </cell>
        </row>
        <row r="2602">
          <cell r="D2602" t="str">
            <v>SE62227</v>
          </cell>
          <cell r="E2602" t="str">
            <v>Lê Lương Nhân Văn</v>
          </cell>
        </row>
        <row r="2603">
          <cell r="D2603" t="str">
            <v>SE62235</v>
          </cell>
          <cell r="E2603" t="str">
            <v>Nguyễn Thị Thúy Ngọc</v>
          </cell>
        </row>
        <row r="2604">
          <cell r="D2604" t="str">
            <v>SE62259</v>
          </cell>
          <cell r="E2604" t="str">
            <v>Đặng Công Vĩnh Phú</v>
          </cell>
        </row>
        <row r="2605">
          <cell r="D2605" t="str">
            <v>SE62280</v>
          </cell>
          <cell r="E2605" t="str">
            <v>Vũ Thảo Vân</v>
          </cell>
        </row>
        <row r="2606">
          <cell r="D2606" t="str">
            <v>SE62285</v>
          </cell>
          <cell r="E2606" t="str">
            <v>Tăng Thiên Vũ</v>
          </cell>
        </row>
        <row r="2607">
          <cell r="D2607" t="str">
            <v>SE62303</v>
          </cell>
          <cell r="E2607" t="str">
            <v>Trần Thanh Vy</v>
          </cell>
        </row>
        <row r="2608">
          <cell r="D2608" t="str">
            <v>SE62341</v>
          </cell>
          <cell r="E2608" t="str">
            <v>Trần Phạm Minh Phương</v>
          </cell>
        </row>
        <row r="2609">
          <cell r="D2609" t="str">
            <v>SE62419</v>
          </cell>
          <cell r="E2609" t="str">
            <v>Hồ Hồng Phúc</v>
          </cell>
        </row>
        <row r="2610">
          <cell r="D2610" t="str">
            <v>SE62421</v>
          </cell>
          <cell r="E2610" t="str">
            <v>Lương Quang Vũ</v>
          </cell>
        </row>
        <row r="2611">
          <cell r="D2611" t="str">
            <v>SE62463</v>
          </cell>
          <cell r="E2611" t="str">
            <v>Phạm Nhật Tân</v>
          </cell>
        </row>
        <row r="2612">
          <cell r="D2612" t="str">
            <v>SE62496</v>
          </cell>
          <cell r="E2612" t="str">
            <v>Vũ Lê Yến Vy</v>
          </cell>
        </row>
        <row r="2613">
          <cell r="D2613" t="str">
            <v>SE62499</v>
          </cell>
          <cell r="E2613" t="str">
            <v>Trần Khiêm</v>
          </cell>
        </row>
        <row r="2614">
          <cell r="D2614" t="str">
            <v>SE62542</v>
          </cell>
          <cell r="E2614" t="str">
            <v>Đinh Tuấn Nam</v>
          </cell>
        </row>
        <row r="2615">
          <cell r="D2615" t="str">
            <v>SE62569</v>
          </cell>
          <cell r="E2615" t="str">
            <v>Tôn Thất Bảo</v>
          </cell>
        </row>
        <row r="2616">
          <cell r="D2616" t="str">
            <v>SE62616</v>
          </cell>
          <cell r="E2616" t="str">
            <v>Đào Nguyễn Vân Thanh</v>
          </cell>
        </row>
        <row r="2617">
          <cell r="D2617" t="str">
            <v>SE62624</v>
          </cell>
          <cell r="E2617" t="str">
            <v>Nguyễn Minh Hưng</v>
          </cell>
        </row>
        <row r="2618">
          <cell r="D2618" t="str">
            <v>SE62639</v>
          </cell>
          <cell r="E2618" t="str">
            <v>Phùng Thiên Phúc</v>
          </cell>
        </row>
        <row r="2619">
          <cell r="D2619" t="str">
            <v>SE62678</v>
          </cell>
          <cell r="E2619" t="str">
            <v>Nguyễn Duy Khoa</v>
          </cell>
        </row>
        <row r="2620">
          <cell r="D2620" t="str">
            <v>SE62707</v>
          </cell>
          <cell r="E2620" t="str">
            <v>Đỗ Ngọc Hoàng Phương</v>
          </cell>
        </row>
        <row r="2621">
          <cell r="D2621" t="str">
            <v>SE62713</v>
          </cell>
          <cell r="E2621" t="str">
            <v>Huỳnh Tịnh</v>
          </cell>
        </row>
        <row r="2622">
          <cell r="D2622" t="str">
            <v>SE62737</v>
          </cell>
          <cell r="E2622" t="str">
            <v>Lê Nguyễn Bảo Toàn</v>
          </cell>
        </row>
        <row r="2623">
          <cell r="D2623" t="str">
            <v>SB61162</v>
          </cell>
          <cell r="E2623" t="str">
            <v>Đỗ Thanh Bình</v>
          </cell>
        </row>
        <row r="2624">
          <cell r="D2624" t="str">
            <v>SB61064</v>
          </cell>
          <cell r="E2624" t="str">
            <v>Nguyễn Bảo Khánh Linh</v>
          </cell>
        </row>
        <row r="2625">
          <cell r="D2625" t="str">
            <v>SE62746</v>
          </cell>
          <cell r="E2625" t="str">
            <v>Phạm Hải Dương</v>
          </cell>
        </row>
        <row r="2626">
          <cell r="D2626" t="str">
            <v>SB61163</v>
          </cell>
          <cell r="E2626" t="str">
            <v>Từ Tấn Phát</v>
          </cell>
        </row>
        <row r="2627">
          <cell r="D2627" t="str">
            <v>SE62607</v>
          </cell>
          <cell r="E2627" t="str">
            <v>Nguyễn Văn Chung</v>
          </cell>
        </row>
        <row r="2628">
          <cell r="D2628" t="str">
            <v>SE62750</v>
          </cell>
          <cell r="E2628" t="str">
            <v>Nguyễn Ngọc Thịnh Phát</v>
          </cell>
        </row>
        <row r="2629">
          <cell r="D2629" t="str">
            <v>SE62751</v>
          </cell>
          <cell r="E2629" t="str">
            <v>Lâm Anh Kiệt</v>
          </cell>
        </row>
        <row r="2630">
          <cell r="D2630" t="str">
            <v>SE62766</v>
          </cell>
          <cell r="E2630" t="str">
            <v>Trịnh Thanh Quyền</v>
          </cell>
        </row>
        <row r="2631">
          <cell r="D2631" t="str">
            <v>SE62759</v>
          </cell>
          <cell r="E2631" t="str">
            <v>Huỳnh Lưu Chí Thành</v>
          </cell>
        </row>
        <row r="2632">
          <cell r="D2632" t="str">
            <v>SE62760</v>
          </cell>
          <cell r="E2632" t="str">
            <v>Lê Trí Anh</v>
          </cell>
        </row>
        <row r="2633">
          <cell r="D2633" t="str">
            <v>SE62761</v>
          </cell>
          <cell r="E2633" t="str">
            <v>Nguyễn Minh Nhựt</v>
          </cell>
        </row>
        <row r="2634">
          <cell r="D2634" t="str">
            <v>SE62762</v>
          </cell>
          <cell r="E2634" t="str">
            <v>Nguyễn Công Tuấn</v>
          </cell>
        </row>
        <row r="2635">
          <cell r="D2635" t="str">
            <v>SE62763</v>
          </cell>
          <cell r="E2635" t="str">
            <v>Nguyễn Lam Bửu</v>
          </cell>
        </row>
        <row r="2636">
          <cell r="D2636" t="str">
            <v>SE62764</v>
          </cell>
          <cell r="E2636" t="str">
            <v>Đàm Tiến Được</v>
          </cell>
        </row>
        <row r="2637">
          <cell r="D2637" t="str">
            <v>SE62765</v>
          </cell>
          <cell r="E2637" t="str">
            <v>Vương Chánh Quyền</v>
          </cell>
        </row>
        <row r="2638">
          <cell r="D2638" t="str">
            <v>SE62755</v>
          </cell>
          <cell r="E2638" t="str">
            <v>Dương Đăng Khoa</v>
          </cell>
        </row>
        <row r="2639">
          <cell r="D2639" t="str">
            <v>SE62756</v>
          </cell>
          <cell r="E2639" t="str">
            <v>Nguyễn Minh Tiền</v>
          </cell>
        </row>
        <row r="2640">
          <cell r="D2640" t="str">
            <v>SB61171</v>
          </cell>
          <cell r="E2640" t="str">
            <v>Nguyễn Thị Diễm My</v>
          </cell>
        </row>
        <row r="2641">
          <cell r="D2641" t="str">
            <v>SE62767</v>
          </cell>
          <cell r="E2641" t="str">
            <v>Lê Nguyên</v>
          </cell>
        </row>
        <row r="2642">
          <cell r="D2642" t="str">
            <v>SE62768</v>
          </cell>
          <cell r="E2642" t="str">
            <v>Thái Hiếu Trung</v>
          </cell>
        </row>
        <row r="2643">
          <cell r="D2643" t="str">
            <v>SE62769</v>
          </cell>
          <cell r="E2643" t="str">
            <v>Phạm Minh Hoàng</v>
          </cell>
        </row>
        <row r="2644">
          <cell r="D2644" t="str">
            <v>SE62758</v>
          </cell>
          <cell r="E2644" t="str">
            <v>Phạm Nguyên Khôi</v>
          </cell>
        </row>
        <row r="2645">
          <cell r="D2645" t="str">
            <v>SE62757</v>
          </cell>
          <cell r="E2645" t="str">
            <v>Nguyễn Thành Lộc</v>
          </cell>
        </row>
        <row r="2646">
          <cell r="D2646" t="str">
            <v>SB61169</v>
          </cell>
          <cell r="E2646" t="str">
            <v>Cao Thạch Thảo Uyên</v>
          </cell>
        </row>
        <row r="2647">
          <cell r="D2647" t="str">
            <v>SB61168</v>
          </cell>
          <cell r="E2647" t="str">
            <v>Nguyễn Phan Phương Thiên</v>
          </cell>
        </row>
        <row r="2648">
          <cell r="D2648" t="str">
            <v>SE62770</v>
          </cell>
          <cell r="E2648" t="str">
            <v>Nguyễn Hoàng Long</v>
          </cell>
        </row>
        <row r="2649">
          <cell r="D2649" t="str">
            <v>SE62771</v>
          </cell>
          <cell r="E2649" t="str">
            <v>Vũ Đình Phạm Duy</v>
          </cell>
        </row>
        <row r="2650">
          <cell r="D2650" t="str">
            <v>SE62775</v>
          </cell>
          <cell r="E2650" t="str">
            <v>Trần Kim Thành</v>
          </cell>
        </row>
        <row r="2651">
          <cell r="D2651" t="str">
            <v>SE62773</v>
          </cell>
          <cell r="E2651" t="str">
            <v>Hoàng Quốc Phú</v>
          </cell>
        </row>
        <row r="2652">
          <cell r="D2652" t="str">
            <v>SE62774</v>
          </cell>
          <cell r="E2652" t="str">
            <v>Nguyễn Trần Anh Kiệt</v>
          </cell>
        </row>
        <row r="2653">
          <cell r="D2653" t="str">
            <v>SB61170</v>
          </cell>
          <cell r="E2653" t="str">
            <v>Nguyễn Thị Anh Thư</v>
          </cell>
        </row>
        <row r="2654">
          <cell r="D2654" t="str">
            <v>SE90096</v>
          </cell>
          <cell r="E2654" t="str">
            <v>Lê Minh Kha</v>
          </cell>
        </row>
        <row r="2655">
          <cell r="D2655" t="str">
            <v>SE02102</v>
          </cell>
          <cell r="E2655" t="str">
            <v>Nguyễn Thành Trung</v>
          </cell>
        </row>
        <row r="2656">
          <cell r="D2656" t="str">
            <v>SB61179</v>
          </cell>
          <cell r="E2656" t="str">
            <v>Nguyễn Duy Hải</v>
          </cell>
        </row>
        <row r="2657">
          <cell r="D2657" t="str">
            <v>SE04257</v>
          </cell>
          <cell r="E2657" t="str">
            <v>Trương Chí Tâm</v>
          </cell>
        </row>
        <row r="2658">
          <cell r="D2658" t="str">
            <v>SB61172</v>
          </cell>
          <cell r="E2658" t="str">
            <v>Lê Thanh Huy</v>
          </cell>
        </row>
        <row r="2659">
          <cell r="D2659" t="str">
            <v>SB61177</v>
          </cell>
          <cell r="E2659" t="str">
            <v>Nguyễn Quốc Bảo</v>
          </cell>
        </row>
        <row r="2660">
          <cell r="D2660" t="str">
            <v>SB61178</v>
          </cell>
          <cell r="E2660" t="str">
            <v>Nguyễn Quốc Bảo</v>
          </cell>
        </row>
        <row r="2661">
          <cell r="D2661" t="str">
            <v>SE62160</v>
          </cell>
          <cell r="E2661" t="str">
            <v>Trần Hiếu Nghĩa</v>
          </cell>
        </row>
        <row r="2662">
          <cell r="D2662" t="str">
            <v>SB61175</v>
          </cell>
          <cell r="E2662" t="str">
            <v>Nguyễn Thành Nhân</v>
          </cell>
        </row>
        <row r="2663">
          <cell r="D2663" t="str">
            <v>SB61176</v>
          </cell>
          <cell r="E2663" t="str">
            <v>Phạm Minh Vương</v>
          </cell>
        </row>
        <row r="2664">
          <cell r="D2664" t="str">
            <v>SB61112</v>
          </cell>
          <cell r="E2664" t="str">
            <v>Lý Tiến Đạt</v>
          </cell>
        </row>
        <row r="2665">
          <cell r="D2665" t="str">
            <v>SB61174</v>
          </cell>
          <cell r="E2665" t="str">
            <v>Trần Lê Hải Lâm</v>
          </cell>
        </row>
        <row r="2666">
          <cell r="D2666" t="str">
            <v>se04258</v>
          </cell>
          <cell r="E2666" t="str">
            <v>Trần Thế Thái</v>
          </cell>
        </row>
        <row r="2667">
          <cell r="D2667" t="str">
            <v>FB90018</v>
          </cell>
          <cell r="E2667" t="str">
            <v>Võ Hoàng Long</v>
          </cell>
        </row>
        <row r="2668">
          <cell r="D2668" t="str">
            <v>SE62781</v>
          </cell>
          <cell r="E2668" t="str">
            <v>Võ Đắc Quốc Minh</v>
          </cell>
        </row>
        <row r="2669">
          <cell r="D2669" t="str">
            <v>SB61173</v>
          </cell>
          <cell r="E2669" t="str">
            <v>Ngô Huệ San</v>
          </cell>
        </row>
        <row r="2670">
          <cell r="D2670" t="str">
            <v>SE62778</v>
          </cell>
          <cell r="E2670" t="str">
            <v>Phạm Hoàng Tuyết Ngân</v>
          </cell>
        </row>
        <row r="2671">
          <cell r="D2671" t="str">
            <v>SB61180</v>
          </cell>
          <cell r="E2671" t="str">
            <v>Nguyễn Tuấn Anh</v>
          </cell>
        </row>
        <row r="2672">
          <cell r="D2672" t="str">
            <v>SB61181</v>
          </cell>
          <cell r="E2672" t="str">
            <v>Bùi Quốc Việt</v>
          </cell>
        </row>
        <row r="2673">
          <cell r="D2673" t="str">
            <v>SB61183</v>
          </cell>
          <cell r="E2673" t="str">
            <v>Dương Thế Lương</v>
          </cell>
        </row>
        <row r="2674">
          <cell r="D2674" t="str">
            <v>SB60712</v>
          </cell>
          <cell r="E2674" t="str">
            <v>Phạm Hồng Tâm</v>
          </cell>
        </row>
        <row r="2675">
          <cell r="D2675" t="str">
            <v>SB01942</v>
          </cell>
          <cell r="E2675" t="str">
            <v>Bùi Đức Huy</v>
          </cell>
        </row>
        <row r="2676">
          <cell r="D2676" t="str">
            <v>SE61310</v>
          </cell>
          <cell r="E2676" t="str">
            <v>Phan Thanh Tùng</v>
          </cell>
        </row>
        <row r="2677">
          <cell r="D2677" t="str">
            <v>60350</v>
          </cell>
          <cell r="E2677" t="str">
            <v>Trần Lê Tuấn</v>
          </cell>
        </row>
        <row r="2678">
          <cell r="D2678" t="str">
            <v>SB61027</v>
          </cell>
          <cell r="E2678" t="str">
            <v>Nguyễn Văn Tâm</v>
          </cell>
        </row>
        <row r="2679">
          <cell r="D2679" t="str">
            <v>SE62159</v>
          </cell>
          <cell r="E2679" t="str">
            <v>Võ Duy Linh</v>
          </cell>
        </row>
        <row r="2680">
          <cell r="D2680" t="str">
            <v>BA00291</v>
          </cell>
          <cell r="E2680" t="str">
            <v>Võ Hoàng Linh</v>
          </cell>
        </row>
        <row r="2681">
          <cell r="D2681" t="str">
            <v>SE62451</v>
          </cell>
          <cell r="E2681" t="str">
            <v>Nguyễn Minh Thức</v>
          </cell>
        </row>
        <row r="2682">
          <cell r="D2682" t="str">
            <v>SE62749</v>
          </cell>
          <cell r="E2682" t="str">
            <v>Huỳnh Hoàn Vũ</v>
          </cell>
        </row>
        <row r="2683">
          <cell r="D2683" t="str">
            <v>SE62448</v>
          </cell>
          <cell r="E2683" t="str">
            <v>Vũ Thị Thùy Mỵ</v>
          </cell>
        </row>
        <row r="2684">
          <cell r="D2684" t="str">
            <v>SE62779</v>
          </cell>
          <cell r="E2684" t="str">
            <v>Nguyễn Hồ Bửu Đạt</v>
          </cell>
        </row>
        <row r="2685">
          <cell r="D2685" t="str">
            <v>SE62420</v>
          </cell>
          <cell r="E2685" t="str">
            <v>Nguyễn Văn Hòa</v>
          </cell>
        </row>
        <row r="2686">
          <cell r="D2686" t="str">
            <v>SE03528</v>
          </cell>
          <cell r="E2686" t="str">
            <v>Phạm Ngọc Thế</v>
          </cell>
        </row>
        <row r="2687">
          <cell r="D2687" t="str">
            <v>SE62456</v>
          </cell>
          <cell r="E2687" t="str">
            <v>Nguyễn Kha Vĩ</v>
          </cell>
        </row>
        <row r="2688">
          <cell r="D2688" t="str">
            <v>SE62754</v>
          </cell>
          <cell r="E2688" t="str">
            <v>Nguyễn Thanh Sinh</v>
          </cell>
        </row>
        <row r="2689">
          <cell r="D2689" t="str">
            <v>SE62453</v>
          </cell>
          <cell r="E2689" t="str">
            <v>Nguyễn Quốc Đạt</v>
          </cell>
        </row>
        <row r="2690">
          <cell r="D2690" t="str">
            <v>SB01659</v>
          </cell>
          <cell r="E2690" t="str">
            <v>Lại Lê Long</v>
          </cell>
        </row>
        <row r="2691">
          <cell r="D2691" t="str">
            <v>SE62446</v>
          </cell>
          <cell r="E2691" t="str">
            <v>Chu Thị Bảo Trang</v>
          </cell>
        </row>
        <row r="2692">
          <cell r="D2692" t="str">
            <v>SB61429</v>
          </cell>
          <cell r="E2692" t="str">
            <v>Phan Duy Thắng</v>
          </cell>
        </row>
        <row r="2693">
          <cell r="D2693" t="str">
            <v>SE62445</v>
          </cell>
          <cell r="E2693" t="str">
            <v>Nguyễn Phụng Đan</v>
          </cell>
        </row>
        <row r="2694">
          <cell r="D2694" t="str">
            <v>SB02143</v>
          </cell>
          <cell r="E2694" t="str">
            <v>Nguyễn Thị Hải Yến</v>
          </cell>
        </row>
        <row r="2695">
          <cell r="D2695" t="str">
            <v>SB61425</v>
          </cell>
          <cell r="E2695" t="str">
            <v>Lê Hữu Hà</v>
          </cell>
        </row>
        <row r="2696">
          <cell r="D2696" t="str">
            <v>SB61483</v>
          </cell>
          <cell r="E2696" t="str">
            <v>Phan Lưu Song Hà</v>
          </cell>
        </row>
        <row r="2697">
          <cell r="D2697" t="str">
            <v>SE05896</v>
          </cell>
          <cell r="E2697" t="str">
            <v>Phạm Hoàng Diệu An</v>
          </cell>
        </row>
        <row r="2698">
          <cell r="D2698" t="str">
            <v>SE63209</v>
          </cell>
          <cell r="E2698" t="str">
            <v>Nguyễn Mai Như Quỳnh</v>
          </cell>
        </row>
        <row r="2699">
          <cell r="D2699" t="str">
            <v>SE63326</v>
          </cell>
          <cell r="E2699" t="str">
            <v>Nguyễn Thế Lâm</v>
          </cell>
        </row>
        <row r="2700">
          <cell r="D2700" t="str">
            <v>SB61492</v>
          </cell>
          <cell r="E2700" t="str">
            <v>Đỗ Bùi Thành Đạt</v>
          </cell>
        </row>
        <row r="2701">
          <cell r="D2701" t="str">
            <v>SB61293</v>
          </cell>
          <cell r="E2701" t="str">
            <v>Nguyễn Văn Minh Duy</v>
          </cell>
        </row>
        <row r="2702">
          <cell r="D2702" t="str">
            <v>SE06101</v>
          </cell>
          <cell r="E2702" t="str">
            <v>Chu Mạnh Kim</v>
          </cell>
        </row>
        <row r="2703">
          <cell r="D2703" t="str">
            <v>SE05834</v>
          </cell>
          <cell r="E2703" t="str">
            <v>Nguyễn Văn Thái</v>
          </cell>
        </row>
        <row r="2704">
          <cell r="D2704" t="str">
            <v>SE05696</v>
          </cell>
          <cell r="E2704" t="str">
            <v>Trần Văn Toàn</v>
          </cell>
        </row>
        <row r="2705">
          <cell r="D2705" t="str">
            <v>SE06000</v>
          </cell>
          <cell r="E2705" t="str">
            <v>Đinh Đức Dương</v>
          </cell>
        </row>
        <row r="2706">
          <cell r="D2706" t="str">
            <v>SE63076</v>
          </cell>
          <cell r="E2706" t="str">
            <v>Đoàn Thanh Đại</v>
          </cell>
        </row>
        <row r="2707">
          <cell r="D2707" t="str">
            <v>SE05930</v>
          </cell>
          <cell r="E2707" t="str">
            <v>Chế Quang Hưng</v>
          </cell>
        </row>
        <row r="2708">
          <cell r="D2708" t="str">
            <v>SE62883</v>
          </cell>
          <cell r="E2708" t="str">
            <v>Nguyễn Trình Khôi</v>
          </cell>
        </row>
        <row r="2709">
          <cell r="D2709" t="str">
            <v>SE63546</v>
          </cell>
          <cell r="E2709" t="str">
            <v>Hồ Tấn Tài</v>
          </cell>
        </row>
        <row r="2710">
          <cell r="D2710" t="str">
            <v>SE62954</v>
          </cell>
          <cell r="E2710" t="str">
            <v>Nguyễn Trung Tín</v>
          </cell>
        </row>
        <row r="2711">
          <cell r="D2711" t="str">
            <v>SE62894</v>
          </cell>
          <cell r="E2711" t="str">
            <v>Đặng Tô Vũ</v>
          </cell>
        </row>
        <row r="2712">
          <cell r="D2712" t="str">
            <v>SB61409</v>
          </cell>
          <cell r="E2712" t="str">
            <v>Nguyễn Huy Dương</v>
          </cell>
        </row>
        <row r="2713">
          <cell r="D2713" t="str">
            <v>SB61314</v>
          </cell>
          <cell r="E2713" t="str">
            <v>Tạ Thành Long</v>
          </cell>
        </row>
        <row r="2714">
          <cell r="D2714" t="str">
            <v>SB61267</v>
          </cell>
          <cell r="E2714" t="str">
            <v>Đào Nguyễn Minh Quang</v>
          </cell>
        </row>
        <row r="2715">
          <cell r="D2715" t="str">
            <v>SB61417</v>
          </cell>
          <cell r="E2715" t="str">
            <v>Nguyễn Thị Ngọc Hiền</v>
          </cell>
        </row>
        <row r="2716">
          <cell r="D2716" t="str">
            <v>SB02453</v>
          </cell>
          <cell r="E2716" t="str">
            <v>Trần Nữ Ngọc Ánh</v>
          </cell>
        </row>
        <row r="2717">
          <cell r="D2717" t="str">
            <v>SE63578</v>
          </cell>
          <cell r="E2717" t="str">
            <v>Nguyễn Chí Gia Huy</v>
          </cell>
        </row>
        <row r="2718">
          <cell r="D2718" t="str">
            <v>SE63571</v>
          </cell>
          <cell r="E2718" t="str">
            <v>Ngô Xuân Đạt</v>
          </cell>
        </row>
        <row r="2719">
          <cell r="D2719" t="str">
            <v>SB61522</v>
          </cell>
          <cell r="E2719" t="str">
            <v>Nguyễn Ngọc Thùy Ngân</v>
          </cell>
        </row>
        <row r="2720">
          <cell r="D2720" t="str">
            <v>SE63572</v>
          </cell>
          <cell r="E2720" t="str">
            <v>Lâm Nhật Tuấn</v>
          </cell>
        </row>
        <row r="2721">
          <cell r="D2721" t="str">
            <v>SE63576</v>
          </cell>
          <cell r="E2721" t="str">
            <v>Mai Trí Dân</v>
          </cell>
        </row>
        <row r="2722">
          <cell r="D2722" t="str">
            <v>SE63573</v>
          </cell>
          <cell r="E2722" t="str">
            <v>Lương Vĩnh Đông</v>
          </cell>
        </row>
        <row r="2723">
          <cell r="D2723" t="str">
            <v>SE63575</v>
          </cell>
          <cell r="E2723" t="str">
            <v>Lã Xuân Hồng</v>
          </cell>
        </row>
        <row r="2724">
          <cell r="D2724" t="str">
            <v>SE63585</v>
          </cell>
          <cell r="E2724" t="str">
            <v>Đỗ Hoàng Long</v>
          </cell>
        </row>
        <row r="2725">
          <cell r="D2725" t="str">
            <v>SE63577</v>
          </cell>
          <cell r="E2725" t="str">
            <v>Đỗ Minh</v>
          </cell>
        </row>
        <row r="2726">
          <cell r="D2726" t="str">
            <v>SB63123</v>
          </cell>
          <cell r="E2726" t="str">
            <v>Dương Thị Mỹ Thương</v>
          </cell>
        </row>
        <row r="2727">
          <cell r="D2727" t="str">
            <v>SE63582</v>
          </cell>
          <cell r="E2727" t="str">
            <v>Văn Phúc Đình</v>
          </cell>
        </row>
        <row r="2728">
          <cell r="D2728" t="str">
            <v>SE63583</v>
          </cell>
          <cell r="E2728" t="str">
            <v>Nguyễn Hoàng Thắng</v>
          </cell>
        </row>
        <row r="2729">
          <cell r="D2729" t="str">
            <v>SE63584</v>
          </cell>
          <cell r="E2729" t="str">
            <v>Nguyễn Hoàng Phúc</v>
          </cell>
        </row>
        <row r="2730">
          <cell r="D2730" t="str">
            <v>SE63581</v>
          </cell>
          <cell r="E2730" t="str">
            <v>Đặng Hoàng Sơn</v>
          </cell>
        </row>
        <row r="2731">
          <cell r="D2731" t="str">
            <v>SB61523</v>
          </cell>
          <cell r="E2731" t="str">
            <v>Vũ Hồ Uyên Trinh</v>
          </cell>
        </row>
        <row r="2732">
          <cell r="D2732" t="str">
            <v>SB61520</v>
          </cell>
          <cell r="E2732" t="str">
            <v>PHAN THỊ KIM HOÀNG</v>
          </cell>
        </row>
        <row r="2733">
          <cell r="D2733" t="str">
            <v>SE63567</v>
          </cell>
          <cell r="E2733" t="str">
            <v>NGUYỄN KIM PHỤNG</v>
          </cell>
        </row>
        <row r="2734">
          <cell r="D2734" t="str">
            <v>SE63568</v>
          </cell>
          <cell r="E2734" t="str">
            <v>TRẦN MINH CHÁNH</v>
          </cell>
        </row>
        <row r="2735">
          <cell r="D2735" t="str">
            <v>SE63569</v>
          </cell>
          <cell r="E2735" t="str">
            <v>VÕ QUANG HÂN</v>
          </cell>
        </row>
        <row r="2736">
          <cell r="D2736" t="str">
            <v>SB61521</v>
          </cell>
          <cell r="E2736" t="str">
            <v>LƯƠNG ĐỨC TIẾN</v>
          </cell>
        </row>
        <row r="2737">
          <cell r="D2737" t="str">
            <v>SE63570</v>
          </cell>
          <cell r="E2737" t="str">
            <v>HUỲNH NHẬT KHANG</v>
          </cell>
        </row>
        <row r="2738">
          <cell r="D2738" t="str">
            <v>SE62035</v>
          </cell>
          <cell r="E2738" t="str">
            <v>Dương Ngọc Thanh Tuấn</v>
          </cell>
        </row>
        <row r="2739">
          <cell r="D2739" t="str">
            <v>SE62578</v>
          </cell>
          <cell r="E2739" t="str">
            <v>Nguyễn Hoàng Kha</v>
          </cell>
        </row>
        <row r="2740">
          <cell r="D2740" t="str">
            <v>SB61110</v>
          </cell>
          <cell r="E2740" t="str">
            <v>NGUYỄN QUỐC BẢO NGUYÊN</v>
          </cell>
        </row>
        <row r="2741">
          <cell r="D2741" t="str">
            <v>SB61109</v>
          </cell>
          <cell r="E2741" t="str">
            <v>TRẦN HUỲNH ANH TÚ</v>
          </cell>
        </row>
        <row r="2742">
          <cell r="D2742" t="str">
            <v>SB61111</v>
          </cell>
          <cell r="E2742" t="str">
            <v>PHAN ĐỨC MINH</v>
          </cell>
        </row>
        <row r="2743">
          <cell r="D2743" t="str">
            <v>SB61254</v>
          </cell>
          <cell r="E2743" t="str">
            <v>HỒ THỊ THÚY ĐÀO</v>
          </cell>
        </row>
        <row r="2744">
          <cell r="D2744" t="str">
            <v>SB60484</v>
          </cell>
          <cell r="E2744" t="str">
            <v>Nguyễn Quang Hải</v>
          </cell>
        </row>
        <row r="2745">
          <cell r="D2745" t="str">
            <v>SE61575</v>
          </cell>
          <cell r="E2745" t="str">
            <v>LÊ ĐOÀN THIÊN THANH</v>
          </cell>
        </row>
        <row r="2746">
          <cell r="D2746" t="str">
            <v>SE61073</v>
          </cell>
          <cell r="E2746" t="str">
            <v>HOÀNG VINH QUANG</v>
          </cell>
        </row>
        <row r="2747">
          <cell r="D2747" t="str">
            <v>SB60484</v>
          </cell>
          <cell r="E2747" t="str">
            <v>NGUYỄN QUANG HẢI</v>
          </cell>
        </row>
        <row r="2748">
          <cell r="D2748" t="str">
            <v>SB60745</v>
          </cell>
          <cell r="E2748" t="str">
            <v>TRẦN THẾ LONG</v>
          </cell>
        </row>
        <row r="2749">
          <cell r="D2749" t="str">
            <v>SB61431</v>
          </cell>
          <cell r="E2749" t="str">
            <v>LÊ DUY AN KHANG</v>
          </cell>
        </row>
        <row r="2750">
          <cell r="D2750" t="str">
            <v>SE62429</v>
          </cell>
          <cell r="E2750" t="str">
            <v>NGÔ LÂM GIA LỘC</v>
          </cell>
        </row>
        <row r="2751">
          <cell r="D2751" t="str">
            <v>SB61525</v>
          </cell>
          <cell r="E2751" t="str">
            <v>Nguyễn Ngọc Phương Yến</v>
          </cell>
        </row>
        <row r="2752">
          <cell r="D2752" t="str">
            <v>SB61526</v>
          </cell>
          <cell r="E2752" t="str">
            <v>Lâm Lê Khánh Hảo</v>
          </cell>
        </row>
        <row r="2753">
          <cell r="D2753" t="str">
            <v>SB61528</v>
          </cell>
          <cell r="E2753" t="str">
            <v>Bùi Duy Tùng</v>
          </cell>
        </row>
        <row r="2754">
          <cell r="D2754" t="str">
            <v>SB61533</v>
          </cell>
          <cell r="E2754" t="str">
            <v>Trần Anh Quân</v>
          </cell>
        </row>
        <row r="2755">
          <cell r="D2755" t="str">
            <v>SB61531</v>
          </cell>
          <cell r="E2755" t="str">
            <v>Nguyễn Võ Tâm Như</v>
          </cell>
        </row>
        <row r="2756">
          <cell r="D2756" t="str">
            <v>SB61532</v>
          </cell>
          <cell r="E2756" t="str">
            <v>Phan Thanh Tâm</v>
          </cell>
        </row>
        <row r="2757">
          <cell r="D2757" t="str">
            <v>SB61530</v>
          </cell>
          <cell r="E2757" t="str">
            <v>Diệp Thị Hiếu Phụng</v>
          </cell>
        </row>
        <row r="2758">
          <cell r="D2758" t="str">
            <v>SB61535</v>
          </cell>
          <cell r="E2758" t="str">
            <v>Trần Hồng Phúc</v>
          </cell>
        </row>
        <row r="2759">
          <cell r="D2759" t="str">
            <v>SB61527</v>
          </cell>
          <cell r="E2759" t="str">
            <v>Đặng Nguyễn Hải Duy</v>
          </cell>
        </row>
        <row r="2760">
          <cell r="D2760" t="str">
            <v>SB60879</v>
          </cell>
          <cell r="E2760" t="str">
            <v>Dương Minh Tuấn</v>
          </cell>
        </row>
        <row r="2761">
          <cell r="D2761" t="str">
            <v>SE62700</v>
          </cell>
          <cell r="E2761" t="str">
            <v>Đỗ Nguyễn Anh Hoa</v>
          </cell>
        </row>
        <row r="2762">
          <cell r="D2762" t="str">
            <v>SE62690</v>
          </cell>
          <cell r="E2762" t="str">
            <v>Lê Tuấn Anh</v>
          </cell>
        </row>
        <row r="2763">
          <cell r="D2763" t="str">
            <v>SB61428</v>
          </cell>
          <cell r="E2763" t="str">
            <v>Tạ Văn Mạnh</v>
          </cell>
        </row>
        <row r="2764">
          <cell r="D2764" t="str">
            <v>SB61430</v>
          </cell>
          <cell r="E2764" t="str">
            <v>Nguyễn Trung Nghĩa</v>
          </cell>
        </row>
        <row r="2765">
          <cell r="D2765" t="str">
            <v>SE62428</v>
          </cell>
          <cell r="E2765" t="str">
            <v>Nguyễn Duy An</v>
          </cell>
        </row>
        <row r="2766">
          <cell r="D2766" t="str">
            <v>SE62438</v>
          </cell>
          <cell r="E2766" t="str">
            <v>Vũ Xuân Trí</v>
          </cell>
        </row>
        <row r="2767">
          <cell r="D2767" t="str">
            <v>SE62434</v>
          </cell>
          <cell r="E2767" t="str">
            <v>Nguyễn Trung Tín</v>
          </cell>
        </row>
        <row r="2768">
          <cell r="D2768" t="str">
            <v>SE62287</v>
          </cell>
          <cell r="E2768" t="str">
            <v>Lê Huỳnh Anh Duy</v>
          </cell>
        </row>
        <row r="2769">
          <cell r="D2769" t="str">
            <v>SB61255</v>
          </cell>
          <cell r="E2769" t="str">
            <v>Vũ Lương Đình Châu</v>
          </cell>
        </row>
        <row r="2770">
          <cell r="D2770" t="str">
            <v>SE62310</v>
          </cell>
          <cell r="E2770" t="str">
            <v>Dương Anh Tuấn</v>
          </cell>
        </row>
        <row r="2771">
          <cell r="D2771" t="str">
            <v>SE62347</v>
          </cell>
          <cell r="E2771" t="str">
            <v>Võ Xuân Minh Tuấn</v>
          </cell>
        </row>
        <row r="2772">
          <cell r="D2772" t="str">
            <v>SE62386</v>
          </cell>
          <cell r="E2772" t="str">
            <v>Trương Lê Gia Luật</v>
          </cell>
        </row>
        <row r="2773">
          <cell r="D2773" t="str">
            <v>SB61050</v>
          </cell>
          <cell r="E2773" t="str">
            <v>Trần Lê Ánh Xuân</v>
          </cell>
        </row>
        <row r="2774">
          <cell r="D2774" t="str">
            <v>SB61534</v>
          </cell>
          <cell r="E2774" t="str">
            <v>Võ Quốc Minh</v>
          </cell>
        </row>
        <row r="2775">
          <cell r="D2775" t="str">
            <v>SE61254</v>
          </cell>
          <cell r="E2775" t="str">
            <v>Võ Hà Quân</v>
          </cell>
        </row>
        <row r="2776">
          <cell r="D2776" t="str">
            <v>SE61086</v>
          </cell>
          <cell r="E2776" t="str">
            <v>Đỗ Văn Mạnh</v>
          </cell>
        </row>
        <row r="2777">
          <cell r="D2777" t="str">
            <v>SB61536</v>
          </cell>
          <cell r="E2777" t="str">
            <v>Võ Nhật Minh</v>
          </cell>
        </row>
        <row r="2778">
          <cell r="D2778" t="str">
            <v>FB62033</v>
          </cell>
          <cell r="E2778" t="str">
            <v>Đào Duy Quang</v>
          </cell>
        </row>
        <row r="2779">
          <cell r="D2779" t="str">
            <v>FB60226</v>
          </cell>
          <cell r="E2779" t="str">
            <v>Nguyễn Quốc Duy</v>
          </cell>
        </row>
      </sheetData>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LocNLGSE62429@fpt.edu.vn" TargetMode="External"/><Relationship Id="rId13" Type="http://schemas.openxmlformats.org/officeDocument/2006/relationships/hyperlink" Target="mailto:KhoiBMSE05862@fpt.edu.vn" TargetMode="External"/><Relationship Id="rId18" Type="http://schemas.openxmlformats.org/officeDocument/2006/relationships/hyperlink" Target="mailto:TuanDASE62310@fpt.edu.vn" TargetMode="External"/><Relationship Id="rId26" Type="http://schemas.openxmlformats.org/officeDocument/2006/relationships/hyperlink" Target="mailto:NhutHMSE62439@fpt.edu.vn" TargetMode="External"/><Relationship Id="rId3" Type="http://schemas.openxmlformats.org/officeDocument/2006/relationships/hyperlink" Target="mailto:ChauVLDSB61255@fpt.edu" TargetMode="External"/><Relationship Id="rId21" Type="http://schemas.openxmlformats.org/officeDocument/2006/relationships/hyperlink" Target="mailto:TinNTSE62434@fpt.edu.vn" TargetMode="External"/><Relationship Id="rId7" Type="http://schemas.openxmlformats.org/officeDocument/2006/relationships/hyperlink" Target="mailto:AnNDSE62428@fpt.edu.vn" TargetMode="External"/><Relationship Id="rId12" Type="http://schemas.openxmlformats.org/officeDocument/2006/relationships/hyperlink" Target="mailto:ThienNQSE62515@fpt.edu.vn" TargetMode="External"/><Relationship Id="rId17" Type="http://schemas.openxmlformats.org/officeDocument/2006/relationships/hyperlink" Target="mailto:XuanTLASB61050@fpt.edu" TargetMode="External"/><Relationship Id="rId25" Type="http://schemas.openxmlformats.org/officeDocument/2006/relationships/hyperlink" Target="mailto:DatHHQSB61506@fpt.edu.vn" TargetMode="External"/><Relationship Id="rId2" Type="http://schemas.openxmlformats.org/officeDocument/2006/relationships/hyperlink" Target="mailto:AnhLTSE62690@fpt.edu.vn" TargetMode="External"/><Relationship Id="rId16" Type="http://schemas.openxmlformats.org/officeDocument/2006/relationships/hyperlink" Target="mailto:HangHTHSE04246@fpt.edu.vn" TargetMode="External"/><Relationship Id="rId20" Type="http://schemas.openxmlformats.org/officeDocument/2006/relationships/hyperlink" Target="mailto:TuanVXMSE62347@fpt.edu.vn" TargetMode="External"/><Relationship Id="rId29" Type="http://schemas.openxmlformats.org/officeDocument/2006/relationships/hyperlink" Target="mailto:HuongNTNSE06131@fpt.edu.vn" TargetMode="External"/><Relationship Id="rId1" Type="http://schemas.openxmlformats.org/officeDocument/2006/relationships/hyperlink" Target="mailto:DuyLHASE62287@fpt.edu.vn" TargetMode="External"/><Relationship Id="rId6" Type="http://schemas.openxmlformats.org/officeDocument/2006/relationships/hyperlink" Target="mailto:GiangNHSB01893@fpt.edu.vn" TargetMode="External"/><Relationship Id="rId11" Type="http://schemas.openxmlformats.org/officeDocument/2006/relationships/hyperlink" Target="mailto:DongTVSE05344@fpt.edu.vn" TargetMode="External"/><Relationship Id="rId24" Type="http://schemas.openxmlformats.org/officeDocument/2006/relationships/hyperlink" Target="mailto:TriMMSE62348@fpt.edu.vn" TargetMode="External"/><Relationship Id="rId32" Type="http://schemas.openxmlformats.org/officeDocument/2006/relationships/comments" Target="../comments1.xml"/><Relationship Id="rId5" Type="http://schemas.openxmlformats.org/officeDocument/2006/relationships/hyperlink" Target="mailto:NghiaNTSB61430@fpt.edu.vn" TargetMode="External"/><Relationship Id="rId15" Type="http://schemas.openxmlformats.org/officeDocument/2006/relationships/hyperlink" Target="mailto:HoaN&#272;ASE62700@fpt.edu.vn" TargetMode="External"/><Relationship Id="rId23" Type="http://schemas.openxmlformats.org/officeDocument/2006/relationships/hyperlink" Target="mailto:TamHDSE61592@fpt.edu.vn" TargetMode="External"/><Relationship Id="rId28" Type="http://schemas.openxmlformats.org/officeDocument/2006/relationships/hyperlink" Target="mailto:Thanhndse62208@fpt.edu.vn" TargetMode="External"/><Relationship Id="rId10" Type="http://schemas.openxmlformats.org/officeDocument/2006/relationships/hyperlink" Target="mailto:HaoLLKSB61526@fpt.edu.vn" TargetMode="External"/><Relationship Id="rId19" Type="http://schemas.openxmlformats.org/officeDocument/2006/relationships/hyperlink" Target="mailto:LuatTLGSE62386@fpt.edu.vn" TargetMode="External"/><Relationship Id="rId31" Type="http://schemas.openxmlformats.org/officeDocument/2006/relationships/vmlDrawing" Target="../drawings/vmlDrawing1.vml"/><Relationship Id="rId4" Type="http://schemas.openxmlformats.org/officeDocument/2006/relationships/hyperlink" Target="mailto:KhangLDABS61461@fpt.edu.vn" TargetMode="External"/><Relationship Id="rId9" Type="http://schemas.openxmlformats.org/officeDocument/2006/relationships/hyperlink" Target="mailto:TriVXSE62438@fpt.edu.vn" TargetMode="External"/><Relationship Id="rId14" Type="http://schemas.openxmlformats.org/officeDocument/2006/relationships/hyperlink" Target="mailto:NhatDQSE61645@fpt.edu.vn" TargetMode="External"/><Relationship Id="rId22" Type="http://schemas.openxmlformats.org/officeDocument/2006/relationships/hyperlink" Target="mailto:AnVNSE63231@fpt.edu.vn" TargetMode="External"/><Relationship Id="rId27" Type="http://schemas.openxmlformats.org/officeDocument/2006/relationships/hyperlink" Target="mailto:ChiTMSB61356@fpt.edu.vn" TargetMode="External"/><Relationship Id="rId30"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BinhNQTsb61541@fpt.edu.vn" TargetMode="External"/><Relationship Id="rId2" Type="http://schemas.openxmlformats.org/officeDocument/2006/relationships/hyperlink" Target="mailto:ManhTVSB61428@fpt.edu.vn" TargetMode="External"/><Relationship Id="rId1" Type="http://schemas.openxmlformats.org/officeDocument/2006/relationships/hyperlink" Target="mailto:VinhNTSE61447@fpt.edu.vn"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hyperlink" Target="mailto:ThinhLQSE62276@fpt.edu.vn" TargetMode="External"/></Relationships>
</file>

<file path=xl/worksheets/sheet1.xml><?xml version="1.0" encoding="utf-8"?>
<worksheet xmlns="http://schemas.openxmlformats.org/spreadsheetml/2006/main" xmlns:r="http://schemas.openxmlformats.org/officeDocument/2006/relationships">
  <dimension ref="A1:AC1738"/>
  <sheetViews>
    <sheetView tabSelected="1" topLeftCell="A1722" workbookViewId="0">
      <selection activeCell="E1701" sqref="E1618:J1701"/>
    </sheetView>
  </sheetViews>
  <sheetFormatPr defaultRowHeight="15" customHeight="1"/>
  <cols>
    <col min="1" max="2" width="9" style="434"/>
    <col min="4" max="4" width="9" style="435"/>
    <col min="6" max="6" width="21.25" style="436" customWidth="1"/>
    <col min="7" max="7" width="9" customWidth="1"/>
    <col min="8" max="8" width="13.5" customWidth="1"/>
    <col min="9" max="9" width="9" customWidth="1"/>
    <col min="10" max="10" width="9" style="434" customWidth="1"/>
    <col min="11" max="11" width="9" customWidth="1"/>
    <col min="12" max="12" width="14.75" customWidth="1"/>
    <col min="13" max="13" width="9.125" customWidth="1"/>
    <col min="14" max="18" width="9" customWidth="1"/>
    <col min="19" max="20" width="12.25" customWidth="1"/>
    <col min="21" max="21" width="12.75" customWidth="1"/>
    <col min="22" max="22" width="12.875" customWidth="1"/>
    <col min="23" max="23" width="12.125" customWidth="1"/>
    <col min="24" max="24" width="11.625" customWidth="1"/>
    <col min="25" max="25" width="12.25" customWidth="1"/>
    <col min="26" max="26" width="14.125" customWidth="1"/>
    <col min="27" max="27" width="11.625" customWidth="1"/>
    <col min="28" max="28" width="49" customWidth="1"/>
    <col min="29" max="29" width="9" hidden="1" customWidth="1"/>
  </cols>
  <sheetData>
    <row r="1" spans="1:29" s="13" customFormat="1" ht="14.25" customHeight="1">
      <c r="A1" s="1"/>
      <c r="B1" s="2"/>
      <c r="C1" s="3"/>
      <c r="D1" s="4"/>
      <c r="E1" s="5"/>
      <c r="F1" s="6"/>
      <c r="G1" s="6"/>
      <c r="H1" s="6"/>
      <c r="I1" s="2"/>
      <c r="J1" s="7"/>
      <c r="K1" s="2"/>
      <c r="L1" s="8"/>
      <c r="M1" s="8"/>
      <c r="N1" s="8"/>
      <c r="O1" s="8"/>
      <c r="P1" s="8"/>
      <c r="Q1" s="8"/>
      <c r="R1" s="8"/>
      <c r="S1" s="8"/>
      <c r="T1" s="9"/>
      <c r="U1" s="10"/>
      <c r="V1" s="8"/>
      <c r="W1" s="9"/>
      <c r="X1" s="8"/>
      <c r="Y1" s="8"/>
      <c r="Z1" s="11"/>
      <c r="AA1" s="11"/>
      <c r="AB1" s="12"/>
    </row>
    <row r="2" spans="1:29" s="13" customFormat="1" ht="15" customHeight="1">
      <c r="A2" s="14" t="s">
        <v>0</v>
      </c>
      <c r="B2" s="15"/>
      <c r="C2" s="16"/>
      <c r="D2" s="17"/>
      <c r="E2" s="5"/>
      <c r="F2" s="6"/>
      <c r="G2" s="6"/>
      <c r="H2" s="6"/>
      <c r="I2" s="2"/>
      <c r="J2" s="7"/>
      <c r="K2" s="2"/>
      <c r="L2" s="8"/>
      <c r="M2" s="8"/>
      <c r="N2" s="8"/>
      <c r="O2" s="8"/>
      <c r="P2" s="8"/>
      <c r="Q2" s="8"/>
      <c r="R2" s="8"/>
      <c r="S2" s="8"/>
      <c r="T2" s="9"/>
      <c r="U2" s="10"/>
      <c r="V2" s="8"/>
      <c r="W2" s="9"/>
      <c r="X2" s="8"/>
      <c r="Y2" s="8"/>
      <c r="Z2" s="11"/>
      <c r="AA2" s="11"/>
      <c r="AB2" s="12"/>
    </row>
    <row r="3" spans="1:29" s="13" customFormat="1" ht="15" customHeight="1">
      <c r="A3" s="14" t="s">
        <v>1</v>
      </c>
      <c r="B3" s="15"/>
      <c r="C3" s="16"/>
      <c r="D3" s="17"/>
      <c r="E3" s="5"/>
      <c r="F3" s="6"/>
      <c r="G3" s="6"/>
      <c r="H3" s="6"/>
      <c r="I3" s="2"/>
      <c r="J3" s="7"/>
      <c r="K3" s="2"/>
      <c r="L3" s="8"/>
      <c r="M3" s="8"/>
      <c r="N3" s="8"/>
      <c r="O3" s="8"/>
      <c r="P3" s="8"/>
      <c r="Q3" s="8"/>
      <c r="R3" s="8"/>
      <c r="S3" s="8"/>
      <c r="T3" s="9"/>
      <c r="U3" s="10"/>
      <c r="V3" s="8"/>
      <c r="W3" s="9"/>
      <c r="X3" s="8"/>
      <c r="Y3" s="8"/>
      <c r="Z3" s="11"/>
      <c r="AA3" s="11"/>
      <c r="AB3" s="12"/>
    </row>
    <row r="4" spans="1:29" s="13" customFormat="1" ht="15" customHeight="1">
      <c r="A4" s="18" t="s">
        <v>2</v>
      </c>
      <c r="B4" s="19"/>
      <c r="C4" s="19"/>
      <c r="D4" s="20"/>
      <c r="E4" s="21"/>
      <c r="F4" s="22"/>
      <c r="G4" s="23"/>
      <c r="H4" s="23"/>
      <c r="I4" s="24"/>
      <c r="J4" s="25"/>
      <c r="K4" s="24"/>
      <c r="L4" s="26"/>
      <c r="M4" s="26"/>
      <c r="N4" s="26"/>
      <c r="O4" s="26"/>
      <c r="P4" s="26"/>
      <c r="Q4" s="26"/>
      <c r="R4" s="26"/>
      <c r="S4" s="26"/>
      <c r="T4" s="27"/>
      <c r="U4" s="10"/>
      <c r="V4" s="8"/>
      <c r="W4" s="9"/>
      <c r="X4" s="8"/>
      <c r="Y4" s="8"/>
      <c r="Z4" s="11"/>
      <c r="AA4" s="11"/>
      <c r="AB4" s="12"/>
    </row>
    <row r="5" spans="1:29" s="13" customFormat="1" ht="15" customHeight="1">
      <c r="A5" s="18" t="s">
        <v>3</v>
      </c>
      <c r="B5" s="19"/>
      <c r="C5" s="19"/>
      <c r="D5" s="20"/>
      <c r="E5" s="21"/>
      <c r="F5" s="22"/>
      <c r="G5" s="23"/>
      <c r="H5" s="23"/>
      <c r="I5" s="24"/>
      <c r="J5" s="25"/>
      <c r="K5" s="24"/>
      <c r="L5" s="26"/>
      <c r="M5" s="26"/>
      <c r="N5" s="26"/>
      <c r="O5" s="26"/>
      <c r="P5" s="26"/>
      <c r="Q5" s="26"/>
      <c r="R5" s="26"/>
      <c r="S5" s="26"/>
      <c r="T5" s="27"/>
      <c r="U5" s="10"/>
      <c r="V5" s="8"/>
      <c r="W5" s="9"/>
      <c r="X5" s="8"/>
      <c r="Y5" s="8"/>
      <c r="Z5" s="11"/>
      <c r="AA5" s="11"/>
      <c r="AB5" s="12"/>
    </row>
    <row r="6" spans="1:29" s="13" customFormat="1" ht="15" customHeight="1">
      <c r="A6" s="28" t="s">
        <v>4</v>
      </c>
      <c r="B6" s="29"/>
      <c r="C6" s="29"/>
      <c r="D6" s="29"/>
      <c r="E6" s="29"/>
      <c r="F6" s="29"/>
      <c r="G6" s="29"/>
      <c r="H6" s="29"/>
      <c r="I6" s="29"/>
      <c r="J6" s="29"/>
      <c r="K6" s="29"/>
      <c r="L6" s="30"/>
      <c r="M6" s="30"/>
      <c r="N6" s="30"/>
      <c r="O6" s="30"/>
      <c r="P6" s="30"/>
      <c r="Q6" s="30"/>
      <c r="R6" s="30"/>
      <c r="S6" s="30"/>
      <c r="T6" s="29"/>
      <c r="U6" s="10"/>
      <c r="V6" s="31"/>
      <c r="W6" s="9"/>
      <c r="X6" s="8"/>
      <c r="Y6" s="8"/>
      <c r="Z6" s="11"/>
      <c r="AA6" s="11"/>
      <c r="AB6" s="12"/>
    </row>
    <row r="7" spans="1:29" s="39" customFormat="1" ht="15" customHeight="1">
      <c r="A7" s="32" t="s">
        <v>5</v>
      </c>
      <c r="B7" s="33"/>
      <c r="C7" s="33"/>
      <c r="D7" s="33"/>
      <c r="E7" s="33"/>
      <c r="F7" s="33"/>
      <c r="G7" s="33"/>
      <c r="H7" s="33"/>
      <c r="I7" s="33"/>
      <c r="J7" s="33"/>
      <c r="K7" s="33"/>
      <c r="L7" s="33"/>
      <c r="M7" s="33"/>
      <c r="N7" s="33"/>
      <c r="O7" s="33"/>
      <c r="P7" s="33"/>
      <c r="Q7" s="33"/>
      <c r="R7" s="33"/>
      <c r="S7" s="33"/>
      <c r="T7" s="34"/>
      <c r="U7" s="35"/>
      <c r="V7" s="36"/>
      <c r="W7" s="37"/>
      <c r="X7" s="36"/>
      <c r="Y7" s="36"/>
      <c r="Z7" s="36"/>
      <c r="AA7" s="36"/>
      <c r="AB7" s="38"/>
    </row>
    <row r="8" spans="1:29" s="13" customFormat="1" ht="15" customHeight="1" thickBot="1">
      <c r="A8" s="40"/>
      <c r="B8" s="40"/>
      <c r="C8" s="41"/>
      <c r="D8" s="42"/>
      <c r="E8" s="43" t="s">
        <v>6</v>
      </c>
      <c r="F8" s="44" t="s">
        <v>7</v>
      </c>
      <c r="G8" s="43" t="s">
        <v>8</v>
      </c>
      <c r="H8" s="43" t="s">
        <v>9</v>
      </c>
      <c r="I8" s="43" t="s">
        <v>10</v>
      </c>
      <c r="J8" s="43" t="s">
        <v>11</v>
      </c>
      <c r="K8" s="43" t="s">
        <v>12</v>
      </c>
      <c r="L8" s="43" t="s">
        <v>13</v>
      </c>
      <c r="M8" s="43" t="s">
        <v>14</v>
      </c>
      <c r="N8" s="43" t="s">
        <v>15</v>
      </c>
      <c r="O8" s="43" t="s">
        <v>16</v>
      </c>
      <c r="P8" s="43" t="s">
        <v>17</v>
      </c>
      <c r="Q8" s="43" t="s">
        <v>18</v>
      </c>
      <c r="R8" s="43" t="s">
        <v>19</v>
      </c>
      <c r="S8" s="43" t="s">
        <v>20</v>
      </c>
      <c r="T8" s="43" t="s">
        <v>21</v>
      </c>
      <c r="U8" s="43" t="s">
        <v>22</v>
      </c>
      <c r="V8" s="43" t="s">
        <v>23</v>
      </c>
      <c r="W8" s="43" t="s">
        <v>24</v>
      </c>
      <c r="X8" s="43" t="s">
        <v>25</v>
      </c>
      <c r="Y8" s="43" t="s">
        <v>26</v>
      </c>
      <c r="Z8" s="43" t="s">
        <v>27</v>
      </c>
      <c r="AA8" s="43" t="s">
        <v>28</v>
      </c>
      <c r="AB8" s="43" t="s">
        <v>29</v>
      </c>
      <c r="AC8" s="43" t="s">
        <v>30</v>
      </c>
    </row>
    <row r="9" spans="1:29" s="13" customFormat="1" ht="15" customHeight="1">
      <c r="A9" s="45" t="s">
        <v>31</v>
      </c>
      <c r="B9" s="46" t="s">
        <v>32</v>
      </c>
      <c r="C9" s="47" t="s">
        <v>33</v>
      </c>
      <c r="D9" s="48" t="s">
        <v>34</v>
      </c>
      <c r="E9" s="49" t="s">
        <v>35</v>
      </c>
      <c r="F9" s="50" t="s">
        <v>36</v>
      </c>
      <c r="G9" s="49" t="s">
        <v>37</v>
      </c>
      <c r="H9" s="51" t="s">
        <v>38</v>
      </c>
      <c r="I9" s="51" t="s">
        <v>39</v>
      </c>
      <c r="J9" s="49" t="s">
        <v>40</v>
      </c>
      <c r="K9" s="52" t="s">
        <v>41</v>
      </c>
      <c r="L9" s="53" t="s">
        <v>42</v>
      </c>
      <c r="M9" s="54" t="s">
        <v>43</v>
      </c>
      <c r="N9" s="54"/>
      <c r="O9" s="54"/>
      <c r="P9" s="54"/>
      <c r="Q9" s="54"/>
      <c r="R9" s="54"/>
      <c r="S9" s="54"/>
      <c r="T9" s="55" t="s">
        <v>44</v>
      </c>
      <c r="U9" s="56" t="s">
        <v>45</v>
      </c>
      <c r="V9" s="57" t="s">
        <v>46</v>
      </c>
      <c r="W9" s="58" t="s">
        <v>47</v>
      </c>
      <c r="X9" s="55" t="s">
        <v>48</v>
      </c>
      <c r="Y9" s="59" t="s">
        <v>49</v>
      </c>
      <c r="Z9" s="59"/>
      <c r="AA9" s="60" t="s">
        <v>50</v>
      </c>
      <c r="AB9" s="61" t="s">
        <v>51</v>
      </c>
      <c r="AC9" s="62" t="s">
        <v>52</v>
      </c>
    </row>
    <row r="10" spans="1:29" s="13" customFormat="1" ht="15" customHeight="1" thickBot="1">
      <c r="A10" s="63"/>
      <c r="B10" s="64"/>
      <c r="C10" s="65"/>
      <c r="D10" s="66"/>
      <c r="E10" s="67"/>
      <c r="F10" s="68"/>
      <c r="G10" s="67"/>
      <c r="H10" s="69"/>
      <c r="I10" s="69"/>
      <c r="J10" s="67"/>
      <c r="K10" s="70"/>
      <c r="L10" s="71"/>
      <c r="M10" s="72" t="s">
        <v>53</v>
      </c>
      <c r="N10" s="73" t="s">
        <v>54</v>
      </c>
      <c r="O10" s="73" t="s">
        <v>55</v>
      </c>
      <c r="P10" s="73" t="s">
        <v>56</v>
      </c>
      <c r="Q10" s="73" t="s">
        <v>57</v>
      </c>
      <c r="R10" s="73" t="s">
        <v>58</v>
      </c>
      <c r="S10" s="72" t="s">
        <v>59</v>
      </c>
      <c r="T10" s="74"/>
      <c r="U10" s="75"/>
      <c r="V10" s="76"/>
      <c r="W10" s="77"/>
      <c r="X10" s="74"/>
      <c r="Y10" s="78" t="s">
        <v>60</v>
      </c>
      <c r="Z10" s="78" t="s">
        <v>61</v>
      </c>
      <c r="AA10" s="79" t="s">
        <v>62</v>
      </c>
      <c r="AB10" s="80"/>
      <c r="AC10" s="81"/>
    </row>
    <row r="11" spans="1:29" s="100" customFormat="1" ht="14.25">
      <c r="A11" s="82">
        <v>1</v>
      </c>
      <c r="B11" s="83" t="s">
        <v>63</v>
      </c>
      <c r="C11" s="84" t="s">
        <v>64</v>
      </c>
      <c r="D11" s="85">
        <v>42977</v>
      </c>
      <c r="E11" s="86" t="s">
        <v>65</v>
      </c>
      <c r="F11" s="87" t="s">
        <v>66</v>
      </c>
      <c r="G11" s="86"/>
      <c r="H11" s="86" t="s">
        <v>67</v>
      </c>
      <c r="I11" s="88"/>
      <c r="J11" s="89" t="s">
        <v>68</v>
      </c>
      <c r="K11" s="89" t="s">
        <v>69</v>
      </c>
      <c r="L11" s="89">
        <v>25300000</v>
      </c>
      <c r="M11" s="89"/>
      <c r="N11" s="89"/>
      <c r="O11" s="89"/>
      <c r="P11" s="89"/>
      <c r="Q11" s="89"/>
      <c r="R11" s="89"/>
      <c r="S11" s="90"/>
      <c r="T11" s="91">
        <v>25300000</v>
      </c>
      <c r="U11" s="92">
        <v>25300000</v>
      </c>
      <c r="V11" s="83"/>
      <c r="W11" s="83"/>
      <c r="X11" s="93">
        <f>U11+V11-W11</f>
        <v>25300000</v>
      </c>
      <c r="Y11" s="94">
        <f>IF(X11&gt;T11,X11-T11,0)</f>
        <v>0</v>
      </c>
      <c r="Z11" s="94">
        <f>IF(X11&lt;T11,T11-X11,0)</f>
        <v>0</v>
      </c>
      <c r="AA11" s="95"/>
      <c r="AB11" s="96"/>
      <c r="AC11" s="97" t="s">
        <v>70</v>
      </c>
    </row>
    <row r="12" spans="1:29" s="114" customFormat="1" ht="14.25">
      <c r="A12" s="82">
        <v>2</v>
      </c>
      <c r="B12" s="101" t="s">
        <v>71</v>
      </c>
      <c r="C12" s="84" t="s">
        <v>64</v>
      </c>
      <c r="D12" s="85">
        <v>42977</v>
      </c>
      <c r="E12" s="102" t="s">
        <v>72</v>
      </c>
      <c r="F12" s="103" t="s">
        <v>73</v>
      </c>
      <c r="G12" s="104"/>
      <c r="H12" s="104" t="s">
        <v>74</v>
      </c>
      <c r="I12" s="104" t="s">
        <v>75</v>
      </c>
      <c r="J12" s="104" t="s">
        <v>76</v>
      </c>
      <c r="K12" s="104" t="s">
        <v>77</v>
      </c>
      <c r="L12" s="105">
        <v>25300000</v>
      </c>
      <c r="M12" s="106"/>
      <c r="N12" s="107"/>
      <c r="O12" s="108"/>
      <c r="P12" s="108"/>
      <c r="Q12" s="108"/>
      <c r="R12" s="108"/>
      <c r="S12" s="109">
        <v>0</v>
      </c>
      <c r="T12" s="110">
        <v>25300000</v>
      </c>
      <c r="U12" s="92">
        <v>25300000</v>
      </c>
      <c r="V12" s="111"/>
      <c r="W12" s="112"/>
      <c r="X12" s="93">
        <f t="shared" ref="X12:X75" si="0">U12+V12-W12</f>
        <v>25300000</v>
      </c>
      <c r="Y12" s="94">
        <f t="shared" ref="Y12:Y75" si="1">IF(X12&gt;T12,X12-T12,0)</f>
        <v>0</v>
      </c>
      <c r="Z12" s="94">
        <f t="shared" ref="Z12:Z75" si="2">IF(X12&lt;T12,T12-X12,0)</f>
        <v>0</v>
      </c>
      <c r="AA12" s="112"/>
      <c r="AB12" s="113"/>
      <c r="AC12" s="114" t="s">
        <v>78</v>
      </c>
    </row>
    <row r="13" spans="1:29" ht="15" customHeight="1">
      <c r="A13" s="82">
        <v>3</v>
      </c>
      <c r="B13" s="115" t="s">
        <v>79</v>
      </c>
      <c r="C13" s="84" t="s">
        <v>64</v>
      </c>
      <c r="D13" s="85">
        <v>42977</v>
      </c>
      <c r="E13" s="116" t="s">
        <v>80</v>
      </c>
      <c r="F13" s="117" t="s">
        <v>81</v>
      </c>
      <c r="G13" s="118" t="s">
        <v>82</v>
      </c>
      <c r="H13" s="119"/>
      <c r="I13" s="116" t="s">
        <v>83</v>
      </c>
      <c r="J13" s="120" t="s">
        <v>84</v>
      </c>
      <c r="K13" s="121" t="s">
        <v>85</v>
      </c>
      <c r="L13" s="122">
        <v>25300000</v>
      </c>
      <c r="M13" s="122">
        <v>2250000</v>
      </c>
      <c r="N13" s="123"/>
      <c r="O13" s="122"/>
      <c r="P13" s="122"/>
      <c r="Q13" s="123"/>
      <c r="R13" s="123"/>
      <c r="S13" s="122"/>
      <c r="T13" s="91">
        <v>23050000</v>
      </c>
      <c r="U13" s="92">
        <v>23050000</v>
      </c>
      <c r="V13" s="124"/>
      <c r="W13" s="125"/>
      <c r="X13" s="93">
        <f t="shared" si="0"/>
        <v>23050000</v>
      </c>
      <c r="Y13" s="94">
        <f t="shared" si="1"/>
        <v>0</v>
      </c>
      <c r="Z13" s="94">
        <f t="shared" si="2"/>
        <v>0</v>
      </c>
      <c r="AA13" s="126"/>
      <c r="AB13" s="127" t="s">
        <v>75</v>
      </c>
      <c r="AC13" s="97" t="s">
        <v>86</v>
      </c>
    </row>
    <row r="14" spans="1:29" s="114" customFormat="1" ht="14.25">
      <c r="A14" s="82">
        <v>4</v>
      </c>
      <c r="B14" s="101" t="s">
        <v>71</v>
      </c>
      <c r="C14" s="128" t="s">
        <v>87</v>
      </c>
      <c r="D14" s="128" t="s">
        <v>88</v>
      </c>
      <c r="E14" s="102" t="s">
        <v>89</v>
      </c>
      <c r="F14" s="103" t="s">
        <v>90</v>
      </c>
      <c r="G14" s="104"/>
      <c r="H14" s="104" t="s">
        <v>74</v>
      </c>
      <c r="I14" s="104" t="s">
        <v>91</v>
      </c>
      <c r="J14" s="104" t="s">
        <v>92</v>
      </c>
      <c r="K14" s="104" t="s">
        <v>93</v>
      </c>
      <c r="L14" s="105">
        <v>25300000</v>
      </c>
      <c r="M14" s="106"/>
      <c r="N14" s="107"/>
      <c r="O14" s="108"/>
      <c r="P14" s="108"/>
      <c r="Q14" s="108"/>
      <c r="R14" s="108"/>
      <c r="S14" s="109">
        <v>0</v>
      </c>
      <c r="T14" s="110">
        <v>25300000</v>
      </c>
      <c r="U14" s="92">
        <v>25300000</v>
      </c>
      <c r="V14" s="111"/>
      <c r="W14" s="112"/>
      <c r="X14" s="93">
        <f t="shared" si="0"/>
        <v>25300000</v>
      </c>
      <c r="Y14" s="94">
        <f t="shared" si="1"/>
        <v>0</v>
      </c>
      <c r="Z14" s="94">
        <f t="shared" si="2"/>
        <v>0</v>
      </c>
      <c r="AA14" s="112"/>
      <c r="AB14" s="113" t="s">
        <v>94</v>
      </c>
      <c r="AC14" s="114" t="s">
        <v>95</v>
      </c>
    </row>
    <row r="15" spans="1:29" s="114" customFormat="1" ht="14.25">
      <c r="A15" s="82">
        <v>5</v>
      </c>
      <c r="B15" s="101" t="s">
        <v>71</v>
      </c>
      <c r="C15" s="129"/>
      <c r="D15" s="130" t="s">
        <v>97</v>
      </c>
      <c r="E15" s="102" t="s">
        <v>98</v>
      </c>
      <c r="F15" s="103" t="s">
        <v>99</v>
      </c>
      <c r="G15" s="104"/>
      <c r="H15" s="104" t="s">
        <v>100</v>
      </c>
      <c r="I15" s="104"/>
      <c r="J15" s="104" t="s">
        <v>101</v>
      </c>
      <c r="K15" s="104" t="s">
        <v>102</v>
      </c>
      <c r="L15" s="105">
        <v>25300000</v>
      </c>
      <c r="M15" s="106"/>
      <c r="N15" s="107"/>
      <c r="O15" s="108"/>
      <c r="P15" s="108"/>
      <c r="Q15" s="108"/>
      <c r="R15" s="108"/>
      <c r="S15" s="109">
        <v>0</v>
      </c>
      <c r="T15" s="110">
        <v>25300000</v>
      </c>
      <c r="U15" s="92">
        <v>0</v>
      </c>
      <c r="V15" s="111"/>
      <c r="W15" s="112"/>
      <c r="X15" s="93">
        <f t="shared" si="0"/>
        <v>0</v>
      </c>
      <c r="Y15" s="94">
        <f t="shared" si="1"/>
        <v>0</v>
      </c>
      <c r="Z15" s="94">
        <f t="shared" si="2"/>
        <v>25300000</v>
      </c>
      <c r="AA15" s="112"/>
      <c r="AB15" s="113"/>
      <c r="AC15" s="114" t="s">
        <v>103</v>
      </c>
    </row>
    <row r="16" spans="1:29" ht="14.25">
      <c r="A16" s="82">
        <v>6</v>
      </c>
      <c r="B16" s="115" t="s">
        <v>79</v>
      </c>
      <c r="C16" s="131"/>
      <c r="D16" s="130" t="s">
        <v>104</v>
      </c>
      <c r="E16" s="132" t="s">
        <v>105</v>
      </c>
      <c r="F16" s="133" t="s">
        <v>106</v>
      </c>
      <c r="G16" s="134" t="s">
        <v>74</v>
      </c>
      <c r="H16" s="134" t="s">
        <v>107</v>
      </c>
      <c r="I16" s="134"/>
      <c r="J16" s="120" t="s">
        <v>108</v>
      </c>
      <c r="K16" s="121" t="s">
        <v>109</v>
      </c>
      <c r="L16" s="122">
        <v>25300000</v>
      </c>
      <c r="M16" s="122"/>
      <c r="N16" s="123"/>
      <c r="O16" s="122"/>
      <c r="P16" s="122"/>
      <c r="Q16" s="123"/>
      <c r="R16" s="123"/>
      <c r="S16" s="122">
        <v>325000</v>
      </c>
      <c r="T16" s="91">
        <v>24975000</v>
      </c>
      <c r="U16" s="92">
        <v>0</v>
      </c>
      <c r="V16" s="124"/>
      <c r="W16" s="125"/>
      <c r="X16" s="93">
        <f t="shared" si="0"/>
        <v>0</v>
      </c>
      <c r="Y16" s="94">
        <f t="shared" si="1"/>
        <v>0</v>
      </c>
      <c r="Z16" s="94">
        <f t="shared" si="2"/>
        <v>24975000</v>
      </c>
      <c r="AA16" s="126"/>
      <c r="AB16" s="127"/>
      <c r="AC16" s="97" t="s">
        <v>110</v>
      </c>
    </row>
    <row r="17" spans="1:29" ht="14.25">
      <c r="A17" s="82">
        <v>7</v>
      </c>
      <c r="B17" s="115" t="s">
        <v>79</v>
      </c>
      <c r="C17" s="131"/>
      <c r="D17" s="130" t="s">
        <v>111</v>
      </c>
      <c r="E17" s="132" t="s">
        <v>112</v>
      </c>
      <c r="F17" s="133" t="s">
        <v>113</v>
      </c>
      <c r="G17" s="134" t="s">
        <v>74</v>
      </c>
      <c r="H17" s="134" t="s">
        <v>107</v>
      </c>
      <c r="I17" s="134" t="s">
        <v>114</v>
      </c>
      <c r="J17" s="120">
        <v>0</v>
      </c>
      <c r="K17" s="135" t="s">
        <v>115</v>
      </c>
      <c r="L17" s="122">
        <v>25300000</v>
      </c>
      <c r="M17" s="122"/>
      <c r="N17" s="123"/>
      <c r="O17" s="122">
        <v>70</v>
      </c>
      <c r="P17" s="122"/>
      <c r="Q17" s="123"/>
      <c r="R17" s="123"/>
      <c r="S17" s="122"/>
      <c r="T17" s="91">
        <v>7590000</v>
      </c>
      <c r="U17" s="92">
        <v>0</v>
      </c>
      <c r="V17" s="124"/>
      <c r="W17" s="125"/>
      <c r="X17" s="93">
        <f t="shared" si="0"/>
        <v>0</v>
      </c>
      <c r="Y17" s="94">
        <f t="shared" si="1"/>
        <v>0</v>
      </c>
      <c r="Z17" s="94">
        <f t="shared" si="2"/>
        <v>7590000</v>
      </c>
      <c r="AA17" s="126"/>
      <c r="AB17" s="127" t="s">
        <v>75</v>
      </c>
      <c r="AC17" s="97" t="s">
        <v>116</v>
      </c>
    </row>
    <row r="18" spans="1:29" s="145" customFormat="1" ht="15" customHeight="1">
      <c r="A18" s="82">
        <v>8</v>
      </c>
      <c r="B18" s="82" t="s">
        <v>117</v>
      </c>
      <c r="C18" s="136" t="s">
        <v>118</v>
      </c>
      <c r="D18" s="130" t="s">
        <v>119</v>
      </c>
      <c r="E18" s="137" t="s">
        <v>120</v>
      </c>
      <c r="F18" s="138" t="s">
        <v>121</v>
      </c>
      <c r="G18" s="139"/>
      <c r="H18" s="140"/>
      <c r="I18" s="86"/>
      <c r="J18" s="141" t="s">
        <v>122</v>
      </c>
      <c r="K18" s="104" t="s">
        <v>102</v>
      </c>
      <c r="L18" s="105">
        <v>25300000</v>
      </c>
      <c r="M18" s="105"/>
      <c r="N18" s="105"/>
      <c r="O18" s="105"/>
      <c r="P18" s="105"/>
      <c r="Q18" s="105"/>
      <c r="R18" s="105"/>
      <c r="S18" s="105"/>
      <c r="T18" s="142">
        <v>25300000</v>
      </c>
      <c r="U18" s="92">
        <v>0</v>
      </c>
      <c r="V18" s="92"/>
      <c r="W18" s="143"/>
      <c r="X18" s="93">
        <f t="shared" si="0"/>
        <v>0</v>
      </c>
      <c r="Y18" s="94">
        <f t="shared" si="1"/>
        <v>0</v>
      </c>
      <c r="Z18" s="94">
        <f t="shared" si="2"/>
        <v>25300000</v>
      </c>
      <c r="AA18" s="143"/>
      <c r="AB18" s="144"/>
      <c r="AC18" s="98" t="s">
        <v>123</v>
      </c>
    </row>
    <row r="19" spans="1:29" s="100" customFormat="1" ht="15" customHeight="1">
      <c r="A19" s="82">
        <v>9</v>
      </c>
      <c r="B19" s="83" t="s">
        <v>63</v>
      </c>
      <c r="C19" s="146" t="s">
        <v>124</v>
      </c>
      <c r="D19" s="147" t="s">
        <v>119</v>
      </c>
      <c r="E19" s="148" t="s">
        <v>125</v>
      </c>
      <c r="F19" s="149" t="s">
        <v>126</v>
      </c>
      <c r="G19" s="150"/>
      <c r="H19" s="148" t="s">
        <v>74</v>
      </c>
      <c r="I19" s="88"/>
      <c r="J19" s="89" t="s">
        <v>127</v>
      </c>
      <c r="K19" s="151" t="s">
        <v>128</v>
      </c>
      <c r="L19" s="89">
        <v>25300000</v>
      </c>
      <c r="M19" s="89"/>
      <c r="N19" s="89"/>
      <c r="O19" s="89"/>
      <c r="P19" s="89"/>
      <c r="Q19" s="89"/>
      <c r="R19" s="89"/>
      <c r="S19" s="90"/>
      <c r="T19" s="91">
        <v>25300000</v>
      </c>
      <c r="U19" s="92">
        <v>0</v>
      </c>
      <c r="V19" s="83"/>
      <c r="W19" s="83"/>
      <c r="X19" s="93">
        <f t="shared" si="0"/>
        <v>0</v>
      </c>
      <c r="Y19" s="94">
        <f t="shared" si="1"/>
        <v>0</v>
      </c>
      <c r="Z19" s="94">
        <f t="shared" si="2"/>
        <v>25300000</v>
      </c>
      <c r="AA19" s="95"/>
      <c r="AB19" s="96" t="s">
        <v>129</v>
      </c>
      <c r="AC19" s="97" t="s">
        <v>130</v>
      </c>
    </row>
    <row r="20" spans="1:29" s="100" customFormat="1" ht="15" customHeight="1">
      <c r="A20" s="82">
        <v>10</v>
      </c>
      <c r="B20" s="83" t="s">
        <v>63</v>
      </c>
      <c r="C20" s="84" t="s">
        <v>119</v>
      </c>
      <c r="D20" s="85">
        <v>42977</v>
      </c>
      <c r="E20" s="152" t="s">
        <v>131</v>
      </c>
      <c r="F20" s="153" t="s">
        <v>132</v>
      </c>
      <c r="G20" s="152"/>
      <c r="H20" s="152" t="s">
        <v>74</v>
      </c>
      <c r="I20" s="88"/>
      <c r="J20" s="89" t="s">
        <v>127</v>
      </c>
      <c r="K20" s="151" t="s">
        <v>128</v>
      </c>
      <c r="L20" s="89">
        <v>25300000</v>
      </c>
      <c r="M20" s="89"/>
      <c r="N20" s="89"/>
      <c r="O20" s="89"/>
      <c r="P20" s="89"/>
      <c r="Q20" s="89"/>
      <c r="R20" s="89"/>
      <c r="S20" s="90"/>
      <c r="T20" s="91">
        <v>25300000</v>
      </c>
      <c r="U20" s="92">
        <v>25300000</v>
      </c>
      <c r="V20" s="83"/>
      <c r="W20" s="83"/>
      <c r="X20" s="93">
        <f t="shared" si="0"/>
        <v>25300000</v>
      </c>
      <c r="Y20" s="94">
        <f t="shared" si="1"/>
        <v>0</v>
      </c>
      <c r="Z20" s="94">
        <f t="shared" si="2"/>
        <v>0</v>
      </c>
      <c r="AA20" s="95"/>
      <c r="AB20" s="96" t="s">
        <v>129</v>
      </c>
      <c r="AC20" s="97" t="s">
        <v>133</v>
      </c>
    </row>
    <row r="21" spans="1:29" s="100" customFormat="1" ht="14.25">
      <c r="A21" s="82">
        <v>11</v>
      </c>
      <c r="B21" s="83" t="s">
        <v>63</v>
      </c>
      <c r="C21" s="86"/>
      <c r="D21" s="130" t="s">
        <v>119</v>
      </c>
      <c r="E21" s="86" t="s">
        <v>134</v>
      </c>
      <c r="F21" s="87" t="s">
        <v>135</v>
      </c>
      <c r="G21" s="146"/>
      <c r="H21" s="86" t="s">
        <v>74</v>
      </c>
      <c r="I21" s="86"/>
      <c r="J21" s="89" t="s">
        <v>136</v>
      </c>
      <c r="K21" s="89" t="s">
        <v>137</v>
      </c>
      <c r="L21" s="89">
        <v>25300000</v>
      </c>
      <c r="M21" s="89"/>
      <c r="N21" s="89"/>
      <c r="O21" s="89"/>
      <c r="P21" s="89"/>
      <c r="Q21" s="89"/>
      <c r="R21" s="89"/>
      <c r="S21" s="90"/>
      <c r="T21" s="91">
        <v>25300000</v>
      </c>
      <c r="U21" s="92">
        <v>0</v>
      </c>
      <c r="V21" s="83"/>
      <c r="W21" s="83"/>
      <c r="X21" s="93">
        <f t="shared" si="0"/>
        <v>0</v>
      </c>
      <c r="Y21" s="94">
        <f t="shared" si="1"/>
        <v>0</v>
      </c>
      <c r="Z21" s="94">
        <f t="shared" si="2"/>
        <v>25300000</v>
      </c>
      <c r="AA21" s="95"/>
      <c r="AB21" s="96"/>
      <c r="AC21" s="97" t="s">
        <v>138</v>
      </c>
    </row>
    <row r="22" spans="1:29" s="100" customFormat="1" ht="14.25">
      <c r="A22" s="82">
        <v>12</v>
      </c>
      <c r="B22" s="83" t="s">
        <v>63</v>
      </c>
      <c r="C22" s="86"/>
      <c r="D22" s="130" t="s">
        <v>119</v>
      </c>
      <c r="E22" s="86" t="s">
        <v>139</v>
      </c>
      <c r="F22" s="87" t="s">
        <v>140</v>
      </c>
      <c r="G22" s="146"/>
      <c r="H22" s="86" t="s">
        <v>74</v>
      </c>
      <c r="I22" s="86"/>
      <c r="J22" s="89" t="s">
        <v>136</v>
      </c>
      <c r="K22" s="89" t="s">
        <v>137</v>
      </c>
      <c r="L22" s="89">
        <v>25300000</v>
      </c>
      <c r="M22" s="89"/>
      <c r="N22" s="89"/>
      <c r="O22" s="89"/>
      <c r="P22" s="89"/>
      <c r="Q22" s="89"/>
      <c r="R22" s="89"/>
      <c r="S22" s="90"/>
      <c r="T22" s="91">
        <v>25300000</v>
      </c>
      <c r="U22" s="92">
        <v>0</v>
      </c>
      <c r="V22" s="83"/>
      <c r="W22" s="83"/>
      <c r="X22" s="93">
        <f t="shared" si="0"/>
        <v>0</v>
      </c>
      <c r="Y22" s="94">
        <f t="shared" si="1"/>
        <v>0</v>
      </c>
      <c r="Z22" s="94">
        <f t="shared" si="2"/>
        <v>25300000</v>
      </c>
      <c r="AA22" s="95"/>
      <c r="AB22" s="96"/>
      <c r="AC22" s="97" t="s">
        <v>141</v>
      </c>
    </row>
    <row r="23" spans="1:29" s="100" customFormat="1" ht="14.25">
      <c r="A23" s="82">
        <v>13</v>
      </c>
      <c r="B23" s="83" t="s">
        <v>63</v>
      </c>
      <c r="C23" s="154"/>
      <c r="D23" s="147" t="s">
        <v>119</v>
      </c>
      <c r="E23" s="155" t="s">
        <v>142</v>
      </c>
      <c r="F23" s="156" t="s">
        <v>143</v>
      </c>
      <c r="G23" s="155" t="s">
        <v>144</v>
      </c>
      <c r="H23" s="157"/>
      <c r="I23" s="158"/>
      <c r="J23" s="89" t="s">
        <v>145</v>
      </c>
      <c r="K23" s="89" t="s">
        <v>128</v>
      </c>
      <c r="L23" s="89">
        <v>25300000</v>
      </c>
      <c r="M23" s="89"/>
      <c r="N23" s="89"/>
      <c r="O23" s="89"/>
      <c r="P23" s="89"/>
      <c r="Q23" s="89"/>
      <c r="R23" s="89"/>
      <c r="S23" s="90"/>
      <c r="T23" s="91">
        <v>25300000</v>
      </c>
      <c r="U23" s="92">
        <v>0</v>
      </c>
      <c r="V23" s="83"/>
      <c r="W23" s="83"/>
      <c r="X23" s="93">
        <f t="shared" si="0"/>
        <v>0</v>
      </c>
      <c r="Y23" s="94">
        <f t="shared" si="1"/>
        <v>0</v>
      </c>
      <c r="Z23" s="94">
        <f t="shared" si="2"/>
        <v>25300000</v>
      </c>
      <c r="AA23" s="95"/>
      <c r="AB23" s="96" t="s">
        <v>146</v>
      </c>
      <c r="AC23" s="97" t="s">
        <v>147</v>
      </c>
    </row>
    <row r="24" spans="1:29" s="100" customFormat="1" ht="14.25">
      <c r="A24" s="82">
        <v>14</v>
      </c>
      <c r="B24" s="83" t="s">
        <v>63</v>
      </c>
      <c r="C24" s="84" t="s">
        <v>119</v>
      </c>
      <c r="D24" s="85">
        <v>42975</v>
      </c>
      <c r="E24" s="86" t="s">
        <v>148</v>
      </c>
      <c r="F24" s="87" t="s">
        <v>149</v>
      </c>
      <c r="G24" s="86"/>
      <c r="H24" s="86" t="s">
        <v>74</v>
      </c>
      <c r="I24" s="88"/>
      <c r="J24" s="89" t="s">
        <v>150</v>
      </c>
      <c r="K24" s="89" t="s">
        <v>128</v>
      </c>
      <c r="L24" s="89">
        <v>25300000</v>
      </c>
      <c r="M24" s="89"/>
      <c r="N24" s="89"/>
      <c r="O24" s="89"/>
      <c r="P24" s="89"/>
      <c r="Q24" s="89"/>
      <c r="R24" s="89"/>
      <c r="S24" s="90"/>
      <c r="T24" s="91">
        <v>25300000</v>
      </c>
      <c r="U24" s="92">
        <v>25300000</v>
      </c>
      <c r="V24" s="83"/>
      <c r="W24" s="83"/>
      <c r="X24" s="93">
        <f t="shared" si="0"/>
        <v>25300000</v>
      </c>
      <c r="Y24" s="94">
        <f t="shared" si="1"/>
        <v>0</v>
      </c>
      <c r="Z24" s="94">
        <f t="shared" si="2"/>
        <v>0</v>
      </c>
      <c r="AA24" s="95"/>
      <c r="AB24" s="96" t="s">
        <v>146</v>
      </c>
      <c r="AC24" s="97" t="s">
        <v>151</v>
      </c>
    </row>
    <row r="25" spans="1:29" s="100" customFormat="1" ht="14.25">
      <c r="A25" s="82">
        <v>15</v>
      </c>
      <c r="B25" s="83" t="s">
        <v>63</v>
      </c>
      <c r="C25" s="88"/>
      <c r="D25" s="147" t="s">
        <v>119</v>
      </c>
      <c r="E25" s="86" t="s">
        <v>152</v>
      </c>
      <c r="F25" s="87" t="s">
        <v>153</v>
      </c>
      <c r="G25" s="146"/>
      <c r="H25" s="86" t="s">
        <v>74</v>
      </c>
      <c r="I25" s="88"/>
      <c r="J25" s="89" t="s">
        <v>150</v>
      </c>
      <c r="K25" s="89" t="s">
        <v>128</v>
      </c>
      <c r="L25" s="89">
        <v>25300000</v>
      </c>
      <c r="M25" s="89"/>
      <c r="N25" s="89"/>
      <c r="O25" s="89"/>
      <c r="P25" s="89"/>
      <c r="Q25" s="89"/>
      <c r="R25" s="89"/>
      <c r="S25" s="90">
        <v>1836000</v>
      </c>
      <c r="T25" s="91">
        <v>23464000</v>
      </c>
      <c r="U25" s="92">
        <v>0</v>
      </c>
      <c r="V25" s="83"/>
      <c r="W25" s="83"/>
      <c r="X25" s="93">
        <f t="shared" si="0"/>
        <v>0</v>
      </c>
      <c r="Y25" s="94">
        <f t="shared" si="1"/>
        <v>0</v>
      </c>
      <c r="Z25" s="94">
        <f t="shared" si="2"/>
        <v>23464000</v>
      </c>
      <c r="AA25" s="95"/>
      <c r="AB25" s="96" t="s">
        <v>146</v>
      </c>
      <c r="AC25" s="97" t="s">
        <v>154</v>
      </c>
    </row>
    <row r="26" spans="1:29" s="100" customFormat="1" ht="14.25">
      <c r="A26" s="82">
        <v>16</v>
      </c>
      <c r="B26" s="83" t="s">
        <v>63</v>
      </c>
      <c r="C26" s="86"/>
      <c r="D26" s="130" t="s">
        <v>119</v>
      </c>
      <c r="E26" s="86" t="s">
        <v>155</v>
      </c>
      <c r="F26" s="87" t="s">
        <v>156</v>
      </c>
      <c r="G26" s="146"/>
      <c r="H26" s="86" t="s">
        <v>74</v>
      </c>
      <c r="I26" s="146"/>
      <c r="J26" s="89" t="s">
        <v>157</v>
      </c>
      <c r="K26" s="89" t="s">
        <v>69</v>
      </c>
      <c r="L26" s="89">
        <v>25300000</v>
      </c>
      <c r="M26" s="89"/>
      <c r="N26" s="89"/>
      <c r="O26" s="89"/>
      <c r="P26" s="89"/>
      <c r="Q26" s="89"/>
      <c r="R26" s="89"/>
      <c r="S26" s="90"/>
      <c r="T26" s="91">
        <v>25300000</v>
      </c>
      <c r="U26" s="92">
        <v>0</v>
      </c>
      <c r="V26" s="83"/>
      <c r="W26" s="83"/>
      <c r="X26" s="93">
        <f t="shared" si="0"/>
        <v>0</v>
      </c>
      <c r="Y26" s="94">
        <f t="shared" si="1"/>
        <v>0</v>
      </c>
      <c r="Z26" s="94">
        <f t="shared" si="2"/>
        <v>25300000</v>
      </c>
      <c r="AA26" s="95"/>
      <c r="AB26" s="96"/>
      <c r="AC26" s="97" t="s">
        <v>158</v>
      </c>
    </row>
    <row r="27" spans="1:29" s="100" customFormat="1" ht="14.25">
      <c r="A27" s="82">
        <v>17</v>
      </c>
      <c r="B27" s="83" t="s">
        <v>63</v>
      </c>
      <c r="C27" s="84" t="s">
        <v>119</v>
      </c>
      <c r="D27" s="85">
        <v>42977</v>
      </c>
      <c r="E27" s="86" t="s">
        <v>159</v>
      </c>
      <c r="F27" s="87" t="s">
        <v>160</v>
      </c>
      <c r="G27" s="86"/>
      <c r="H27" s="86" t="s">
        <v>74</v>
      </c>
      <c r="I27" s="88"/>
      <c r="J27" s="89" t="s">
        <v>157</v>
      </c>
      <c r="K27" s="89" t="s">
        <v>69</v>
      </c>
      <c r="L27" s="89">
        <v>25300000</v>
      </c>
      <c r="M27" s="89"/>
      <c r="N27" s="89"/>
      <c r="O27" s="89"/>
      <c r="P27" s="89"/>
      <c r="Q27" s="89"/>
      <c r="R27" s="89"/>
      <c r="S27" s="90"/>
      <c r="T27" s="91">
        <v>25300000</v>
      </c>
      <c r="U27" s="92">
        <v>25300000</v>
      </c>
      <c r="V27" s="83"/>
      <c r="W27" s="83"/>
      <c r="X27" s="93">
        <f t="shared" si="0"/>
        <v>25300000</v>
      </c>
      <c r="Y27" s="94">
        <f t="shared" si="1"/>
        <v>0</v>
      </c>
      <c r="Z27" s="94">
        <f t="shared" si="2"/>
        <v>0</v>
      </c>
      <c r="AA27" s="95"/>
      <c r="AB27" s="96"/>
      <c r="AC27" s="97" t="s">
        <v>161</v>
      </c>
    </row>
    <row r="28" spans="1:29" s="100" customFormat="1" ht="14.25">
      <c r="A28" s="82">
        <v>18</v>
      </c>
      <c r="B28" s="83" t="s">
        <v>63</v>
      </c>
      <c r="C28" s="86"/>
      <c r="D28" s="130" t="s">
        <v>119</v>
      </c>
      <c r="E28" s="159" t="s">
        <v>162</v>
      </c>
      <c r="F28" s="160" t="s">
        <v>163</v>
      </c>
      <c r="G28" s="161"/>
      <c r="H28" s="159" t="s">
        <v>74</v>
      </c>
      <c r="I28" s="88"/>
      <c r="J28" s="89" t="s">
        <v>157</v>
      </c>
      <c r="K28" s="89" t="s">
        <v>69</v>
      </c>
      <c r="L28" s="89">
        <v>25300000</v>
      </c>
      <c r="M28" s="89"/>
      <c r="N28" s="89"/>
      <c r="O28" s="89"/>
      <c r="P28" s="89"/>
      <c r="Q28" s="89"/>
      <c r="R28" s="89"/>
      <c r="S28" s="90"/>
      <c r="T28" s="91">
        <v>25300000</v>
      </c>
      <c r="U28" s="92">
        <v>0</v>
      </c>
      <c r="V28" s="83"/>
      <c r="W28" s="83"/>
      <c r="X28" s="93">
        <f t="shared" si="0"/>
        <v>0</v>
      </c>
      <c r="Y28" s="94">
        <f t="shared" si="1"/>
        <v>0</v>
      </c>
      <c r="Z28" s="94">
        <f t="shared" si="2"/>
        <v>25300000</v>
      </c>
      <c r="AA28" s="95"/>
      <c r="AB28" s="96"/>
      <c r="AC28" s="97" t="s">
        <v>164</v>
      </c>
    </row>
    <row r="29" spans="1:29" s="100" customFormat="1" ht="14.25">
      <c r="A29" s="82">
        <v>19</v>
      </c>
      <c r="B29" s="83" t="s">
        <v>63</v>
      </c>
      <c r="C29" s="86"/>
      <c r="D29" s="130" t="s">
        <v>119</v>
      </c>
      <c r="E29" s="86" t="s">
        <v>165</v>
      </c>
      <c r="F29" s="87" t="s">
        <v>166</v>
      </c>
      <c r="G29" s="146"/>
      <c r="H29" s="86" t="s">
        <v>74</v>
      </c>
      <c r="I29" s="88"/>
      <c r="J29" s="89" t="s">
        <v>157</v>
      </c>
      <c r="K29" s="89" t="s">
        <v>69</v>
      </c>
      <c r="L29" s="89">
        <v>25300000</v>
      </c>
      <c r="M29" s="89"/>
      <c r="N29" s="89"/>
      <c r="O29" s="89"/>
      <c r="P29" s="89"/>
      <c r="Q29" s="89"/>
      <c r="R29" s="89"/>
      <c r="S29" s="90"/>
      <c r="T29" s="91">
        <v>25300000</v>
      </c>
      <c r="U29" s="92">
        <v>0</v>
      </c>
      <c r="V29" s="83"/>
      <c r="W29" s="83"/>
      <c r="X29" s="93">
        <f t="shared" si="0"/>
        <v>0</v>
      </c>
      <c r="Y29" s="94">
        <f t="shared" si="1"/>
        <v>0</v>
      </c>
      <c r="Z29" s="94">
        <f t="shared" si="2"/>
        <v>25300000</v>
      </c>
      <c r="AA29" s="95"/>
      <c r="AB29" s="96"/>
      <c r="AC29" s="97" t="s">
        <v>167</v>
      </c>
    </row>
    <row r="30" spans="1:29" s="100" customFormat="1" ht="14.25">
      <c r="A30" s="82">
        <v>20</v>
      </c>
      <c r="B30" s="83" t="s">
        <v>63</v>
      </c>
      <c r="C30" s="86"/>
      <c r="D30" s="130" t="s">
        <v>119</v>
      </c>
      <c r="E30" s="86" t="s">
        <v>168</v>
      </c>
      <c r="F30" s="87" t="s">
        <v>169</v>
      </c>
      <c r="G30" s="86"/>
      <c r="H30" s="86" t="s">
        <v>74</v>
      </c>
      <c r="I30" s="88"/>
      <c r="J30" s="89" t="s">
        <v>157</v>
      </c>
      <c r="K30" s="89" t="s">
        <v>137</v>
      </c>
      <c r="L30" s="89">
        <v>25300000</v>
      </c>
      <c r="M30" s="89"/>
      <c r="N30" s="89"/>
      <c r="O30" s="89"/>
      <c r="P30" s="89"/>
      <c r="Q30" s="89"/>
      <c r="R30" s="89"/>
      <c r="S30" s="90"/>
      <c r="T30" s="91">
        <v>25300000</v>
      </c>
      <c r="U30" s="92">
        <v>0</v>
      </c>
      <c r="V30" s="83"/>
      <c r="W30" s="83"/>
      <c r="X30" s="93">
        <f t="shared" si="0"/>
        <v>0</v>
      </c>
      <c r="Y30" s="94">
        <f t="shared" si="1"/>
        <v>0</v>
      </c>
      <c r="Z30" s="94">
        <f t="shared" si="2"/>
        <v>25300000</v>
      </c>
      <c r="AA30" s="95"/>
      <c r="AB30" s="96"/>
      <c r="AC30" s="97" t="s">
        <v>170</v>
      </c>
    </row>
    <row r="31" spans="1:29" s="100" customFormat="1" ht="14.25">
      <c r="A31" s="82">
        <v>21</v>
      </c>
      <c r="B31" s="83" t="s">
        <v>63</v>
      </c>
      <c r="C31" s="162"/>
      <c r="D31" s="130" t="s">
        <v>119</v>
      </c>
      <c r="E31" s="86" t="s">
        <v>171</v>
      </c>
      <c r="F31" s="87" t="s">
        <v>172</v>
      </c>
      <c r="G31" s="88"/>
      <c r="H31" s="86" t="s">
        <v>74</v>
      </c>
      <c r="I31" s="146"/>
      <c r="J31" s="89" t="s">
        <v>173</v>
      </c>
      <c r="K31" s="89" t="s">
        <v>69</v>
      </c>
      <c r="L31" s="89">
        <v>25300000</v>
      </c>
      <c r="M31" s="89"/>
      <c r="N31" s="89"/>
      <c r="O31" s="89"/>
      <c r="P31" s="89"/>
      <c r="Q31" s="89"/>
      <c r="R31" s="89"/>
      <c r="S31" s="90"/>
      <c r="T31" s="91">
        <v>25300000</v>
      </c>
      <c r="U31" s="92">
        <v>0</v>
      </c>
      <c r="V31" s="83"/>
      <c r="W31" s="83"/>
      <c r="X31" s="93">
        <f t="shared" si="0"/>
        <v>0</v>
      </c>
      <c r="Y31" s="94">
        <f t="shared" si="1"/>
        <v>0</v>
      </c>
      <c r="Z31" s="94">
        <f t="shared" si="2"/>
        <v>25300000</v>
      </c>
      <c r="AA31" s="95"/>
      <c r="AB31" s="96"/>
      <c r="AC31" s="97" t="s">
        <v>174</v>
      </c>
    </row>
    <row r="32" spans="1:29" s="100" customFormat="1" ht="14.25">
      <c r="A32" s="82">
        <v>22</v>
      </c>
      <c r="B32" s="83" t="s">
        <v>63</v>
      </c>
      <c r="C32" s="86"/>
      <c r="D32" s="130" t="s">
        <v>119</v>
      </c>
      <c r="E32" s="148" t="s">
        <v>175</v>
      </c>
      <c r="F32" s="149" t="s">
        <v>176</v>
      </c>
      <c r="G32" s="150"/>
      <c r="H32" s="148" t="s">
        <v>74</v>
      </c>
      <c r="I32" s="88"/>
      <c r="J32" s="89" t="s">
        <v>173</v>
      </c>
      <c r="K32" s="89" t="s">
        <v>69</v>
      </c>
      <c r="L32" s="89">
        <v>25300000</v>
      </c>
      <c r="M32" s="89"/>
      <c r="N32" s="89"/>
      <c r="O32" s="89"/>
      <c r="P32" s="89"/>
      <c r="Q32" s="89"/>
      <c r="R32" s="89"/>
      <c r="S32" s="90"/>
      <c r="T32" s="91">
        <v>25300000</v>
      </c>
      <c r="U32" s="92">
        <v>0</v>
      </c>
      <c r="V32" s="83"/>
      <c r="W32" s="83"/>
      <c r="X32" s="93">
        <f t="shared" si="0"/>
        <v>0</v>
      </c>
      <c r="Y32" s="94">
        <f t="shared" si="1"/>
        <v>0</v>
      </c>
      <c r="Z32" s="94">
        <f t="shared" si="2"/>
        <v>25300000</v>
      </c>
      <c r="AA32" s="95"/>
      <c r="AB32" s="96"/>
      <c r="AC32" s="97" t="s">
        <v>177</v>
      </c>
    </row>
    <row r="33" spans="1:29" s="100" customFormat="1" ht="14.25">
      <c r="A33" s="82">
        <v>23</v>
      </c>
      <c r="B33" s="83" t="s">
        <v>63</v>
      </c>
      <c r="C33" s="86"/>
      <c r="D33" s="130" t="s">
        <v>119</v>
      </c>
      <c r="E33" s="86" t="s">
        <v>178</v>
      </c>
      <c r="F33" s="87" t="s">
        <v>179</v>
      </c>
      <c r="G33" s="146"/>
      <c r="H33" s="86" t="s">
        <v>74</v>
      </c>
      <c r="I33" s="146"/>
      <c r="J33" s="89" t="s">
        <v>173</v>
      </c>
      <c r="K33" s="89" t="s">
        <v>137</v>
      </c>
      <c r="L33" s="89">
        <v>25300000</v>
      </c>
      <c r="M33" s="89"/>
      <c r="N33" s="89"/>
      <c r="O33" s="89"/>
      <c r="P33" s="89"/>
      <c r="Q33" s="89"/>
      <c r="R33" s="89"/>
      <c r="S33" s="90">
        <v>100000</v>
      </c>
      <c r="T33" s="91">
        <v>25200000</v>
      </c>
      <c r="U33" s="92">
        <v>0</v>
      </c>
      <c r="V33" s="83"/>
      <c r="W33" s="83"/>
      <c r="X33" s="93">
        <f t="shared" si="0"/>
        <v>0</v>
      </c>
      <c r="Y33" s="94">
        <f t="shared" si="1"/>
        <v>0</v>
      </c>
      <c r="Z33" s="94">
        <f t="shared" si="2"/>
        <v>25200000</v>
      </c>
      <c r="AA33" s="95"/>
      <c r="AB33" s="96"/>
      <c r="AC33" s="97" t="s">
        <v>180</v>
      </c>
    </row>
    <row r="34" spans="1:29" s="100" customFormat="1" ht="14.25">
      <c r="A34" s="82">
        <v>24</v>
      </c>
      <c r="B34" s="83" t="s">
        <v>63</v>
      </c>
      <c r="C34" s="86"/>
      <c r="D34" s="130" t="s">
        <v>119</v>
      </c>
      <c r="E34" s="86" t="s">
        <v>181</v>
      </c>
      <c r="F34" s="87" t="s">
        <v>182</v>
      </c>
      <c r="G34" s="146"/>
      <c r="H34" s="86" t="s">
        <v>74</v>
      </c>
      <c r="I34" s="146"/>
      <c r="J34" s="89" t="s">
        <v>183</v>
      </c>
      <c r="K34" s="89" t="s">
        <v>69</v>
      </c>
      <c r="L34" s="89">
        <v>25300000</v>
      </c>
      <c r="M34" s="89"/>
      <c r="N34" s="89"/>
      <c r="O34" s="89"/>
      <c r="P34" s="89"/>
      <c r="Q34" s="89"/>
      <c r="R34" s="89"/>
      <c r="S34" s="90"/>
      <c r="T34" s="91">
        <v>25300000</v>
      </c>
      <c r="U34" s="92">
        <v>0</v>
      </c>
      <c r="V34" s="83"/>
      <c r="W34" s="83"/>
      <c r="X34" s="93">
        <f t="shared" si="0"/>
        <v>0</v>
      </c>
      <c r="Y34" s="94">
        <f t="shared" si="1"/>
        <v>0</v>
      </c>
      <c r="Z34" s="94">
        <f t="shared" si="2"/>
        <v>25300000</v>
      </c>
      <c r="AA34" s="95"/>
      <c r="AB34" s="96"/>
      <c r="AC34" s="97" t="s">
        <v>184</v>
      </c>
    </row>
    <row r="35" spans="1:29" s="100" customFormat="1" ht="14.25">
      <c r="A35" s="82">
        <v>25</v>
      </c>
      <c r="B35" s="83" t="s">
        <v>63</v>
      </c>
      <c r="C35" s="146"/>
      <c r="D35" s="130" t="s">
        <v>119</v>
      </c>
      <c r="E35" s="86" t="s">
        <v>185</v>
      </c>
      <c r="F35" s="87" t="s">
        <v>186</v>
      </c>
      <c r="G35" s="146"/>
      <c r="H35" s="86" t="s">
        <v>74</v>
      </c>
      <c r="I35" s="146"/>
      <c r="J35" s="89" t="s">
        <v>187</v>
      </c>
      <c r="K35" s="89" t="s">
        <v>137</v>
      </c>
      <c r="L35" s="89">
        <v>25300000</v>
      </c>
      <c r="M35" s="89"/>
      <c r="N35" s="89"/>
      <c r="O35" s="89"/>
      <c r="P35" s="89"/>
      <c r="Q35" s="89"/>
      <c r="R35" s="89"/>
      <c r="S35" s="90"/>
      <c r="T35" s="91">
        <v>25300000</v>
      </c>
      <c r="U35" s="92">
        <v>0</v>
      </c>
      <c r="V35" s="83"/>
      <c r="W35" s="83"/>
      <c r="X35" s="93">
        <f t="shared" si="0"/>
        <v>0</v>
      </c>
      <c r="Y35" s="94">
        <f t="shared" si="1"/>
        <v>0</v>
      </c>
      <c r="Z35" s="94">
        <f t="shared" si="2"/>
        <v>25300000</v>
      </c>
      <c r="AA35" s="95"/>
      <c r="AB35" s="96"/>
      <c r="AC35" s="97" t="s">
        <v>188</v>
      </c>
    </row>
    <row r="36" spans="1:29" s="100" customFormat="1" ht="14.25">
      <c r="A36" s="82">
        <v>26</v>
      </c>
      <c r="B36" s="83" t="s">
        <v>63</v>
      </c>
      <c r="C36" s="146"/>
      <c r="D36" s="130" t="s">
        <v>119</v>
      </c>
      <c r="E36" s="86" t="s">
        <v>189</v>
      </c>
      <c r="F36" s="87" t="s">
        <v>190</v>
      </c>
      <c r="G36" s="146"/>
      <c r="H36" s="86" t="s">
        <v>74</v>
      </c>
      <c r="I36" s="146"/>
      <c r="J36" s="89" t="s">
        <v>187</v>
      </c>
      <c r="K36" s="89" t="s">
        <v>137</v>
      </c>
      <c r="L36" s="89">
        <v>25300000</v>
      </c>
      <c r="M36" s="89"/>
      <c r="N36" s="89"/>
      <c r="O36" s="89"/>
      <c r="P36" s="89"/>
      <c r="Q36" s="89"/>
      <c r="R36" s="89"/>
      <c r="S36" s="90"/>
      <c r="T36" s="91">
        <v>25300000</v>
      </c>
      <c r="U36" s="92">
        <v>0</v>
      </c>
      <c r="V36" s="83"/>
      <c r="W36" s="83"/>
      <c r="X36" s="93">
        <f t="shared" si="0"/>
        <v>0</v>
      </c>
      <c r="Y36" s="94">
        <f t="shared" si="1"/>
        <v>0</v>
      </c>
      <c r="Z36" s="94">
        <f t="shared" si="2"/>
        <v>25300000</v>
      </c>
      <c r="AA36" s="95"/>
      <c r="AB36" s="96"/>
      <c r="AC36" s="97" t="s">
        <v>191</v>
      </c>
    </row>
    <row r="37" spans="1:29" s="100" customFormat="1" ht="14.25">
      <c r="A37" s="82">
        <v>27</v>
      </c>
      <c r="B37" s="83" t="s">
        <v>63</v>
      </c>
      <c r="C37" s="146"/>
      <c r="D37" s="130" t="s">
        <v>192</v>
      </c>
      <c r="E37" s="86" t="s">
        <v>193</v>
      </c>
      <c r="F37" s="87" t="s">
        <v>194</v>
      </c>
      <c r="G37" s="146"/>
      <c r="H37" s="86" t="s">
        <v>74</v>
      </c>
      <c r="I37" s="146"/>
      <c r="J37" s="89" t="s">
        <v>187</v>
      </c>
      <c r="K37" s="89" t="s">
        <v>137</v>
      </c>
      <c r="L37" s="89">
        <v>25300000</v>
      </c>
      <c r="M37" s="89"/>
      <c r="N37" s="89"/>
      <c r="O37" s="89"/>
      <c r="P37" s="89"/>
      <c r="Q37" s="89"/>
      <c r="R37" s="89"/>
      <c r="S37" s="90"/>
      <c r="T37" s="91">
        <v>25300000</v>
      </c>
      <c r="U37" s="92">
        <v>0</v>
      </c>
      <c r="V37" s="83"/>
      <c r="W37" s="83"/>
      <c r="X37" s="93">
        <f t="shared" si="0"/>
        <v>0</v>
      </c>
      <c r="Y37" s="94">
        <f t="shared" si="1"/>
        <v>0</v>
      </c>
      <c r="Z37" s="94">
        <f t="shared" si="2"/>
        <v>25300000</v>
      </c>
      <c r="AA37" s="95"/>
      <c r="AB37" s="96"/>
      <c r="AC37" s="97" t="s">
        <v>195</v>
      </c>
    </row>
    <row r="38" spans="1:29" s="100" customFormat="1" ht="14.25">
      <c r="A38" s="82">
        <v>28</v>
      </c>
      <c r="B38" s="83" t="s">
        <v>63</v>
      </c>
      <c r="C38" s="146"/>
      <c r="D38" s="130" t="s">
        <v>119</v>
      </c>
      <c r="E38" s="86" t="s">
        <v>196</v>
      </c>
      <c r="F38" s="87" t="s">
        <v>197</v>
      </c>
      <c r="G38" s="146"/>
      <c r="H38" s="86" t="s">
        <v>67</v>
      </c>
      <c r="I38" s="146"/>
      <c r="J38" s="89" t="s">
        <v>68</v>
      </c>
      <c r="K38" s="89" t="s">
        <v>69</v>
      </c>
      <c r="L38" s="89">
        <v>25300000</v>
      </c>
      <c r="M38" s="89"/>
      <c r="N38" s="89"/>
      <c r="O38" s="89"/>
      <c r="P38" s="89"/>
      <c r="Q38" s="89"/>
      <c r="R38" s="89"/>
      <c r="S38" s="90"/>
      <c r="T38" s="91">
        <v>25300000</v>
      </c>
      <c r="U38" s="92">
        <v>0</v>
      </c>
      <c r="V38" s="83"/>
      <c r="W38" s="83"/>
      <c r="X38" s="93">
        <f t="shared" si="0"/>
        <v>0</v>
      </c>
      <c r="Y38" s="94">
        <f t="shared" si="1"/>
        <v>0</v>
      </c>
      <c r="Z38" s="94">
        <f t="shared" si="2"/>
        <v>25300000</v>
      </c>
      <c r="AA38" s="95"/>
      <c r="AB38" s="96"/>
      <c r="AC38" s="97" t="s">
        <v>198</v>
      </c>
    </row>
    <row r="39" spans="1:29" s="100" customFormat="1" ht="14.25">
      <c r="A39" s="82">
        <v>29</v>
      </c>
      <c r="B39" s="83" t="s">
        <v>63</v>
      </c>
      <c r="C39" s="146"/>
      <c r="D39" s="130" t="s">
        <v>192</v>
      </c>
      <c r="E39" s="148" t="s">
        <v>199</v>
      </c>
      <c r="F39" s="149" t="s">
        <v>200</v>
      </c>
      <c r="G39" s="150"/>
      <c r="H39" s="148" t="s">
        <v>67</v>
      </c>
      <c r="I39" s="148"/>
      <c r="J39" s="89" t="s">
        <v>68</v>
      </c>
      <c r="K39" s="89" t="s">
        <v>69</v>
      </c>
      <c r="L39" s="89">
        <v>25300000</v>
      </c>
      <c r="M39" s="89"/>
      <c r="N39" s="89"/>
      <c r="O39" s="89"/>
      <c r="P39" s="89"/>
      <c r="Q39" s="89"/>
      <c r="R39" s="89"/>
      <c r="S39" s="90"/>
      <c r="T39" s="91">
        <v>25300000</v>
      </c>
      <c r="U39" s="92">
        <v>0</v>
      </c>
      <c r="V39" s="83"/>
      <c r="W39" s="83"/>
      <c r="X39" s="93">
        <f t="shared" si="0"/>
        <v>0</v>
      </c>
      <c r="Y39" s="94">
        <f t="shared" si="1"/>
        <v>0</v>
      </c>
      <c r="Z39" s="94">
        <f t="shared" si="2"/>
        <v>25300000</v>
      </c>
      <c r="AA39" s="95"/>
      <c r="AB39" s="96"/>
      <c r="AC39" s="97" t="s">
        <v>201</v>
      </c>
    </row>
    <row r="40" spans="1:29" s="100" customFormat="1" ht="14.25">
      <c r="A40" s="82">
        <v>30</v>
      </c>
      <c r="B40" s="83" t="s">
        <v>63</v>
      </c>
      <c r="C40" s="146"/>
      <c r="D40" s="130" t="s">
        <v>119</v>
      </c>
      <c r="E40" s="148" t="s">
        <v>202</v>
      </c>
      <c r="F40" s="149" t="s">
        <v>203</v>
      </c>
      <c r="G40" s="150"/>
      <c r="H40" s="86" t="s">
        <v>204</v>
      </c>
      <c r="I40" s="150"/>
      <c r="J40" s="89" t="s">
        <v>205</v>
      </c>
      <c r="K40" s="89" t="s">
        <v>137</v>
      </c>
      <c r="L40" s="89">
        <v>25300000</v>
      </c>
      <c r="M40" s="89"/>
      <c r="N40" s="89"/>
      <c r="O40" s="89"/>
      <c r="P40" s="89"/>
      <c r="Q40" s="89"/>
      <c r="R40" s="89"/>
      <c r="S40" s="90"/>
      <c r="T40" s="91">
        <v>25300000</v>
      </c>
      <c r="U40" s="92">
        <v>0</v>
      </c>
      <c r="V40" s="83"/>
      <c r="W40" s="83"/>
      <c r="X40" s="93">
        <f t="shared" si="0"/>
        <v>0</v>
      </c>
      <c r="Y40" s="94">
        <f t="shared" si="1"/>
        <v>0</v>
      </c>
      <c r="Z40" s="94">
        <f t="shared" si="2"/>
        <v>25300000</v>
      </c>
      <c r="AA40" s="95"/>
      <c r="AB40" s="96"/>
      <c r="AC40" s="97" t="s">
        <v>206</v>
      </c>
    </row>
    <row r="41" spans="1:29" s="114" customFormat="1" ht="14.25">
      <c r="A41" s="82">
        <v>31</v>
      </c>
      <c r="B41" s="101" t="s">
        <v>71</v>
      </c>
      <c r="C41" s="129"/>
      <c r="D41" s="130" t="s">
        <v>119</v>
      </c>
      <c r="E41" s="102" t="s">
        <v>207</v>
      </c>
      <c r="F41" s="103" t="s">
        <v>208</v>
      </c>
      <c r="G41" s="104"/>
      <c r="H41" s="104" t="s">
        <v>209</v>
      </c>
      <c r="I41" s="104" t="s">
        <v>83</v>
      </c>
      <c r="J41" s="104" t="s">
        <v>210</v>
      </c>
      <c r="K41" s="104" t="s">
        <v>93</v>
      </c>
      <c r="L41" s="105">
        <v>25300000</v>
      </c>
      <c r="M41" s="106"/>
      <c r="N41" s="107"/>
      <c r="O41" s="108"/>
      <c r="P41" s="108"/>
      <c r="Q41" s="108"/>
      <c r="R41" s="108"/>
      <c r="S41" s="109">
        <v>0</v>
      </c>
      <c r="T41" s="110">
        <v>25300000</v>
      </c>
      <c r="U41" s="92">
        <v>0</v>
      </c>
      <c r="V41" s="111"/>
      <c r="W41" s="112"/>
      <c r="X41" s="93">
        <f t="shared" si="0"/>
        <v>0</v>
      </c>
      <c r="Y41" s="94">
        <f t="shared" si="1"/>
        <v>0</v>
      </c>
      <c r="Z41" s="94">
        <f t="shared" si="2"/>
        <v>25300000</v>
      </c>
      <c r="AA41" s="112"/>
      <c r="AB41" s="113"/>
      <c r="AC41" s="114" t="s">
        <v>211</v>
      </c>
    </row>
    <row r="42" spans="1:29" s="114" customFormat="1" ht="14.25">
      <c r="A42" s="82">
        <v>32</v>
      </c>
      <c r="B42" s="101" t="s">
        <v>71</v>
      </c>
      <c r="C42" s="129"/>
      <c r="D42" s="130" t="s">
        <v>119</v>
      </c>
      <c r="E42" s="102" t="s">
        <v>212</v>
      </c>
      <c r="F42" s="103" t="s">
        <v>213</v>
      </c>
      <c r="G42" s="104"/>
      <c r="H42" s="104" t="s">
        <v>214</v>
      </c>
      <c r="I42" s="104"/>
      <c r="J42" s="104" t="s">
        <v>210</v>
      </c>
      <c r="K42" s="104" t="s">
        <v>93</v>
      </c>
      <c r="L42" s="105">
        <v>25300000</v>
      </c>
      <c r="M42" s="106"/>
      <c r="N42" s="107"/>
      <c r="O42" s="108"/>
      <c r="P42" s="108"/>
      <c r="Q42" s="108"/>
      <c r="R42" s="108"/>
      <c r="S42" s="109">
        <v>0</v>
      </c>
      <c r="T42" s="110">
        <v>25300000</v>
      </c>
      <c r="U42" s="92">
        <v>0</v>
      </c>
      <c r="V42" s="111"/>
      <c r="W42" s="112"/>
      <c r="X42" s="93">
        <f t="shared" si="0"/>
        <v>0</v>
      </c>
      <c r="Y42" s="94">
        <f t="shared" si="1"/>
        <v>0</v>
      </c>
      <c r="Z42" s="94">
        <f t="shared" si="2"/>
        <v>25300000</v>
      </c>
      <c r="AA42" s="112"/>
      <c r="AB42" s="113"/>
      <c r="AC42" s="114" t="s">
        <v>215</v>
      </c>
    </row>
    <row r="43" spans="1:29" s="114" customFormat="1" ht="14.25">
      <c r="A43" s="82">
        <v>33</v>
      </c>
      <c r="B43" s="101" t="s">
        <v>71</v>
      </c>
      <c r="C43" s="129"/>
      <c r="D43" s="130" t="s">
        <v>119</v>
      </c>
      <c r="E43" s="102" t="s">
        <v>216</v>
      </c>
      <c r="F43" s="103" t="s">
        <v>217</v>
      </c>
      <c r="G43" s="104"/>
      <c r="H43" s="104" t="s">
        <v>209</v>
      </c>
      <c r="I43" s="104" t="s">
        <v>75</v>
      </c>
      <c r="J43" s="104" t="s">
        <v>218</v>
      </c>
      <c r="K43" s="104" t="s">
        <v>77</v>
      </c>
      <c r="L43" s="105">
        <v>25300000</v>
      </c>
      <c r="M43" s="106"/>
      <c r="N43" s="107"/>
      <c r="O43" s="108"/>
      <c r="P43" s="108"/>
      <c r="Q43" s="108"/>
      <c r="R43" s="108"/>
      <c r="S43" s="109">
        <v>0</v>
      </c>
      <c r="T43" s="110">
        <v>25300000</v>
      </c>
      <c r="U43" s="92">
        <v>0</v>
      </c>
      <c r="V43" s="111"/>
      <c r="W43" s="112"/>
      <c r="X43" s="93">
        <f t="shared" si="0"/>
        <v>0</v>
      </c>
      <c r="Y43" s="94">
        <f t="shared" si="1"/>
        <v>0</v>
      </c>
      <c r="Z43" s="94">
        <f t="shared" si="2"/>
        <v>25300000</v>
      </c>
      <c r="AA43" s="112"/>
      <c r="AB43" s="113"/>
      <c r="AC43" s="114" t="s">
        <v>219</v>
      </c>
    </row>
    <row r="44" spans="1:29" s="114" customFormat="1" ht="14.25">
      <c r="A44" s="82">
        <v>34</v>
      </c>
      <c r="B44" s="101" t="s">
        <v>71</v>
      </c>
      <c r="C44" s="129"/>
      <c r="D44" s="130" t="s">
        <v>119</v>
      </c>
      <c r="E44" s="102" t="s">
        <v>220</v>
      </c>
      <c r="F44" s="103" t="s">
        <v>221</v>
      </c>
      <c r="G44" s="104"/>
      <c r="H44" s="104" t="s">
        <v>209</v>
      </c>
      <c r="I44" s="104" t="s">
        <v>75</v>
      </c>
      <c r="J44" s="104" t="s">
        <v>218</v>
      </c>
      <c r="K44" s="104" t="s">
        <v>77</v>
      </c>
      <c r="L44" s="105">
        <v>25300000</v>
      </c>
      <c r="M44" s="106"/>
      <c r="N44" s="107"/>
      <c r="O44" s="108"/>
      <c r="P44" s="108"/>
      <c r="Q44" s="108"/>
      <c r="R44" s="108"/>
      <c r="S44" s="109">
        <v>0</v>
      </c>
      <c r="T44" s="110">
        <v>25300000</v>
      </c>
      <c r="U44" s="92">
        <v>0</v>
      </c>
      <c r="V44" s="111"/>
      <c r="W44" s="112"/>
      <c r="X44" s="93">
        <f t="shared" si="0"/>
        <v>0</v>
      </c>
      <c r="Y44" s="94">
        <f t="shared" si="1"/>
        <v>0</v>
      </c>
      <c r="Z44" s="94">
        <f t="shared" si="2"/>
        <v>25300000</v>
      </c>
      <c r="AA44" s="112"/>
      <c r="AB44" s="113"/>
      <c r="AC44" s="114" t="s">
        <v>222</v>
      </c>
    </row>
    <row r="45" spans="1:29" s="114" customFormat="1" ht="14.25">
      <c r="A45" s="82">
        <v>35</v>
      </c>
      <c r="B45" s="101" t="s">
        <v>71</v>
      </c>
      <c r="C45" s="129"/>
      <c r="D45" s="147" t="s">
        <v>119</v>
      </c>
      <c r="E45" s="102" t="s">
        <v>223</v>
      </c>
      <c r="F45" s="103" t="s">
        <v>224</v>
      </c>
      <c r="G45" s="104"/>
      <c r="H45" s="104" t="s">
        <v>209</v>
      </c>
      <c r="I45" s="104" t="s">
        <v>225</v>
      </c>
      <c r="J45" s="104" t="s">
        <v>218</v>
      </c>
      <c r="K45" s="104" t="s">
        <v>77</v>
      </c>
      <c r="L45" s="105">
        <v>25300000</v>
      </c>
      <c r="M45" s="106"/>
      <c r="N45" s="107"/>
      <c r="O45" s="108"/>
      <c r="P45" s="108">
        <v>70</v>
      </c>
      <c r="Q45" s="108"/>
      <c r="R45" s="108"/>
      <c r="S45" s="109">
        <v>0</v>
      </c>
      <c r="T45" s="110">
        <v>7590000</v>
      </c>
      <c r="U45" s="92">
        <v>0</v>
      </c>
      <c r="V45" s="111"/>
      <c r="W45" s="112"/>
      <c r="X45" s="93">
        <f t="shared" si="0"/>
        <v>0</v>
      </c>
      <c r="Y45" s="94">
        <f t="shared" si="1"/>
        <v>0</v>
      </c>
      <c r="Z45" s="94">
        <f t="shared" si="2"/>
        <v>7590000</v>
      </c>
      <c r="AA45" s="112"/>
      <c r="AB45" s="113"/>
      <c r="AC45" s="114" t="s">
        <v>226</v>
      </c>
    </row>
    <row r="46" spans="1:29" s="114" customFormat="1" ht="14.25">
      <c r="A46" s="82">
        <v>36</v>
      </c>
      <c r="B46" s="101" t="s">
        <v>71</v>
      </c>
      <c r="C46" s="129"/>
      <c r="D46" s="147" t="s">
        <v>119</v>
      </c>
      <c r="E46" s="102" t="s">
        <v>227</v>
      </c>
      <c r="F46" s="103" t="s">
        <v>228</v>
      </c>
      <c r="G46" s="104"/>
      <c r="H46" s="104" t="s">
        <v>209</v>
      </c>
      <c r="I46" s="104"/>
      <c r="J46" s="104" t="s">
        <v>218</v>
      </c>
      <c r="K46" s="104" t="s">
        <v>77</v>
      </c>
      <c r="L46" s="105">
        <v>25300000</v>
      </c>
      <c r="M46" s="106"/>
      <c r="N46" s="107"/>
      <c r="O46" s="108"/>
      <c r="P46" s="108"/>
      <c r="Q46" s="108"/>
      <c r="R46" s="108"/>
      <c r="S46" s="109">
        <v>0</v>
      </c>
      <c r="T46" s="110">
        <v>25300000</v>
      </c>
      <c r="U46" s="92">
        <v>0</v>
      </c>
      <c r="V46" s="111"/>
      <c r="W46" s="112"/>
      <c r="X46" s="93">
        <f t="shared" si="0"/>
        <v>0</v>
      </c>
      <c r="Y46" s="94">
        <f t="shared" si="1"/>
        <v>0</v>
      </c>
      <c r="Z46" s="94">
        <f t="shared" si="2"/>
        <v>25300000</v>
      </c>
      <c r="AA46" s="112"/>
      <c r="AB46" s="113"/>
      <c r="AC46" s="163" t="s">
        <v>229</v>
      </c>
    </row>
    <row r="47" spans="1:29" s="114" customFormat="1" ht="14.25">
      <c r="A47" s="82">
        <v>37</v>
      </c>
      <c r="B47" s="101" t="s">
        <v>71</v>
      </c>
      <c r="C47" s="129"/>
      <c r="D47" s="130" t="s">
        <v>119</v>
      </c>
      <c r="E47" s="102" t="s">
        <v>230</v>
      </c>
      <c r="F47" s="103" t="s">
        <v>231</v>
      </c>
      <c r="G47" s="104"/>
      <c r="H47" s="104" t="s">
        <v>82</v>
      </c>
      <c r="I47" s="104" t="s">
        <v>75</v>
      </c>
      <c r="J47" s="104" t="s">
        <v>232</v>
      </c>
      <c r="K47" s="104" t="s">
        <v>102</v>
      </c>
      <c r="L47" s="105">
        <v>25300000</v>
      </c>
      <c r="M47" s="106"/>
      <c r="N47" s="107"/>
      <c r="O47" s="108"/>
      <c r="P47" s="108"/>
      <c r="Q47" s="108"/>
      <c r="R47" s="108"/>
      <c r="S47" s="109">
        <v>0</v>
      </c>
      <c r="T47" s="110">
        <v>25300000</v>
      </c>
      <c r="U47" s="92">
        <v>0</v>
      </c>
      <c r="V47" s="111"/>
      <c r="W47" s="112"/>
      <c r="X47" s="93">
        <f t="shared" si="0"/>
        <v>0</v>
      </c>
      <c r="Y47" s="94">
        <f t="shared" si="1"/>
        <v>0</v>
      </c>
      <c r="Z47" s="94">
        <f t="shared" si="2"/>
        <v>25300000</v>
      </c>
      <c r="AA47" s="112"/>
      <c r="AB47" s="113"/>
      <c r="AC47" s="114" t="s">
        <v>233</v>
      </c>
    </row>
    <row r="48" spans="1:29" s="114" customFormat="1" ht="14.25">
      <c r="A48" s="82">
        <v>38</v>
      </c>
      <c r="B48" s="101" t="s">
        <v>71</v>
      </c>
      <c r="C48" s="129"/>
      <c r="D48" s="147" t="s">
        <v>119</v>
      </c>
      <c r="E48" s="102" t="s">
        <v>234</v>
      </c>
      <c r="F48" s="103" t="s">
        <v>235</v>
      </c>
      <c r="G48" s="104"/>
      <c r="H48" s="104" t="s">
        <v>82</v>
      </c>
      <c r="I48" s="104" t="s">
        <v>75</v>
      </c>
      <c r="J48" s="104" t="s">
        <v>232</v>
      </c>
      <c r="K48" s="104" t="s">
        <v>102</v>
      </c>
      <c r="L48" s="105">
        <v>25300000</v>
      </c>
      <c r="M48" s="106"/>
      <c r="N48" s="107"/>
      <c r="O48" s="108"/>
      <c r="P48" s="108"/>
      <c r="Q48" s="108"/>
      <c r="R48" s="108"/>
      <c r="S48" s="109">
        <v>0</v>
      </c>
      <c r="T48" s="110">
        <v>25300000</v>
      </c>
      <c r="U48" s="92">
        <v>0</v>
      </c>
      <c r="V48" s="111"/>
      <c r="W48" s="112"/>
      <c r="X48" s="93">
        <f t="shared" si="0"/>
        <v>0</v>
      </c>
      <c r="Y48" s="94">
        <f t="shared" si="1"/>
        <v>0</v>
      </c>
      <c r="Z48" s="94">
        <f t="shared" si="2"/>
        <v>25300000</v>
      </c>
      <c r="AA48" s="112"/>
      <c r="AB48" s="113"/>
      <c r="AC48" s="114" t="s">
        <v>236</v>
      </c>
    </row>
    <row r="49" spans="1:29" s="114" customFormat="1" ht="14.25">
      <c r="A49" s="82">
        <v>39</v>
      </c>
      <c r="B49" s="101" t="s">
        <v>71</v>
      </c>
      <c r="C49" s="129"/>
      <c r="D49" s="130" t="s">
        <v>119</v>
      </c>
      <c r="E49" s="102" t="s">
        <v>237</v>
      </c>
      <c r="F49" s="103" t="s">
        <v>238</v>
      </c>
      <c r="G49" s="104"/>
      <c r="H49" s="104" t="s">
        <v>82</v>
      </c>
      <c r="I49" s="104" t="s">
        <v>83</v>
      </c>
      <c r="J49" s="104" t="s">
        <v>239</v>
      </c>
      <c r="K49" s="104" t="s">
        <v>77</v>
      </c>
      <c r="L49" s="105">
        <v>25300000</v>
      </c>
      <c r="M49" s="106"/>
      <c r="N49" s="107"/>
      <c r="O49" s="108"/>
      <c r="P49" s="108"/>
      <c r="Q49" s="108"/>
      <c r="R49" s="108"/>
      <c r="S49" s="109">
        <v>0</v>
      </c>
      <c r="T49" s="110">
        <v>25300000</v>
      </c>
      <c r="U49" s="92">
        <v>0</v>
      </c>
      <c r="V49" s="111"/>
      <c r="W49" s="112"/>
      <c r="X49" s="93">
        <f t="shared" si="0"/>
        <v>0</v>
      </c>
      <c r="Y49" s="94">
        <f t="shared" si="1"/>
        <v>0</v>
      </c>
      <c r="Z49" s="94">
        <f t="shared" si="2"/>
        <v>25300000</v>
      </c>
      <c r="AA49" s="112"/>
      <c r="AB49" s="113"/>
      <c r="AC49" s="114" t="s">
        <v>240</v>
      </c>
    </row>
    <row r="50" spans="1:29" s="114" customFormat="1" ht="14.25">
      <c r="A50" s="82">
        <v>40</v>
      </c>
      <c r="B50" s="101" t="s">
        <v>71</v>
      </c>
      <c r="C50" s="129"/>
      <c r="D50" s="147" t="s">
        <v>119</v>
      </c>
      <c r="E50" s="102" t="s">
        <v>241</v>
      </c>
      <c r="F50" s="103" t="s">
        <v>242</v>
      </c>
      <c r="G50" s="104"/>
      <c r="H50" s="104" t="s">
        <v>243</v>
      </c>
      <c r="I50" s="104" t="s">
        <v>244</v>
      </c>
      <c r="J50" s="104" t="s">
        <v>245</v>
      </c>
      <c r="K50" s="104" t="s">
        <v>93</v>
      </c>
      <c r="L50" s="105">
        <v>18900000</v>
      </c>
      <c r="M50" s="106"/>
      <c r="N50" s="107"/>
      <c r="O50" s="108"/>
      <c r="P50" s="108"/>
      <c r="Q50" s="108"/>
      <c r="R50" s="108"/>
      <c r="S50" s="109">
        <v>0</v>
      </c>
      <c r="T50" s="110">
        <v>18900000</v>
      </c>
      <c r="U50" s="92">
        <v>0</v>
      </c>
      <c r="V50" s="111"/>
      <c r="W50" s="112"/>
      <c r="X50" s="93">
        <f t="shared" si="0"/>
        <v>0</v>
      </c>
      <c r="Y50" s="94">
        <f t="shared" si="1"/>
        <v>0</v>
      </c>
      <c r="Z50" s="94">
        <f t="shared" si="2"/>
        <v>18900000</v>
      </c>
      <c r="AA50" s="112"/>
      <c r="AB50" s="113"/>
      <c r="AC50" s="114" t="s">
        <v>246</v>
      </c>
    </row>
    <row r="51" spans="1:29" s="114" customFormat="1" ht="14.25">
      <c r="A51" s="82">
        <v>41</v>
      </c>
      <c r="B51" s="101" t="s">
        <v>71</v>
      </c>
      <c r="C51" s="129"/>
      <c r="D51" s="147" t="s">
        <v>119</v>
      </c>
      <c r="E51" s="102" t="s">
        <v>247</v>
      </c>
      <c r="F51" s="103" t="s">
        <v>248</v>
      </c>
      <c r="G51" s="104"/>
      <c r="H51" s="104" t="s">
        <v>243</v>
      </c>
      <c r="I51" s="104" t="s">
        <v>244</v>
      </c>
      <c r="J51" s="104" t="s">
        <v>245</v>
      </c>
      <c r="K51" s="104" t="s">
        <v>93</v>
      </c>
      <c r="L51" s="105">
        <v>18900000</v>
      </c>
      <c r="M51" s="106"/>
      <c r="N51" s="107"/>
      <c r="O51" s="108"/>
      <c r="P51" s="108"/>
      <c r="Q51" s="108"/>
      <c r="R51" s="108"/>
      <c r="S51" s="109">
        <v>0</v>
      </c>
      <c r="T51" s="110">
        <v>18900000</v>
      </c>
      <c r="U51" s="92">
        <v>0</v>
      </c>
      <c r="V51" s="111"/>
      <c r="W51" s="112"/>
      <c r="X51" s="93">
        <f t="shared" si="0"/>
        <v>0</v>
      </c>
      <c r="Y51" s="94">
        <f t="shared" si="1"/>
        <v>0</v>
      </c>
      <c r="Z51" s="94">
        <f t="shared" si="2"/>
        <v>18900000</v>
      </c>
      <c r="AA51" s="112"/>
      <c r="AB51" s="113"/>
      <c r="AC51" s="114" t="s">
        <v>249</v>
      </c>
    </row>
    <row r="52" spans="1:29" s="114" customFormat="1" ht="14.25">
      <c r="A52" s="82">
        <v>42</v>
      </c>
      <c r="B52" s="101" t="s">
        <v>71</v>
      </c>
      <c r="C52" s="129"/>
      <c r="D52" s="147" t="s">
        <v>119</v>
      </c>
      <c r="E52" s="102" t="s">
        <v>250</v>
      </c>
      <c r="F52" s="103" t="s">
        <v>251</v>
      </c>
      <c r="G52" s="104"/>
      <c r="H52" s="104" t="s">
        <v>243</v>
      </c>
      <c r="I52" s="104" t="s">
        <v>75</v>
      </c>
      <c r="J52" s="104" t="s">
        <v>245</v>
      </c>
      <c r="K52" s="104" t="s">
        <v>93</v>
      </c>
      <c r="L52" s="105">
        <v>18900000</v>
      </c>
      <c r="M52" s="106"/>
      <c r="N52" s="107"/>
      <c r="O52" s="108"/>
      <c r="P52" s="108"/>
      <c r="Q52" s="108"/>
      <c r="R52" s="108"/>
      <c r="S52" s="109">
        <v>0</v>
      </c>
      <c r="T52" s="110">
        <v>18900000</v>
      </c>
      <c r="U52" s="92">
        <v>0</v>
      </c>
      <c r="V52" s="111"/>
      <c r="W52" s="112"/>
      <c r="X52" s="93">
        <f t="shared" si="0"/>
        <v>0</v>
      </c>
      <c r="Y52" s="94">
        <f t="shared" si="1"/>
        <v>0</v>
      </c>
      <c r="Z52" s="94">
        <f t="shared" si="2"/>
        <v>18900000</v>
      </c>
      <c r="AA52" s="112"/>
      <c r="AB52" s="113"/>
      <c r="AC52" s="114" t="s">
        <v>252</v>
      </c>
    </row>
    <row r="53" spans="1:29" s="114" customFormat="1" ht="14.25">
      <c r="A53" s="82">
        <v>43</v>
      </c>
      <c r="B53" s="101" t="s">
        <v>71</v>
      </c>
      <c r="C53" s="164" t="s">
        <v>96</v>
      </c>
      <c r="D53" s="130" t="s">
        <v>119</v>
      </c>
      <c r="E53" s="102" t="s">
        <v>253</v>
      </c>
      <c r="F53" s="103" t="s">
        <v>254</v>
      </c>
      <c r="G53" s="104"/>
      <c r="H53" s="104" t="s">
        <v>255</v>
      </c>
      <c r="I53" s="104"/>
      <c r="J53" s="104" t="s">
        <v>256</v>
      </c>
      <c r="K53" s="104" t="s">
        <v>93</v>
      </c>
      <c r="L53" s="105">
        <v>25300000</v>
      </c>
      <c r="M53" s="106"/>
      <c r="N53" s="107"/>
      <c r="O53" s="108"/>
      <c r="P53" s="108"/>
      <c r="Q53" s="108"/>
      <c r="R53" s="108"/>
      <c r="S53" s="109">
        <v>0</v>
      </c>
      <c r="T53" s="110">
        <v>25300000</v>
      </c>
      <c r="U53" s="92">
        <v>0</v>
      </c>
      <c r="V53" s="111"/>
      <c r="W53" s="112"/>
      <c r="X53" s="93">
        <f t="shared" si="0"/>
        <v>0</v>
      </c>
      <c r="Y53" s="94">
        <f t="shared" si="1"/>
        <v>0</v>
      </c>
      <c r="Z53" s="94">
        <f t="shared" si="2"/>
        <v>25300000</v>
      </c>
      <c r="AA53" s="112"/>
      <c r="AB53" s="113" t="s">
        <v>94</v>
      </c>
      <c r="AC53" s="114" t="s">
        <v>257</v>
      </c>
    </row>
    <row r="54" spans="1:29" s="114" customFormat="1" ht="14.25">
      <c r="A54" s="82">
        <v>44</v>
      </c>
      <c r="B54" s="101" t="s">
        <v>71</v>
      </c>
      <c r="C54" s="164" t="s">
        <v>96</v>
      </c>
      <c r="D54" s="147" t="s">
        <v>119</v>
      </c>
      <c r="E54" s="102" t="s">
        <v>258</v>
      </c>
      <c r="F54" s="103" t="s">
        <v>259</v>
      </c>
      <c r="G54" s="104"/>
      <c r="H54" s="104" t="s">
        <v>67</v>
      </c>
      <c r="I54" s="104" t="s">
        <v>260</v>
      </c>
      <c r="J54" s="104" t="s">
        <v>256</v>
      </c>
      <c r="K54" s="104" t="s">
        <v>93</v>
      </c>
      <c r="L54" s="105">
        <v>25300000</v>
      </c>
      <c r="M54" s="106"/>
      <c r="N54" s="107"/>
      <c r="O54" s="108">
        <v>50</v>
      </c>
      <c r="P54" s="108"/>
      <c r="Q54" s="108"/>
      <c r="R54" s="108"/>
      <c r="S54" s="109">
        <v>0</v>
      </c>
      <c r="T54" s="110">
        <v>12650000</v>
      </c>
      <c r="U54" s="92">
        <v>0</v>
      </c>
      <c r="V54" s="111"/>
      <c r="W54" s="112"/>
      <c r="X54" s="93">
        <f t="shared" si="0"/>
        <v>0</v>
      </c>
      <c r="Y54" s="94">
        <f t="shared" si="1"/>
        <v>0</v>
      </c>
      <c r="Z54" s="94">
        <f t="shared" si="2"/>
        <v>12650000</v>
      </c>
      <c r="AA54" s="112"/>
      <c r="AB54" s="113" t="s">
        <v>94</v>
      </c>
      <c r="AC54" s="114" t="s">
        <v>261</v>
      </c>
    </row>
    <row r="55" spans="1:29" s="114" customFormat="1" ht="14.25">
      <c r="A55" s="82">
        <v>45</v>
      </c>
      <c r="B55" s="101" t="s">
        <v>71</v>
      </c>
      <c r="C55" s="164" t="s">
        <v>96</v>
      </c>
      <c r="D55" s="147" t="s">
        <v>119</v>
      </c>
      <c r="E55" s="102" t="s">
        <v>262</v>
      </c>
      <c r="F55" s="103" t="s">
        <v>263</v>
      </c>
      <c r="G55" s="104"/>
      <c r="H55" s="104" t="s">
        <v>67</v>
      </c>
      <c r="I55" s="104"/>
      <c r="J55" s="104" t="s">
        <v>256</v>
      </c>
      <c r="K55" s="104" t="s">
        <v>93</v>
      </c>
      <c r="L55" s="105">
        <v>25300000</v>
      </c>
      <c r="M55" s="106"/>
      <c r="N55" s="107"/>
      <c r="O55" s="108"/>
      <c r="P55" s="108"/>
      <c r="Q55" s="108"/>
      <c r="R55" s="108"/>
      <c r="S55" s="109">
        <v>0</v>
      </c>
      <c r="T55" s="110">
        <v>25300000</v>
      </c>
      <c r="U55" s="92">
        <v>0</v>
      </c>
      <c r="V55" s="111"/>
      <c r="W55" s="112"/>
      <c r="X55" s="93">
        <f t="shared" si="0"/>
        <v>0</v>
      </c>
      <c r="Y55" s="94">
        <f t="shared" si="1"/>
        <v>0</v>
      </c>
      <c r="Z55" s="94">
        <f t="shared" si="2"/>
        <v>25300000</v>
      </c>
      <c r="AA55" s="112"/>
      <c r="AB55" s="113" t="s">
        <v>94</v>
      </c>
      <c r="AC55" s="114" t="s">
        <v>264</v>
      </c>
    </row>
    <row r="56" spans="1:29" s="114" customFormat="1" ht="14.25">
      <c r="A56" s="82">
        <v>46</v>
      </c>
      <c r="B56" s="101" t="s">
        <v>71</v>
      </c>
      <c r="C56" s="129"/>
      <c r="D56" s="130" t="s">
        <v>119</v>
      </c>
      <c r="E56" s="102" t="s">
        <v>265</v>
      </c>
      <c r="F56" s="103" t="s">
        <v>266</v>
      </c>
      <c r="G56" s="104"/>
      <c r="H56" s="104" t="s">
        <v>67</v>
      </c>
      <c r="I56" s="104" t="s">
        <v>75</v>
      </c>
      <c r="J56" s="104" t="s">
        <v>267</v>
      </c>
      <c r="K56" s="104" t="s">
        <v>102</v>
      </c>
      <c r="L56" s="105">
        <v>25300000</v>
      </c>
      <c r="M56" s="106"/>
      <c r="N56" s="107"/>
      <c r="O56" s="108"/>
      <c r="P56" s="108"/>
      <c r="Q56" s="108"/>
      <c r="R56" s="108"/>
      <c r="S56" s="109">
        <v>0</v>
      </c>
      <c r="T56" s="110">
        <v>25300000</v>
      </c>
      <c r="U56" s="92">
        <v>0</v>
      </c>
      <c r="V56" s="111"/>
      <c r="W56" s="112"/>
      <c r="X56" s="93">
        <f t="shared" si="0"/>
        <v>0</v>
      </c>
      <c r="Y56" s="94">
        <f t="shared" si="1"/>
        <v>0</v>
      </c>
      <c r="Z56" s="94">
        <f t="shared" si="2"/>
        <v>25300000</v>
      </c>
      <c r="AA56" s="112"/>
      <c r="AB56" s="113"/>
      <c r="AC56" s="114" t="s">
        <v>268</v>
      </c>
    </row>
    <row r="57" spans="1:29" s="114" customFormat="1" ht="14.25">
      <c r="A57" s="82">
        <v>47</v>
      </c>
      <c r="B57" s="101" t="s">
        <v>71</v>
      </c>
      <c r="C57" s="129"/>
      <c r="D57" s="147" t="s">
        <v>192</v>
      </c>
      <c r="E57" s="102" t="s">
        <v>269</v>
      </c>
      <c r="F57" s="103" t="s">
        <v>270</v>
      </c>
      <c r="G57" s="104"/>
      <c r="H57" s="104" t="s">
        <v>67</v>
      </c>
      <c r="I57" s="104"/>
      <c r="J57" s="104" t="s">
        <v>267</v>
      </c>
      <c r="K57" s="104" t="s">
        <v>102</v>
      </c>
      <c r="L57" s="105">
        <v>25300000</v>
      </c>
      <c r="M57" s="106"/>
      <c r="N57" s="107"/>
      <c r="O57" s="108"/>
      <c r="P57" s="108"/>
      <c r="Q57" s="108"/>
      <c r="R57" s="108"/>
      <c r="S57" s="109">
        <v>0</v>
      </c>
      <c r="T57" s="110">
        <v>25300000</v>
      </c>
      <c r="U57" s="92">
        <v>0</v>
      </c>
      <c r="V57" s="111"/>
      <c r="W57" s="112"/>
      <c r="X57" s="93">
        <f t="shared" si="0"/>
        <v>0</v>
      </c>
      <c r="Y57" s="94">
        <f t="shared" si="1"/>
        <v>0</v>
      </c>
      <c r="Z57" s="94">
        <f t="shared" si="2"/>
        <v>25300000</v>
      </c>
      <c r="AA57" s="112"/>
      <c r="AB57" s="113"/>
      <c r="AC57" s="114" t="s">
        <v>271</v>
      </c>
    </row>
    <row r="58" spans="1:29" s="114" customFormat="1" ht="14.25">
      <c r="A58" s="82">
        <v>48</v>
      </c>
      <c r="B58" s="101" t="s">
        <v>71</v>
      </c>
      <c r="C58" s="128" t="s">
        <v>119</v>
      </c>
      <c r="D58" s="128" t="s">
        <v>272</v>
      </c>
      <c r="E58" s="102" t="s">
        <v>273</v>
      </c>
      <c r="F58" s="103" t="s">
        <v>274</v>
      </c>
      <c r="G58" s="104"/>
      <c r="H58" s="104" t="s">
        <v>67</v>
      </c>
      <c r="I58" s="104" t="s">
        <v>75</v>
      </c>
      <c r="J58" s="104" t="s">
        <v>275</v>
      </c>
      <c r="K58" s="104" t="s">
        <v>102</v>
      </c>
      <c r="L58" s="105">
        <v>25300000</v>
      </c>
      <c r="M58" s="106"/>
      <c r="N58" s="107"/>
      <c r="O58" s="108"/>
      <c r="P58" s="108"/>
      <c r="Q58" s="108"/>
      <c r="R58" s="108"/>
      <c r="S58" s="109">
        <v>0</v>
      </c>
      <c r="T58" s="110">
        <v>25300000</v>
      </c>
      <c r="U58" s="92">
        <v>25300000</v>
      </c>
      <c r="V58" s="111"/>
      <c r="W58" s="112"/>
      <c r="X58" s="93">
        <f t="shared" si="0"/>
        <v>25300000</v>
      </c>
      <c r="Y58" s="94">
        <f t="shared" si="1"/>
        <v>0</v>
      </c>
      <c r="Z58" s="94">
        <f t="shared" si="2"/>
        <v>0</v>
      </c>
      <c r="AA58" s="112"/>
      <c r="AB58" s="113"/>
      <c r="AC58" s="114" t="s">
        <v>276</v>
      </c>
    </row>
    <row r="59" spans="1:29" s="114" customFormat="1" ht="14.25">
      <c r="A59" s="82">
        <v>49</v>
      </c>
      <c r="B59" s="101" t="s">
        <v>71</v>
      </c>
      <c r="C59" s="129"/>
      <c r="D59" s="147" t="s">
        <v>119</v>
      </c>
      <c r="E59" s="102" t="s">
        <v>277</v>
      </c>
      <c r="F59" s="103" t="s">
        <v>278</v>
      </c>
      <c r="G59" s="104"/>
      <c r="H59" s="104" t="s">
        <v>67</v>
      </c>
      <c r="I59" s="104"/>
      <c r="J59" s="104" t="s">
        <v>275</v>
      </c>
      <c r="K59" s="104" t="s">
        <v>102</v>
      </c>
      <c r="L59" s="105">
        <v>25300000</v>
      </c>
      <c r="M59" s="106"/>
      <c r="N59" s="107"/>
      <c r="O59" s="108"/>
      <c r="P59" s="108"/>
      <c r="Q59" s="108"/>
      <c r="R59" s="108"/>
      <c r="S59" s="109">
        <v>0</v>
      </c>
      <c r="T59" s="110">
        <v>25300000</v>
      </c>
      <c r="U59" s="92">
        <v>0</v>
      </c>
      <c r="V59" s="111"/>
      <c r="W59" s="112"/>
      <c r="X59" s="93">
        <f t="shared" si="0"/>
        <v>0</v>
      </c>
      <c r="Y59" s="94">
        <f t="shared" si="1"/>
        <v>0</v>
      </c>
      <c r="Z59" s="94">
        <f t="shared" si="2"/>
        <v>25300000</v>
      </c>
      <c r="AA59" s="112"/>
      <c r="AB59" s="113"/>
      <c r="AC59" s="114" t="s">
        <v>279</v>
      </c>
    </row>
    <row r="60" spans="1:29" s="114" customFormat="1" ht="14.25">
      <c r="A60" s="82">
        <v>50</v>
      </c>
      <c r="B60" s="101" t="s">
        <v>71</v>
      </c>
      <c r="C60" s="129"/>
      <c r="D60" s="147" t="s">
        <v>119</v>
      </c>
      <c r="E60" s="102" t="s">
        <v>280</v>
      </c>
      <c r="F60" s="103" t="s">
        <v>281</v>
      </c>
      <c r="G60" s="104"/>
      <c r="H60" s="104" t="s">
        <v>67</v>
      </c>
      <c r="I60" s="104" t="s">
        <v>75</v>
      </c>
      <c r="J60" s="104" t="s">
        <v>282</v>
      </c>
      <c r="K60" s="104" t="s">
        <v>77</v>
      </c>
      <c r="L60" s="105">
        <v>25300000</v>
      </c>
      <c r="M60" s="106"/>
      <c r="N60" s="107"/>
      <c r="O60" s="108"/>
      <c r="P60" s="108"/>
      <c r="Q60" s="108"/>
      <c r="R60" s="108"/>
      <c r="S60" s="109">
        <v>0</v>
      </c>
      <c r="T60" s="110">
        <v>25300000</v>
      </c>
      <c r="U60" s="92">
        <v>0</v>
      </c>
      <c r="V60" s="111"/>
      <c r="W60" s="112"/>
      <c r="X60" s="93">
        <f t="shared" si="0"/>
        <v>0</v>
      </c>
      <c r="Y60" s="94">
        <f t="shared" si="1"/>
        <v>0</v>
      </c>
      <c r="Z60" s="94">
        <f t="shared" si="2"/>
        <v>25300000</v>
      </c>
      <c r="AA60" s="112"/>
      <c r="AB60" s="113"/>
      <c r="AC60" s="114" t="s">
        <v>283</v>
      </c>
    </row>
    <row r="61" spans="1:29" s="114" customFormat="1" ht="14.25">
      <c r="A61" s="82">
        <v>51</v>
      </c>
      <c r="B61" s="101" t="s">
        <v>71</v>
      </c>
      <c r="C61" s="129"/>
      <c r="D61" s="130" t="s">
        <v>119</v>
      </c>
      <c r="E61" s="102" t="s">
        <v>284</v>
      </c>
      <c r="F61" s="103" t="s">
        <v>285</v>
      </c>
      <c r="G61" s="104"/>
      <c r="H61" s="104" t="s">
        <v>286</v>
      </c>
      <c r="I61" s="104"/>
      <c r="J61" s="104" t="s">
        <v>282</v>
      </c>
      <c r="K61" s="104" t="s">
        <v>77</v>
      </c>
      <c r="L61" s="105">
        <v>25300000</v>
      </c>
      <c r="M61" s="106"/>
      <c r="N61" s="107"/>
      <c r="O61" s="108"/>
      <c r="P61" s="108"/>
      <c r="Q61" s="108"/>
      <c r="R61" s="108"/>
      <c r="S61" s="109">
        <v>50000</v>
      </c>
      <c r="T61" s="110">
        <v>25250000</v>
      </c>
      <c r="U61" s="92">
        <v>0</v>
      </c>
      <c r="V61" s="111"/>
      <c r="W61" s="112"/>
      <c r="X61" s="93">
        <f t="shared" si="0"/>
        <v>0</v>
      </c>
      <c r="Y61" s="94">
        <f t="shared" si="1"/>
        <v>0</v>
      </c>
      <c r="Z61" s="94">
        <f t="shared" si="2"/>
        <v>25250000</v>
      </c>
      <c r="AA61" s="112"/>
      <c r="AB61" s="113" t="s">
        <v>287</v>
      </c>
      <c r="AC61" s="114" t="s">
        <v>288</v>
      </c>
    </row>
    <row r="62" spans="1:29" s="114" customFormat="1" ht="14.25">
      <c r="A62" s="82">
        <v>52</v>
      </c>
      <c r="B62" s="101" t="s">
        <v>71</v>
      </c>
      <c r="C62" s="129"/>
      <c r="D62" s="130" t="s">
        <v>119</v>
      </c>
      <c r="E62" s="102" t="s">
        <v>289</v>
      </c>
      <c r="F62" s="103" t="s">
        <v>290</v>
      </c>
      <c r="G62" s="104"/>
      <c r="H62" s="104" t="s">
        <v>67</v>
      </c>
      <c r="I62" s="104" t="s">
        <v>225</v>
      </c>
      <c r="J62" s="104" t="s">
        <v>291</v>
      </c>
      <c r="K62" s="104" t="s">
        <v>77</v>
      </c>
      <c r="L62" s="105">
        <v>25300000</v>
      </c>
      <c r="M62" s="106"/>
      <c r="N62" s="107"/>
      <c r="O62" s="108"/>
      <c r="P62" s="108">
        <v>70</v>
      </c>
      <c r="Q62" s="108"/>
      <c r="R62" s="108"/>
      <c r="S62" s="109">
        <v>0</v>
      </c>
      <c r="T62" s="110">
        <v>7590000</v>
      </c>
      <c r="U62" s="92">
        <v>0</v>
      </c>
      <c r="V62" s="111"/>
      <c r="W62" s="112"/>
      <c r="X62" s="93">
        <f t="shared" si="0"/>
        <v>0</v>
      </c>
      <c r="Y62" s="94">
        <f t="shared" si="1"/>
        <v>0</v>
      </c>
      <c r="Z62" s="94">
        <f t="shared" si="2"/>
        <v>7590000</v>
      </c>
      <c r="AA62" s="112"/>
      <c r="AB62" s="113"/>
      <c r="AC62" s="114" t="s">
        <v>292</v>
      </c>
    </row>
    <row r="63" spans="1:29" s="114" customFormat="1" ht="14.25">
      <c r="A63" s="82">
        <v>53</v>
      </c>
      <c r="B63" s="101" t="s">
        <v>71</v>
      </c>
      <c r="C63" s="129"/>
      <c r="D63" s="147" t="s">
        <v>119</v>
      </c>
      <c r="E63" s="102" t="s">
        <v>293</v>
      </c>
      <c r="F63" s="103" t="s">
        <v>294</v>
      </c>
      <c r="G63" s="104"/>
      <c r="H63" s="104" t="s">
        <v>67</v>
      </c>
      <c r="I63" s="104" t="s">
        <v>75</v>
      </c>
      <c r="J63" s="104" t="s">
        <v>291</v>
      </c>
      <c r="K63" s="104" t="s">
        <v>77</v>
      </c>
      <c r="L63" s="105">
        <v>25300000</v>
      </c>
      <c r="M63" s="106"/>
      <c r="N63" s="107"/>
      <c r="O63" s="108"/>
      <c r="P63" s="108"/>
      <c r="Q63" s="108"/>
      <c r="R63" s="108"/>
      <c r="S63" s="109">
        <v>0</v>
      </c>
      <c r="T63" s="110">
        <v>25300000</v>
      </c>
      <c r="U63" s="92">
        <v>0</v>
      </c>
      <c r="V63" s="111"/>
      <c r="W63" s="112"/>
      <c r="X63" s="93">
        <f t="shared" si="0"/>
        <v>0</v>
      </c>
      <c r="Y63" s="94">
        <f t="shared" si="1"/>
        <v>0</v>
      </c>
      <c r="Z63" s="94">
        <f t="shared" si="2"/>
        <v>25300000</v>
      </c>
      <c r="AA63" s="112"/>
      <c r="AB63" s="113"/>
      <c r="AC63" s="114" t="s">
        <v>295</v>
      </c>
    </row>
    <row r="64" spans="1:29" s="114" customFormat="1" ht="14.25">
      <c r="A64" s="82">
        <v>54</v>
      </c>
      <c r="B64" s="101" t="s">
        <v>71</v>
      </c>
      <c r="C64" s="164" t="s">
        <v>96</v>
      </c>
      <c r="D64" s="147" t="s">
        <v>119</v>
      </c>
      <c r="E64" s="102" t="s">
        <v>296</v>
      </c>
      <c r="F64" s="103" t="s">
        <v>297</v>
      </c>
      <c r="G64" s="104"/>
      <c r="H64" s="104" t="s">
        <v>74</v>
      </c>
      <c r="I64" s="104" t="s">
        <v>75</v>
      </c>
      <c r="J64" s="104" t="s">
        <v>92</v>
      </c>
      <c r="K64" s="104" t="s">
        <v>93</v>
      </c>
      <c r="L64" s="105">
        <v>25300000</v>
      </c>
      <c r="M64" s="106"/>
      <c r="N64" s="107"/>
      <c r="O64" s="108"/>
      <c r="P64" s="108"/>
      <c r="Q64" s="108"/>
      <c r="R64" s="108"/>
      <c r="S64" s="109">
        <v>0</v>
      </c>
      <c r="T64" s="110">
        <v>25300000</v>
      </c>
      <c r="U64" s="92">
        <v>0</v>
      </c>
      <c r="V64" s="111"/>
      <c r="W64" s="112"/>
      <c r="X64" s="93">
        <f t="shared" si="0"/>
        <v>0</v>
      </c>
      <c r="Y64" s="94">
        <f t="shared" si="1"/>
        <v>0</v>
      </c>
      <c r="Z64" s="94">
        <f t="shared" si="2"/>
        <v>25300000</v>
      </c>
      <c r="AA64" s="112"/>
      <c r="AB64" s="113" t="s">
        <v>94</v>
      </c>
      <c r="AC64" s="114" t="s">
        <v>298</v>
      </c>
    </row>
    <row r="65" spans="1:29" s="114" customFormat="1" ht="14.25">
      <c r="A65" s="82">
        <v>55</v>
      </c>
      <c r="B65" s="101" t="s">
        <v>71</v>
      </c>
      <c r="C65" s="164" t="s">
        <v>96</v>
      </c>
      <c r="D65" s="130" t="s">
        <v>119</v>
      </c>
      <c r="E65" s="102" t="s">
        <v>299</v>
      </c>
      <c r="F65" s="103" t="s">
        <v>300</v>
      </c>
      <c r="G65" s="104"/>
      <c r="H65" s="104" t="s">
        <v>74</v>
      </c>
      <c r="I65" s="104" t="s">
        <v>225</v>
      </c>
      <c r="J65" s="104" t="s">
        <v>301</v>
      </c>
      <c r="K65" s="104" t="s">
        <v>93</v>
      </c>
      <c r="L65" s="105">
        <v>25300000</v>
      </c>
      <c r="M65" s="106"/>
      <c r="N65" s="107"/>
      <c r="O65" s="108"/>
      <c r="P65" s="108">
        <v>70</v>
      </c>
      <c r="Q65" s="108"/>
      <c r="R65" s="108"/>
      <c r="S65" s="109">
        <v>0</v>
      </c>
      <c r="T65" s="110">
        <v>7590000</v>
      </c>
      <c r="U65" s="92">
        <v>0</v>
      </c>
      <c r="V65" s="111"/>
      <c r="W65" s="112"/>
      <c r="X65" s="93">
        <f t="shared" si="0"/>
        <v>0</v>
      </c>
      <c r="Y65" s="94">
        <f t="shared" si="1"/>
        <v>0</v>
      </c>
      <c r="Z65" s="94">
        <f t="shared" si="2"/>
        <v>7590000</v>
      </c>
      <c r="AA65" s="112"/>
      <c r="AB65" s="113" t="s">
        <v>94</v>
      </c>
      <c r="AC65" s="114" t="s">
        <v>302</v>
      </c>
    </row>
    <row r="66" spans="1:29" s="114" customFormat="1" ht="14.25">
      <c r="A66" s="82">
        <v>56</v>
      </c>
      <c r="B66" s="101" t="s">
        <v>71</v>
      </c>
      <c r="C66" s="129"/>
      <c r="D66" s="130" t="s">
        <v>119</v>
      </c>
      <c r="E66" s="102" t="s">
        <v>303</v>
      </c>
      <c r="F66" s="103" t="s">
        <v>304</v>
      </c>
      <c r="G66" s="104"/>
      <c r="H66" s="104" t="s">
        <v>74</v>
      </c>
      <c r="I66" s="104"/>
      <c r="J66" s="104" t="s">
        <v>305</v>
      </c>
      <c r="K66" s="104" t="s">
        <v>102</v>
      </c>
      <c r="L66" s="105">
        <v>25300000</v>
      </c>
      <c r="M66" s="106"/>
      <c r="N66" s="107"/>
      <c r="O66" s="108"/>
      <c r="P66" s="108"/>
      <c r="Q66" s="108"/>
      <c r="R66" s="108"/>
      <c r="S66" s="109">
        <v>2175000</v>
      </c>
      <c r="T66" s="110">
        <v>23125000</v>
      </c>
      <c r="U66" s="92">
        <v>0</v>
      </c>
      <c r="V66" s="111"/>
      <c r="W66" s="112"/>
      <c r="X66" s="93">
        <f t="shared" si="0"/>
        <v>0</v>
      </c>
      <c r="Y66" s="94">
        <f t="shared" si="1"/>
        <v>0</v>
      </c>
      <c r="Z66" s="94">
        <f t="shared" si="2"/>
        <v>23125000</v>
      </c>
      <c r="AA66" s="112"/>
      <c r="AB66" s="113"/>
      <c r="AC66" s="114" t="s">
        <v>306</v>
      </c>
    </row>
    <row r="67" spans="1:29" s="114" customFormat="1" ht="14.25">
      <c r="A67" s="82">
        <v>57</v>
      </c>
      <c r="B67" s="101" t="s">
        <v>71</v>
      </c>
      <c r="C67" s="129"/>
      <c r="D67" s="147" t="s">
        <v>119</v>
      </c>
      <c r="E67" s="102" t="s">
        <v>307</v>
      </c>
      <c r="F67" s="103" t="s">
        <v>308</v>
      </c>
      <c r="G67" s="104"/>
      <c r="H67" s="104" t="s">
        <v>74</v>
      </c>
      <c r="I67" s="104"/>
      <c r="J67" s="104" t="s">
        <v>305</v>
      </c>
      <c r="K67" s="104" t="s">
        <v>102</v>
      </c>
      <c r="L67" s="105">
        <v>25300000</v>
      </c>
      <c r="M67" s="106"/>
      <c r="N67" s="107"/>
      <c r="O67" s="108"/>
      <c r="P67" s="108"/>
      <c r="Q67" s="108"/>
      <c r="R67" s="108"/>
      <c r="S67" s="109">
        <v>0</v>
      </c>
      <c r="T67" s="110">
        <v>25300000</v>
      </c>
      <c r="U67" s="92">
        <v>0</v>
      </c>
      <c r="V67" s="111"/>
      <c r="W67" s="112"/>
      <c r="X67" s="93">
        <f t="shared" si="0"/>
        <v>0</v>
      </c>
      <c r="Y67" s="94">
        <f t="shared" si="1"/>
        <v>0</v>
      </c>
      <c r="Z67" s="94">
        <f t="shared" si="2"/>
        <v>25300000</v>
      </c>
      <c r="AA67" s="112"/>
      <c r="AB67" s="113"/>
      <c r="AC67" s="114" t="s">
        <v>309</v>
      </c>
    </row>
    <row r="68" spans="1:29" s="114" customFormat="1" ht="14.25">
      <c r="A68" s="82">
        <v>58</v>
      </c>
      <c r="B68" s="101" t="s">
        <v>71</v>
      </c>
      <c r="C68" s="129"/>
      <c r="D68" s="147" t="s">
        <v>119</v>
      </c>
      <c r="E68" s="102" t="s">
        <v>310</v>
      </c>
      <c r="F68" s="103" t="s">
        <v>311</v>
      </c>
      <c r="G68" s="104"/>
      <c r="H68" s="104" t="s">
        <v>74</v>
      </c>
      <c r="I68" s="104" t="s">
        <v>260</v>
      </c>
      <c r="J68" s="104" t="s">
        <v>312</v>
      </c>
      <c r="K68" s="104" t="s">
        <v>102</v>
      </c>
      <c r="L68" s="105">
        <v>25300000</v>
      </c>
      <c r="M68" s="106"/>
      <c r="N68" s="107"/>
      <c r="O68" s="108">
        <v>50</v>
      </c>
      <c r="P68" s="108"/>
      <c r="Q68" s="108"/>
      <c r="R68" s="108"/>
      <c r="S68" s="109">
        <v>0</v>
      </c>
      <c r="T68" s="110">
        <v>12650000</v>
      </c>
      <c r="U68" s="92">
        <v>0</v>
      </c>
      <c r="V68" s="111"/>
      <c r="W68" s="112"/>
      <c r="X68" s="93">
        <f t="shared" si="0"/>
        <v>0</v>
      </c>
      <c r="Y68" s="94">
        <f t="shared" si="1"/>
        <v>0</v>
      </c>
      <c r="Z68" s="94">
        <f t="shared" si="2"/>
        <v>12650000</v>
      </c>
      <c r="AA68" s="112"/>
      <c r="AB68" s="113"/>
      <c r="AC68" s="114" t="s">
        <v>313</v>
      </c>
    </row>
    <row r="69" spans="1:29" s="114" customFormat="1" ht="14.25">
      <c r="A69" s="82">
        <v>59</v>
      </c>
      <c r="B69" s="101" t="s">
        <v>71</v>
      </c>
      <c r="C69" s="129"/>
      <c r="D69" s="130" t="s">
        <v>119</v>
      </c>
      <c r="E69" s="102" t="s">
        <v>314</v>
      </c>
      <c r="F69" s="103" t="s">
        <v>315</v>
      </c>
      <c r="G69" s="104"/>
      <c r="H69" s="104" t="s">
        <v>74</v>
      </c>
      <c r="I69" s="104" t="s">
        <v>75</v>
      </c>
      <c r="J69" s="104" t="s">
        <v>316</v>
      </c>
      <c r="K69" s="104" t="s">
        <v>102</v>
      </c>
      <c r="L69" s="105">
        <v>25300000</v>
      </c>
      <c r="M69" s="106"/>
      <c r="N69" s="107"/>
      <c r="O69" s="108"/>
      <c r="P69" s="108"/>
      <c r="Q69" s="108"/>
      <c r="R69" s="108"/>
      <c r="S69" s="109">
        <v>0</v>
      </c>
      <c r="T69" s="110">
        <v>25300000</v>
      </c>
      <c r="U69" s="92">
        <v>0</v>
      </c>
      <c r="V69" s="111"/>
      <c r="W69" s="112"/>
      <c r="X69" s="93">
        <f t="shared" si="0"/>
        <v>0</v>
      </c>
      <c r="Y69" s="94">
        <f t="shared" si="1"/>
        <v>0</v>
      </c>
      <c r="Z69" s="94">
        <f t="shared" si="2"/>
        <v>25300000</v>
      </c>
      <c r="AA69" s="112"/>
      <c r="AB69" s="113"/>
      <c r="AC69" s="114" t="s">
        <v>317</v>
      </c>
    </row>
    <row r="70" spans="1:29" s="114" customFormat="1" ht="14.25">
      <c r="A70" s="82">
        <v>60</v>
      </c>
      <c r="B70" s="101" t="s">
        <v>71</v>
      </c>
      <c r="C70" s="129"/>
      <c r="D70" s="130" t="s">
        <v>119</v>
      </c>
      <c r="E70" s="102" t="s">
        <v>318</v>
      </c>
      <c r="F70" s="103" t="s">
        <v>319</v>
      </c>
      <c r="G70" s="104"/>
      <c r="H70" s="104" t="s">
        <v>74</v>
      </c>
      <c r="I70" s="104" t="s">
        <v>75</v>
      </c>
      <c r="J70" s="104" t="s">
        <v>320</v>
      </c>
      <c r="K70" s="104" t="s">
        <v>102</v>
      </c>
      <c r="L70" s="105">
        <v>25300000</v>
      </c>
      <c r="M70" s="106"/>
      <c r="N70" s="107"/>
      <c r="O70" s="108"/>
      <c r="P70" s="108"/>
      <c r="Q70" s="108"/>
      <c r="R70" s="108"/>
      <c r="S70" s="109">
        <v>0</v>
      </c>
      <c r="T70" s="110">
        <v>25300000</v>
      </c>
      <c r="U70" s="92">
        <v>0</v>
      </c>
      <c r="V70" s="111"/>
      <c r="W70" s="112"/>
      <c r="X70" s="93">
        <f t="shared" si="0"/>
        <v>0</v>
      </c>
      <c r="Y70" s="94">
        <f t="shared" si="1"/>
        <v>0</v>
      </c>
      <c r="Z70" s="94">
        <f t="shared" si="2"/>
        <v>25300000</v>
      </c>
      <c r="AA70" s="112"/>
      <c r="AB70" s="113"/>
      <c r="AC70" s="114" t="s">
        <v>321</v>
      </c>
    </row>
    <row r="71" spans="1:29" s="114" customFormat="1" ht="14.25">
      <c r="A71" s="82">
        <v>61</v>
      </c>
      <c r="B71" s="101" t="s">
        <v>71</v>
      </c>
      <c r="C71" s="129"/>
      <c r="D71" s="130" t="s">
        <v>119</v>
      </c>
      <c r="E71" s="102" t="s">
        <v>322</v>
      </c>
      <c r="F71" s="103" t="s">
        <v>323</v>
      </c>
      <c r="G71" s="104"/>
      <c r="H71" s="104" t="s">
        <v>74</v>
      </c>
      <c r="I71" s="104" t="s">
        <v>225</v>
      </c>
      <c r="J71" s="104" t="s">
        <v>324</v>
      </c>
      <c r="K71" s="104" t="s">
        <v>77</v>
      </c>
      <c r="L71" s="105">
        <v>25300000</v>
      </c>
      <c r="M71" s="106"/>
      <c r="N71" s="107"/>
      <c r="O71" s="108"/>
      <c r="P71" s="108">
        <v>70</v>
      </c>
      <c r="Q71" s="108"/>
      <c r="R71" s="108"/>
      <c r="S71" s="109">
        <v>0</v>
      </c>
      <c r="T71" s="110">
        <v>7590000</v>
      </c>
      <c r="U71" s="92">
        <v>0</v>
      </c>
      <c r="V71" s="111"/>
      <c r="W71" s="112"/>
      <c r="X71" s="93">
        <f t="shared" si="0"/>
        <v>0</v>
      </c>
      <c r="Y71" s="94">
        <f t="shared" si="1"/>
        <v>0</v>
      </c>
      <c r="Z71" s="94">
        <f t="shared" si="2"/>
        <v>7590000</v>
      </c>
      <c r="AA71" s="112"/>
      <c r="AB71" s="113"/>
      <c r="AC71" s="114" t="s">
        <v>325</v>
      </c>
    </row>
    <row r="72" spans="1:29" s="114" customFormat="1" ht="14.25">
      <c r="A72" s="82">
        <v>62</v>
      </c>
      <c r="B72" s="101" t="s">
        <v>71</v>
      </c>
      <c r="C72" s="129"/>
      <c r="D72" s="130" t="s">
        <v>119</v>
      </c>
      <c r="E72" s="102" t="s">
        <v>326</v>
      </c>
      <c r="F72" s="103" t="s">
        <v>327</v>
      </c>
      <c r="G72" s="104"/>
      <c r="H72" s="104">
        <v>0</v>
      </c>
      <c r="I72" s="104" t="s">
        <v>225</v>
      </c>
      <c r="J72" s="104" t="s">
        <v>328</v>
      </c>
      <c r="K72" s="104" t="s">
        <v>77</v>
      </c>
      <c r="L72" s="105">
        <v>25300000</v>
      </c>
      <c r="M72" s="106"/>
      <c r="N72" s="107"/>
      <c r="O72" s="108"/>
      <c r="P72" s="108">
        <v>70</v>
      </c>
      <c r="Q72" s="108"/>
      <c r="R72" s="108"/>
      <c r="S72" s="109">
        <v>0</v>
      </c>
      <c r="T72" s="110">
        <v>7590000</v>
      </c>
      <c r="U72" s="92">
        <v>0</v>
      </c>
      <c r="V72" s="111"/>
      <c r="W72" s="112"/>
      <c r="X72" s="93">
        <f t="shared" si="0"/>
        <v>0</v>
      </c>
      <c r="Y72" s="94">
        <f t="shared" si="1"/>
        <v>0</v>
      </c>
      <c r="Z72" s="94">
        <f t="shared" si="2"/>
        <v>7590000</v>
      </c>
      <c r="AA72" s="112"/>
      <c r="AB72" s="113"/>
      <c r="AC72" s="163" t="s">
        <v>329</v>
      </c>
    </row>
    <row r="73" spans="1:29" s="114" customFormat="1" ht="14.25">
      <c r="A73" s="82">
        <v>63</v>
      </c>
      <c r="B73" s="101" t="s">
        <v>71</v>
      </c>
      <c r="C73" s="129"/>
      <c r="D73" s="130" t="s">
        <v>119</v>
      </c>
      <c r="E73" s="102" t="s">
        <v>330</v>
      </c>
      <c r="F73" s="103" t="s">
        <v>331</v>
      </c>
      <c r="G73" s="104"/>
      <c r="H73" s="104" t="s">
        <v>74</v>
      </c>
      <c r="I73" s="104"/>
      <c r="J73" s="104" t="s">
        <v>332</v>
      </c>
      <c r="K73" s="104" t="s">
        <v>77</v>
      </c>
      <c r="L73" s="105">
        <v>25300000</v>
      </c>
      <c r="M73" s="106"/>
      <c r="N73" s="107"/>
      <c r="O73" s="108"/>
      <c r="P73" s="108"/>
      <c r="Q73" s="108"/>
      <c r="R73" s="108"/>
      <c r="S73" s="109">
        <v>0</v>
      </c>
      <c r="T73" s="110">
        <v>25300000</v>
      </c>
      <c r="U73" s="92">
        <v>0</v>
      </c>
      <c r="V73" s="111"/>
      <c r="W73" s="112"/>
      <c r="X73" s="93">
        <f t="shared" si="0"/>
        <v>0</v>
      </c>
      <c r="Y73" s="94">
        <f t="shared" si="1"/>
        <v>0</v>
      </c>
      <c r="Z73" s="94">
        <f t="shared" si="2"/>
        <v>25300000</v>
      </c>
      <c r="AA73" s="112"/>
      <c r="AB73" s="113"/>
      <c r="AC73" s="114" t="s">
        <v>333</v>
      </c>
    </row>
    <row r="74" spans="1:29" s="114" customFormat="1" ht="14.25">
      <c r="A74" s="82">
        <v>64</v>
      </c>
      <c r="B74" s="101" t="s">
        <v>71</v>
      </c>
      <c r="C74" s="129"/>
      <c r="D74" s="147" t="s">
        <v>119</v>
      </c>
      <c r="E74" s="102" t="s">
        <v>334</v>
      </c>
      <c r="F74" s="103" t="s">
        <v>335</v>
      </c>
      <c r="G74" s="104"/>
      <c r="H74" s="104" t="s">
        <v>74</v>
      </c>
      <c r="I74" s="104" t="s">
        <v>75</v>
      </c>
      <c r="J74" s="104" t="s">
        <v>336</v>
      </c>
      <c r="K74" s="104" t="s">
        <v>77</v>
      </c>
      <c r="L74" s="105">
        <v>25300000</v>
      </c>
      <c r="M74" s="106"/>
      <c r="N74" s="107"/>
      <c r="O74" s="108"/>
      <c r="P74" s="108"/>
      <c r="Q74" s="108"/>
      <c r="R74" s="108"/>
      <c r="S74" s="109">
        <v>0</v>
      </c>
      <c r="T74" s="110">
        <v>25300000</v>
      </c>
      <c r="U74" s="92">
        <v>0</v>
      </c>
      <c r="V74" s="111"/>
      <c r="W74" s="112"/>
      <c r="X74" s="93">
        <f t="shared" si="0"/>
        <v>0</v>
      </c>
      <c r="Y74" s="94">
        <f t="shared" si="1"/>
        <v>0</v>
      </c>
      <c r="Z74" s="94">
        <f t="shared" si="2"/>
        <v>25300000</v>
      </c>
      <c r="AA74" s="112"/>
      <c r="AB74" s="113"/>
      <c r="AC74" s="114" t="s">
        <v>337</v>
      </c>
    </row>
    <row r="75" spans="1:29" s="114" customFormat="1" ht="14.25">
      <c r="A75" s="82">
        <v>65</v>
      </c>
      <c r="B75" s="101" t="s">
        <v>71</v>
      </c>
      <c r="C75" s="129"/>
      <c r="D75" s="130" t="s">
        <v>119</v>
      </c>
      <c r="E75" s="102" t="s">
        <v>338</v>
      </c>
      <c r="F75" s="103" t="s">
        <v>339</v>
      </c>
      <c r="G75" s="104"/>
      <c r="H75" s="104" t="s">
        <v>74</v>
      </c>
      <c r="I75" s="104" t="s">
        <v>340</v>
      </c>
      <c r="J75" s="104" t="s">
        <v>336</v>
      </c>
      <c r="K75" s="104" t="s">
        <v>77</v>
      </c>
      <c r="L75" s="105">
        <v>25300000</v>
      </c>
      <c r="M75" s="106"/>
      <c r="N75" s="107"/>
      <c r="O75" s="108"/>
      <c r="P75" s="108">
        <v>50</v>
      </c>
      <c r="Q75" s="108"/>
      <c r="R75" s="108"/>
      <c r="S75" s="109">
        <v>0</v>
      </c>
      <c r="T75" s="110">
        <v>12650000</v>
      </c>
      <c r="U75" s="92">
        <v>0</v>
      </c>
      <c r="V75" s="111"/>
      <c r="W75" s="112"/>
      <c r="X75" s="93">
        <f t="shared" si="0"/>
        <v>0</v>
      </c>
      <c r="Y75" s="94">
        <f t="shared" si="1"/>
        <v>0</v>
      </c>
      <c r="Z75" s="94">
        <f t="shared" si="2"/>
        <v>12650000</v>
      </c>
      <c r="AA75" s="112"/>
      <c r="AB75" s="113"/>
      <c r="AC75" s="114" t="s">
        <v>341</v>
      </c>
    </row>
    <row r="76" spans="1:29" s="114" customFormat="1" ht="14.25">
      <c r="A76" s="82">
        <v>66</v>
      </c>
      <c r="B76" s="101" t="s">
        <v>71</v>
      </c>
      <c r="C76" s="129"/>
      <c r="D76" s="147" t="s">
        <v>119</v>
      </c>
      <c r="E76" s="102" t="s">
        <v>342</v>
      </c>
      <c r="F76" s="103" t="s">
        <v>343</v>
      </c>
      <c r="G76" s="104" t="s">
        <v>344</v>
      </c>
      <c r="H76" s="104" t="s">
        <v>74</v>
      </c>
      <c r="I76" s="104" t="s">
        <v>244</v>
      </c>
      <c r="J76" s="104" t="s">
        <v>345</v>
      </c>
      <c r="K76" s="104" t="s">
        <v>115</v>
      </c>
      <c r="L76" s="105">
        <v>25300000</v>
      </c>
      <c r="M76" s="106"/>
      <c r="N76" s="107"/>
      <c r="O76" s="108"/>
      <c r="P76" s="108"/>
      <c r="Q76" s="108"/>
      <c r="R76" s="108"/>
      <c r="S76" s="109">
        <v>0</v>
      </c>
      <c r="T76" s="110">
        <v>25300000</v>
      </c>
      <c r="U76" s="92">
        <v>0</v>
      </c>
      <c r="V76" s="111"/>
      <c r="W76" s="112"/>
      <c r="X76" s="93">
        <f t="shared" ref="X76:X139" si="3">U76+V76-W76</f>
        <v>0</v>
      </c>
      <c r="Y76" s="94">
        <f t="shared" ref="Y76:Y139" si="4">IF(X76&gt;T76,X76-T76,0)</f>
        <v>0</v>
      </c>
      <c r="Z76" s="94">
        <f t="shared" ref="Z76:Z139" si="5">IF(X76&lt;T76,T76-X76,0)</f>
        <v>25300000</v>
      </c>
      <c r="AA76" s="112"/>
      <c r="AB76" s="113"/>
      <c r="AC76" s="114" t="s">
        <v>346</v>
      </c>
    </row>
    <row r="77" spans="1:29" s="114" customFormat="1" ht="14.25">
      <c r="A77" s="82">
        <v>67</v>
      </c>
      <c r="B77" s="101" t="s">
        <v>71</v>
      </c>
      <c r="C77" s="129"/>
      <c r="D77" s="147" t="s">
        <v>119</v>
      </c>
      <c r="E77" s="102" t="s">
        <v>347</v>
      </c>
      <c r="F77" s="103" t="s">
        <v>348</v>
      </c>
      <c r="G77" s="104" t="s">
        <v>344</v>
      </c>
      <c r="H77" s="104" t="s">
        <v>74</v>
      </c>
      <c r="I77" s="104"/>
      <c r="J77" s="104" t="s">
        <v>345</v>
      </c>
      <c r="K77" s="104" t="s">
        <v>115</v>
      </c>
      <c r="L77" s="105">
        <v>25300000</v>
      </c>
      <c r="M77" s="106"/>
      <c r="N77" s="107"/>
      <c r="O77" s="108"/>
      <c r="P77" s="108"/>
      <c r="Q77" s="108"/>
      <c r="R77" s="108"/>
      <c r="S77" s="109">
        <v>0</v>
      </c>
      <c r="T77" s="110">
        <v>25300000</v>
      </c>
      <c r="U77" s="92">
        <v>0</v>
      </c>
      <c r="V77" s="111"/>
      <c r="W77" s="112"/>
      <c r="X77" s="93">
        <f t="shared" si="3"/>
        <v>0</v>
      </c>
      <c r="Y77" s="94">
        <f t="shared" si="4"/>
        <v>0</v>
      </c>
      <c r="Z77" s="94">
        <f t="shared" si="5"/>
        <v>25300000</v>
      </c>
      <c r="AA77" s="112"/>
      <c r="AB77" s="113"/>
      <c r="AC77" s="114" t="s">
        <v>349</v>
      </c>
    </row>
    <row r="78" spans="1:29" s="114" customFormat="1" ht="14.25">
      <c r="A78" s="82">
        <v>68</v>
      </c>
      <c r="B78" s="101" t="s">
        <v>71</v>
      </c>
      <c r="C78" s="129"/>
      <c r="D78" s="147" t="s">
        <v>119</v>
      </c>
      <c r="E78" s="102" t="s">
        <v>350</v>
      </c>
      <c r="F78" s="103" t="s">
        <v>351</v>
      </c>
      <c r="G78" s="104">
        <v>0</v>
      </c>
      <c r="H78" s="104" t="s">
        <v>67</v>
      </c>
      <c r="I78" s="104">
        <v>0</v>
      </c>
      <c r="J78" s="165" t="s">
        <v>352</v>
      </c>
      <c r="K78" s="104" t="s">
        <v>353</v>
      </c>
      <c r="L78" s="105">
        <v>25300000</v>
      </c>
      <c r="M78" s="106"/>
      <c r="N78" s="107"/>
      <c r="O78" s="108"/>
      <c r="P78" s="108"/>
      <c r="Q78" s="108"/>
      <c r="R78" s="108"/>
      <c r="S78" s="109"/>
      <c r="T78" s="110">
        <v>25300000</v>
      </c>
      <c r="U78" s="92">
        <v>0</v>
      </c>
      <c r="V78" s="111"/>
      <c r="W78" s="112"/>
      <c r="X78" s="93">
        <f t="shared" si="3"/>
        <v>0</v>
      </c>
      <c r="Y78" s="94">
        <f t="shared" si="4"/>
        <v>0</v>
      </c>
      <c r="Z78" s="94">
        <f t="shared" si="5"/>
        <v>25300000</v>
      </c>
      <c r="AA78" s="112"/>
      <c r="AB78" s="113"/>
      <c r="AC78" s="114" t="s">
        <v>354</v>
      </c>
    </row>
    <row r="79" spans="1:29" s="114" customFormat="1" ht="14.25">
      <c r="A79" s="82">
        <v>69</v>
      </c>
      <c r="B79" s="101" t="s">
        <v>71</v>
      </c>
      <c r="C79" s="129"/>
      <c r="D79" s="130" t="s">
        <v>119</v>
      </c>
      <c r="E79" s="102" t="s">
        <v>355</v>
      </c>
      <c r="F79" s="103" t="s">
        <v>356</v>
      </c>
      <c r="G79" s="104">
        <v>0</v>
      </c>
      <c r="H79" s="104" t="s">
        <v>357</v>
      </c>
      <c r="I79" s="104">
        <v>0</v>
      </c>
      <c r="J79" s="165" t="s">
        <v>352</v>
      </c>
      <c r="K79" s="104" t="s">
        <v>77</v>
      </c>
      <c r="L79" s="105">
        <v>25300000</v>
      </c>
      <c r="M79" s="106"/>
      <c r="N79" s="107"/>
      <c r="O79" s="108"/>
      <c r="P79" s="108"/>
      <c r="Q79" s="108"/>
      <c r="R79" s="108"/>
      <c r="S79" s="109"/>
      <c r="T79" s="110">
        <v>25300000</v>
      </c>
      <c r="U79" s="92">
        <v>0</v>
      </c>
      <c r="V79" s="111"/>
      <c r="W79" s="112"/>
      <c r="X79" s="93">
        <f t="shared" si="3"/>
        <v>0</v>
      </c>
      <c r="Y79" s="94">
        <f t="shared" si="4"/>
        <v>0</v>
      </c>
      <c r="Z79" s="94">
        <f t="shared" si="5"/>
        <v>25300000</v>
      </c>
      <c r="AA79" s="112"/>
      <c r="AB79" s="113"/>
      <c r="AC79" s="114" t="s">
        <v>358</v>
      </c>
    </row>
    <row r="80" spans="1:29" s="114" customFormat="1" ht="14.25">
      <c r="A80" s="82">
        <v>70</v>
      </c>
      <c r="B80" s="101" t="s">
        <v>71</v>
      </c>
      <c r="C80" s="129"/>
      <c r="D80" s="147" t="s">
        <v>119</v>
      </c>
      <c r="E80" s="102" t="s">
        <v>359</v>
      </c>
      <c r="F80" s="103" t="s">
        <v>360</v>
      </c>
      <c r="G80" s="104" t="s">
        <v>361</v>
      </c>
      <c r="H80" s="104" t="s">
        <v>209</v>
      </c>
      <c r="I80" s="104" t="s">
        <v>75</v>
      </c>
      <c r="J80" s="165" t="s">
        <v>352</v>
      </c>
      <c r="K80" s="104" t="s">
        <v>353</v>
      </c>
      <c r="L80" s="105">
        <v>25300000</v>
      </c>
      <c r="M80" s="106"/>
      <c r="N80" s="107"/>
      <c r="O80" s="108"/>
      <c r="P80" s="108"/>
      <c r="Q80" s="108"/>
      <c r="R80" s="108"/>
      <c r="S80" s="109"/>
      <c r="T80" s="110">
        <v>25300000</v>
      </c>
      <c r="U80" s="92">
        <v>0</v>
      </c>
      <c r="V80" s="111"/>
      <c r="W80" s="112"/>
      <c r="X80" s="93">
        <f t="shared" si="3"/>
        <v>0</v>
      </c>
      <c r="Y80" s="94">
        <f t="shared" si="4"/>
        <v>0</v>
      </c>
      <c r="Z80" s="94">
        <f t="shared" si="5"/>
        <v>25300000</v>
      </c>
      <c r="AA80" s="112"/>
      <c r="AB80" s="113"/>
      <c r="AC80" s="114" t="s">
        <v>362</v>
      </c>
    </row>
    <row r="81" spans="1:29" s="114" customFormat="1" ht="14.25">
      <c r="A81" s="82">
        <v>71</v>
      </c>
      <c r="B81" s="101" t="s">
        <v>71</v>
      </c>
      <c r="C81" s="84" t="s">
        <v>119</v>
      </c>
      <c r="D81" s="85">
        <v>42975</v>
      </c>
      <c r="E81" s="102" t="s">
        <v>363</v>
      </c>
      <c r="F81" s="103" t="s">
        <v>364</v>
      </c>
      <c r="G81" s="104">
        <v>0</v>
      </c>
      <c r="H81" s="104" t="s">
        <v>74</v>
      </c>
      <c r="I81" s="104" t="s">
        <v>75</v>
      </c>
      <c r="J81" s="165" t="s">
        <v>352</v>
      </c>
      <c r="K81" s="104" t="s">
        <v>353</v>
      </c>
      <c r="L81" s="105">
        <v>25300000</v>
      </c>
      <c r="M81" s="106"/>
      <c r="N81" s="107"/>
      <c r="O81" s="108"/>
      <c r="P81" s="108"/>
      <c r="Q81" s="108"/>
      <c r="R81" s="108"/>
      <c r="S81" s="109"/>
      <c r="T81" s="110">
        <v>25300000</v>
      </c>
      <c r="U81" s="92">
        <v>25300000</v>
      </c>
      <c r="V81" s="111"/>
      <c r="W81" s="112"/>
      <c r="X81" s="93">
        <f t="shared" si="3"/>
        <v>25300000</v>
      </c>
      <c r="Y81" s="94">
        <f t="shared" si="4"/>
        <v>0</v>
      </c>
      <c r="Z81" s="94">
        <f t="shared" si="5"/>
        <v>0</v>
      </c>
      <c r="AA81" s="112"/>
      <c r="AB81" s="113"/>
      <c r="AC81" s="114" t="s">
        <v>365</v>
      </c>
    </row>
    <row r="82" spans="1:29" s="114" customFormat="1" ht="14.25">
      <c r="A82" s="82">
        <v>72</v>
      </c>
      <c r="B82" s="101" t="s">
        <v>71</v>
      </c>
      <c r="C82" s="129"/>
      <c r="D82" s="130" t="s">
        <v>192</v>
      </c>
      <c r="E82" s="102" t="s">
        <v>366</v>
      </c>
      <c r="F82" s="103" t="s">
        <v>367</v>
      </c>
      <c r="G82" s="104"/>
      <c r="H82" s="104"/>
      <c r="I82" s="104"/>
      <c r="J82" s="165"/>
      <c r="K82" s="104" t="s">
        <v>77</v>
      </c>
      <c r="L82" s="105">
        <v>25300000</v>
      </c>
      <c r="M82" s="106"/>
      <c r="N82" s="107"/>
      <c r="O82" s="108"/>
      <c r="P82" s="108"/>
      <c r="Q82" s="108"/>
      <c r="R82" s="108"/>
      <c r="S82" s="109"/>
      <c r="T82" s="110">
        <v>25300000</v>
      </c>
      <c r="U82" s="92">
        <v>0</v>
      </c>
      <c r="V82" s="111"/>
      <c r="W82" s="112"/>
      <c r="X82" s="93">
        <f t="shared" si="3"/>
        <v>0</v>
      </c>
      <c r="Y82" s="94">
        <f t="shared" si="4"/>
        <v>0</v>
      </c>
      <c r="Z82" s="94">
        <f t="shared" si="5"/>
        <v>25300000</v>
      </c>
      <c r="AA82" s="112"/>
      <c r="AB82" s="113"/>
      <c r="AC82" s="114" t="s">
        <v>368</v>
      </c>
    </row>
    <row r="83" spans="1:29" ht="14.25">
      <c r="A83" s="82">
        <v>73</v>
      </c>
      <c r="B83" s="115" t="s">
        <v>79</v>
      </c>
      <c r="C83" s="131"/>
      <c r="D83" s="130" t="s">
        <v>119</v>
      </c>
      <c r="E83" s="132" t="s">
        <v>369</v>
      </c>
      <c r="F83" s="166" t="s">
        <v>370</v>
      </c>
      <c r="G83" s="134" t="s">
        <v>371</v>
      </c>
      <c r="H83" s="134" t="s">
        <v>107</v>
      </c>
      <c r="I83" s="134"/>
      <c r="J83" s="120" t="s">
        <v>372</v>
      </c>
      <c r="K83" s="167" t="s">
        <v>373</v>
      </c>
      <c r="L83" s="122">
        <v>25300000</v>
      </c>
      <c r="M83" s="122">
        <v>2250000</v>
      </c>
      <c r="N83" s="123"/>
      <c r="O83" s="122"/>
      <c r="P83" s="122"/>
      <c r="Q83" s="123"/>
      <c r="R83" s="123"/>
      <c r="S83" s="122"/>
      <c r="T83" s="91">
        <v>23050000</v>
      </c>
      <c r="U83" s="92">
        <v>0</v>
      </c>
      <c r="V83" s="124"/>
      <c r="W83" s="125"/>
      <c r="X83" s="93">
        <f t="shared" si="3"/>
        <v>0</v>
      </c>
      <c r="Y83" s="94">
        <f t="shared" si="4"/>
        <v>0</v>
      </c>
      <c r="Z83" s="94">
        <f t="shared" si="5"/>
        <v>23050000</v>
      </c>
      <c r="AA83" s="126"/>
      <c r="AB83" s="127" t="s">
        <v>75</v>
      </c>
      <c r="AC83" s="97" t="s">
        <v>374</v>
      </c>
    </row>
    <row r="84" spans="1:29" ht="14.25">
      <c r="A84" s="82">
        <v>74</v>
      </c>
      <c r="B84" s="115" t="s">
        <v>79</v>
      </c>
      <c r="C84" s="131"/>
      <c r="D84" s="130" t="s">
        <v>119</v>
      </c>
      <c r="E84" s="132" t="s">
        <v>375</v>
      </c>
      <c r="F84" s="168" t="s">
        <v>376</v>
      </c>
      <c r="G84" s="134" t="s">
        <v>82</v>
      </c>
      <c r="H84" s="134" t="s">
        <v>107</v>
      </c>
      <c r="I84" s="134"/>
      <c r="J84" s="120" t="s">
        <v>377</v>
      </c>
      <c r="K84" s="167" t="s">
        <v>115</v>
      </c>
      <c r="L84" s="122">
        <v>25300000</v>
      </c>
      <c r="M84" s="122"/>
      <c r="N84" s="123"/>
      <c r="O84" s="122"/>
      <c r="P84" s="122"/>
      <c r="Q84" s="123"/>
      <c r="R84" s="123"/>
      <c r="S84" s="122"/>
      <c r="T84" s="91">
        <v>25300000</v>
      </c>
      <c r="U84" s="92">
        <v>0</v>
      </c>
      <c r="V84" s="124"/>
      <c r="W84" s="125"/>
      <c r="X84" s="93">
        <f t="shared" si="3"/>
        <v>0</v>
      </c>
      <c r="Y84" s="94">
        <f t="shared" si="4"/>
        <v>0</v>
      </c>
      <c r="Z84" s="94">
        <f t="shared" si="5"/>
        <v>25300000</v>
      </c>
      <c r="AA84" s="126"/>
      <c r="AB84" s="127" t="s">
        <v>75</v>
      </c>
      <c r="AC84" s="97" t="s">
        <v>378</v>
      </c>
    </row>
    <row r="85" spans="1:29" ht="14.25">
      <c r="A85" s="82">
        <v>75</v>
      </c>
      <c r="B85" s="115" t="s">
        <v>79</v>
      </c>
      <c r="C85" s="131"/>
      <c r="D85" s="130" t="s">
        <v>119</v>
      </c>
      <c r="E85" s="132" t="s">
        <v>379</v>
      </c>
      <c r="F85" s="168" t="s">
        <v>380</v>
      </c>
      <c r="G85" s="134" t="s">
        <v>371</v>
      </c>
      <c r="H85" s="134" t="s">
        <v>107</v>
      </c>
      <c r="I85" s="134"/>
      <c r="J85" s="120" t="s">
        <v>372</v>
      </c>
      <c r="K85" s="167" t="s">
        <v>115</v>
      </c>
      <c r="L85" s="122">
        <v>25300000</v>
      </c>
      <c r="M85" s="122"/>
      <c r="N85" s="123"/>
      <c r="O85" s="122"/>
      <c r="P85" s="122"/>
      <c r="Q85" s="123"/>
      <c r="R85" s="123"/>
      <c r="S85" s="122"/>
      <c r="T85" s="91">
        <v>25300000</v>
      </c>
      <c r="U85" s="92">
        <v>0</v>
      </c>
      <c r="V85" s="124"/>
      <c r="W85" s="125"/>
      <c r="X85" s="93">
        <f t="shared" si="3"/>
        <v>0</v>
      </c>
      <c r="Y85" s="94">
        <f t="shared" si="4"/>
        <v>0</v>
      </c>
      <c r="Z85" s="94">
        <f t="shared" si="5"/>
        <v>25300000</v>
      </c>
      <c r="AA85" s="126"/>
      <c r="AB85" s="127" t="s">
        <v>75</v>
      </c>
      <c r="AC85" s="97" t="s">
        <v>381</v>
      </c>
    </row>
    <row r="86" spans="1:29" ht="14.25">
      <c r="A86" s="82">
        <v>76</v>
      </c>
      <c r="B86" s="115" t="s">
        <v>79</v>
      </c>
      <c r="C86" s="131"/>
      <c r="D86" s="147" t="s">
        <v>119</v>
      </c>
      <c r="E86" s="132" t="s">
        <v>382</v>
      </c>
      <c r="F86" s="133" t="s">
        <v>383</v>
      </c>
      <c r="G86" s="134" t="s">
        <v>74</v>
      </c>
      <c r="H86" s="134" t="s">
        <v>107</v>
      </c>
      <c r="I86" s="134"/>
      <c r="J86" s="120" t="s">
        <v>84</v>
      </c>
      <c r="K86" s="121" t="s">
        <v>109</v>
      </c>
      <c r="L86" s="122">
        <v>25300000</v>
      </c>
      <c r="M86" s="122"/>
      <c r="N86" s="123"/>
      <c r="O86" s="122"/>
      <c r="P86" s="122"/>
      <c r="Q86" s="123"/>
      <c r="R86" s="123"/>
      <c r="S86" s="122"/>
      <c r="T86" s="91">
        <v>25300000</v>
      </c>
      <c r="U86" s="92">
        <v>0</v>
      </c>
      <c r="V86" s="124"/>
      <c r="W86" s="125"/>
      <c r="X86" s="93">
        <f t="shared" si="3"/>
        <v>0</v>
      </c>
      <c r="Y86" s="94">
        <f t="shared" si="4"/>
        <v>0</v>
      </c>
      <c r="Z86" s="94">
        <f t="shared" si="5"/>
        <v>25300000</v>
      </c>
      <c r="AA86" s="126"/>
      <c r="AB86" s="127" t="s">
        <v>75</v>
      </c>
      <c r="AC86" s="97" t="s">
        <v>384</v>
      </c>
    </row>
    <row r="87" spans="1:29" ht="14.25">
      <c r="A87" s="82">
        <v>77</v>
      </c>
      <c r="B87" s="115" t="s">
        <v>79</v>
      </c>
      <c r="C87" s="131"/>
      <c r="D87" s="130" t="s">
        <v>119</v>
      </c>
      <c r="E87" s="132" t="s">
        <v>385</v>
      </c>
      <c r="F87" s="133" t="s">
        <v>386</v>
      </c>
      <c r="G87" s="134" t="s">
        <v>74</v>
      </c>
      <c r="H87" s="134" t="s">
        <v>107</v>
      </c>
      <c r="I87" s="134"/>
      <c r="J87" s="120" t="s">
        <v>84</v>
      </c>
      <c r="K87" s="121" t="s">
        <v>109</v>
      </c>
      <c r="L87" s="122">
        <v>25300000</v>
      </c>
      <c r="M87" s="122"/>
      <c r="N87" s="123"/>
      <c r="O87" s="122"/>
      <c r="P87" s="122"/>
      <c r="Q87" s="123"/>
      <c r="R87" s="123"/>
      <c r="S87" s="122"/>
      <c r="T87" s="91">
        <v>25300000</v>
      </c>
      <c r="U87" s="92">
        <v>0</v>
      </c>
      <c r="V87" s="124"/>
      <c r="W87" s="125"/>
      <c r="X87" s="93">
        <f t="shared" si="3"/>
        <v>0</v>
      </c>
      <c r="Y87" s="94">
        <f t="shared" si="4"/>
        <v>0</v>
      </c>
      <c r="Z87" s="94">
        <f t="shared" si="5"/>
        <v>25300000</v>
      </c>
      <c r="AA87" s="126"/>
      <c r="AB87" s="127" t="s">
        <v>75</v>
      </c>
      <c r="AC87" s="97" t="s">
        <v>387</v>
      </c>
    </row>
    <row r="88" spans="1:29" ht="14.25">
      <c r="A88" s="82">
        <v>78</v>
      </c>
      <c r="B88" s="115" t="s">
        <v>79</v>
      </c>
      <c r="C88" s="131"/>
      <c r="D88" s="147" t="s">
        <v>119</v>
      </c>
      <c r="E88" s="132" t="s">
        <v>388</v>
      </c>
      <c r="F88" s="133" t="s">
        <v>389</v>
      </c>
      <c r="G88" s="134" t="s">
        <v>74</v>
      </c>
      <c r="H88" s="134" t="s">
        <v>107</v>
      </c>
      <c r="I88" s="134"/>
      <c r="J88" s="120" t="s">
        <v>84</v>
      </c>
      <c r="K88" s="121" t="s">
        <v>109</v>
      </c>
      <c r="L88" s="122">
        <v>25300000</v>
      </c>
      <c r="M88" s="122"/>
      <c r="N88" s="123"/>
      <c r="O88" s="122"/>
      <c r="P88" s="122"/>
      <c r="Q88" s="123"/>
      <c r="R88" s="123"/>
      <c r="S88" s="122"/>
      <c r="T88" s="91">
        <v>25300000</v>
      </c>
      <c r="U88" s="92">
        <v>0</v>
      </c>
      <c r="V88" s="124"/>
      <c r="W88" s="125"/>
      <c r="X88" s="93">
        <f t="shared" si="3"/>
        <v>0</v>
      </c>
      <c r="Y88" s="94">
        <f t="shared" si="4"/>
        <v>0</v>
      </c>
      <c r="Z88" s="94">
        <f t="shared" si="5"/>
        <v>25300000</v>
      </c>
      <c r="AA88" s="126"/>
      <c r="AB88" s="127" t="s">
        <v>75</v>
      </c>
      <c r="AC88" s="97" t="s">
        <v>390</v>
      </c>
    </row>
    <row r="89" spans="1:29" ht="14.25">
      <c r="A89" s="82">
        <v>79</v>
      </c>
      <c r="B89" s="115" t="s">
        <v>79</v>
      </c>
      <c r="C89" s="131"/>
      <c r="D89" s="130" t="s">
        <v>119</v>
      </c>
      <c r="E89" s="132" t="s">
        <v>391</v>
      </c>
      <c r="F89" s="133" t="s">
        <v>392</v>
      </c>
      <c r="G89" s="134" t="s">
        <v>393</v>
      </c>
      <c r="H89" s="134" t="s">
        <v>107</v>
      </c>
      <c r="I89" s="134"/>
      <c r="J89" s="120" t="s">
        <v>394</v>
      </c>
      <c r="K89" s="121" t="s">
        <v>395</v>
      </c>
      <c r="L89" s="122">
        <v>10350000</v>
      </c>
      <c r="M89" s="122">
        <v>2250000</v>
      </c>
      <c r="N89" s="123"/>
      <c r="O89" s="122"/>
      <c r="P89" s="122"/>
      <c r="Q89" s="123"/>
      <c r="R89" s="123"/>
      <c r="S89" s="122">
        <v>2925000</v>
      </c>
      <c r="T89" s="91">
        <v>5175000</v>
      </c>
      <c r="U89" s="92">
        <v>0</v>
      </c>
      <c r="V89" s="124"/>
      <c r="W89" s="125"/>
      <c r="X89" s="93">
        <f t="shared" si="3"/>
        <v>0</v>
      </c>
      <c r="Y89" s="94">
        <f t="shared" si="4"/>
        <v>0</v>
      </c>
      <c r="Z89" s="94">
        <f t="shared" si="5"/>
        <v>5175000</v>
      </c>
      <c r="AA89" s="126"/>
      <c r="AB89" s="127"/>
      <c r="AC89" s="97" t="s">
        <v>396</v>
      </c>
    </row>
    <row r="90" spans="1:29" ht="14.25">
      <c r="A90" s="82">
        <v>80</v>
      </c>
      <c r="B90" s="115" t="s">
        <v>79</v>
      </c>
      <c r="C90" s="131"/>
      <c r="D90" s="147" t="s">
        <v>119</v>
      </c>
      <c r="E90" s="132" t="s">
        <v>397</v>
      </c>
      <c r="F90" s="133" t="s">
        <v>398</v>
      </c>
      <c r="G90" s="134" t="s">
        <v>74</v>
      </c>
      <c r="H90" s="134" t="s">
        <v>399</v>
      </c>
      <c r="I90" s="134"/>
      <c r="J90" s="120" t="s">
        <v>400</v>
      </c>
      <c r="K90" s="121" t="s">
        <v>109</v>
      </c>
      <c r="L90" s="122">
        <v>25300000</v>
      </c>
      <c r="M90" s="122"/>
      <c r="N90" s="123"/>
      <c r="O90" s="122"/>
      <c r="P90" s="122"/>
      <c r="Q90" s="123"/>
      <c r="R90" s="123"/>
      <c r="S90" s="122"/>
      <c r="T90" s="91">
        <v>25300000</v>
      </c>
      <c r="U90" s="92">
        <v>0</v>
      </c>
      <c r="V90" s="124"/>
      <c r="W90" s="125"/>
      <c r="X90" s="93">
        <f t="shared" si="3"/>
        <v>0</v>
      </c>
      <c r="Y90" s="94">
        <f t="shared" si="4"/>
        <v>0</v>
      </c>
      <c r="Z90" s="94">
        <f t="shared" si="5"/>
        <v>25300000</v>
      </c>
      <c r="AA90" s="126"/>
      <c r="AB90" s="127"/>
      <c r="AC90" s="97" t="s">
        <v>401</v>
      </c>
    </row>
    <row r="91" spans="1:29" ht="14.25">
      <c r="A91" s="82">
        <v>81</v>
      </c>
      <c r="B91" s="115" t="s">
        <v>79</v>
      </c>
      <c r="C91" s="131"/>
      <c r="D91" s="130" t="s">
        <v>119</v>
      </c>
      <c r="E91" s="132" t="s">
        <v>402</v>
      </c>
      <c r="F91" s="133" t="s">
        <v>403</v>
      </c>
      <c r="G91" s="134" t="s">
        <v>67</v>
      </c>
      <c r="H91" s="134" t="s">
        <v>107</v>
      </c>
      <c r="I91" s="134"/>
      <c r="J91" s="120" t="s">
        <v>394</v>
      </c>
      <c r="K91" s="121" t="s">
        <v>395</v>
      </c>
      <c r="L91" s="122">
        <v>10350000</v>
      </c>
      <c r="M91" s="122">
        <v>2250000</v>
      </c>
      <c r="N91" s="123"/>
      <c r="O91" s="122"/>
      <c r="P91" s="122"/>
      <c r="Q91" s="123"/>
      <c r="R91" s="123"/>
      <c r="S91" s="122">
        <v>5950000</v>
      </c>
      <c r="T91" s="91">
        <v>2150000</v>
      </c>
      <c r="U91" s="92">
        <v>0</v>
      </c>
      <c r="V91" s="124"/>
      <c r="W91" s="125"/>
      <c r="X91" s="93">
        <f t="shared" si="3"/>
        <v>0</v>
      </c>
      <c r="Y91" s="94">
        <f t="shared" si="4"/>
        <v>0</v>
      </c>
      <c r="Z91" s="94">
        <f t="shared" si="5"/>
        <v>2150000</v>
      </c>
      <c r="AA91" s="126"/>
      <c r="AB91" s="127"/>
      <c r="AC91" s="97" t="s">
        <v>404</v>
      </c>
    </row>
    <row r="92" spans="1:29" ht="14.25">
      <c r="A92" s="82">
        <v>82</v>
      </c>
      <c r="B92" s="115" t="s">
        <v>79</v>
      </c>
      <c r="C92" s="131"/>
      <c r="D92" s="130" t="s">
        <v>119</v>
      </c>
      <c r="E92" s="132" t="s">
        <v>405</v>
      </c>
      <c r="F92" s="133" t="s">
        <v>406</v>
      </c>
      <c r="G92" s="134" t="s">
        <v>67</v>
      </c>
      <c r="H92" s="134" t="s">
        <v>107</v>
      </c>
      <c r="I92" s="134"/>
      <c r="J92" s="120" t="s">
        <v>407</v>
      </c>
      <c r="K92" s="167" t="s">
        <v>109</v>
      </c>
      <c r="L92" s="122">
        <v>25300000</v>
      </c>
      <c r="M92" s="122"/>
      <c r="N92" s="123"/>
      <c r="O92" s="122"/>
      <c r="P92" s="122"/>
      <c r="Q92" s="123"/>
      <c r="R92" s="123"/>
      <c r="S92" s="122"/>
      <c r="T92" s="91">
        <v>25300000</v>
      </c>
      <c r="U92" s="92">
        <v>0</v>
      </c>
      <c r="V92" s="124"/>
      <c r="W92" s="125"/>
      <c r="X92" s="93">
        <f t="shared" si="3"/>
        <v>0</v>
      </c>
      <c r="Y92" s="94">
        <f t="shared" si="4"/>
        <v>0</v>
      </c>
      <c r="Z92" s="94">
        <f t="shared" si="5"/>
        <v>25300000</v>
      </c>
      <c r="AA92" s="126"/>
      <c r="AB92" s="127"/>
      <c r="AC92" s="97" t="s">
        <v>408</v>
      </c>
    </row>
    <row r="93" spans="1:29" ht="14.25">
      <c r="A93" s="82">
        <v>83</v>
      </c>
      <c r="B93" s="115" t="s">
        <v>79</v>
      </c>
      <c r="C93" s="84" t="s">
        <v>119</v>
      </c>
      <c r="D93" s="85">
        <v>42975</v>
      </c>
      <c r="E93" s="132" t="s">
        <v>409</v>
      </c>
      <c r="F93" s="133" t="s">
        <v>410</v>
      </c>
      <c r="G93" s="134" t="s">
        <v>74</v>
      </c>
      <c r="H93" s="134" t="s">
        <v>107</v>
      </c>
      <c r="I93" s="134"/>
      <c r="J93" s="120" t="s">
        <v>400</v>
      </c>
      <c r="K93" s="121" t="s">
        <v>85</v>
      </c>
      <c r="L93" s="122">
        <v>25300000</v>
      </c>
      <c r="M93" s="122">
        <v>2250000</v>
      </c>
      <c r="N93" s="123"/>
      <c r="O93" s="122"/>
      <c r="P93" s="122"/>
      <c r="Q93" s="123"/>
      <c r="R93" s="123"/>
      <c r="S93" s="122">
        <v>12700000</v>
      </c>
      <c r="T93" s="91">
        <v>10350000</v>
      </c>
      <c r="U93" s="92">
        <v>10350000</v>
      </c>
      <c r="V93" s="124"/>
      <c r="W93" s="125"/>
      <c r="X93" s="93">
        <f t="shared" si="3"/>
        <v>10350000</v>
      </c>
      <c r="Y93" s="94">
        <f t="shared" si="4"/>
        <v>0</v>
      </c>
      <c r="Z93" s="94">
        <f t="shared" si="5"/>
        <v>0</v>
      </c>
      <c r="AA93" s="126"/>
      <c r="AB93" s="127"/>
      <c r="AC93" s="97" t="s">
        <v>411</v>
      </c>
    </row>
    <row r="94" spans="1:29" ht="14.25">
      <c r="A94" s="82">
        <v>84</v>
      </c>
      <c r="B94" s="115" t="s">
        <v>79</v>
      </c>
      <c r="C94" s="131"/>
      <c r="D94" s="130" t="s">
        <v>119</v>
      </c>
      <c r="E94" s="132" t="s">
        <v>412</v>
      </c>
      <c r="F94" s="133" t="s">
        <v>413</v>
      </c>
      <c r="G94" s="134" t="s">
        <v>74</v>
      </c>
      <c r="H94" s="134" t="s">
        <v>107</v>
      </c>
      <c r="I94" s="134"/>
      <c r="J94" s="120" t="s">
        <v>84</v>
      </c>
      <c r="K94" s="121" t="s">
        <v>109</v>
      </c>
      <c r="L94" s="122">
        <v>25300000</v>
      </c>
      <c r="M94" s="122"/>
      <c r="N94" s="123"/>
      <c r="O94" s="122"/>
      <c r="P94" s="122"/>
      <c r="Q94" s="123"/>
      <c r="R94" s="123"/>
      <c r="S94" s="122"/>
      <c r="T94" s="91">
        <v>25300000</v>
      </c>
      <c r="U94" s="92">
        <v>0</v>
      </c>
      <c r="V94" s="124"/>
      <c r="W94" s="125"/>
      <c r="X94" s="93">
        <f t="shared" si="3"/>
        <v>0</v>
      </c>
      <c r="Y94" s="94">
        <f t="shared" si="4"/>
        <v>0</v>
      </c>
      <c r="Z94" s="94">
        <f t="shared" si="5"/>
        <v>25300000</v>
      </c>
      <c r="AA94" s="126"/>
      <c r="AB94" s="127" t="s">
        <v>75</v>
      </c>
      <c r="AC94" s="97" t="s">
        <v>414</v>
      </c>
    </row>
    <row r="95" spans="1:29" ht="14.25">
      <c r="A95" s="82">
        <v>85</v>
      </c>
      <c r="B95" s="115" t="s">
        <v>79</v>
      </c>
      <c r="C95" s="131"/>
      <c r="D95" s="147" t="s">
        <v>119</v>
      </c>
      <c r="E95" s="132" t="s">
        <v>415</v>
      </c>
      <c r="F95" s="133" t="s">
        <v>416</v>
      </c>
      <c r="G95" s="134" t="s">
        <v>67</v>
      </c>
      <c r="H95" s="134" t="s">
        <v>107</v>
      </c>
      <c r="I95" s="134"/>
      <c r="J95" s="120" t="s">
        <v>407</v>
      </c>
      <c r="K95" s="167" t="s">
        <v>109</v>
      </c>
      <c r="L95" s="122">
        <v>25300000</v>
      </c>
      <c r="M95" s="122"/>
      <c r="N95" s="123"/>
      <c r="O95" s="122"/>
      <c r="P95" s="122"/>
      <c r="Q95" s="123"/>
      <c r="R95" s="123"/>
      <c r="S95" s="122"/>
      <c r="T95" s="91">
        <v>25300000</v>
      </c>
      <c r="U95" s="92">
        <v>0</v>
      </c>
      <c r="V95" s="124"/>
      <c r="W95" s="125"/>
      <c r="X95" s="93">
        <f t="shared" si="3"/>
        <v>0</v>
      </c>
      <c r="Y95" s="94">
        <f t="shared" si="4"/>
        <v>0</v>
      </c>
      <c r="Z95" s="94">
        <f t="shared" si="5"/>
        <v>25300000</v>
      </c>
      <c r="AA95" s="126"/>
      <c r="AB95" s="127"/>
      <c r="AC95" s="97" t="s">
        <v>417</v>
      </c>
    </row>
    <row r="96" spans="1:29" ht="14.25">
      <c r="A96" s="82">
        <v>86</v>
      </c>
      <c r="B96" s="115" t="s">
        <v>79</v>
      </c>
      <c r="C96" s="131"/>
      <c r="D96" s="130" t="s">
        <v>119</v>
      </c>
      <c r="E96" s="132" t="s">
        <v>418</v>
      </c>
      <c r="F96" s="133" t="s">
        <v>419</v>
      </c>
      <c r="G96" s="134" t="s">
        <v>74</v>
      </c>
      <c r="H96" s="134" t="s">
        <v>399</v>
      </c>
      <c r="I96" s="134"/>
      <c r="J96" s="120" t="s">
        <v>420</v>
      </c>
      <c r="K96" s="167" t="s">
        <v>421</v>
      </c>
      <c r="L96" s="122">
        <v>10350000</v>
      </c>
      <c r="M96" s="122">
        <v>2250000</v>
      </c>
      <c r="N96" s="123"/>
      <c r="O96" s="122"/>
      <c r="P96" s="122"/>
      <c r="Q96" s="123"/>
      <c r="R96" s="123"/>
      <c r="S96" s="169">
        <v>5850000</v>
      </c>
      <c r="T96" s="91">
        <v>2250000</v>
      </c>
      <c r="U96" s="92">
        <v>0</v>
      </c>
      <c r="V96" s="124"/>
      <c r="W96" s="125"/>
      <c r="X96" s="93">
        <f t="shared" si="3"/>
        <v>0</v>
      </c>
      <c r="Y96" s="94">
        <f t="shared" si="4"/>
        <v>0</v>
      </c>
      <c r="Z96" s="94">
        <f t="shared" si="5"/>
        <v>2250000</v>
      </c>
      <c r="AA96" s="126"/>
      <c r="AB96" s="127"/>
      <c r="AC96" s="97" t="s">
        <v>422</v>
      </c>
    </row>
    <row r="97" spans="1:29" ht="14.25">
      <c r="A97" s="82">
        <v>87</v>
      </c>
      <c r="B97" s="115" t="s">
        <v>79</v>
      </c>
      <c r="C97" s="131"/>
      <c r="D97" s="130" t="s">
        <v>119</v>
      </c>
      <c r="E97" s="132" t="s">
        <v>423</v>
      </c>
      <c r="F97" s="133" t="s">
        <v>424</v>
      </c>
      <c r="G97" s="134" t="s">
        <v>67</v>
      </c>
      <c r="H97" s="134" t="s">
        <v>107</v>
      </c>
      <c r="I97" s="134"/>
      <c r="J97" s="120" t="s">
        <v>425</v>
      </c>
      <c r="K97" s="121" t="s">
        <v>426</v>
      </c>
      <c r="L97" s="122">
        <v>10350000</v>
      </c>
      <c r="M97" s="122">
        <v>2250000</v>
      </c>
      <c r="N97" s="123"/>
      <c r="O97" s="122"/>
      <c r="P97" s="122"/>
      <c r="Q97" s="123"/>
      <c r="R97" s="123"/>
      <c r="S97" s="122">
        <v>2925000</v>
      </c>
      <c r="T97" s="91">
        <v>5175000</v>
      </c>
      <c r="U97" s="92">
        <v>0</v>
      </c>
      <c r="V97" s="124"/>
      <c r="W97" s="125"/>
      <c r="X97" s="93">
        <f t="shared" si="3"/>
        <v>0</v>
      </c>
      <c r="Y97" s="94">
        <f t="shared" si="4"/>
        <v>0</v>
      </c>
      <c r="Z97" s="94">
        <f t="shared" si="5"/>
        <v>5175000</v>
      </c>
      <c r="AA97" s="126"/>
      <c r="AB97" s="127"/>
      <c r="AC97" s="97" t="s">
        <v>427</v>
      </c>
    </row>
    <row r="98" spans="1:29" ht="14.25">
      <c r="A98" s="82">
        <v>88</v>
      </c>
      <c r="B98" s="115" t="s">
        <v>79</v>
      </c>
      <c r="C98" s="84" t="s">
        <v>119</v>
      </c>
      <c r="D98" s="85">
        <v>42975</v>
      </c>
      <c r="E98" s="132" t="s">
        <v>428</v>
      </c>
      <c r="F98" s="133" t="s">
        <v>429</v>
      </c>
      <c r="G98" s="134" t="s">
        <v>74</v>
      </c>
      <c r="H98" s="134" t="s">
        <v>107</v>
      </c>
      <c r="I98" s="134"/>
      <c r="J98" s="120" t="s">
        <v>430</v>
      </c>
      <c r="K98" s="167" t="s">
        <v>115</v>
      </c>
      <c r="L98" s="122">
        <v>25300000</v>
      </c>
      <c r="M98" s="122"/>
      <c r="N98" s="123"/>
      <c r="O98" s="122"/>
      <c r="P98" s="122"/>
      <c r="Q98" s="123"/>
      <c r="R98" s="123"/>
      <c r="S98" s="122"/>
      <c r="T98" s="91">
        <v>25300000</v>
      </c>
      <c r="U98" s="92">
        <v>25300000</v>
      </c>
      <c r="V98" s="124"/>
      <c r="W98" s="125"/>
      <c r="X98" s="93">
        <f t="shared" si="3"/>
        <v>25300000</v>
      </c>
      <c r="Y98" s="94">
        <f t="shared" si="4"/>
        <v>0</v>
      </c>
      <c r="Z98" s="94">
        <f t="shared" si="5"/>
        <v>0</v>
      </c>
      <c r="AA98" s="126"/>
      <c r="AB98" s="127" t="s">
        <v>75</v>
      </c>
      <c r="AC98" s="97" t="s">
        <v>431</v>
      </c>
    </row>
    <row r="99" spans="1:29" ht="14.25">
      <c r="A99" s="82">
        <v>89</v>
      </c>
      <c r="B99" s="115" t="s">
        <v>79</v>
      </c>
      <c r="C99" s="131"/>
      <c r="D99" s="130" t="s">
        <v>192</v>
      </c>
      <c r="E99" s="170" t="s">
        <v>432</v>
      </c>
      <c r="F99" s="171" t="s">
        <v>433</v>
      </c>
      <c r="G99" s="134" t="s">
        <v>74</v>
      </c>
      <c r="H99" s="172" t="s">
        <v>107</v>
      </c>
      <c r="I99" s="134"/>
      <c r="J99" s="120" t="s">
        <v>108</v>
      </c>
      <c r="K99" s="121" t="s">
        <v>109</v>
      </c>
      <c r="L99" s="122">
        <v>25300000</v>
      </c>
      <c r="M99" s="122"/>
      <c r="N99" s="123"/>
      <c r="O99" s="122"/>
      <c r="P99" s="122"/>
      <c r="Q99" s="123"/>
      <c r="R99" s="123"/>
      <c r="S99" s="122"/>
      <c r="T99" s="91">
        <v>25300000</v>
      </c>
      <c r="U99" s="92">
        <v>0</v>
      </c>
      <c r="V99" s="124"/>
      <c r="W99" s="125"/>
      <c r="X99" s="93">
        <f t="shared" si="3"/>
        <v>0</v>
      </c>
      <c r="Y99" s="94">
        <f t="shared" si="4"/>
        <v>0</v>
      </c>
      <c r="Z99" s="94">
        <f t="shared" si="5"/>
        <v>25300000</v>
      </c>
      <c r="AA99" s="126"/>
      <c r="AB99" s="127"/>
      <c r="AC99" s="97" t="s">
        <v>434</v>
      </c>
    </row>
    <row r="100" spans="1:29" ht="14.25">
      <c r="A100" s="82">
        <v>90</v>
      </c>
      <c r="B100" s="115" t="s">
        <v>79</v>
      </c>
      <c r="C100" s="84" t="s">
        <v>119</v>
      </c>
      <c r="D100" s="85">
        <v>42977</v>
      </c>
      <c r="E100" s="170" t="s">
        <v>435</v>
      </c>
      <c r="F100" s="171" t="s">
        <v>436</v>
      </c>
      <c r="G100" s="134" t="s">
        <v>74</v>
      </c>
      <c r="H100" s="172" t="s">
        <v>107</v>
      </c>
      <c r="I100" s="134" t="s">
        <v>437</v>
      </c>
      <c r="J100" s="120" t="s">
        <v>400</v>
      </c>
      <c r="K100" s="121" t="s">
        <v>438</v>
      </c>
      <c r="L100" s="122">
        <v>5175000</v>
      </c>
      <c r="M100" s="122"/>
      <c r="N100" s="123"/>
      <c r="O100" s="122"/>
      <c r="P100" s="122"/>
      <c r="Q100" s="123"/>
      <c r="R100" s="123"/>
      <c r="S100" s="122"/>
      <c r="T100" s="91">
        <v>7590000</v>
      </c>
      <c r="U100" s="92">
        <v>5175000</v>
      </c>
      <c r="V100" s="124"/>
      <c r="W100" s="125"/>
      <c r="X100" s="93">
        <f t="shared" si="3"/>
        <v>5175000</v>
      </c>
      <c r="Y100" s="94">
        <f t="shared" si="4"/>
        <v>0</v>
      </c>
      <c r="Z100" s="94">
        <f t="shared" si="5"/>
        <v>2415000</v>
      </c>
      <c r="AA100" s="126"/>
      <c r="AB100" s="127" t="s">
        <v>439</v>
      </c>
      <c r="AC100" s="97" t="s">
        <v>440</v>
      </c>
    </row>
    <row r="101" spans="1:29" ht="14.25">
      <c r="A101" s="82">
        <v>91</v>
      </c>
      <c r="B101" s="115" t="s">
        <v>79</v>
      </c>
      <c r="C101" s="131"/>
      <c r="D101" s="130" t="s">
        <v>119</v>
      </c>
      <c r="E101" s="132" t="s">
        <v>441</v>
      </c>
      <c r="F101" s="168" t="s">
        <v>442</v>
      </c>
      <c r="G101" s="134" t="s">
        <v>74</v>
      </c>
      <c r="H101" s="173" t="s">
        <v>107</v>
      </c>
      <c r="I101" s="134"/>
      <c r="J101" s="120" t="s">
        <v>443</v>
      </c>
      <c r="K101" s="121" t="s">
        <v>444</v>
      </c>
      <c r="L101" s="122">
        <v>10350000</v>
      </c>
      <c r="M101" s="122"/>
      <c r="N101" s="123"/>
      <c r="O101" s="122"/>
      <c r="P101" s="122"/>
      <c r="Q101" s="123"/>
      <c r="R101" s="123"/>
      <c r="S101" s="122"/>
      <c r="T101" s="91">
        <v>10350000</v>
      </c>
      <c r="U101" s="92">
        <v>0</v>
      </c>
      <c r="V101" s="124"/>
      <c r="W101" s="125"/>
      <c r="X101" s="93">
        <f t="shared" si="3"/>
        <v>0</v>
      </c>
      <c r="Y101" s="94">
        <f t="shared" si="4"/>
        <v>0</v>
      </c>
      <c r="Z101" s="94">
        <f t="shared" si="5"/>
        <v>10350000</v>
      </c>
      <c r="AA101" s="126"/>
      <c r="AB101" s="127"/>
      <c r="AC101" s="97" t="s">
        <v>445</v>
      </c>
    </row>
    <row r="102" spans="1:29" ht="14.25">
      <c r="A102" s="82">
        <v>92</v>
      </c>
      <c r="B102" s="115" t="s">
        <v>79</v>
      </c>
      <c r="C102" s="131"/>
      <c r="D102" s="130" t="s">
        <v>119</v>
      </c>
      <c r="E102" s="132" t="s">
        <v>446</v>
      </c>
      <c r="F102" s="168" t="s">
        <v>447</v>
      </c>
      <c r="G102" s="134" t="s">
        <v>82</v>
      </c>
      <c r="H102" s="173" t="s">
        <v>107</v>
      </c>
      <c r="I102" s="134"/>
      <c r="J102" s="120" t="s">
        <v>443</v>
      </c>
      <c r="K102" s="121" t="s">
        <v>421</v>
      </c>
      <c r="L102" s="122">
        <v>10350000</v>
      </c>
      <c r="M102" s="122">
        <v>2250000</v>
      </c>
      <c r="N102" s="123"/>
      <c r="O102" s="122"/>
      <c r="P102" s="122"/>
      <c r="Q102" s="123"/>
      <c r="R102" s="123"/>
      <c r="S102" s="122"/>
      <c r="T102" s="91">
        <v>8100000</v>
      </c>
      <c r="U102" s="92">
        <v>0</v>
      </c>
      <c r="V102" s="124"/>
      <c r="W102" s="125"/>
      <c r="X102" s="93">
        <f t="shared" si="3"/>
        <v>0</v>
      </c>
      <c r="Y102" s="94">
        <f t="shared" si="4"/>
        <v>0</v>
      </c>
      <c r="Z102" s="94">
        <f t="shared" si="5"/>
        <v>8100000</v>
      </c>
      <c r="AA102" s="126"/>
      <c r="AB102" s="127"/>
      <c r="AC102" s="97" t="s">
        <v>448</v>
      </c>
    </row>
    <row r="103" spans="1:29" ht="14.25">
      <c r="A103" s="82">
        <v>93</v>
      </c>
      <c r="B103" s="115" t="s">
        <v>79</v>
      </c>
      <c r="C103" s="131"/>
      <c r="D103" s="130" t="s">
        <v>119</v>
      </c>
      <c r="E103" s="132" t="s">
        <v>449</v>
      </c>
      <c r="F103" s="168" t="s">
        <v>450</v>
      </c>
      <c r="G103" s="134" t="s">
        <v>67</v>
      </c>
      <c r="H103" s="134" t="s">
        <v>107</v>
      </c>
      <c r="I103" s="134"/>
      <c r="J103" s="120" t="s">
        <v>407</v>
      </c>
      <c r="K103" s="121" t="s">
        <v>109</v>
      </c>
      <c r="L103" s="122">
        <v>25300000</v>
      </c>
      <c r="M103" s="122"/>
      <c r="N103" s="123"/>
      <c r="O103" s="122"/>
      <c r="P103" s="122"/>
      <c r="Q103" s="123"/>
      <c r="R103" s="123"/>
      <c r="S103" s="122"/>
      <c r="T103" s="91">
        <v>25300000</v>
      </c>
      <c r="U103" s="92">
        <v>0</v>
      </c>
      <c r="V103" s="124"/>
      <c r="W103" s="125"/>
      <c r="X103" s="93">
        <f t="shared" si="3"/>
        <v>0</v>
      </c>
      <c r="Y103" s="94">
        <f t="shared" si="4"/>
        <v>0</v>
      </c>
      <c r="Z103" s="94">
        <f t="shared" si="5"/>
        <v>25300000</v>
      </c>
      <c r="AA103" s="126"/>
      <c r="AB103" s="127"/>
      <c r="AC103" s="97" t="s">
        <v>451</v>
      </c>
    </row>
    <row r="104" spans="1:29" ht="14.25">
      <c r="A104" s="82">
        <v>94</v>
      </c>
      <c r="B104" s="115" t="s">
        <v>79</v>
      </c>
      <c r="C104" s="131"/>
      <c r="D104" s="130" t="s">
        <v>119</v>
      </c>
      <c r="E104" s="132" t="s">
        <v>452</v>
      </c>
      <c r="F104" s="133" t="s">
        <v>453</v>
      </c>
      <c r="G104" s="134" t="s">
        <v>74</v>
      </c>
      <c r="H104" s="162" t="s">
        <v>454</v>
      </c>
      <c r="I104" s="134" t="s">
        <v>454</v>
      </c>
      <c r="J104" s="120" t="s">
        <v>420</v>
      </c>
      <c r="K104" s="167" t="s">
        <v>444</v>
      </c>
      <c r="L104" s="122">
        <v>10350000</v>
      </c>
      <c r="M104" s="122"/>
      <c r="N104" s="123"/>
      <c r="O104" s="122"/>
      <c r="P104" s="122"/>
      <c r="Q104" s="123"/>
      <c r="R104" s="123"/>
      <c r="S104" s="122"/>
      <c r="T104" s="91">
        <v>10350000</v>
      </c>
      <c r="U104" s="92">
        <v>0</v>
      </c>
      <c r="V104" s="124"/>
      <c r="W104" s="125"/>
      <c r="X104" s="93">
        <f t="shared" si="3"/>
        <v>0</v>
      </c>
      <c r="Y104" s="94">
        <f t="shared" si="4"/>
        <v>0</v>
      </c>
      <c r="Z104" s="94">
        <f t="shared" si="5"/>
        <v>10350000</v>
      </c>
      <c r="AA104" s="126"/>
      <c r="AB104" s="127"/>
      <c r="AC104" s="97" t="s">
        <v>455</v>
      </c>
    </row>
    <row r="105" spans="1:29" ht="14.25">
      <c r="A105" s="82">
        <v>95</v>
      </c>
      <c r="B105" s="115" t="s">
        <v>79</v>
      </c>
      <c r="C105" s="84" t="s">
        <v>119</v>
      </c>
      <c r="D105" s="85">
        <v>42975</v>
      </c>
      <c r="E105" s="132" t="s">
        <v>456</v>
      </c>
      <c r="F105" s="133" t="s">
        <v>457</v>
      </c>
      <c r="G105" s="134" t="s">
        <v>74</v>
      </c>
      <c r="H105" s="134" t="s">
        <v>107</v>
      </c>
      <c r="I105" s="134"/>
      <c r="J105" s="120" t="s">
        <v>458</v>
      </c>
      <c r="K105" s="167" t="s">
        <v>459</v>
      </c>
      <c r="L105" s="122">
        <v>25300000</v>
      </c>
      <c r="M105" s="122">
        <v>2250000</v>
      </c>
      <c r="N105" s="123"/>
      <c r="O105" s="122"/>
      <c r="P105" s="122"/>
      <c r="Q105" s="123"/>
      <c r="R105" s="123"/>
      <c r="S105" s="122"/>
      <c r="T105" s="91">
        <v>23050000</v>
      </c>
      <c r="U105" s="92">
        <v>23050000</v>
      </c>
      <c r="V105" s="124"/>
      <c r="W105" s="125"/>
      <c r="X105" s="93">
        <f t="shared" si="3"/>
        <v>23050000</v>
      </c>
      <c r="Y105" s="94">
        <f t="shared" si="4"/>
        <v>0</v>
      </c>
      <c r="Z105" s="94">
        <f t="shared" si="5"/>
        <v>0</v>
      </c>
      <c r="AA105" s="126"/>
      <c r="AB105" s="127" t="s">
        <v>75</v>
      </c>
      <c r="AC105" s="97" t="s">
        <v>460</v>
      </c>
    </row>
    <row r="106" spans="1:29" ht="14.25">
      <c r="A106" s="82">
        <v>96</v>
      </c>
      <c r="B106" s="115" t="s">
        <v>79</v>
      </c>
      <c r="C106" s="131"/>
      <c r="D106" s="130" t="s">
        <v>119</v>
      </c>
      <c r="E106" s="132" t="s">
        <v>461</v>
      </c>
      <c r="F106" s="133" t="s">
        <v>462</v>
      </c>
      <c r="G106" s="134" t="s">
        <v>463</v>
      </c>
      <c r="H106" s="134" t="s">
        <v>107</v>
      </c>
      <c r="I106" s="134"/>
      <c r="J106" s="120" t="s">
        <v>464</v>
      </c>
      <c r="K106" s="167" t="s">
        <v>465</v>
      </c>
      <c r="L106" s="122">
        <v>18900000</v>
      </c>
      <c r="M106" s="122">
        <v>2250000</v>
      </c>
      <c r="N106" s="123"/>
      <c r="O106" s="122"/>
      <c r="P106" s="122"/>
      <c r="Q106" s="123"/>
      <c r="R106" s="123"/>
      <c r="S106" s="122"/>
      <c r="T106" s="91">
        <v>16650000</v>
      </c>
      <c r="U106" s="92">
        <v>0</v>
      </c>
      <c r="V106" s="124"/>
      <c r="W106" s="125"/>
      <c r="X106" s="93">
        <f t="shared" si="3"/>
        <v>0</v>
      </c>
      <c r="Y106" s="94">
        <f t="shared" si="4"/>
        <v>0</v>
      </c>
      <c r="Z106" s="94">
        <f t="shared" si="5"/>
        <v>16650000</v>
      </c>
      <c r="AA106" s="126"/>
      <c r="AB106" s="127" t="s">
        <v>75</v>
      </c>
      <c r="AC106" s="97" t="s">
        <v>466</v>
      </c>
    </row>
    <row r="107" spans="1:29" ht="14.25">
      <c r="A107" s="82">
        <v>97</v>
      </c>
      <c r="B107" s="115" t="s">
        <v>79</v>
      </c>
      <c r="C107" s="131"/>
      <c r="D107" s="147" t="s">
        <v>119</v>
      </c>
      <c r="E107" s="132" t="s">
        <v>467</v>
      </c>
      <c r="F107" s="133" t="s">
        <v>468</v>
      </c>
      <c r="G107" s="134" t="s">
        <v>74</v>
      </c>
      <c r="H107" s="134" t="s">
        <v>107</v>
      </c>
      <c r="I107" s="134"/>
      <c r="J107" s="120" t="s">
        <v>458</v>
      </c>
      <c r="K107" s="167" t="s">
        <v>459</v>
      </c>
      <c r="L107" s="122">
        <v>25300000</v>
      </c>
      <c r="M107" s="122">
        <v>2250000</v>
      </c>
      <c r="N107" s="123"/>
      <c r="O107" s="122"/>
      <c r="P107" s="122"/>
      <c r="Q107" s="123"/>
      <c r="R107" s="123"/>
      <c r="S107" s="122"/>
      <c r="T107" s="91">
        <v>23050000</v>
      </c>
      <c r="U107" s="92">
        <v>0</v>
      </c>
      <c r="V107" s="124"/>
      <c r="W107" s="125"/>
      <c r="X107" s="93">
        <f t="shared" si="3"/>
        <v>0</v>
      </c>
      <c r="Y107" s="94">
        <f t="shared" si="4"/>
        <v>0</v>
      </c>
      <c r="Z107" s="94">
        <f t="shared" si="5"/>
        <v>23050000</v>
      </c>
      <c r="AA107" s="126"/>
      <c r="AB107" s="127" t="s">
        <v>75</v>
      </c>
      <c r="AC107" s="97" t="s">
        <v>469</v>
      </c>
    </row>
    <row r="108" spans="1:29" ht="14.25">
      <c r="A108" s="82">
        <v>98</v>
      </c>
      <c r="B108" s="115" t="s">
        <v>79</v>
      </c>
      <c r="C108" s="84" t="s">
        <v>119</v>
      </c>
      <c r="D108" s="85">
        <v>42973</v>
      </c>
      <c r="E108" s="132" t="s">
        <v>470</v>
      </c>
      <c r="F108" s="133" t="s">
        <v>471</v>
      </c>
      <c r="G108" s="134" t="s">
        <v>74</v>
      </c>
      <c r="H108" s="134" t="s">
        <v>107</v>
      </c>
      <c r="I108" s="134"/>
      <c r="J108" s="120" t="s">
        <v>458</v>
      </c>
      <c r="K108" s="167" t="s">
        <v>459</v>
      </c>
      <c r="L108" s="122">
        <v>25300000</v>
      </c>
      <c r="M108" s="122">
        <v>2250000</v>
      </c>
      <c r="N108" s="123"/>
      <c r="O108" s="122"/>
      <c r="P108" s="122"/>
      <c r="Q108" s="123"/>
      <c r="R108" s="123"/>
      <c r="S108" s="122"/>
      <c r="T108" s="91">
        <v>23050000</v>
      </c>
      <c r="U108" s="92">
        <v>23050000</v>
      </c>
      <c r="V108" s="124"/>
      <c r="W108" s="125"/>
      <c r="X108" s="93">
        <f t="shared" si="3"/>
        <v>23050000</v>
      </c>
      <c r="Y108" s="94">
        <f t="shared" si="4"/>
        <v>0</v>
      </c>
      <c r="Z108" s="94">
        <f t="shared" si="5"/>
        <v>0</v>
      </c>
      <c r="AA108" s="126"/>
      <c r="AB108" s="127" t="s">
        <v>75</v>
      </c>
      <c r="AC108" s="97" t="s">
        <v>472</v>
      </c>
    </row>
    <row r="109" spans="1:29" ht="14.25">
      <c r="A109" s="82">
        <v>99</v>
      </c>
      <c r="B109" s="115" t="s">
        <v>79</v>
      </c>
      <c r="C109" s="131"/>
      <c r="D109" s="147" t="s">
        <v>119</v>
      </c>
      <c r="E109" s="132" t="s">
        <v>473</v>
      </c>
      <c r="F109" s="168" t="s">
        <v>474</v>
      </c>
      <c r="G109" s="134" t="s">
        <v>243</v>
      </c>
      <c r="H109" s="134" t="s">
        <v>475</v>
      </c>
      <c r="I109" s="134"/>
      <c r="J109" s="120" t="s">
        <v>476</v>
      </c>
      <c r="K109" s="167" t="s">
        <v>459</v>
      </c>
      <c r="L109" s="122">
        <v>18900000</v>
      </c>
      <c r="M109" s="122">
        <v>2250000</v>
      </c>
      <c r="N109" s="123"/>
      <c r="O109" s="122"/>
      <c r="P109" s="122"/>
      <c r="Q109" s="123"/>
      <c r="R109" s="123"/>
      <c r="S109" s="122"/>
      <c r="T109" s="91">
        <v>16650000</v>
      </c>
      <c r="U109" s="92">
        <v>0</v>
      </c>
      <c r="V109" s="124"/>
      <c r="W109" s="125"/>
      <c r="X109" s="93">
        <f t="shared" si="3"/>
        <v>0</v>
      </c>
      <c r="Y109" s="94">
        <f t="shared" si="4"/>
        <v>0</v>
      </c>
      <c r="Z109" s="94">
        <f t="shared" si="5"/>
        <v>16650000</v>
      </c>
      <c r="AA109" s="126"/>
      <c r="AB109" s="127" t="s">
        <v>75</v>
      </c>
      <c r="AC109" s="97" t="s">
        <v>477</v>
      </c>
    </row>
    <row r="110" spans="1:29" ht="14.25">
      <c r="A110" s="82">
        <v>100</v>
      </c>
      <c r="B110" s="115" t="s">
        <v>79</v>
      </c>
      <c r="C110" s="131"/>
      <c r="D110" s="130" t="s">
        <v>119</v>
      </c>
      <c r="E110" s="132" t="s">
        <v>478</v>
      </c>
      <c r="F110" s="168" t="s">
        <v>479</v>
      </c>
      <c r="G110" s="134" t="s">
        <v>209</v>
      </c>
      <c r="H110" s="134" t="s">
        <v>107</v>
      </c>
      <c r="I110" s="134"/>
      <c r="J110" s="120" t="s">
        <v>480</v>
      </c>
      <c r="K110" s="167" t="s">
        <v>373</v>
      </c>
      <c r="L110" s="122">
        <v>25300000</v>
      </c>
      <c r="M110" s="122">
        <v>2250000</v>
      </c>
      <c r="N110" s="123"/>
      <c r="O110" s="122"/>
      <c r="P110" s="122"/>
      <c r="Q110" s="123"/>
      <c r="R110" s="123"/>
      <c r="S110" s="122"/>
      <c r="T110" s="91">
        <v>23050000</v>
      </c>
      <c r="U110" s="92">
        <v>0</v>
      </c>
      <c r="V110" s="124"/>
      <c r="W110" s="125"/>
      <c r="X110" s="93">
        <f t="shared" si="3"/>
        <v>0</v>
      </c>
      <c r="Y110" s="94">
        <f t="shared" si="4"/>
        <v>0</v>
      </c>
      <c r="Z110" s="94">
        <f t="shared" si="5"/>
        <v>23050000</v>
      </c>
      <c r="AA110" s="126"/>
      <c r="AB110" s="127" t="s">
        <v>75</v>
      </c>
      <c r="AC110" s="97" t="s">
        <v>481</v>
      </c>
    </row>
    <row r="111" spans="1:29" ht="14.25">
      <c r="A111" s="82">
        <v>101</v>
      </c>
      <c r="B111" s="115" t="s">
        <v>79</v>
      </c>
      <c r="C111" s="131"/>
      <c r="D111" s="147" t="s">
        <v>119</v>
      </c>
      <c r="E111" s="132" t="s">
        <v>482</v>
      </c>
      <c r="F111" s="168" t="s">
        <v>483</v>
      </c>
      <c r="G111" s="134" t="s">
        <v>463</v>
      </c>
      <c r="H111" s="172" t="s">
        <v>107</v>
      </c>
      <c r="I111" s="134"/>
      <c r="J111" s="120" t="s">
        <v>464</v>
      </c>
      <c r="K111" s="167" t="s">
        <v>465</v>
      </c>
      <c r="L111" s="122">
        <v>18900000</v>
      </c>
      <c r="M111" s="122">
        <v>2250000</v>
      </c>
      <c r="N111" s="123"/>
      <c r="O111" s="122"/>
      <c r="P111" s="122"/>
      <c r="Q111" s="123"/>
      <c r="R111" s="123"/>
      <c r="S111" s="122"/>
      <c r="T111" s="91">
        <v>16650000</v>
      </c>
      <c r="U111" s="92">
        <v>0</v>
      </c>
      <c r="V111" s="124"/>
      <c r="W111" s="125"/>
      <c r="X111" s="93">
        <f t="shared" si="3"/>
        <v>0</v>
      </c>
      <c r="Y111" s="94">
        <f t="shared" si="4"/>
        <v>0</v>
      </c>
      <c r="Z111" s="94">
        <f t="shared" si="5"/>
        <v>16650000</v>
      </c>
      <c r="AA111" s="126"/>
      <c r="AB111" s="127" t="s">
        <v>75</v>
      </c>
      <c r="AC111" s="97" t="s">
        <v>484</v>
      </c>
    </row>
    <row r="112" spans="1:29" ht="14.25">
      <c r="A112" s="82">
        <v>102</v>
      </c>
      <c r="B112" s="115" t="s">
        <v>79</v>
      </c>
      <c r="C112" s="131"/>
      <c r="D112" s="130" t="s">
        <v>119</v>
      </c>
      <c r="E112" s="132" t="s">
        <v>485</v>
      </c>
      <c r="F112" s="133" t="s">
        <v>486</v>
      </c>
      <c r="G112" s="134" t="s">
        <v>371</v>
      </c>
      <c r="H112" s="134" t="s">
        <v>107</v>
      </c>
      <c r="I112" s="134"/>
      <c r="J112" s="120" t="s">
        <v>84</v>
      </c>
      <c r="K112" s="121" t="s">
        <v>85</v>
      </c>
      <c r="L112" s="122">
        <v>25300000</v>
      </c>
      <c r="M112" s="122">
        <v>2250000</v>
      </c>
      <c r="N112" s="123"/>
      <c r="O112" s="122"/>
      <c r="P112" s="122"/>
      <c r="Q112" s="123"/>
      <c r="R112" s="123"/>
      <c r="S112" s="122"/>
      <c r="T112" s="91">
        <v>23050000</v>
      </c>
      <c r="U112" s="92">
        <v>0</v>
      </c>
      <c r="V112" s="124"/>
      <c r="W112" s="125"/>
      <c r="X112" s="93">
        <f t="shared" si="3"/>
        <v>0</v>
      </c>
      <c r="Y112" s="94">
        <f t="shared" si="4"/>
        <v>0</v>
      </c>
      <c r="Z112" s="94">
        <f t="shared" si="5"/>
        <v>23050000</v>
      </c>
      <c r="AA112" s="126"/>
      <c r="AB112" s="127" t="s">
        <v>75</v>
      </c>
      <c r="AC112" s="97" t="s">
        <v>487</v>
      </c>
    </row>
    <row r="113" spans="1:29" ht="14.25">
      <c r="A113" s="82">
        <v>103</v>
      </c>
      <c r="B113" s="115" t="s">
        <v>79</v>
      </c>
      <c r="C113" s="131"/>
      <c r="D113" s="130" t="s">
        <v>119</v>
      </c>
      <c r="E113" s="132" t="s">
        <v>488</v>
      </c>
      <c r="F113" s="133" t="s">
        <v>489</v>
      </c>
      <c r="G113" s="134" t="s">
        <v>74</v>
      </c>
      <c r="H113" s="134" t="s">
        <v>107</v>
      </c>
      <c r="I113" s="134"/>
      <c r="J113" s="120" t="s">
        <v>84</v>
      </c>
      <c r="K113" s="121" t="s">
        <v>85</v>
      </c>
      <c r="L113" s="122">
        <v>25300000</v>
      </c>
      <c r="M113" s="122">
        <v>2250000</v>
      </c>
      <c r="N113" s="123"/>
      <c r="O113" s="122"/>
      <c r="P113" s="122"/>
      <c r="Q113" s="123"/>
      <c r="R113" s="123"/>
      <c r="S113" s="122"/>
      <c r="T113" s="91">
        <v>23050000</v>
      </c>
      <c r="U113" s="92">
        <v>0</v>
      </c>
      <c r="V113" s="124"/>
      <c r="W113" s="125"/>
      <c r="X113" s="93">
        <f t="shared" si="3"/>
        <v>0</v>
      </c>
      <c r="Y113" s="94">
        <f t="shared" si="4"/>
        <v>0</v>
      </c>
      <c r="Z113" s="94">
        <f t="shared" si="5"/>
        <v>23050000</v>
      </c>
      <c r="AA113" s="126"/>
      <c r="AB113" s="127" t="s">
        <v>75</v>
      </c>
      <c r="AC113" s="97" t="s">
        <v>490</v>
      </c>
    </row>
    <row r="114" spans="1:29" ht="14.25">
      <c r="A114" s="82">
        <v>104</v>
      </c>
      <c r="B114" s="115" t="s">
        <v>79</v>
      </c>
      <c r="C114" s="131"/>
      <c r="D114" s="130" t="s">
        <v>119</v>
      </c>
      <c r="E114" s="132" t="s">
        <v>491</v>
      </c>
      <c r="F114" s="133" t="s">
        <v>492</v>
      </c>
      <c r="G114" s="134" t="s">
        <v>74</v>
      </c>
      <c r="H114" s="134" t="s">
        <v>107</v>
      </c>
      <c r="I114" s="134"/>
      <c r="J114" s="120" t="s">
        <v>493</v>
      </c>
      <c r="K114" s="121" t="s">
        <v>85</v>
      </c>
      <c r="L114" s="122">
        <v>25300000</v>
      </c>
      <c r="M114" s="122">
        <v>2250000</v>
      </c>
      <c r="N114" s="123"/>
      <c r="O114" s="122"/>
      <c r="P114" s="122"/>
      <c r="Q114" s="123"/>
      <c r="R114" s="123"/>
      <c r="S114" s="122"/>
      <c r="T114" s="91">
        <v>23050000</v>
      </c>
      <c r="U114" s="92">
        <v>0</v>
      </c>
      <c r="V114" s="124"/>
      <c r="W114" s="125"/>
      <c r="X114" s="93">
        <f t="shared" si="3"/>
        <v>0</v>
      </c>
      <c r="Y114" s="94">
        <f t="shared" si="4"/>
        <v>0</v>
      </c>
      <c r="Z114" s="94">
        <f t="shared" si="5"/>
        <v>23050000</v>
      </c>
      <c r="AA114" s="126"/>
      <c r="AB114" s="127" t="s">
        <v>494</v>
      </c>
      <c r="AC114" s="97" t="s">
        <v>495</v>
      </c>
    </row>
    <row r="115" spans="1:29" ht="14.25">
      <c r="A115" s="82">
        <v>105</v>
      </c>
      <c r="B115" s="115" t="s">
        <v>79</v>
      </c>
      <c r="C115" s="131" t="s">
        <v>496</v>
      </c>
      <c r="D115" s="130" t="s">
        <v>119</v>
      </c>
      <c r="E115" s="116" t="s">
        <v>497</v>
      </c>
      <c r="F115" s="117" t="s">
        <v>498</v>
      </c>
      <c r="G115" s="118" t="s">
        <v>74</v>
      </c>
      <c r="H115" s="119"/>
      <c r="I115" s="116" t="s">
        <v>225</v>
      </c>
      <c r="J115" s="120" t="s">
        <v>493</v>
      </c>
      <c r="K115" s="121" t="s">
        <v>109</v>
      </c>
      <c r="L115" s="122">
        <v>25300000</v>
      </c>
      <c r="M115" s="122">
        <v>2250000</v>
      </c>
      <c r="N115" s="123"/>
      <c r="O115" s="122"/>
      <c r="P115" s="122">
        <v>70</v>
      </c>
      <c r="Q115" s="123"/>
      <c r="R115" s="123"/>
      <c r="S115" s="122"/>
      <c r="T115" s="91">
        <v>5340000</v>
      </c>
      <c r="U115" s="92">
        <v>0</v>
      </c>
      <c r="V115" s="124"/>
      <c r="W115" s="125"/>
      <c r="X115" s="93">
        <f t="shared" si="3"/>
        <v>0</v>
      </c>
      <c r="Y115" s="94">
        <f t="shared" si="4"/>
        <v>0</v>
      </c>
      <c r="Z115" s="94">
        <f t="shared" si="5"/>
        <v>5340000</v>
      </c>
      <c r="AA115" s="126"/>
      <c r="AB115" s="127" t="s">
        <v>494</v>
      </c>
      <c r="AC115" s="97" t="s">
        <v>499</v>
      </c>
    </row>
    <row r="116" spans="1:29" ht="14.25">
      <c r="A116" s="82">
        <v>106</v>
      </c>
      <c r="B116" s="115" t="s">
        <v>79</v>
      </c>
      <c r="C116" s="131"/>
      <c r="D116" s="130" t="s">
        <v>119</v>
      </c>
      <c r="E116" s="116" t="s">
        <v>500</v>
      </c>
      <c r="F116" s="117" t="s">
        <v>501</v>
      </c>
      <c r="G116" s="118" t="s">
        <v>74</v>
      </c>
      <c r="H116" s="174" t="s">
        <v>502</v>
      </c>
      <c r="I116" s="175"/>
      <c r="J116" s="120" t="s">
        <v>420</v>
      </c>
      <c r="K116" s="121" t="s">
        <v>503</v>
      </c>
      <c r="L116" s="122">
        <v>10350000</v>
      </c>
      <c r="M116" s="122">
        <v>2250000</v>
      </c>
      <c r="N116" s="123"/>
      <c r="O116" s="122"/>
      <c r="P116" s="122"/>
      <c r="Q116" s="123"/>
      <c r="R116" s="123"/>
      <c r="S116" s="122">
        <v>25000</v>
      </c>
      <c r="T116" s="91">
        <v>8075000</v>
      </c>
      <c r="U116" s="92">
        <v>0</v>
      </c>
      <c r="V116" s="124"/>
      <c r="W116" s="125"/>
      <c r="X116" s="93">
        <f t="shared" si="3"/>
        <v>0</v>
      </c>
      <c r="Y116" s="94">
        <f t="shared" si="4"/>
        <v>0</v>
      </c>
      <c r="Z116" s="94">
        <f t="shared" si="5"/>
        <v>8075000</v>
      </c>
      <c r="AA116" s="126"/>
      <c r="AB116" s="127"/>
      <c r="AC116" s="97" t="s">
        <v>504</v>
      </c>
    </row>
    <row r="117" spans="1:29" ht="14.25">
      <c r="A117" s="82">
        <v>107</v>
      </c>
      <c r="B117" s="115" t="s">
        <v>79</v>
      </c>
      <c r="C117" s="84" t="s">
        <v>119</v>
      </c>
      <c r="D117" s="85">
        <v>42976</v>
      </c>
      <c r="E117" s="116" t="s">
        <v>505</v>
      </c>
      <c r="F117" s="117" t="s">
        <v>506</v>
      </c>
      <c r="G117" s="118" t="s">
        <v>74</v>
      </c>
      <c r="H117" s="119"/>
      <c r="I117" s="116" t="s">
        <v>75</v>
      </c>
      <c r="J117" s="120" t="s">
        <v>394</v>
      </c>
      <c r="K117" s="121" t="s">
        <v>395</v>
      </c>
      <c r="L117" s="122">
        <v>10350000</v>
      </c>
      <c r="M117" s="122">
        <v>2250000</v>
      </c>
      <c r="N117" s="123"/>
      <c r="O117" s="122"/>
      <c r="P117" s="122"/>
      <c r="Q117" s="123"/>
      <c r="R117" s="123"/>
      <c r="S117" s="122"/>
      <c r="T117" s="91">
        <v>8100000</v>
      </c>
      <c r="U117" s="92">
        <v>8100000</v>
      </c>
      <c r="V117" s="124"/>
      <c r="W117" s="125"/>
      <c r="X117" s="93">
        <f t="shared" si="3"/>
        <v>8100000</v>
      </c>
      <c r="Y117" s="94">
        <f t="shared" si="4"/>
        <v>0</v>
      </c>
      <c r="Z117" s="94">
        <f t="shared" si="5"/>
        <v>0</v>
      </c>
      <c r="AA117" s="126"/>
      <c r="AB117" s="127"/>
      <c r="AC117" s="97" t="s">
        <v>507</v>
      </c>
    </row>
    <row r="118" spans="1:29" ht="14.25">
      <c r="A118" s="82">
        <v>108</v>
      </c>
      <c r="B118" s="115" t="s">
        <v>79</v>
      </c>
      <c r="C118" s="131"/>
      <c r="D118" s="130" t="s">
        <v>119</v>
      </c>
      <c r="E118" s="116" t="s">
        <v>508</v>
      </c>
      <c r="F118" s="117" t="s">
        <v>509</v>
      </c>
      <c r="G118" s="118" t="s">
        <v>74</v>
      </c>
      <c r="H118" s="119"/>
      <c r="I118" s="116" t="s">
        <v>75</v>
      </c>
      <c r="J118" s="120" t="s">
        <v>443</v>
      </c>
      <c r="K118" s="121" t="s">
        <v>109</v>
      </c>
      <c r="L118" s="122">
        <v>25300000</v>
      </c>
      <c r="M118" s="122"/>
      <c r="N118" s="123"/>
      <c r="O118" s="122"/>
      <c r="P118" s="122"/>
      <c r="Q118" s="123"/>
      <c r="R118" s="123"/>
      <c r="S118" s="122">
        <v>850000</v>
      </c>
      <c r="T118" s="91">
        <v>24450000</v>
      </c>
      <c r="U118" s="92">
        <v>0</v>
      </c>
      <c r="V118" s="124"/>
      <c r="W118" s="125"/>
      <c r="X118" s="93">
        <f t="shared" si="3"/>
        <v>0</v>
      </c>
      <c r="Y118" s="94">
        <f t="shared" si="4"/>
        <v>0</v>
      </c>
      <c r="Z118" s="94">
        <f t="shared" si="5"/>
        <v>24450000</v>
      </c>
      <c r="AA118" s="126"/>
      <c r="AB118" s="127"/>
      <c r="AC118" s="97" t="s">
        <v>510</v>
      </c>
    </row>
    <row r="119" spans="1:29" ht="14.25">
      <c r="A119" s="82">
        <v>109</v>
      </c>
      <c r="B119" s="115" t="s">
        <v>79</v>
      </c>
      <c r="C119" s="131"/>
      <c r="D119" s="130" t="s">
        <v>119</v>
      </c>
      <c r="E119" s="86" t="s">
        <v>511</v>
      </c>
      <c r="F119" s="176" t="s">
        <v>512</v>
      </c>
      <c r="G119" s="86" t="s">
        <v>74</v>
      </c>
      <c r="H119" s="146"/>
      <c r="I119" s="146"/>
      <c r="J119" s="120" t="s">
        <v>493</v>
      </c>
      <c r="K119" s="121" t="s">
        <v>513</v>
      </c>
      <c r="L119" s="122">
        <v>5175000</v>
      </c>
      <c r="M119" s="177"/>
      <c r="N119" s="123"/>
      <c r="O119" s="177"/>
      <c r="P119" s="177"/>
      <c r="Q119" s="123"/>
      <c r="R119" s="123"/>
      <c r="S119" s="177">
        <v>25000</v>
      </c>
      <c r="T119" s="91">
        <v>5150000</v>
      </c>
      <c r="U119" s="92">
        <v>0</v>
      </c>
      <c r="V119" s="124"/>
      <c r="W119" s="125"/>
      <c r="X119" s="93">
        <f t="shared" si="3"/>
        <v>0</v>
      </c>
      <c r="Y119" s="94">
        <f t="shared" si="4"/>
        <v>0</v>
      </c>
      <c r="Z119" s="94">
        <f t="shared" si="5"/>
        <v>5150000</v>
      </c>
      <c r="AA119" s="126"/>
      <c r="AB119" s="127" t="s">
        <v>514</v>
      </c>
      <c r="AC119" s="97" t="s">
        <v>515</v>
      </c>
    </row>
    <row r="120" spans="1:29" ht="14.25">
      <c r="A120" s="82">
        <v>110</v>
      </c>
      <c r="B120" s="115" t="s">
        <v>79</v>
      </c>
      <c r="C120" s="131"/>
      <c r="D120" s="130" t="s">
        <v>119</v>
      </c>
      <c r="E120" s="116" t="s">
        <v>516</v>
      </c>
      <c r="F120" s="117" t="s">
        <v>517</v>
      </c>
      <c r="G120" s="118" t="s">
        <v>74</v>
      </c>
      <c r="H120" s="119"/>
      <c r="I120" s="116" t="s">
        <v>75</v>
      </c>
      <c r="J120" s="120" t="s">
        <v>430</v>
      </c>
      <c r="K120" s="121" t="s">
        <v>115</v>
      </c>
      <c r="L120" s="122">
        <v>25300000</v>
      </c>
      <c r="M120" s="122"/>
      <c r="N120" s="123"/>
      <c r="O120" s="122"/>
      <c r="P120" s="122"/>
      <c r="Q120" s="123"/>
      <c r="R120" s="123"/>
      <c r="S120" s="122"/>
      <c r="T120" s="91">
        <v>25300000</v>
      </c>
      <c r="U120" s="92">
        <v>0</v>
      </c>
      <c r="V120" s="124"/>
      <c r="W120" s="125"/>
      <c r="X120" s="93">
        <f t="shared" si="3"/>
        <v>0</v>
      </c>
      <c r="Y120" s="94">
        <f t="shared" si="4"/>
        <v>0</v>
      </c>
      <c r="Z120" s="94">
        <f t="shared" si="5"/>
        <v>25300000</v>
      </c>
      <c r="AA120" s="126"/>
      <c r="AB120" s="127" t="s">
        <v>75</v>
      </c>
      <c r="AC120" s="97" t="s">
        <v>518</v>
      </c>
    </row>
    <row r="121" spans="1:29" ht="14.25">
      <c r="A121" s="82">
        <v>111</v>
      </c>
      <c r="B121" s="115" t="s">
        <v>79</v>
      </c>
      <c r="C121" s="131"/>
      <c r="D121" s="147" t="s">
        <v>119</v>
      </c>
      <c r="E121" s="86" t="s">
        <v>519</v>
      </c>
      <c r="F121" s="176" t="s">
        <v>520</v>
      </c>
      <c r="G121" s="178" t="s">
        <v>74</v>
      </c>
      <c r="H121" s="88"/>
      <c r="I121" s="178"/>
      <c r="J121" s="120" t="s">
        <v>521</v>
      </c>
      <c r="K121" s="179" t="s">
        <v>353</v>
      </c>
      <c r="L121" s="122">
        <v>25300000</v>
      </c>
      <c r="M121" s="122"/>
      <c r="N121" s="123"/>
      <c r="O121" s="122"/>
      <c r="P121" s="122"/>
      <c r="Q121" s="123"/>
      <c r="R121" s="123"/>
      <c r="S121" s="122"/>
      <c r="T121" s="91">
        <v>25300000</v>
      </c>
      <c r="U121" s="92">
        <v>0</v>
      </c>
      <c r="V121" s="124"/>
      <c r="W121" s="125"/>
      <c r="X121" s="93">
        <f t="shared" si="3"/>
        <v>0</v>
      </c>
      <c r="Y121" s="94">
        <f t="shared" si="4"/>
        <v>0</v>
      </c>
      <c r="Z121" s="94">
        <f t="shared" si="5"/>
        <v>25300000</v>
      </c>
      <c r="AA121" s="126"/>
      <c r="AB121" s="127" t="s">
        <v>75</v>
      </c>
      <c r="AC121" s="97" t="s">
        <v>522</v>
      </c>
    </row>
    <row r="122" spans="1:29" ht="14.25">
      <c r="A122" s="82">
        <v>112</v>
      </c>
      <c r="B122" s="115" t="s">
        <v>79</v>
      </c>
      <c r="C122" s="131"/>
      <c r="D122" s="130" t="s">
        <v>119</v>
      </c>
      <c r="E122" s="116" t="s">
        <v>523</v>
      </c>
      <c r="F122" s="117" t="s">
        <v>524</v>
      </c>
      <c r="G122" s="118" t="s">
        <v>74</v>
      </c>
      <c r="H122" s="119"/>
      <c r="I122" s="116" t="s">
        <v>75</v>
      </c>
      <c r="J122" s="120" t="s">
        <v>521</v>
      </c>
      <c r="K122" s="179" t="s">
        <v>353</v>
      </c>
      <c r="L122" s="122">
        <v>25300000</v>
      </c>
      <c r="M122" s="122"/>
      <c r="N122" s="123"/>
      <c r="O122" s="122"/>
      <c r="P122" s="122"/>
      <c r="Q122" s="123"/>
      <c r="R122" s="123"/>
      <c r="S122" s="122"/>
      <c r="T122" s="91">
        <v>25300000</v>
      </c>
      <c r="U122" s="92">
        <v>0</v>
      </c>
      <c r="V122" s="124"/>
      <c r="W122" s="125"/>
      <c r="X122" s="93">
        <f t="shared" si="3"/>
        <v>0</v>
      </c>
      <c r="Y122" s="94">
        <f t="shared" si="4"/>
        <v>0</v>
      </c>
      <c r="Z122" s="94">
        <f t="shared" si="5"/>
        <v>25300000</v>
      </c>
      <c r="AA122" s="126"/>
      <c r="AB122" s="127" t="s">
        <v>75</v>
      </c>
      <c r="AC122" s="97" t="s">
        <v>525</v>
      </c>
    </row>
    <row r="123" spans="1:29" ht="14.25">
      <c r="A123" s="82">
        <v>113</v>
      </c>
      <c r="B123" s="115" t="s">
        <v>79</v>
      </c>
      <c r="C123" s="131"/>
      <c r="D123" s="130" t="s">
        <v>119</v>
      </c>
      <c r="E123" s="116" t="s">
        <v>526</v>
      </c>
      <c r="F123" s="117" t="s">
        <v>527</v>
      </c>
      <c r="G123" s="118" t="s">
        <v>74</v>
      </c>
      <c r="H123" s="119"/>
      <c r="I123" s="116" t="s">
        <v>75</v>
      </c>
      <c r="J123" s="120" t="s">
        <v>528</v>
      </c>
      <c r="K123" s="179" t="s">
        <v>353</v>
      </c>
      <c r="L123" s="122">
        <v>25300000</v>
      </c>
      <c r="M123" s="122"/>
      <c r="N123" s="123"/>
      <c r="O123" s="122"/>
      <c r="P123" s="122"/>
      <c r="Q123" s="123"/>
      <c r="R123" s="123"/>
      <c r="S123" s="122"/>
      <c r="T123" s="91">
        <v>25300000</v>
      </c>
      <c r="U123" s="92">
        <v>0</v>
      </c>
      <c r="V123" s="124"/>
      <c r="W123" s="125"/>
      <c r="X123" s="93">
        <f t="shared" si="3"/>
        <v>0</v>
      </c>
      <c r="Y123" s="94">
        <f t="shared" si="4"/>
        <v>0</v>
      </c>
      <c r="Z123" s="94">
        <f t="shared" si="5"/>
        <v>25300000</v>
      </c>
      <c r="AA123" s="126"/>
      <c r="AB123" s="127" t="s">
        <v>75</v>
      </c>
      <c r="AC123" s="97" t="s">
        <v>529</v>
      </c>
    </row>
    <row r="124" spans="1:29" ht="14.25">
      <c r="A124" s="82">
        <v>114</v>
      </c>
      <c r="B124" s="115" t="s">
        <v>79</v>
      </c>
      <c r="C124" s="131"/>
      <c r="D124" s="147" t="s">
        <v>119</v>
      </c>
      <c r="E124" s="86" t="s">
        <v>530</v>
      </c>
      <c r="F124" s="176" t="s">
        <v>531</v>
      </c>
      <c r="G124" s="86" t="s">
        <v>74</v>
      </c>
      <c r="H124" s="146" t="s">
        <v>532</v>
      </c>
      <c r="I124" s="86"/>
      <c r="J124" s="120" t="s">
        <v>533</v>
      </c>
      <c r="K124" s="121" t="s">
        <v>115</v>
      </c>
      <c r="L124" s="122">
        <v>25300000</v>
      </c>
      <c r="M124" s="122"/>
      <c r="N124" s="123"/>
      <c r="O124" s="122"/>
      <c r="P124" s="122"/>
      <c r="Q124" s="123"/>
      <c r="R124" s="123"/>
      <c r="S124" s="122"/>
      <c r="T124" s="91">
        <v>25300000</v>
      </c>
      <c r="U124" s="92">
        <v>0</v>
      </c>
      <c r="V124" s="124"/>
      <c r="W124" s="125"/>
      <c r="X124" s="93">
        <f t="shared" si="3"/>
        <v>0</v>
      </c>
      <c r="Y124" s="94">
        <f t="shared" si="4"/>
        <v>0</v>
      </c>
      <c r="Z124" s="94">
        <f t="shared" si="5"/>
        <v>25300000</v>
      </c>
      <c r="AA124" s="126"/>
      <c r="AB124" s="127" t="s">
        <v>75</v>
      </c>
      <c r="AC124" s="97" t="s">
        <v>534</v>
      </c>
    </row>
    <row r="125" spans="1:29" ht="14.25">
      <c r="A125" s="82">
        <v>115</v>
      </c>
      <c r="B125" s="115" t="s">
        <v>79</v>
      </c>
      <c r="C125" s="131"/>
      <c r="D125" s="130" t="s">
        <v>119</v>
      </c>
      <c r="E125" s="116" t="s">
        <v>535</v>
      </c>
      <c r="F125" s="117" t="s">
        <v>536</v>
      </c>
      <c r="G125" s="118" t="s">
        <v>74</v>
      </c>
      <c r="H125" s="119"/>
      <c r="I125" s="116" t="s">
        <v>75</v>
      </c>
      <c r="J125" s="120" t="s">
        <v>533</v>
      </c>
      <c r="K125" s="121" t="s">
        <v>115</v>
      </c>
      <c r="L125" s="122">
        <v>25300000</v>
      </c>
      <c r="M125" s="122"/>
      <c r="N125" s="123"/>
      <c r="O125" s="122"/>
      <c r="P125" s="122"/>
      <c r="Q125" s="123"/>
      <c r="R125" s="123"/>
      <c r="S125" s="122"/>
      <c r="T125" s="91">
        <v>25300000</v>
      </c>
      <c r="U125" s="92">
        <v>0</v>
      </c>
      <c r="V125" s="124"/>
      <c r="W125" s="125"/>
      <c r="X125" s="93">
        <f t="shared" si="3"/>
        <v>0</v>
      </c>
      <c r="Y125" s="94">
        <f t="shared" si="4"/>
        <v>0</v>
      </c>
      <c r="Z125" s="94">
        <f t="shared" si="5"/>
        <v>25300000</v>
      </c>
      <c r="AA125" s="126"/>
      <c r="AB125" s="127" t="s">
        <v>75</v>
      </c>
      <c r="AC125" s="97" t="s">
        <v>537</v>
      </c>
    </row>
    <row r="126" spans="1:29" ht="14.25">
      <c r="A126" s="82">
        <v>116</v>
      </c>
      <c r="B126" s="115" t="s">
        <v>79</v>
      </c>
      <c r="C126" s="84" t="s">
        <v>119</v>
      </c>
      <c r="D126" s="85">
        <v>42976</v>
      </c>
      <c r="E126" s="116" t="s">
        <v>538</v>
      </c>
      <c r="F126" s="117" t="s">
        <v>539</v>
      </c>
      <c r="G126" s="118" t="s">
        <v>74</v>
      </c>
      <c r="H126" s="119"/>
      <c r="I126" s="116" t="s">
        <v>75</v>
      </c>
      <c r="J126" s="120" t="s">
        <v>458</v>
      </c>
      <c r="K126" s="179" t="s">
        <v>353</v>
      </c>
      <c r="L126" s="122">
        <v>25300000</v>
      </c>
      <c r="M126" s="122"/>
      <c r="N126" s="123"/>
      <c r="O126" s="122"/>
      <c r="P126" s="122"/>
      <c r="Q126" s="123"/>
      <c r="R126" s="123"/>
      <c r="S126" s="122"/>
      <c r="T126" s="91">
        <v>25300000</v>
      </c>
      <c r="U126" s="92">
        <v>25300000</v>
      </c>
      <c r="V126" s="124"/>
      <c r="W126" s="125"/>
      <c r="X126" s="93">
        <f t="shared" si="3"/>
        <v>25300000</v>
      </c>
      <c r="Y126" s="94">
        <f t="shared" si="4"/>
        <v>0</v>
      </c>
      <c r="Z126" s="94">
        <f t="shared" si="5"/>
        <v>0</v>
      </c>
      <c r="AA126" s="126"/>
      <c r="AB126" s="127" t="s">
        <v>75</v>
      </c>
      <c r="AC126" s="97" t="s">
        <v>540</v>
      </c>
    </row>
    <row r="127" spans="1:29" ht="14.25">
      <c r="A127" s="82">
        <v>117</v>
      </c>
      <c r="B127" s="115" t="s">
        <v>79</v>
      </c>
      <c r="C127" s="128" t="s">
        <v>119</v>
      </c>
      <c r="D127" s="128" t="s">
        <v>272</v>
      </c>
      <c r="E127" s="116" t="s">
        <v>541</v>
      </c>
      <c r="F127" s="117" t="s">
        <v>542</v>
      </c>
      <c r="G127" s="118" t="s">
        <v>209</v>
      </c>
      <c r="H127" s="119" t="s">
        <v>543</v>
      </c>
      <c r="I127" s="116" t="s">
        <v>83</v>
      </c>
      <c r="J127" s="120" t="s">
        <v>544</v>
      </c>
      <c r="K127" s="179" t="s">
        <v>353</v>
      </c>
      <c r="L127" s="122">
        <v>25300000</v>
      </c>
      <c r="M127" s="122"/>
      <c r="N127" s="123"/>
      <c r="O127" s="122"/>
      <c r="P127" s="122"/>
      <c r="Q127" s="123"/>
      <c r="R127" s="123"/>
      <c r="S127" s="122"/>
      <c r="T127" s="91">
        <v>25300000</v>
      </c>
      <c r="U127" s="92">
        <v>25300000</v>
      </c>
      <c r="V127" s="124"/>
      <c r="W127" s="125"/>
      <c r="X127" s="93">
        <f t="shared" si="3"/>
        <v>25300000</v>
      </c>
      <c r="Y127" s="94">
        <f t="shared" si="4"/>
        <v>0</v>
      </c>
      <c r="Z127" s="94">
        <f t="shared" si="5"/>
        <v>0</v>
      </c>
      <c r="AA127" s="126"/>
      <c r="AB127" s="127" t="s">
        <v>75</v>
      </c>
      <c r="AC127" s="97" t="s">
        <v>545</v>
      </c>
    </row>
    <row r="128" spans="1:29" ht="14.25">
      <c r="A128" s="82">
        <v>118</v>
      </c>
      <c r="B128" s="115" t="s">
        <v>79</v>
      </c>
      <c r="C128" s="131"/>
      <c r="D128" s="130" t="s">
        <v>119</v>
      </c>
      <c r="E128" s="180" t="s">
        <v>546</v>
      </c>
      <c r="F128" s="181" t="s">
        <v>547</v>
      </c>
      <c r="G128" s="182"/>
      <c r="H128" s="121"/>
      <c r="I128" s="121"/>
      <c r="J128" s="120" t="s">
        <v>548</v>
      </c>
      <c r="K128" s="179" t="s">
        <v>353</v>
      </c>
      <c r="L128" s="122">
        <v>25300000</v>
      </c>
      <c r="M128" s="122"/>
      <c r="N128" s="123"/>
      <c r="O128" s="122"/>
      <c r="P128" s="122"/>
      <c r="Q128" s="123"/>
      <c r="R128" s="123"/>
      <c r="S128" s="122"/>
      <c r="T128" s="91">
        <v>25300000</v>
      </c>
      <c r="U128" s="92">
        <v>0</v>
      </c>
      <c r="V128" s="124"/>
      <c r="W128" s="125"/>
      <c r="X128" s="93">
        <f t="shared" si="3"/>
        <v>0</v>
      </c>
      <c r="Y128" s="94">
        <f t="shared" si="4"/>
        <v>0</v>
      </c>
      <c r="Z128" s="94">
        <f t="shared" si="5"/>
        <v>25300000</v>
      </c>
      <c r="AA128" s="126"/>
      <c r="AB128" s="127" t="s">
        <v>75</v>
      </c>
      <c r="AC128" s="97" t="s">
        <v>549</v>
      </c>
    </row>
    <row r="129" spans="1:29" ht="14.25">
      <c r="A129" s="82">
        <v>119</v>
      </c>
      <c r="B129" s="115" t="s">
        <v>79</v>
      </c>
      <c r="C129" s="131"/>
      <c r="D129" s="130" t="s">
        <v>119</v>
      </c>
      <c r="E129" s="116" t="s">
        <v>550</v>
      </c>
      <c r="F129" s="117" t="s">
        <v>551</v>
      </c>
      <c r="G129" s="118" t="s">
        <v>82</v>
      </c>
      <c r="H129" s="119"/>
      <c r="I129" s="116" t="s">
        <v>75</v>
      </c>
      <c r="J129" s="120" t="s">
        <v>552</v>
      </c>
      <c r="K129" s="179" t="s">
        <v>353</v>
      </c>
      <c r="L129" s="122">
        <v>25300000</v>
      </c>
      <c r="M129" s="122"/>
      <c r="N129" s="123"/>
      <c r="O129" s="122"/>
      <c r="P129" s="122"/>
      <c r="Q129" s="123"/>
      <c r="R129" s="123"/>
      <c r="S129" s="122"/>
      <c r="T129" s="91">
        <v>25300000</v>
      </c>
      <c r="U129" s="92">
        <v>0</v>
      </c>
      <c r="V129" s="124"/>
      <c r="W129" s="125"/>
      <c r="X129" s="93">
        <f t="shared" si="3"/>
        <v>0</v>
      </c>
      <c r="Y129" s="94">
        <f t="shared" si="4"/>
        <v>0</v>
      </c>
      <c r="Z129" s="94">
        <f t="shared" si="5"/>
        <v>25300000</v>
      </c>
      <c r="AA129" s="126"/>
      <c r="AB129" s="127" t="s">
        <v>75</v>
      </c>
      <c r="AC129" s="97" t="s">
        <v>553</v>
      </c>
    </row>
    <row r="130" spans="1:29" ht="14.25">
      <c r="A130" s="82">
        <v>120</v>
      </c>
      <c r="B130" s="115" t="s">
        <v>79</v>
      </c>
      <c r="C130" s="131"/>
      <c r="D130" s="130" t="s">
        <v>119</v>
      </c>
      <c r="E130" s="102" t="s">
        <v>554</v>
      </c>
      <c r="F130" s="103" t="s">
        <v>555</v>
      </c>
      <c r="G130" s="183" t="s">
        <v>82</v>
      </c>
      <c r="H130" s="184" t="s">
        <v>543</v>
      </c>
      <c r="I130" s="102" t="s">
        <v>75</v>
      </c>
      <c r="J130" s="120" t="s">
        <v>552</v>
      </c>
      <c r="K130" s="179" t="s">
        <v>353</v>
      </c>
      <c r="L130" s="122">
        <v>25300000</v>
      </c>
      <c r="M130" s="122"/>
      <c r="N130" s="123"/>
      <c r="O130" s="122"/>
      <c r="P130" s="122"/>
      <c r="Q130" s="123"/>
      <c r="R130" s="123"/>
      <c r="S130" s="122"/>
      <c r="T130" s="91">
        <v>25300000</v>
      </c>
      <c r="U130" s="92">
        <v>0</v>
      </c>
      <c r="V130" s="124"/>
      <c r="W130" s="125"/>
      <c r="X130" s="93">
        <f t="shared" si="3"/>
        <v>0</v>
      </c>
      <c r="Y130" s="94">
        <f t="shared" si="4"/>
        <v>0</v>
      </c>
      <c r="Z130" s="94">
        <f t="shared" si="5"/>
        <v>25300000</v>
      </c>
      <c r="AA130" s="126"/>
      <c r="AB130" s="127" t="s">
        <v>75</v>
      </c>
      <c r="AC130" s="97" t="s">
        <v>556</v>
      </c>
    </row>
    <row r="131" spans="1:29" ht="14.25">
      <c r="A131" s="82">
        <v>121</v>
      </c>
      <c r="B131" s="115" t="s">
        <v>79</v>
      </c>
      <c r="C131" s="131"/>
      <c r="D131" s="130" t="s">
        <v>119</v>
      </c>
      <c r="E131" s="185" t="s">
        <v>557</v>
      </c>
      <c r="F131" s="186" t="s">
        <v>558</v>
      </c>
      <c r="G131" s="183" t="s">
        <v>74</v>
      </c>
      <c r="H131" s="184" t="s">
        <v>361</v>
      </c>
      <c r="I131" s="185" t="s">
        <v>75</v>
      </c>
      <c r="J131" s="120" t="s">
        <v>559</v>
      </c>
      <c r="K131" s="121" t="s">
        <v>115</v>
      </c>
      <c r="L131" s="187">
        <v>25300000</v>
      </c>
      <c r="M131" s="187"/>
      <c r="N131" s="123"/>
      <c r="O131" s="187"/>
      <c r="P131" s="187"/>
      <c r="Q131" s="123"/>
      <c r="R131" s="123"/>
      <c r="S131" s="187"/>
      <c r="T131" s="91">
        <v>25300000</v>
      </c>
      <c r="U131" s="92">
        <v>0</v>
      </c>
      <c r="V131" s="124"/>
      <c r="W131" s="125"/>
      <c r="X131" s="93">
        <f t="shared" si="3"/>
        <v>0</v>
      </c>
      <c r="Y131" s="94">
        <f t="shared" si="4"/>
        <v>0</v>
      </c>
      <c r="Z131" s="94">
        <f t="shared" si="5"/>
        <v>25300000</v>
      </c>
      <c r="AA131" s="126"/>
      <c r="AB131" s="127" t="s">
        <v>75</v>
      </c>
      <c r="AC131" s="97" t="s">
        <v>560</v>
      </c>
    </row>
    <row r="132" spans="1:29" ht="14.25">
      <c r="A132" s="82">
        <v>122</v>
      </c>
      <c r="B132" s="115" t="s">
        <v>79</v>
      </c>
      <c r="C132" s="131"/>
      <c r="D132" s="130" t="s">
        <v>119</v>
      </c>
      <c r="E132" s="116" t="s">
        <v>561</v>
      </c>
      <c r="F132" s="117" t="s">
        <v>562</v>
      </c>
      <c r="G132" s="118" t="s">
        <v>74</v>
      </c>
      <c r="H132" s="119"/>
      <c r="I132" s="116"/>
      <c r="J132" s="120" t="s">
        <v>493</v>
      </c>
      <c r="K132" s="121" t="s">
        <v>503</v>
      </c>
      <c r="L132" s="122">
        <v>10350000</v>
      </c>
      <c r="M132" s="122">
        <v>2250000</v>
      </c>
      <c r="N132" s="123"/>
      <c r="O132" s="122"/>
      <c r="P132" s="122"/>
      <c r="Q132" s="123"/>
      <c r="R132" s="123"/>
      <c r="S132" s="122"/>
      <c r="T132" s="91">
        <v>8100000</v>
      </c>
      <c r="U132" s="92">
        <v>0</v>
      </c>
      <c r="V132" s="124"/>
      <c r="W132" s="125"/>
      <c r="X132" s="93">
        <f t="shared" si="3"/>
        <v>0</v>
      </c>
      <c r="Y132" s="94">
        <f t="shared" si="4"/>
        <v>0</v>
      </c>
      <c r="Z132" s="94">
        <f t="shared" si="5"/>
        <v>8100000</v>
      </c>
      <c r="AA132" s="126"/>
      <c r="AB132" s="127"/>
      <c r="AC132" s="97" t="s">
        <v>563</v>
      </c>
    </row>
    <row r="133" spans="1:29" s="100" customFormat="1" ht="15" customHeight="1">
      <c r="A133" s="82">
        <v>123</v>
      </c>
      <c r="B133" s="188" t="s">
        <v>63</v>
      </c>
      <c r="C133" s="164" t="s">
        <v>96</v>
      </c>
      <c r="D133" s="130" t="s">
        <v>119</v>
      </c>
      <c r="E133" s="189" t="s">
        <v>564</v>
      </c>
      <c r="F133" s="190" t="s">
        <v>565</v>
      </c>
      <c r="G133" s="146"/>
      <c r="H133" s="189"/>
      <c r="I133" s="86"/>
      <c r="J133" s="191" t="s">
        <v>566</v>
      </c>
      <c r="K133" s="89" t="s">
        <v>93</v>
      </c>
      <c r="L133" s="89">
        <v>25300000</v>
      </c>
      <c r="M133" s="89"/>
      <c r="N133" s="89"/>
      <c r="O133" s="89"/>
      <c r="P133" s="89"/>
      <c r="Q133" s="89"/>
      <c r="R133" s="89"/>
      <c r="S133" s="90"/>
      <c r="T133" s="91">
        <v>25300000</v>
      </c>
      <c r="U133" s="92">
        <v>0</v>
      </c>
      <c r="V133" s="188"/>
      <c r="W133" s="188"/>
      <c r="X133" s="93">
        <f t="shared" si="3"/>
        <v>0</v>
      </c>
      <c r="Y133" s="94">
        <f t="shared" si="4"/>
        <v>0</v>
      </c>
      <c r="Z133" s="94">
        <f t="shared" si="5"/>
        <v>25300000</v>
      </c>
      <c r="AA133" s="192"/>
      <c r="AB133" s="193" t="s">
        <v>94</v>
      </c>
      <c r="AC133" s="98" t="s">
        <v>567</v>
      </c>
    </row>
    <row r="134" spans="1:29" s="100" customFormat="1" ht="15" customHeight="1">
      <c r="A134" s="82">
        <v>124</v>
      </c>
      <c r="B134" s="188"/>
      <c r="C134" s="164"/>
      <c r="D134" s="130" t="s">
        <v>119</v>
      </c>
      <c r="E134" s="194" t="s">
        <v>568</v>
      </c>
      <c r="F134" s="195" t="s">
        <v>569</v>
      </c>
      <c r="G134" s="196"/>
      <c r="H134" s="194" t="s">
        <v>74</v>
      </c>
      <c r="I134" s="196" t="s">
        <v>437</v>
      </c>
      <c r="J134" s="197" t="s">
        <v>570</v>
      </c>
      <c r="K134" s="151" t="s">
        <v>109</v>
      </c>
      <c r="L134" s="89">
        <v>25300000</v>
      </c>
      <c r="M134" s="89"/>
      <c r="N134" s="89"/>
      <c r="O134" s="89"/>
      <c r="P134" s="89">
        <v>70</v>
      </c>
      <c r="Q134" s="89"/>
      <c r="R134" s="89"/>
      <c r="S134" s="90"/>
      <c r="T134" s="91">
        <v>7590000</v>
      </c>
      <c r="U134" s="92">
        <v>0</v>
      </c>
      <c r="V134" s="188"/>
      <c r="W134" s="188"/>
      <c r="X134" s="93">
        <f t="shared" si="3"/>
        <v>0</v>
      </c>
      <c r="Y134" s="94">
        <f t="shared" si="4"/>
        <v>0</v>
      </c>
      <c r="Z134" s="94">
        <f t="shared" si="5"/>
        <v>7590000</v>
      </c>
      <c r="AA134" s="192"/>
      <c r="AB134" s="193"/>
      <c r="AC134" s="98" t="s">
        <v>571</v>
      </c>
    </row>
    <row r="135" spans="1:29" s="114" customFormat="1" ht="15" customHeight="1">
      <c r="A135" s="82">
        <v>125</v>
      </c>
      <c r="B135" s="101" t="s">
        <v>71</v>
      </c>
      <c r="C135" s="129"/>
      <c r="D135" s="130" t="s">
        <v>119</v>
      </c>
      <c r="E135" s="102" t="s">
        <v>572</v>
      </c>
      <c r="F135" s="103" t="s">
        <v>573</v>
      </c>
      <c r="G135" s="104"/>
      <c r="H135" s="104" t="s">
        <v>67</v>
      </c>
      <c r="I135" s="104" t="s">
        <v>75</v>
      </c>
      <c r="J135" s="104" t="s">
        <v>282</v>
      </c>
      <c r="K135" s="104" t="s">
        <v>77</v>
      </c>
      <c r="L135" s="105">
        <v>25300000</v>
      </c>
      <c r="M135" s="106"/>
      <c r="N135" s="107"/>
      <c r="O135" s="108"/>
      <c r="P135" s="108"/>
      <c r="Q135" s="108"/>
      <c r="R135" s="108"/>
      <c r="S135" s="109">
        <v>2200000</v>
      </c>
      <c r="T135" s="110">
        <v>23100000</v>
      </c>
      <c r="U135" s="92">
        <v>0</v>
      </c>
      <c r="V135" s="111"/>
      <c r="W135" s="112"/>
      <c r="X135" s="93">
        <f t="shared" si="3"/>
        <v>0</v>
      </c>
      <c r="Y135" s="94">
        <f t="shared" si="4"/>
        <v>0</v>
      </c>
      <c r="Z135" s="94">
        <f t="shared" si="5"/>
        <v>23100000</v>
      </c>
      <c r="AA135" s="112"/>
      <c r="AB135" s="113"/>
      <c r="AC135" s="114" t="s">
        <v>574</v>
      </c>
    </row>
    <row r="136" spans="1:29" ht="15" customHeight="1">
      <c r="A136" s="82">
        <v>126</v>
      </c>
      <c r="B136" s="115" t="s">
        <v>79</v>
      </c>
      <c r="C136" s="84" t="s">
        <v>119</v>
      </c>
      <c r="D136" s="85">
        <v>42976</v>
      </c>
      <c r="E136" s="132" t="s">
        <v>575</v>
      </c>
      <c r="F136" s="133" t="s">
        <v>576</v>
      </c>
      <c r="G136" s="134" t="s">
        <v>74</v>
      </c>
      <c r="H136" s="134" t="s">
        <v>107</v>
      </c>
      <c r="I136" s="134"/>
      <c r="J136" s="120" t="s">
        <v>577</v>
      </c>
      <c r="K136" s="167" t="s">
        <v>115</v>
      </c>
      <c r="L136" s="122">
        <v>25300000</v>
      </c>
      <c r="M136" s="122"/>
      <c r="N136" s="123"/>
      <c r="O136" s="122"/>
      <c r="P136" s="122"/>
      <c r="Q136" s="123"/>
      <c r="R136" s="123"/>
      <c r="S136" s="122"/>
      <c r="T136" s="91">
        <v>25300000</v>
      </c>
      <c r="U136" s="92">
        <v>25300000</v>
      </c>
      <c r="V136" s="124"/>
      <c r="W136" s="125"/>
      <c r="X136" s="93">
        <f t="shared" si="3"/>
        <v>25300000</v>
      </c>
      <c r="Y136" s="94">
        <f t="shared" si="4"/>
        <v>0</v>
      </c>
      <c r="Z136" s="94">
        <f t="shared" si="5"/>
        <v>0</v>
      </c>
      <c r="AA136" s="126"/>
      <c r="AB136" s="127" t="s">
        <v>75</v>
      </c>
      <c r="AC136" s="97" t="s">
        <v>578</v>
      </c>
    </row>
    <row r="137" spans="1:29" ht="15" customHeight="1">
      <c r="A137" s="82">
        <v>127</v>
      </c>
      <c r="B137" s="115" t="s">
        <v>79</v>
      </c>
      <c r="C137" s="131"/>
      <c r="D137" s="130" t="s">
        <v>119</v>
      </c>
      <c r="E137" s="86" t="s">
        <v>579</v>
      </c>
      <c r="F137" s="176" t="s">
        <v>580</v>
      </c>
      <c r="G137" s="86" t="s">
        <v>74</v>
      </c>
      <c r="H137" s="146"/>
      <c r="I137" s="146"/>
      <c r="J137" s="120" t="s">
        <v>577</v>
      </c>
      <c r="K137" s="121" t="s">
        <v>115</v>
      </c>
      <c r="L137" s="122">
        <v>25300000</v>
      </c>
      <c r="M137" s="122"/>
      <c r="N137" s="123"/>
      <c r="O137" s="122"/>
      <c r="P137" s="122"/>
      <c r="Q137" s="123"/>
      <c r="R137" s="123"/>
      <c r="S137" s="122">
        <v>25000</v>
      </c>
      <c r="T137" s="91">
        <v>25275000</v>
      </c>
      <c r="U137" s="92">
        <v>0</v>
      </c>
      <c r="V137" s="124"/>
      <c r="W137" s="125"/>
      <c r="X137" s="93">
        <f t="shared" si="3"/>
        <v>0</v>
      </c>
      <c r="Y137" s="94">
        <f t="shared" si="4"/>
        <v>0</v>
      </c>
      <c r="Z137" s="94">
        <f t="shared" si="5"/>
        <v>25275000</v>
      </c>
      <c r="AA137" s="126"/>
      <c r="AB137" s="127" t="s">
        <v>75</v>
      </c>
      <c r="AC137" s="97" t="s">
        <v>581</v>
      </c>
    </row>
    <row r="138" spans="1:29" s="100" customFormat="1" ht="15" customHeight="1">
      <c r="A138" s="82">
        <v>128</v>
      </c>
      <c r="B138" s="83" t="s">
        <v>63</v>
      </c>
      <c r="C138" s="146"/>
      <c r="D138" s="130" t="s">
        <v>119</v>
      </c>
      <c r="E138" s="86" t="s">
        <v>582</v>
      </c>
      <c r="F138" s="87" t="s">
        <v>583</v>
      </c>
      <c r="G138" s="146"/>
      <c r="H138" s="86" t="s">
        <v>67</v>
      </c>
      <c r="I138" s="146"/>
      <c r="J138" s="89" t="s">
        <v>68</v>
      </c>
      <c r="K138" s="89" t="s">
        <v>69</v>
      </c>
      <c r="L138" s="89">
        <v>25300000</v>
      </c>
      <c r="M138" s="89"/>
      <c r="N138" s="89"/>
      <c r="O138" s="89"/>
      <c r="P138" s="89"/>
      <c r="Q138" s="89"/>
      <c r="R138" s="89"/>
      <c r="S138" s="90"/>
      <c r="T138" s="91">
        <v>25300000</v>
      </c>
      <c r="U138" s="92">
        <v>0</v>
      </c>
      <c r="V138" s="83"/>
      <c r="W138" s="83"/>
      <c r="X138" s="93">
        <f t="shared" si="3"/>
        <v>0</v>
      </c>
      <c r="Y138" s="94">
        <f t="shared" si="4"/>
        <v>0</v>
      </c>
      <c r="Z138" s="94">
        <f t="shared" si="5"/>
        <v>25300000</v>
      </c>
      <c r="AA138" s="95"/>
      <c r="AB138" s="96"/>
      <c r="AC138" s="97" t="s">
        <v>584</v>
      </c>
    </row>
    <row r="139" spans="1:29" s="114" customFormat="1" ht="15" customHeight="1">
      <c r="A139" s="82">
        <v>129</v>
      </c>
      <c r="B139" s="101" t="s">
        <v>71</v>
      </c>
      <c r="C139" s="128"/>
      <c r="D139" s="130" t="s">
        <v>119</v>
      </c>
      <c r="E139" s="102" t="s">
        <v>585</v>
      </c>
      <c r="F139" s="103" t="s">
        <v>586</v>
      </c>
      <c r="G139" s="104"/>
      <c r="H139" s="104" t="s">
        <v>67</v>
      </c>
      <c r="I139" s="104" t="s">
        <v>83</v>
      </c>
      <c r="J139" s="104" t="s">
        <v>291</v>
      </c>
      <c r="K139" s="104" t="s">
        <v>77</v>
      </c>
      <c r="L139" s="105">
        <v>25300000</v>
      </c>
      <c r="M139" s="106"/>
      <c r="N139" s="107"/>
      <c r="O139" s="108"/>
      <c r="P139" s="108"/>
      <c r="Q139" s="108"/>
      <c r="R139" s="108"/>
      <c r="S139" s="109">
        <v>0</v>
      </c>
      <c r="T139" s="110">
        <v>25300000</v>
      </c>
      <c r="U139" s="92">
        <v>0</v>
      </c>
      <c r="V139" s="111"/>
      <c r="W139" s="112"/>
      <c r="X139" s="93">
        <f t="shared" si="3"/>
        <v>0</v>
      </c>
      <c r="Y139" s="94">
        <f t="shared" si="4"/>
        <v>0</v>
      </c>
      <c r="Z139" s="94">
        <f t="shared" si="5"/>
        <v>25300000</v>
      </c>
      <c r="AA139" s="112"/>
      <c r="AB139" s="113"/>
      <c r="AC139" s="114" t="s">
        <v>587</v>
      </c>
    </row>
    <row r="140" spans="1:29" ht="15" customHeight="1">
      <c r="A140" s="82">
        <v>130</v>
      </c>
      <c r="B140" s="115" t="s">
        <v>79</v>
      </c>
      <c r="C140" s="131">
        <v>42937</v>
      </c>
      <c r="D140" s="130" t="s">
        <v>119</v>
      </c>
      <c r="E140" s="132" t="s">
        <v>588</v>
      </c>
      <c r="F140" s="133" t="s">
        <v>589</v>
      </c>
      <c r="G140" s="134" t="s">
        <v>82</v>
      </c>
      <c r="H140" s="134" t="s">
        <v>107</v>
      </c>
      <c r="I140" s="134"/>
      <c r="J140" s="120" t="s">
        <v>108</v>
      </c>
      <c r="K140" s="121" t="s">
        <v>109</v>
      </c>
      <c r="L140" s="122">
        <v>25300000</v>
      </c>
      <c r="M140" s="122"/>
      <c r="N140" s="123"/>
      <c r="O140" s="122"/>
      <c r="P140" s="122"/>
      <c r="Q140" s="123"/>
      <c r="R140" s="123"/>
      <c r="S140" s="122"/>
      <c r="T140" s="91">
        <v>25300000</v>
      </c>
      <c r="U140" s="92">
        <v>12650000</v>
      </c>
      <c r="V140" s="124"/>
      <c r="W140" s="125"/>
      <c r="X140" s="93">
        <f t="shared" ref="X140:X203" si="6">U140+V140-W140</f>
        <v>12650000</v>
      </c>
      <c r="Y140" s="94">
        <f t="shared" ref="Y140:Y203" si="7">IF(X140&gt;T140,X140-T140,0)</f>
        <v>0</v>
      </c>
      <c r="Z140" s="94">
        <f t="shared" ref="Z140:Z203" si="8">IF(X140&lt;T140,T140-X140,0)</f>
        <v>12650000</v>
      </c>
      <c r="AA140" s="126"/>
      <c r="AB140" s="127"/>
      <c r="AC140" s="114" t="s">
        <v>590</v>
      </c>
    </row>
    <row r="141" spans="1:29" s="206" customFormat="1" ht="15" customHeight="1">
      <c r="A141" s="82">
        <v>131</v>
      </c>
      <c r="B141" s="82" t="s">
        <v>117</v>
      </c>
      <c r="C141" s="164" t="s">
        <v>96</v>
      </c>
      <c r="D141" s="128" t="s">
        <v>591</v>
      </c>
      <c r="E141" s="198" t="s">
        <v>592</v>
      </c>
      <c r="F141" s="199" t="s">
        <v>593</v>
      </c>
      <c r="G141" s="200"/>
      <c r="H141" s="164"/>
      <c r="I141" s="201"/>
      <c r="J141" s="202" t="s">
        <v>122</v>
      </c>
      <c r="K141" s="203" t="s">
        <v>93</v>
      </c>
      <c r="L141" s="36">
        <v>25300000</v>
      </c>
      <c r="M141" s="36"/>
      <c r="N141" s="36"/>
      <c r="O141" s="36"/>
      <c r="P141" s="36"/>
      <c r="Q141" s="36"/>
      <c r="R141" s="36"/>
      <c r="S141" s="36">
        <v>25300000</v>
      </c>
      <c r="T141" s="142">
        <v>0</v>
      </c>
      <c r="U141" s="92">
        <v>0</v>
      </c>
      <c r="V141" s="92"/>
      <c r="W141" s="204"/>
      <c r="X141" s="93">
        <f t="shared" si="6"/>
        <v>0</v>
      </c>
      <c r="Y141" s="94">
        <f t="shared" si="7"/>
        <v>0</v>
      </c>
      <c r="Z141" s="94">
        <f t="shared" si="8"/>
        <v>0</v>
      </c>
      <c r="AA141" s="204"/>
      <c r="AB141" s="205" t="s">
        <v>94</v>
      </c>
      <c r="AC141" s="98" t="s">
        <v>594</v>
      </c>
    </row>
    <row r="142" spans="1:29" s="100" customFormat="1" ht="15" customHeight="1">
      <c r="A142" s="82">
        <v>132</v>
      </c>
      <c r="B142" s="83" t="s">
        <v>63</v>
      </c>
      <c r="C142" s="146" t="s">
        <v>124</v>
      </c>
      <c r="D142" s="128" t="s">
        <v>595</v>
      </c>
      <c r="E142" s="86" t="s">
        <v>596</v>
      </c>
      <c r="F142" s="87" t="s">
        <v>597</v>
      </c>
      <c r="G142" s="146"/>
      <c r="H142" s="86" t="s">
        <v>100</v>
      </c>
      <c r="I142" s="146" t="s">
        <v>598</v>
      </c>
      <c r="J142" s="89" t="s">
        <v>127</v>
      </c>
      <c r="K142" s="151" t="s">
        <v>128</v>
      </c>
      <c r="L142" s="89">
        <v>25300000</v>
      </c>
      <c r="M142" s="89"/>
      <c r="N142" s="89"/>
      <c r="O142" s="89">
        <v>100</v>
      </c>
      <c r="P142" s="89"/>
      <c r="Q142" s="89"/>
      <c r="R142" s="89"/>
      <c r="S142" s="90"/>
      <c r="T142" s="91">
        <v>0</v>
      </c>
      <c r="U142" s="92">
        <v>0</v>
      </c>
      <c r="V142" s="83"/>
      <c r="W142" s="83"/>
      <c r="X142" s="93">
        <f t="shared" si="6"/>
        <v>0</v>
      </c>
      <c r="Y142" s="94">
        <f t="shared" si="7"/>
        <v>0</v>
      </c>
      <c r="Z142" s="94">
        <f t="shared" si="8"/>
        <v>0</v>
      </c>
      <c r="AA142" s="95"/>
      <c r="AB142" s="96" t="s">
        <v>129</v>
      </c>
      <c r="AC142" s="97" t="s">
        <v>599</v>
      </c>
    </row>
    <row r="143" spans="1:29" s="100" customFormat="1" ht="15" customHeight="1">
      <c r="A143" s="82">
        <v>133</v>
      </c>
      <c r="B143" s="83" t="s">
        <v>63</v>
      </c>
      <c r="C143" s="162"/>
      <c r="D143" s="128" t="s">
        <v>600</v>
      </c>
      <c r="E143" s="86" t="s">
        <v>601</v>
      </c>
      <c r="F143" s="87" t="s">
        <v>602</v>
      </c>
      <c r="G143" s="146"/>
      <c r="H143" s="86" t="s">
        <v>100</v>
      </c>
      <c r="I143" s="146"/>
      <c r="J143" s="89" t="s">
        <v>127</v>
      </c>
      <c r="K143" s="151" t="s">
        <v>137</v>
      </c>
      <c r="L143" s="89">
        <v>25300000</v>
      </c>
      <c r="M143" s="89"/>
      <c r="N143" s="89"/>
      <c r="O143" s="89"/>
      <c r="P143" s="89"/>
      <c r="Q143" s="89"/>
      <c r="R143" s="89"/>
      <c r="S143" s="207">
        <v>25300000</v>
      </c>
      <c r="T143" s="91">
        <v>0</v>
      </c>
      <c r="U143" s="92">
        <v>0</v>
      </c>
      <c r="V143" s="83"/>
      <c r="W143" s="83"/>
      <c r="X143" s="93">
        <f t="shared" si="6"/>
        <v>0</v>
      </c>
      <c r="Y143" s="94">
        <f t="shared" si="7"/>
        <v>0</v>
      </c>
      <c r="Z143" s="94">
        <f t="shared" si="8"/>
        <v>0</v>
      </c>
      <c r="AA143" s="95"/>
      <c r="AB143" s="96"/>
      <c r="AC143" s="97" t="s">
        <v>603</v>
      </c>
    </row>
    <row r="144" spans="1:29" s="100" customFormat="1" ht="14.25">
      <c r="A144" s="82">
        <v>134</v>
      </c>
      <c r="B144" s="83" t="s">
        <v>63</v>
      </c>
      <c r="C144" s="146"/>
      <c r="D144" s="128" t="s">
        <v>595</v>
      </c>
      <c r="E144" s="86" t="s">
        <v>604</v>
      </c>
      <c r="F144" s="87" t="s">
        <v>605</v>
      </c>
      <c r="G144" s="146"/>
      <c r="H144" s="86" t="s">
        <v>74</v>
      </c>
      <c r="I144" s="146" t="s">
        <v>598</v>
      </c>
      <c r="J144" s="89" t="s">
        <v>136</v>
      </c>
      <c r="K144" s="89" t="s">
        <v>128</v>
      </c>
      <c r="L144" s="89">
        <v>25300000</v>
      </c>
      <c r="M144" s="89"/>
      <c r="N144" s="89"/>
      <c r="O144" s="89">
        <v>100</v>
      </c>
      <c r="P144" s="89"/>
      <c r="Q144" s="89"/>
      <c r="R144" s="89"/>
      <c r="S144" s="90"/>
      <c r="T144" s="91">
        <v>0</v>
      </c>
      <c r="U144" s="92">
        <v>0</v>
      </c>
      <c r="V144" s="83"/>
      <c r="W144" s="83"/>
      <c r="X144" s="93">
        <f t="shared" si="6"/>
        <v>0</v>
      </c>
      <c r="Y144" s="94">
        <f t="shared" si="7"/>
        <v>0</v>
      </c>
      <c r="Z144" s="94">
        <f t="shared" si="8"/>
        <v>0</v>
      </c>
      <c r="AA144" s="95"/>
      <c r="AB144" s="96" t="s">
        <v>146</v>
      </c>
      <c r="AC144" s="97" t="s">
        <v>606</v>
      </c>
    </row>
    <row r="145" spans="1:29" s="100" customFormat="1" ht="14.25">
      <c r="A145" s="82">
        <v>135</v>
      </c>
      <c r="B145" s="83" t="s">
        <v>63</v>
      </c>
      <c r="C145" s="146"/>
      <c r="D145" s="128" t="s">
        <v>595</v>
      </c>
      <c r="E145" s="86" t="s">
        <v>607</v>
      </c>
      <c r="F145" s="87" t="s">
        <v>608</v>
      </c>
      <c r="G145" s="146"/>
      <c r="H145" s="86" t="s">
        <v>74</v>
      </c>
      <c r="I145" s="86" t="s">
        <v>609</v>
      </c>
      <c r="J145" s="89" t="s">
        <v>136</v>
      </c>
      <c r="K145" s="89" t="s">
        <v>128</v>
      </c>
      <c r="L145" s="89">
        <v>25300000</v>
      </c>
      <c r="M145" s="89"/>
      <c r="N145" s="89"/>
      <c r="O145" s="89" t="s">
        <v>609</v>
      </c>
      <c r="P145" s="89"/>
      <c r="Q145" s="89"/>
      <c r="R145" s="89"/>
      <c r="S145" s="90"/>
      <c r="T145" s="91">
        <v>0</v>
      </c>
      <c r="U145" s="92">
        <v>0</v>
      </c>
      <c r="V145" s="83"/>
      <c r="W145" s="83"/>
      <c r="X145" s="93">
        <f t="shared" si="6"/>
        <v>0</v>
      </c>
      <c r="Y145" s="94">
        <f t="shared" si="7"/>
        <v>0</v>
      </c>
      <c r="Z145" s="94">
        <f t="shared" si="8"/>
        <v>0</v>
      </c>
      <c r="AA145" s="95"/>
      <c r="AB145" s="96" t="s">
        <v>146</v>
      </c>
      <c r="AC145" s="97" t="s">
        <v>610</v>
      </c>
    </row>
    <row r="146" spans="1:29" s="100" customFormat="1" ht="14.25">
      <c r="A146" s="82">
        <v>136</v>
      </c>
      <c r="B146" s="83" t="s">
        <v>63</v>
      </c>
      <c r="C146" s="146"/>
      <c r="D146" s="128" t="s">
        <v>595</v>
      </c>
      <c r="E146" s="86" t="s">
        <v>611</v>
      </c>
      <c r="F146" s="87" t="s">
        <v>612</v>
      </c>
      <c r="G146" s="146"/>
      <c r="H146" s="86" t="s">
        <v>74</v>
      </c>
      <c r="I146" s="146" t="s">
        <v>598</v>
      </c>
      <c r="J146" s="89" t="s">
        <v>136</v>
      </c>
      <c r="K146" s="89" t="s">
        <v>137</v>
      </c>
      <c r="L146" s="89">
        <v>25300000</v>
      </c>
      <c r="M146" s="89"/>
      <c r="N146" s="89"/>
      <c r="O146" s="89">
        <v>100</v>
      </c>
      <c r="P146" s="89"/>
      <c r="Q146" s="89"/>
      <c r="R146" s="89"/>
      <c r="S146" s="90"/>
      <c r="T146" s="91">
        <v>0</v>
      </c>
      <c r="U146" s="92">
        <v>0</v>
      </c>
      <c r="V146" s="83"/>
      <c r="W146" s="83"/>
      <c r="X146" s="93">
        <f t="shared" si="6"/>
        <v>0</v>
      </c>
      <c r="Y146" s="94">
        <f t="shared" si="7"/>
        <v>0</v>
      </c>
      <c r="Z146" s="94">
        <f t="shared" si="8"/>
        <v>0</v>
      </c>
      <c r="AA146" s="95"/>
      <c r="AB146" s="208"/>
      <c r="AC146" s="97" t="s">
        <v>613</v>
      </c>
    </row>
    <row r="147" spans="1:29" s="100" customFormat="1" ht="14.25">
      <c r="A147" s="82">
        <v>137</v>
      </c>
      <c r="B147" s="83" t="s">
        <v>63</v>
      </c>
      <c r="C147" s="154"/>
      <c r="D147" s="128" t="s">
        <v>614</v>
      </c>
      <c r="E147" s="86" t="s">
        <v>615</v>
      </c>
      <c r="F147" s="87" t="s">
        <v>616</v>
      </c>
      <c r="G147" s="146"/>
      <c r="H147" s="86" t="s">
        <v>74</v>
      </c>
      <c r="I147" s="88"/>
      <c r="J147" s="89" t="s">
        <v>617</v>
      </c>
      <c r="K147" s="89" t="s">
        <v>128</v>
      </c>
      <c r="L147" s="89">
        <v>25300000</v>
      </c>
      <c r="M147" s="89"/>
      <c r="N147" s="89"/>
      <c r="O147" s="89"/>
      <c r="P147" s="89"/>
      <c r="Q147" s="89"/>
      <c r="R147" s="89"/>
      <c r="S147" s="90">
        <v>25300000</v>
      </c>
      <c r="T147" s="91">
        <v>0</v>
      </c>
      <c r="U147" s="92">
        <v>0</v>
      </c>
      <c r="V147" s="83"/>
      <c r="W147" s="83"/>
      <c r="X147" s="93">
        <f t="shared" si="6"/>
        <v>0</v>
      </c>
      <c r="Y147" s="94">
        <f t="shared" si="7"/>
        <v>0</v>
      </c>
      <c r="Z147" s="94">
        <f t="shared" si="8"/>
        <v>0</v>
      </c>
      <c r="AA147" s="95"/>
      <c r="AB147" s="209" t="s">
        <v>618</v>
      </c>
      <c r="AC147" s="97" t="s">
        <v>619</v>
      </c>
    </row>
    <row r="148" spans="1:29" s="100" customFormat="1" ht="14.25">
      <c r="A148" s="82">
        <v>138</v>
      </c>
      <c r="B148" s="83" t="s">
        <v>63</v>
      </c>
      <c r="C148" s="146"/>
      <c r="D148" s="128" t="s">
        <v>620</v>
      </c>
      <c r="E148" s="86" t="s">
        <v>621</v>
      </c>
      <c r="F148" s="87" t="s">
        <v>622</v>
      </c>
      <c r="G148" s="88"/>
      <c r="H148" s="86" t="s">
        <v>74</v>
      </c>
      <c r="I148" s="146" t="s">
        <v>623</v>
      </c>
      <c r="J148" s="89" t="s">
        <v>150</v>
      </c>
      <c r="K148" s="89" t="s">
        <v>69</v>
      </c>
      <c r="L148" s="89">
        <v>25300000</v>
      </c>
      <c r="M148" s="89"/>
      <c r="N148" s="89"/>
      <c r="O148" s="89">
        <v>70</v>
      </c>
      <c r="P148" s="89"/>
      <c r="Q148" s="89"/>
      <c r="R148" s="89"/>
      <c r="S148" s="90">
        <v>7590000</v>
      </c>
      <c r="T148" s="91">
        <v>0</v>
      </c>
      <c r="U148" s="92">
        <v>0</v>
      </c>
      <c r="V148" s="83"/>
      <c r="W148" s="83"/>
      <c r="X148" s="93">
        <f t="shared" si="6"/>
        <v>0</v>
      </c>
      <c r="Y148" s="94">
        <f t="shared" si="7"/>
        <v>0</v>
      </c>
      <c r="Z148" s="94">
        <f t="shared" si="8"/>
        <v>0</v>
      </c>
      <c r="AA148" s="95"/>
      <c r="AB148" s="210"/>
      <c r="AC148" s="97" t="s">
        <v>624</v>
      </c>
    </row>
    <row r="149" spans="1:29" s="100" customFormat="1" ht="14.25">
      <c r="A149" s="82">
        <v>139</v>
      </c>
      <c r="B149" s="83" t="s">
        <v>63</v>
      </c>
      <c r="C149" s="164" t="s">
        <v>96</v>
      </c>
      <c r="D149" s="128" t="s">
        <v>625</v>
      </c>
      <c r="E149" s="211" t="s">
        <v>626</v>
      </c>
      <c r="F149" s="160" t="s">
        <v>627</v>
      </c>
      <c r="G149" s="161"/>
      <c r="H149" s="159" t="s">
        <v>74</v>
      </c>
      <c r="I149" s="88"/>
      <c r="J149" s="89" t="s">
        <v>157</v>
      </c>
      <c r="K149" s="89" t="s">
        <v>137</v>
      </c>
      <c r="L149" s="89"/>
      <c r="M149" s="89"/>
      <c r="N149" s="89"/>
      <c r="O149" s="89"/>
      <c r="P149" s="89"/>
      <c r="Q149" s="89"/>
      <c r="R149" s="89"/>
      <c r="S149" s="90"/>
      <c r="T149" s="91">
        <v>0</v>
      </c>
      <c r="U149" s="92">
        <v>0</v>
      </c>
      <c r="V149" s="83"/>
      <c r="W149" s="83"/>
      <c r="X149" s="93">
        <f t="shared" si="6"/>
        <v>0</v>
      </c>
      <c r="Y149" s="94">
        <f t="shared" si="7"/>
        <v>0</v>
      </c>
      <c r="Z149" s="94">
        <f t="shared" si="8"/>
        <v>0</v>
      </c>
      <c r="AA149" s="95"/>
      <c r="AB149" s="208" t="s">
        <v>628</v>
      </c>
      <c r="AC149" s="97" t="s">
        <v>629</v>
      </c>
    </row>
    <row r="150" spans="1:29" s="100" customFormat="1" ht="14.25">
      <c r="A150" s="82">
        <v>140</v>
      </c>
      <c r="B150" s="83" t="s">
        <v>63</v>
      </c>
      <c r="C150" s="162"/>
      <c r="D150" s="128" t="s">
        <v>630</v>
      </c>
      <c r="E150" s="159" t="s">
        <v>631</v>
      </c>
      <c r="F150" s="160" t="s">
        <v>632</v>
      </c>
      <c r="G150" s="161"/>
      <c r="H150" s="159" t="s">
        <v>74</v>
      </c>
      <c r="I150" s="88"/>
      <c r="J150" s="89" t="s">
        <v>157</v>
      </c>
      <c r="K150" s="89" t="s">
        <v>137</v>
      </c>
      <c r="L150" s="89">
        <v>25300000</v>
      </c>
      <c r="M150" s="89"/>
      <c r="N150" s="89"/>
      <c r="O150" s="89"/>
      <c r="P150" s="89"/>
      <c r="Q150" s="89"/>
      <c r="R150" s="89"/>
      <c r="S150" s="90">
        <v>50600000</v>
      </c>
      <c r="T150" s="91">
        <v>-25300000</v>
      </c>
      <c r="U150" s="92">
        <v>0</v>
      </c>
      <c r="V150" s="83"/>
      <c r="W150" s="83"/>
      <c r="X150" s="93">
        <f t="shared" si="6"/>
        <v>0</v>
      </c>
      <c r="Y150" s="94">
        <f t="shared" si="7"/>
        <v>25300000</v>
      </c>
      <c r="Z150" s="94">
        <f t="shared" si="8"/>
        <v>0</v>
      </c>
      <c r="AA150" s="95"/>
      <c r="AB150" s="208" t="s">
        <v>633</v>
      </c>
      <c r="AC150" s="97" t="s">
        <v>634</v>
      </c>
    </row>
    <row r="151" spans="1:29" s="100" customFormat="1" ht="14.25">
      <c r="A151" s="82">
        <v>141</v>
      </c>
      <c r="B151" s="83" t="s">
        <v>63</v>
      </c>
      <c r="C151" s="146"/>
      <c r="D151" s="128" t="s">
        <v>595</v>
      </c>
      <c r="E151" s="86" t="s">
        <v>635</v>
      </c>
      <c r="F151" s="87" t="s">
        <v>254</v>
      </c>
      <c r="G151" s="146"/>
      <c r="H151" s="86" t="s">
        <v>74</v>
      </c>
      <c r="I151" s="146" t="s">
        <v>598</v>
      </c>
      <c r="J151" s="89" t="s">
        <v>157</v>
      </c>
      <c r="K151" s="89" t="s">
        <v>137</v>
      </c>
      <c r="L151" s="89">
        <v>25300000</v>
      </c>
      <c r="M151" s="89"/>
      <c r="N151" s="89"/>
      <c r="O151" s="89">
        <v>100</v>
      </c>
      <c r="P151" s="89"/>
      <c r="Q151" s="89"/>
      <c r="R151" s="89"/>
      <c r="S151" s="90"/>
      <c r="T151" s="91">
        <v>0</v>
      </c>
      <c r="U151" s="92">
        <v>0</v>
      </c>
      <c r="V151" s="83"/>
      <c r="W151" s="83"/>
      <c r="X151" s="93">
        <f t="shared" si="6"/>
        <v>0</v>
      </c>
      <c r="Y151" s="94">
        <f t="shared" si="7"/>
        <v>0</v>
      </c>
      <c r="Z151" s="94">
        <f t="shared" si="8"/>
        <v>0</v>
      </c>
      <c r="AA151" s="95"/>
      <c r="AB151" s="96"/>
      <c r="AC151" s="97" t="s">
        <v>636</v>
      </c>
    </row>
    <row r="152" spans="1:29" s="100" customFormat="1" ht="14.25">
      <c r="A152" s="82">
        <v>142</v>
      </c>
      <c r="B152" s="83" t="s">
        <v>63</v>
      </c>
      <c r="C152" s="146"/>
      <c r="D152" s="128" t="s">
        <v>595</v>
      </c>
      <c r="E152" s="86" t="s">
        <v>637</v>
      </c>
      <c r="F152" s="87" t="s">
        <v>638</v>
      </c>
      <c r="G152" s="146"/>
      <c r="H152" s="86" t="s">
        <v>74</v>
      </c>
      <c r="I152" s="88" t="s">
        <v>639</v>
      </c>
      <c r="J152" s="89" t="s">
        <v>157</v>
      </c>
      <c r="K152" s="89" t="s">
        <v>137</v>
      </c>
      <c r="L152" s="89">
        <v>25300000</v>
      </c>
      <c r="M152" s="89"/>
      <c r="N152" s="89"/>
      <c r="O152" s="89">
        <v>100</v>
      </c>
      <c r="P152" s="89"/>
      <c r="Q152" s="89"/>
      <c r="R152" s="89"/>
      <c r="S152" s="90"/>
      <c r="T152" s="91">
        <v>0</v>
      </c>
      <c r="U152" s="92">
        <v>0</v>
      </c>
      <c r="V152" s="83"/>
      <c r="W152" s="83"/>
      <c r="X152" s="93">
        <f t="shared" si="6"/>
        <v>0</v>
      </c>
      <c r="Y152" s="94">
        <f t="shared" si="7"/>
        <v>0</v>
      </c>
      <c r="Z152" s="94">
        <f t="shared" si="8"/>
        <v>0</v>
      </c>
      <c r="AA152" s="95"/>
      <c r="AB152" s="96"/>
      <c r="AC152" s="97" t="s">
        <v>640</v>
      </c>
    </row>
    <row r="153" spans="1:29" s="100" customFormat="1" ht="14.25">
      <c r="A153" s="82">
        <v>143</v>
      </c>
      <c r="B153" s="83" t="s">
        <v>63</v>
      </c>
      <c r="C153" s="162"/>
      <c r="D153" s="128" t="s">
        <v>614</v>
      </c>
      <c r="E153" s="86" t="s">
        <v>641</v>
      </c>
      <c r="F153" s="87" t="s">
        <v>642</v>
      </c>
      <c r="G153" s="88"/>
      <c r="H153" s="86" t="s">
        <v>74</v>
      </c>
      <c r="I153" s="86"/>
      <c r="J153" s="89" t="s">
        <v>173</v>
      </c>
      <c r="K153" s="89" t="s">
        <v>69</v>
      </c>
      <c r="L153" s="89">
        <v>25300000</v>
      </c>
      <c r="M153" s="89"/>
      <c r="N153" s="89"/>
      <c r="O153" s="89"/>
      <c r="P153" s="89"/>
      <c r="Q153" s="89"/>
      <c r="R153" s="89"/>
      <c r="S153" s="90">
        <v>25300000</v>
      </c>
      <c r="T153" s="91">
        <v>0</v>
      </c>
      <c r="U153" s="92">
        <v>0</v>
      </c>
      <c r="V153" s="83"/>
      <c r="W153" s="83"/>
      <c r="X153" s="93">
        <f t="shared" si="6"/>
        <v>0</v>
      </c>
      <c r="Y153" s="94">
        <f t="shared" si="7"/>
        <v>0</v>
      </c>
      <c r="Z153" s="94">
        <f t="shared" si="8"/>
        <v>0</v>
      </c>
      <c r="AA153" s="95"/>
      <c r="AB153" s="96"/>
      <c r="AC153" s="97" t="s">
        <v>643</v>
      </c>
    </row>
    <row r="154" spans="1:29" s="100" customFormat="1" ht="14.25">
      <c r="A154" s="82">
        <v>144</v>
      </c>
      <c r="B154" s="83" t="s">
        <v>63</v>
      </c>
      <c r="C154" s="146"/>
      <c r="D154" s="128" t="s">
        <v>595</v>
      </c>
      <c r="E154" s="86" t="s">
        <v>644</v>
      </c>
      <c r="F154" s="87" t="s">
        <v>645</v>
      </c>
      <c r="G154" s="146"/>
      <c r="H154" s="86" t="s">
        <v>74</v>
      </c>
      <c r="I154" s="146" t="s">
        <v>598</v>
      </c>
      <c r="J154" s="89" t="s">
        <v>173</v>
      </c>
      <c r="K154" s="89" t="s">
        <v>137</v>
      </c>
      <c r="L154" s="89">
        <v>25300000</v>
      </c>
      <c r="M154" s="89"/>
      <c r="N154" s="89"/>
      <c r="O154" s="89">
        <v>100</v>
      </c>
      <c r="P154" s="89"/>
      <c r="Q154" s="89"/>
      <c r="R154" s="89"/>
      <c r="S154" s="90"/>
      <c r="T154" s="91">
        <v>0</v>
      </c>
      <c r="U154" s="92">
        <v>0</v>
      </c>
      <c r="V154" s="83"/>
      <c r="W154" s="83"/>
      <c r="X154" s="93">
        <f t="shared" si="6"/>
        <v>0</v>
      </c>
      <c r="Y154" s="94">
        <f t="shared" si="7"/>
        <v>0</v>
      </c>
      <c r="Z154" s="94">
        <f t="shared" si="8"/>
        <v>0</v>
      </c>
      <c r="AA154" s="95"/>
      <c r="AB154" s="96"/>
      <c r="AC154" s="97" t="s">
        <v>646</v>
      </c>
    </row>
    <row r="155" spans="1:29" s="100" customFormat="1" ht="14.25">
      <c r="A155" s="82">
        <v>145</v>
      </c>
      <c r="B155" s="83" t="s">
        <v>63</v>
      </c>
      <c r="C155" s="146"/>
      <c r="D155" s="128" t="s">
        <v>647</v>
      </c>
      <c r="E155" s="148" t="s">
        <v>648</v>
      </c>
      <c r="F155" s="149" t="s">
        <v>649</v>
      </c>
      <c r="G155" s="148"/>
      <c r="H155" s="148" t="s">
        <v>74</v>
      </c>
      <c r="I155" s="88"/>
      <c r="J155" s="89" t="s">
        <v>183</v>
      </c>
      <c r="K155" s="89" t="s">
        <v>102</v>
      </c>
      <c r="L155" s="89">
        <v>25300000</v>
      </c>
      <c r="M155" s="89"/>
      <c r="N155" s="89"/>
      <c r="O155" s="89"/>
      <c r="P155" s="89"/>
      <c r="Q155" s="89"/>
      <c r="R155" s="89"/>
      <c r="S155" s="90">
        <v>25300000</v>
      </c>
      <c r="T155" s="91">
        <v>0</v>
      </c>
      <c r="U155" s="92">
        <v>0</v>
      </c>
      <c r="V155" s="83"/>
      <c r="W155" s="83"/>
      <c r="X155" s="93">
        <f t="shared" si="6"/>
        <v>0</v>
      </c>
      <c r="Y155" s="94">
        <f t="shared" si="7"/>
        <v>0</v>
      </c>
      <c r="Z155" s="94">
        <f t="shared" si="8"/>
        <v>0</v>
      </c>
      <c r="AA155" s="95"/>
      <c r="AB155" s="208"/>
      <c r="AC155" s="97" t="s">
        <v>650</v>
      </c>
    </row>
    <row r="156" spans="1:29" s="100" customFormat="1" ht="14.25">
      <c r="A156" s="82">
        <v>146</v>
      </c>
      <c r="B156" s="83" t="s">
        <v>63</v>
      </c>
      <c r="C156" s="146"/>
      <c r="D156" s="128" t="s">
        <v>595</v>
      </c>
      <c r="E156" s="86" t="s">
        <v>651</v>
      </c>
      <c r="F156" s="87" t="s">
        <v>652</v>
      </c>
      <c r="G156" s="146"/>
      <c r="H156" s="86" t="s">
        <v>74</v>
      </c>
      <c r="I156" s="146" t="s">
        <v>598</v>
      </c>
      <c r="J156" s="89" t="s">
        <v>653</v>
      </c>
      <c r="K156" s="89" t="s">
        <v>137</v>
      </c>
      <c r="L156" s="89">
        <v>25300000</v>
      </c>
      <c r="M156" s="89"/>
      <c r="N156" s="89"/>
      <c r="O156" s="89">
        <v>100</v>
      </c>
      <c r="P156" s="89"/>
      <c r="Q156" s="89"/>
      <c r="R156" s="89"/>
      <c r="S156" s="90"/>
      <c r="T156" s="91">
        <v>0</v>
      </c>
      <c r="U156" s="92">
        <v>0</v>
      </c>
      <c r="V156" s="83"/>
      <c r="W156" s="83"/>
      <c r="X156" s="93">
        <f t="shared" si="6"/>
        <v>0</v>
      </c>
      <c r="Y156" s="94">
        <f t="shared" si="7"/>
        <v>0</v>
      </c>
      <c r="Z156" s="94">
        <f t="shared" si="8"/>
        <v>0</v>
      </c>
      <c r="AA156" s="95"/>
      <c r="AB156" s="96"/>
      <c r="AC156" s="97" t="s">
        <v>654</v>
      </c>
    </row>
    <row r="157" spans="1:29" s="100" customFormat="1" ht="14.25">
      <c r="A157" s="82">
        <v>147</v>
      </c>
      <c r="B157" s="83" t="s">
        <v>63</v>
      </c>
      <c r="C157" s="212"/>
      <c r="D157" s="128" t="s">
        <v>595</v>
      </c>
      <c r="E157" s="86" t="s">
        <v>655</v>
      </c>
      <c r="F157" s="87" t="s">
        <v>656</v>
      </c>
      <c r="G157" s="146"/>
      <c r="H157" s="86" t="s">
        <v>74</v>
      </c>
      <c r="I157" s="146" t="s">
        <v>657</v>
      </c>
      <c r="J157" s="89" t="s">
        <v>658</v>
      </c>
      <c r="K157" s="89" t="s">
        <v>137</v>
      </c>
      <c r="L157" s="89">
        <v>25300000</v>
      </c>
      <c r="M157" s="89"/>
      <c r="N157" s="89"/>
      <c r="O157" s="89">
        <v>100</v>
      </c>
      <c r="P157" s="89"/>
      <c r="Q157" s="89"/>
      <c r="R157" s="89"/>
      <c r="S157" s="90"/>
      <c r="T157" s="91">
        <v>0</v>
      </c>
      <c r="U157" s="92">
        <v>0</v>
      </c>
      <c r="V157" s="83"/>
      <c r="W157" s="83"/>
      <c r="X157" s="93">
        <f t="shared" si="6"/>
        <v>0</v>
      </c>
      <c r="Y157" s="94">
        <f t="shared" si="7"/>
        <v>0</v>
      </c>
      <c r="Z157" s="94">
        <f t="shared" si="8"/>
        <v>0</v>
      </c>
      <c r="AA157" s="95"/>
      <c r="AB157" s="96"/>
      <c r="AC157" s="97" t="s">
        <v>659</v>
      </c>
    </row>
    <row r="158" spans="1:29" s="100" customFormat="1" ht="14.25">
      <c r="A158" s="82">
        <v>148</v>
      </c>
      <c r="B158" s="83" t="s">
        <v>63</v>
      </c>
      <c r="C158" s="164" t="s">
        <v>96</v>
      </c>
      <c r="D158" s="128" t="s">
        <v>660</v>
      </c>
      <c r="E158" s="86" t="s">
        <v>661</v>
      </c>
      <c r="F158" s="87" t="s">
        <v>662</v>
      </c>
      <c r="G158" s="146"/>
      <c r="H158" s="86" t="s">
        <v>74</v>
      </c>
      <c r="I158" s="146"/>
      <c r="J158" s="89" t="s">
        <v>658</v>
      </c>
      <c r="K158" s="89" t="s">
        <v>93</v>
      </c>
      <c r="L158" s="89">
        <v>25300000</v>
      </c>
      <c r="M158" s="89"/>
      <c r="N158" s="89"/>
      <c r="O158" s="89"/>
      <c r="P158" s="89"/>
      <c r="Q158" s="89"/>
      <c r="R158" s="89"/>
      <c r="S158" s="90">
        <v>25300000</v>
      </c>
      <c r="T158" s="91">
        <v>0</v>
      </c>
      <c r="U158" s="92">
        <v>0</v>
      </c>
      <c r="V158" s="83"/>
      <c r="W158" s="83"/>
      <c r="X158" s="93">
        <f t="shared" si="6"/>
        <v>0</v>
      </c>
      <c r="Y158" s="94">
        <f t="shared" si="7"/>
        <v>0</v>
      </c>
      <c r="Z158" s="94">
        <f t="shared" si="8"/>
        <v>0</v>
      </c>
      <c r="AA158" s="95"/>
      <c r="AB158" s="208" t="s">
        <v>663</v>
      </c>
      <c r="AC158" s="97" t="s">
        <v>664</v>
      </c>
    </row>
    <row r="159" spans="1:29" s="100" customFormat="1" ht="14.25">
      <c r="A159" s="82">
        <v>149</v>
      </c>
      <c r="B159" s="83" t="s">
        <v>63</v>
      </c>
      <c r="C159" s="164" t="s">
        <v>96</v>
      </c>
      <c r="D159" s="128" t="s">
        <v>665</v>
      </c>
      <c r="E159" s="86" t="s">
        <v>666</v>
      </c>
      <c r="F159" s="87" t="s">
        <v>667</v>
      </c>
      <c r="G159" s="146"/>
      <c r="H159" s="86" t="s">
        <v>74</v>
      </c>
      <c r="I159" s="146"/>
      <c r="J159" s="89" t="s">
        <v>187</v>
      </c>
      <c r="K159" s="89" t="s">
        <v>93</v>
      </c>
      <c r="L159" s="89">
        <v>25300000</v>
      </c>
      <c r="M159" s="89"/>
      <c r="N159" s="89"/>
      <c r="O159" s="89"/>
      <c r="P159" s="89"/>
      <c r="Q159" s="89"/>
      <c r="R159" s="89"/>
      <c r="S159" s="90">
        <v>25300000</v>
      </c>
      <c r="T159" s="91">
        <v>0</v>
      </c>
      <c r="U159" s="92">
        <v>0</v>
      </c>
      <c r="V159" s="83"/>
      <c r="W159" s="83"/>
      <c r="X159" s="93">
        <f t="shared" si="6"/>
        <v>0</v>
      </c>
      <c r="Y159" s="94">
        <f t="shared" si="7"/>
        <v>0</v>
      </c>
      <c r="Z159" s="94">
        <f t="shared" si="8"/>
        <v>0</v>
      </c>
      <c r="AA159" s="95"/>
      <c r="AB159" s="208" t="s">
        <v>668</v>
      </c>
      <c r="AC159" s="97" t="s">
        <v>669</v>
      </c>
    </row>
    <row r="160" spans="1:29" s="100" customFormat="1" ht="14.25">
      <c r="A160" s="82">
        <v>150</v>
      </c>
      <c r="B160" s="83" t="s">
        <v>63</v>
      </c>
      <c r="C160" s="164" t="s">
        <v>96</v>
      </c>
      <c r="D160" s="128" t="s">
        <v>595</v>
      </c>
      <c r="E160" s="86" t="s">
        <v>670</v>
      </c>
      <c r="F160" s="87" t="s">
        <v>671</v>
      </c>
      <c r="G160" s="146"/>
      <c r="H160" s="86" t="s">
        <v>74</v>
      </c>
      <c r="I160" s="146" t="s">
        <v>598</v>
      </c>
      <c r="J160" s="89" t="s">
        <v>157</v>
      </c>
      <c r="K160" s="89" t="s">
        <v>93</v>
      </c>
      <c r="L160" s="89">
        <v>25300000</v>
      </c>
      <c r="M160" s="89"/>
      <c r="N160" s="89"/>
      <c r="O160" s="89">
        <v>100</v>
      </c>
      <c r="P160" s="89"/>
      <c r="Q160" s="89"/>
      <c r="R160" s="89"/>
      <c r="S160" s="90"/>
      <c r="T160" s="91">
        <v>0</v>
      </c>
      <c r="U160" s="92">
        <v>0</v>
      </c>
      <c r="V160" s="83"/>
      <c r="W160" s="83"/>
      <c r="X160" s="93">
        <f t="shared" si="6"/>
        <v>0</v>
      </c>
      <c r="Y160" s="94">
        <f t="shared" si="7"/>
        <v>0</v>
      </c>
      <c r="Z160" s="94">
        <f t="shared" si="8"/>
        <v>0</v>
      </c>
      <c r="AA160" s="95"/>
      <c r="AB160" s="208" t="s">
        <v>94</v>
      </c>
      <c r="AC160" s="97" t="s">
        <v>672</v>
      </c>
    </row>
    <row r="161" spans="1:29" s="100" customFormat="1" ht="14.25">
      <c r="A161" s="82">
        <v>151</v>
      </c>
      <c r="B161" s="83" t="s">
        <v>63</v>
      </c>
      <c r="C161" s="146" t="s">
        <v>124</v>
      </c>
      <c r="D161" s="128" t="s">
        <v>595</v>
      </c>
      <c r="E161" s="86" t="s">
        <v>673</v>
      </c>
      <c r="F161" s="87" t="s">
        <v>674</v>
      </c>
      <c r="G161" s="146"/>
      <c r="H161" s="86" t="s">
        <v>67</v>
      </c>
      <c r="I161" s="146" t="s">
        <v>598</v>
      </c>
      <c r="J161" s="89" t="s">
        <v>675</v>
      </c>
      <c r="K161" s="89" t="s">
        <v>128</v>
      </c>
      <c r="L161" s="89">
        <v>25300000</v>
      </c>
      <c r="M161" s="89"/>
      <c r="N161" s="89"/>
      <c r="O161" s="89">
        <v>100</v>
      </c>
      <c r="P161" s="89"/>
      <c r="Q161" s="89"/>
      <c r="R161" s="89"/>
      <c r="S161" s="90"/>
      <c r="T161" s="91">
        <v>0</v>
      </c>
      <c r="U161" s="92">
        <v>0</v>
      </c>
      <c r="V161" s="83"/>
      <c r="W161" s="83"/>
      <c r="X161" s="93">
        <f t="shared" si="6"/>
        <v>0</v>
      </c>
      <c r="Y161" s="94">
        <f t="shared" si="7"/>
        <v>0</v>
      </c>
      <c r="Z161" s="94">
        <f t="shared" si="8"/>
        <v>0</v>
      </c>
      <c r="AA161" s="95"/>
      <c r="AB161" s="96" t="s">
        <v>129</v>
      </c>
      <c r="AC161" s="97" t="s">
        <v>676</v>
      </c>
    </row>
    <row r="162" spans="1:29" s="114" customFormat="1" ht="14.25">
      <c r="A162" s="82">
        <v>152</v>
      </c>
      <c r="B162" s="101" t="s">
        <v>71</v>
      </c>
      <c r="C162" s="129"/>
      <c r="D162" s="128" t="s">
        <v>595</v>
      </c>
      <c r="E162" s="102" t="s">
        <v>677</v>
      </c>
      <c r="F162" s="103" t="s">
        <v>678</v>
      </c>
      <c r="G162" s="104"/>
      <c r="H162" s="104" t="s">
        <v>209</v>
      </c>
      <c r="I162" s="104" t="s">
        <v>598</v>
      </c>
      <c r="J162" s="104" t="s">
        <v>218</v>
      </c>
      <c r="K162" s="104" t="s">
        <v>77</v>
      </c>
      <c r="L162" s="105">
        <v>25300000</v>
      </c>
      <c r="M162" s="106"/>
      <c r="N162" s="107"/>
      <c r="O162" s="108">
        <v>100</v>
      </c>
      <c r="P162" s="108"/>
      <c r="Q162" s="108"/>
      <c r="R162" s="108"/>
      <c r="S162" s="109">
        <v>0</v>
      </c>
      <c r="T162" s="110">
        <v>0</v>
      </c>
      <c r="U162" s="92">
        <v>0</v>
      </c>
      <c r="V162" s="111"/>
      <c r="W162" s="112"/>
      <c r="X162" s="93">
        <f t="shared" si="6"/>
        <v>0</v>
      </c>
      <c r="Y162" s="94">
        <f t="shared" si="7"/>
        <v>0</v>
      </c>
      <c r="Z162" s="94">
        <f t="shared" si="8"/>
        <v>0</v>
      </c>
      <c r="AA162" s="112"/>
      <c r="AB162" s="113"/>
      <c r="AC162" s="114" t="s">
        <v>679</v>
      </c>
    </row>
    <row r="163" spans="1:29" s="114" customFormat="1" ht="14.25">
      <c r="A163" s="82">
        <v>153</v>
      </c>
      <c r="B163" s="101" t="s">
        <v>71</v>
      </c>
      <c r="C163" s="129"/>
      <c r="D163" s="128" t="s">
        <v>595</v>
      </c>
      <c r="E163" s="102" t="s">
        <v>680</v>
      </c>
      <c r="F163" s="103" t="s">
        <v>681</v>
      </c>
      <c r="G163" s="104"/>
      <c r="H163" s="104" t="s">
        <v>243</v>
      </c>
      <c r="I163" s="104" t="s">
        <v>598</v>
      </c>
      <c r="J163" s="104" t="s">
        <v>245</v>
      </c>
      <c r="K163" s="104" t="s">
        <v>93</v>
      </c>
      <c r="L163" s="105">
        <v>18900000</v>
      </c>
      <c r="M163" s="106"/>
      <c r="N163" s="107"/>
      <c r="O163" s="108">
        <v>100</v>
      </c>
      <c r="P163" s="108"/>
      <c r="Q163" s="108"/>
      <c r="R163" s="108"/>
      <c r="S163" s="109">
        <v>0</v>
      </c>
      <c r="T163" s="110">
        <v>0</v>
      </c>
      <c r="U163" s="92">
        <v>0</v>
      </c>
      <c r="V163" s="111"/>
      <c r="W163" s="112"/>
      <c r="X163" s="93">
        <f t="shared" si="6"/>
        <v>0</v>
      </c>
      <c r="Y163" s="94">
        <f t="shared" si="7"/>
        <v>0</v>
      </c>
      <c r="Z163" s="94">
        <f t="shared" si="8"/>
        <v>0</v>
      </c>
      <c r="AA163" s="112"/>
      <c r="AB163" s="113"/>
      <c r="AC163" s="163" t="s">
        <v>682</v>
      </c>
    </row>
    <row r="164" spans="1:29" s="114" customFormat="1" ht="14.25">
      <c r="A164" s="82">
        <v>154</v>
      </c>
      <c r="B164" s="101" t="s">
        <v>71</v>
      </c>
      <c r="C164" s="164" t="s">
        <v>96</v>
      </c>
      <c r="D164" s="128" t="s">
        <v>595</v>
      </c>
      <c r="E164" s="102" t="s">
        <v>683</v>
      </c>
      <c r="F164" s="103" t="s">
        <v>684</v>
      </c>
      <c r="G164" s="104"/>
      <c r="H164" s="104" t="s">
        <v>67</v>
      </c>
      <c r="I164" s="104" t="s">
        <v>657</v>
      </c>
      <c r="J164" s="104" t="s">
        <v>256</v>
      </c>
      <c r="K164" s="104" t="s">
        <v>93</v>
      </c>
      <c r="L164" s="105">
        <v>25300000</v>
      </c>
      <c r="M164" s="106"/>
      <c r="N164" s="107"/>
      <c r="O164" s="108">
        <v>100</v>
      </c>
      <c r="P164" s="108"/>
      <c r="Q164" s="108"/>
      <c r="R164" s="108"/>
      <c r="S164" s="109">
        <v>0</v>
      </c>
      <c r="T164" s="110">
        <v>0</v>
      </c>
      <c r="U164" s="92">
        <v>0</v>
      </c>
      <c r="V164" s="111"/>
      <c r="W164" s="112"/>
      <c r="X164" s="93">
        <f t="shared" si="6"/>
        <v>0</v>
      </c>
      <c r="Y164" s="94">
        <f t="shared" si="7"/>
        <v>0</v>
      </c>
      <c r="Z164" s="94">
        <f t="shared" si="8"/>
        <v>0</v>
      </c>
      <c r="AA164" s="112"/>
      <c r="AB164" s="113" t="s">
        <v>94</v>
      </c>
      <c r="AC164" s="114" t="s">
        <v>685</v>
      </c>
    </row>
    <row r="165" spans="1:29" s="114" customFormat="1" ht="14.25">
      <c r="A165" s="82">
        <v>155</v>
      </c>
      <c r="B165" s="101" t="s">
        <v>71</v>
      </c>
      <c r="C165" s="129"/>
      <c r="D165" s="128" t="s">
        <v>686</v>
      </c>
      <c r="E165" s="102" t="s">
        <v>687</v>
      </c>
      <c r="F165" s="103" t="s">
        <v>688</v>
      </c>
      <c r="G165" s="104"/>
      <c r="H165" s="104" t="s">
        <v>255</v>
      </c>
      <c r="I165" s="104"/>
      <c r="J165" s="104" t="s">
        <v>267</v>
      </c>
      <c r="K165" s="104" t="s">
        <v>102</v>
      </c>
      <c r="L165" s="105">
        <v>25300000</v>
      </c>
      <c r="M165" s="106"/>
      <c r="N165" s="107"/>
      <c r="O165" s="108"/>
      <c r="P165" s="108"/>
      <c r="Q165" s="108"/>
      <c r="R165" s="108"/>
      <c r="S165" s="109">
        <v>0</v>
      </c>
      <c r="T165" s="110">
        <v>25300000</v>
      </c>
      <c r="U165" s="92">
        <v>0</v>
      </c>
      <c r="V165" s="111"/>
      <c r="W165" s="112"/>
      <c r="X165" s="93">
        <f t="shared" si="6"/>
        <v>0</v>
      </c>
      <c r="Y165" s="94">
        <f t="shared" si="7"/>
        <v>0</v>
      </c>
      <c r="Z165" s="94">
        <f t="shared" si="8"/>
        <v>25300000</v>
      </c>
      <c r="AA165" s="112">
        <v>25300000</v>
      </c>
      <c r="AB165" s="113" t="s">
        <v>689</v>
      </c>
      <c r="AC165" s="114" t="s">
        <v>690</v>
      </c>
    </row>
    <row r="166" spans="1:29" s="114" customFormat="1" ht="14.25">
      <c r="A166" s="82">
        <v>156</v>
      </c>
      <c r="B166" s="101" t="s">
        <v>71</v>
      </c>
      <c r="C166" s="129"/>
      <c r="D166" s="128" t="s">
        <v>595</v>
      </c>
      <c r="E166" s="102" t="s">
        <v>691</v>
      </c>
      <c r="F166" s="103" t="s">
        <v>692</v>
      </c>
      <c r="G166" s="104"/>
      <c r="H166" s="104" t="s">
        <v>74</v>
      </c>
      <c r="I166" s="104" t="s">
        <v>598</v>
      </c>
      <c r="J166" s="104" t="s">
        <v>305</v>
      </c>
      <c r="K166" s="104" t="s">
        <v>102</v>
      </c>
      <c r="L166" s="105">
        <v>25300000</v>
      </c>
      <c r="M166" s="106"/>
      <c r="N166" s="107"/>
      <c r="O166" s="108">
        <v>100</v>
      </c>
      <c r="P166" s="108"/>
      <c r="Q166" s="108"/>
      <c r="R166" s="108"/>
      <c r="S166" s="109">
        <v>0</v>
      </c>
      <c r="T166" s="110">
        <v>0</v>
      </c>
      <c r="U166" s="92">
        <v>0</v>
      </c>
      <c r="V166" s="111"/>
      <c r="W166" s="112"/>
      <c r="X166" s="93">
        <f t="shared" si="6"/>
        <v>0</v>
      </c>
      <c r="Y166" s="94">
        <f t="shared" si="7"/>
        <v>0</v>
      </c>
      <c r="Z166" s="94">
        <f t="shared" si="8"/>
        <v>0</v>
      </c>
      <c r="AA166" s="112"/>
      <c r="AB166" s="113"/>
      <c r="AC166" s="114" t="s">
        <v>693</v>
      </c>
    </row>
    <row r="167" spans="1:29" s="114" customFormat="1" ht="14.25">
      <c r="A167" s="82">
        <v>157</v>
      </c>
      <c r="B167" s="101" t="s">
        <v>71</v>
      </c>
      <c r="C167" s="129"/>
      <c r="D167" s="128" t="s">
        <v>595</v>
      </c>
      <c r="E167" s="102" t="s">
        <v>694</v>
      </c>
      <c r="F167" s="103" t="s">
        <v>695</v>
      </c>
      <c r="G167" s="104"/>
      <c r="H167" s="104" t="s">
        <v>74</v>
      </c>
      <c r="I167" s="104" t="s">
        <v>598</v>
      </c>
      <c r="J167" s="104" t="s">
        <v>316</v>
      </c>
      <c r="K167" s="104" t="s">
        <v>102</v>
      </c>
      <c r="L167" s="105">
        <v>25300000</v>
      </c>
      <c r="M167" s="106"/>
      <c r="N167" s="107"/>
      <c r="O167" s="108">
        <v>100</v>
      </c>
      <c r="P167" s="108"/>
      <c r="Q167" s="108"/>
      <c r="R167" s="108"/>
      <c r="S167" s="109">
        <v>2929500</v>
      </c>
      <c r="T167" s="110">
        <v>-2929500</v>
      </c>
      <c r="U167" s="92">
        <v>0</v>
      </c>
      <c r="V167" s="111"/>
      <c r="W167" s="112"/>
      <c r="X167" s="93">
        <f t="shared" si="6"/>
        <v>0</v>
      </c>
      <c r="Y167" s="94">
        <f t="shared" si="7"/>
        <v>2929500</v>
      </c>
      <c r="Z167" s="94">
        <f t="shared" si="8"/>
        <v>0</v>
      </c>
      <c r="AA167" s="112"/>
      <c r="AB167" s="113"/>
      <c r="AC167" s="114" t="s">
        <v>696</v>
      </c>
    </row>
    <row r="168" spans="1:29" s="114" customFormat="1" ht="14.25">
      <c r="A168" s="82">
        <v>158</v>
      </c>
      <c r="B168" s="101" t="s">
        <v>71</v>
      </c>
      <c r="C168" s="129"/>
      <c r="D168" s="128" t="s">
        <v>595</v>
      </c>
      <c r="E168" s="102" t="s">
        <v>697</v>
      </c>
      <c r="F168" s="103" t="s">
        <v>698</v>
      </c>
      <c r="G168" s="104"/>
      <c r="H168" s="104" t="s">
        <v>74</v>
      </c>
      <c r="I168" s="104" t="s">
        <v>598</v>
      </c>
      <c r="J168" s="104" t="s">
        <v>316</v>
      </c>
      <c r="K168" s="104" t="s">
        <v>102</v>
      </c>
      <c r="L168" s="105">
        <v>25300000</v>
      </c>
      <c r="M168" s="106"/>
      <c r="N168" s="107"/>
      <c r="O168" s="108">
        <v>100</v>
      </c>
      <c r="P168" s="108"/>
      <c r="Q168" s="108"/>
      <c r="R168" s="108"/>
      <c r="S168" s="109">
        <v>0</v>
      </c>
      <c r="T168" s="110">
        <v>0</v>
      </c>
      <c r="U168" s="92">
        <v>0</v>
      </c>
      <c r="V168" s="111"/>
      <c r="W168" s="112"/>
      <c r="X168" s="93">
        <f t="shared" si="6"/>
        <v>0</v>
      </c>
      <c r="Y168" s="94">
        <f t="shared" si="7"/>
        <v>0</v>
      </c>
      <c r="Z168" s="94">
        <f t="shared" si="8"/>
        <v>0</v>
      </c>
      <c r="AA168" s="112"/>
      <c r="AB168" s="113"/>
      <c r="AC168" s="163" t="s">
        <v>699</v>
      </c>
    </row>
    <row r="169" spans="1:29" s="114" customFormat="1" ht="14.25">
      <c r="A169" s="82">
        <v>159</v>
      </c>
      <c r="B169" s="101" t="s">
        <v>71</v>
      </c>
      <c r="C169" s="129"/>
      <c r="D169" s="128" t="s">
        <v>595</v>
      </c>
      <c r="E169" s="102" t="s">
        <v>700</v>
      </c>
      <c r="F169" s="103" t="s">
        <v>701</v>
      </c>
      <c r="G169" s="104"/>
      <c r="H169" s="104" t="s">
        <v>74</v>
      </c>
      <c r="I169" s="104" t="s">
        <v>598</v>
      </c>
      <c r="J169" s="104" t="s">
        <v>316</v>
      </c>
      <c r="K169" s="104" t="s">
        <v>102</v>
      </c>
      <c r="L169" s="105">
        <v>25300000</v>
      </c>
      <c r="M169" s="106"/>
      <c r="N169" s="107"/>
      <c r="O169" s="108">
        <v>100</v>
      </c>
      <c r="P169" s="108"/>
      <c r="Q169" s="108"/>
      <c r="R169" s="108"/>
      <c r="S169" s="109">
        <v>0</v>
      </c>
      <c r="T169" s="110">
        <v>0</v>
      </c>
      <c r="U169" s="92">
        <v>0</v>
      </c>
      <c r="V169" s="111"/>
      <c r="W169" s="112"/>
      <c r="X169" s="93">
        <f t="shared" si="6"/>
        <v>0</v>
      </c>
      <c r="Y169" s="94">
        <f t="shared" si="7"/>
        <v>0</v>
      </c>
      <c r="Z169" s="94">
        <f t="shared" si="8"/>
        <v>0</v>
      </c>
      <c r="AA169" s="112"/>
      <c r="AB169" s="113"/>
      <c r="AC169" s="163" t="s">
        <v>702</v>
      </c>
    </row>
    <row r="170" spans="1:29" s="114" customFormat="1" ht="14.25">
      <c r="A170" s="82">
        <v>160</v>
      </c>
      <c r="B170" s="101" t="s">
        <v>71</v>
      </c>
      <c r="C170" s="129"/>
      <c r="D170" s="128" t="s">
        <v>595</v>
      </c>
      <c r="E170" s="102" t="s">
        <v>703</v>
      </c>
      <c r="F170" s="103" t="s">
        <v>704</v>
      </c>
      <c r="G170" s="104"/>
      <c r="H170" s="104" t="s">
        <v>74</v>
      </c>
      <c r="I170" s="104" t="s">
        <v>598</v>
      </c>
      <c r="J170" s="104" t="s">
        <v>316</v>
      </c>
      <c r="K170" s="104" t="s">
        <v>102</v>
      </c>
      <c r="L170" s="105">
        <v>25300000</v>
      </c>
      <c r="M170" s="106"/>
      <c r="N170" s="107"/>
      <c r="O170" s="108">
        <v>100</v>
      </c>
      <c r="P170" s="108"/>
      <c r="Q170" s="108"/>
      <c r="R170" s="108"/>
      <c r="S170" s="109">
        <v>0</v>
      </c>
      <c r="T170" s="110">
        <v>0</v>
      </c>
      <c r="U170" s="92">
        <v>0</v>
      </c>
      <c r="V170" s="111"/>
      <c r="W170" s="112"/>
      <c r="X170" s="93">
        <f t="shared" si="6"/>
        <v>0</v>
      </c>
      <c r="Y170" s="94">
        <f t="shared" si="7"/>
        <v>0</v>
      </c>
      <c r="Z170" s="94">
        <f t="shared" si="8"/>
        <v>0</v>
      </c>
      <c r="AA170" s="112"/>
      <c r="AB170" s="113"/>
      <c r="AC170" s="163" t="s">
        <v>705</v>
      </c>
    </row>
    <row r="171" spans="1:29" s="114" customFormat="1" ht="14.25">
      <c r="A171" s="82">
        <v>161</v>
      </c>
      <c r="B171" s="101" t="s">
        <v>71</v>
      </c>
      <c r="C171" s="129"/>
      <c r="D171" s="128" t="s">
        <v>595</v>
      </c>
      <c r="E171" s="102" t="s">
        <v>706</v>
      </c>
      <c r="F171" s="103" t="s">
        <v>707</v>
      </c>
      <c r="G171" s="104"/>
      <c r="H171" s="104" t="s">
        <v>74</v>
      </c>
      <c r="I171" s="104" t="s">
        <v>598</v>
      </c>
      <c r="J171" s="104" t="s">
        <v>708</v>
      </c>
      <c r="K171" s="104" t="s">
        <v>102</v>
      </c>
      <c r="L171" s="105">
        <v>25300000</v>
      </c>
      <c r="M171" s="106"/>
      <c r="N171" s="107"/>
      <c r="O171" s="108">
        <v>100</v>
      </c>
      <c r="P171" s="108"/>
      <c r="Q171" s="108"/>
      <c r="R171" s="108"/>
      <c r="S171" s="109">
        <v>0</v>
      </c>
      <c r="T171" s="110">
        <v>0</v>
      </c>
      <c r="U171" s="92">
        <v>0</v>
      </c>
      <c r="V171" s="111"/>
      <c r="W171" s="112"/>
      <c r="X171" s="93">
        <f t="shared" si="6"/>
        <v>0</v>
      </c>
      <c r="Y171" s="94">
        <f t="shared" si="7"/>
        <v>0</v>
      </c>
      <c r="Z171" s="94">
        <f t="shared" si="8"/>
        <v>0</v>
      </c>
      <c r="AA171" s="112"/>
      <c r="AB171" s="113"/>
      <c r="AC171" s="114" t="s">
        <v>709</v>
      </c>
    </row>
    <row r="172" spans="1:29" s="114" customFormat="1" ht="14.25">
      <c r="A172" s="82">
        <v>162</v>
      </c>
      <c r="B172" s="101" t="s">
        <v>71</v>
      </c>
      <c r="C172" s="129"/>
      <c r="D172" s="128" t="s">
        <v>595</v>
      </c>
      <c r="E172" s="102" t="s">
        <v>710</v>
      </c>
      <c r="F172" s="103" t="s">
        <v>711</v>
      </c>
      <c r="G172" s="104"/>
      <c r="H172" s="104" t="s">
        <v>74</v>
      </c>
      <c r="I172" s="104" t="s">
        <v>598</v>
      </c>
      <c r="J172" s="104" t="s">
        <v>708</v>
      </c>
      <c r="K172" s="104" t="s">
        <v>102</v>
      </c>
      <c r="L172" s="105">
        <v>25300000</v>
      </c>
      <c r="M172" s="106"/>
      <c r="N172" s="107"/>
      <c r="O172" s="108">
        <v>100</v>
      </c>
      <c r="P172" s="108"/>
      <c r="Q172" s="108"/>
      <c r="R172" s="108"/>
      <c r="S172" s="109">
        <v>0</v>
      </c>
      <c r="T172" s="110">
        <v>0</v>
      </c>
      <c r="U172" s="92">
        <v>0</v>
      </c>
      <c r="V172" s="111"/>
      <c r="W172" s="112"/>
      <c r="X172" s="93">
        <f t="shared" si="6"/>
        <v>0</v>
      </c>
      <c r="Y172" s="94">
        <f t="shared" si="7"/>
        <v>0</v>
      </c>
      <c r="Z172" s="94">
        <f t="shared" si="8"/>
        <v>0</v>
      </c>
      <c r="AA172" s="112"/>
      <c r="AB172" s="113"/>
      <c r="AC172" s="114" t="s">
        <v>712</v>
      </c>
    </row>
    <row r="173" spans="1:29" s="114" customFormat="1" ht="14.25">
      <c r="A173" s="82">
        <v>163</v>
      </c>
      <c r="B173" s="101" t="s">
        <v>71</v>
      </c>
      <c r="C173" s="129"/>
      <c r="D173" s="128" t="s">
        <v>595</v>
      </c>
      <c r="E173" s="102" t="s">
        <v>713</v>
      </c>
      <c r="F173" s="103" t="s">
        <v>714</v>
      </c>
      <c r="G173" s="104"/>
      <c r="H173" s="104" t="s">
        <v>74</v>
      </c>
      <c r="I173" s="104" t="s">
        <v>598</v>
      </c>
      <c r="J173" s="104" t="s">
        <v>336</v>
      </c>
      <c r="K173" s="104" t="s">
        <v>77</v>
      </c>
      <c r="L173" s="105">
        <v>25300000</v>
      </c>
      <c r="M173" s="106"/>
      <c r="N173" s="107"/>
      <c r="O173" s="108">
        <v>100</v>
      </c>
      <c r="P173" s="108"/>
      <c r="Q173" s="108"/>
      <c r="R173" s="108"/>
      <c r="S173" s="109">
        <v>0</v>
      </c>
      <c r="T173" s="110">
        <v>0</v>
      </c>
      <c r="U173" s="92">
        <v>0</v>
      </c>
      <c r="V173" s="111"/>
      <c r="W173" s="112"/>
      <c r="X173" s="93">
        <f t="shared" si="6"/>
        <v>0</v>
      </c>
      <c r="Y173" s="94">
        <f t="shared" si="7"/>
        <v>0</v>
      </c>
      <c r="Z173" s="94">
        <f t="shared" si="8"/>
        <v>0</v>
      </c>
      <c r="AA173" s="112"/>
      <c r="AB173" s="113"/>
      <c r="AC173" s="163" t="s">
        <v>715</v>
      </c>
    </row>
    <row r="174" spans="1:29" s="114" customFormat="1" ht="14.25">
      <c r="A174" s="82">
        <v>164</v>
      </c>
      <c r="B174" s="101" t="s">
        <v>71</v>
      </c>
      <c r="C174" s="129"/>
      <c r="D174" s="128" t="s">
        <v>595</v>
      </c>
      <c r="E174" s="102" t="s">
        <v>716</v>
      </c>
      <c r="F174" s="103" t="s">
        <v>717</v>
      </c>
      <c r="G174" s="104"/>
      <c r="H174" s="104" t="s">
        <v>74</v>
      </c>
      <c r="I174" s="104" t="s">
        <v>598</v>
      </c>
      <c r="J174" s="104" t="s">
        <v>76</v>
      </c>
      <c r="K174" s="104" t="s">
        <v>77</v>
      </c>
      <c r="L174" s="105">
        <v>25300000</v>
      </c>
      <c r="M174" s="106"/>
      <c r="N174" s="107"/>
      <c r="O174" s="108">
        <v>100</v>
      </c>
      <c r="P174" s="108"/>
      <c r="Q174" s="108"/>
      <c r="R174" s="108"/>
      <c r="S174" s="109">
        <v>0</v>
      </c>
      <c r="T174" s="110">
        <v>0</v>
      </c>
      <c r="U174" s="92">
        <v>0</v>
      </c>
      <c r="V174" s="111"/>
      <c r="W174" s="112"/>
      <c r="X174" s="93">
        <f t="shared" si="6"/>
        <v>0</v>
      </c>
      <c r="Y174" s="94">
        <f t="shared" si="7"/>
        <v>0</v>
      </c>
      <c r="Z174" s="94">
        <f t="shared" si="8"/>
        <v>0</v>
      </c>
      <c r="AA174" s="112"/>
      <c r="AB174" s="113"/>
      <c r="AC174" s="114" t="s">
        <v>718</v>
      </c>
    </row>
    <row r="175" spans="1:29" ht="14.25">
      <c r="A175" s="82">
        <v>165</v>
      </c>
      <c r="B175" s="115" t="s">
        <v>79</v>
      </c>
      <c r="C175" s="131"/>
      <c r="D175" s="128" t="s">
        <v>595</v>
      </c>
      <c r="E175" s="132" t="s">
        <v>719</v>
      </c>
      <c r="F175" s="166" t="s">
        <v>720</v>
      </c>
      <c r="G175" s="134" t="s">
        <v>82</v>
      </c>
      <c r="H175" s="134" t="s">
        <v>107</v>
      </c>
      <c r="I175" s="134" t="s">
        <v>721</v>
      </c>
      <c r="J175" s="120" t="s">
        <v>722</v>
      </c>
      <c r="K175" s="167" t="s">
        <v>115</v>
      </c>
      <c r="L175" s="122">
        <v>25300000</v>
      </c>
      <c r="M175" s="122"/>
      <c r="N175" s="123"/>
      <c r="O175" s="122">
        <v>100</v>
      </c>
      <c r="P175" s="122"/>
      <c r="Q175" s="123"/>
      <c r="R175" s="123"/>
      <c r="S175" s="122"/>
      <c r="T175" s="91">
        <v>0</v>
      </c>
      <c r="U175" s="92">
        <v>0</v>
      </c>
      <c r="V175" s="124"/>
      <c r="W175" s="125"/>
      <c r="X175" s="93">
        <f t="shared" si="6"/>
        <v>0</v>
      </c>
      <c r="Y175" s="94">
        <f t="shared" si="7"/>
        <v>0</v>
      </c>
      <c r="Z175" s="94">
        <f t="shared" si="8"/>
        <v>0</v>
      </c>
      <c r="AA175" s="126"/>
      <c r="AB175" s="127" t="s">
        <v>75</v>
      </c>
      <c r="AC175" s="97" t="s">
        <v>723</v>
      </c>
    </row>
    <row r="176" spans="1:29" ht="14.25">
      <c r="A176" s="82">
        <v>166</v>
      </c>
      <c r="B176" s="115" t="s">
        <v>79</v>
      </c>
      <c r="C176" s="131"/>
      <c r="D176" s="128" t="s">
        <v>595</v>
      </c>
      <c r="E176" s="132" t="s">
        <v>724</v>
      </c>
      <c r="F176" s="166" t="s">
        <v>725</v>
      </c>
      <c r="G176" s="134" t="s">
        <v>67</v>
      </c>
      <c r="H176" s="134" t="s">
        <v>107</v>
      </c>
      <c r="I176" s="134" t="s">
        <v>721</v>
      </c>
      <c r="J176" s="120" t="s">
        <v>407</v>
      </c>
      <c r="K176" s="121" t="s">
        <v>109</v>
      </c>
      <c r="L176" s="122">
        <v>25300000</v>
      </c>
      <c r="M176" s="122"/>
      <c r="N176" s="123"/>
      <c r="O176" s="122">
        <v>100</v>
      </c>
      <c r="P176" s="122"/>
      <c r="Q176" s="123"/>
      <c r="R176" s="123"/>
      <c r="S176" s="122"/>
      <c r="T176" s="91">
        <v>0</v>
      </c>
      <c r="U176" s="92">
        <v>0</v>
      </c>
      <c r="V176" s="124"/>
      <c r="W176" s="125"/>
      <c r="X176" s="93">
        <f t="shared" si="6"/>
        <v>0</v>
      </c>
      <c r="Y176" s="94">
        <f t="shared" si="7"/>
        <v>0</v>
      </c>
      <c r="Z176" s="94">
        <f t="shared" si="8"/>
        <v>0</v>
      </c>
      <c r="AA176" s="126"/>
      <c r="AB176" s="127"/>
      <c r="AC176" s="97" t="s">
        <v>726</v>
      </c>
    </row>
    <row r="177" spans="1:29" ht="14.25">
      <c r="A177" s="82">
        <v>167</v>
      </c>
      <c r="B177" s="115" t="s">
        <v>79</v>
      </c>
      <c r="C177" s="131"/>
      <c r="D177" s="128" t="s">
        <v>595</v>
      </c>
      <c r="E177" s="132" t="s">
        <v>727</v>
      </c>
      <c r="F177" s="166" t="s">
        <v>728</v>
      </c>
      <c r="G177" s="134" t="s">
        <v>371</v>
      </c>
      <c r="H177" s="134" t="s">
        <v>107</v>
      </c>
      <c r="I177" s="134" t="s">
        <v>721</v>
      </c>
      <c r="J177" s="120" t="s">
        <v>372</v>
      </c>
      <c r="K177" s="167" t="s">
        <v>115</v>
      </c>
      <c r="L177" s="122">
        <v>25300000</v>
      </c>
      <c r="M177" s="122"/>
      <c r="N177" s="123"/>
      <c r="O177" s="122">
        <v>100</v>
      </c>
      <c r="P177" s="122"/>
      <c r="Q177" s="123"/>
      <c r="R177" s="123"/>
      <c r="S177" s="122"/>
      <c r="T177" s="91">
        <v>0</v>
      </c>
      <c r="U177" s="92">
        <v>0</v>
      </c>
      <c r="V177" s="124"/>
      <c r="W177" s="125"/>
      <c r="X177" s="93">
        <f t="shared" si="6"/>
        <v>0</v>
      </c>
      <c r="Y177" s="94">
        <f t="shared" si="7"/>
        <v>0</v>
      </c>
      <c r="Z177" s="94">
        <f t="shared" si="8"/>
        <v>0</v>
      </c>
      <c r="AA177" s="126"/>
      <c r="AB177" s="127" t="s">
        <v>75</v>
      </c>
      <c r="AC177" s="97" t="s">
        <v>729</v>
      </c>
    </row>
    <row r="178" spans="1:29" ht="14.25">
      <c r="A178" s="82">
        <v>168</v>
      </c>
      <c r="B178" s="115" t="s">
        <v>79</v>
      </c>
      <c r="C178" s="131"/>
      <c r="D178" s="128" t="s">
        <v>595</v>
      </c>
      <c r="E178" s="132" t="s">
        <v>730</v>
      </c>
      <c r="F178" s="133" t="s">
        <v>731</v>
      </c>
      <c r="G178" s="134" t="s">
        <v>67</v>
      </c>
      <c r="H178" s="134" t="s">
        <v>107</v>
      </c>
      <c r="I178" s="134" t="s">
        <v>721</v>
      </c>
      <c r="J178" s="120" t="s">
        <v>84</v>
      </c>
      <c r="K178" s="167" t="s">
        <v>109</v>
      </c>
      <c r="L178" s="122">
        <v>25300000</v>
      </c>
      <c r="M178" s="122"/>
      <c r="N178" s="123"/>
      <c r="O178" s="122">
        <v>100</v>
      </c>
      <c r="P178" s="122"/>
      <c r="Q178" s="123"/>
      <c r="R178" s="123"/>
      <c r="S178" s="122"/>
      <c r="T178" s="91">
        <v>0</v>
      </c>
      <c r="U178" s="92">
        <v>0</v>
      </c>
      <c r="V178" s="124"/>
      <c r="W178" s="125"/>
      <c r="X178" s="93">
        <f t="shared" si="6"/>
        <v>0</v>
      </c>
      <c r="Y178" s="94">
        <f t="shared" si="7"/>
        <v>0</v>
      </c>
      <c r="Z178" s="94">
        <f t="shared" si="8"/>
        <v>0</v>
      </c>
      <c r="AA178" s="126"/>
      <c r="AB178" s="127" t="s">
        <v>75</v>
      </c>
      <c r="AC178" s="97" t="s">
        <v>732</v>
      </c>
    </row>
    <row r="179" spans="1:29" ht="14.25">
      <c r="A179" s="82">
        <v>169</v>
      </c>
      <c r="B179" s="115" t="s">
        <v>79</v>
      </c>
      <c r="C179" s="131"/>
      <c r="D179" s="128" t="s">
        <v>595</v>
      </c>
      <c r="E179" s="132" t="s">
        <v>733</v>
      </c>
      <c r="F179" s="133" t="s">
        <v>734</v>
      </c>
      <c r="G179" s="134" t="s">
        <v>67</v>
      </c>
      <c r="H179" s="134" t="s">
        <v>107</v>
      </c>
      <c r="I179" s="134" t="s">
        <v>721</v>
      </c>
      <c r="J179" s="120" t="s">
        <v>84</v>
      </c>
      <c r="K179" s="167" t="s">
        <v>109</v>
      </c>
      <c r="L179" s="122">
        <v>25300000</v>
      </c>
      <c r="M179" s="122"/>
      <c r="N179" s="123"/>
      <c r="O179" s="122">
        <v>100</v>
      </c>
      <c r="P179" s="122"/>
      <c r="Q179" s="123"/>
      <c r="R179" s="123"/>
      <c r="S179" s="122"/>
      <c r="T179" s="91">
        <v>0</v>
      </c>
      <c r="U179" s="92">
        <v>0</v>
      </c>
      <c r="V179" s="124"/>
      <c r="W179" s="125"/>
      <c r="X179" s="93">
        <f t="shared" si="6"/>
        <v>0</v>
      </c>
      <c r="Y179" s="94">
        <f t="shared" si="7"/>
        <v>0</v>
      </c>
      <c r="Z179" s="94">
        <f t="shared" si="8"/>
        <v>0</v>
      </c>
      <c r="AA179" s="126"/>
      <c r="AB179" s="127" t="s">
        <v>75</v>
      </c>
      <c r="AC179" s="97" t="s">
        <v>735</v>
      </c>
    </row>
    <row r="180" spans="1:29" ht="14.25">
      <c r="A180" s="82">
        <v>170</v>
      </c>
      <c r="B180" s="115" t="s">
        <v>79</v>
      </c>
      <c r="C180" s="131"/>
      <c r="D180" s="128" t="s">
        <v>595</v>
      </c>
      <c r="E180" s="132" t="s">
        <v>736</v>
      </c>
      <c r="F180" s="133" t="s">
        <v>737</v>
      </c>
      <c r="G180" s="134" t="s">
        <v>74</v>
      </c>
      <c r="H180" s="134" t="s">
        <v>107</v>
      </c>
      <c r="I180" s="134" t="s">
        <v>721</v>
      </c>
      <c r="J180" s="120" t="s">
        <v>430</v>
      </c>
      <c r="K180" s="167" t="s">
        <v>115</v>
      </c>
      <c r="L180" s="122">
        <v>25300000</v>
      </c>
      <c r="M180" s="122"/>
      <c r="N180" s="123"/>
      <c r="O180" s="122">
        <v>100</v>
      </c>
      <c r="P180" s="122"/>
      <c r="Q180" s="123"/>
      <c r="R180" s="123"/>
      <c r="S180" s="122"/>
      <c r="T180" s="91">
        <v>0</v>
      </c>
      <c r="U180" s="92">
        <v>0</v>
      </c>
      <c r="V180" s="124"/>
      <c r="W180" s="125"/>
      <c r="X180" s="93">
        <f t="shared" si="6"/>
        <v>0</v>
      </c>
      <c r="Y180" s="94">
        <f t="shared" si="7"/>
        <v>0</v>
      </c>
      <c r="Z180" s="94">
        <f t="shared" si="8"/>
        <v>0</v>
      </c>
      <c r="AA180" s="126"/>
      <c r="AB180" s="127" t="s">
        <v>75</v>
      </c>
      <c r="AC180" s="97" t="s">
        <v>738</v>
      </c>
    </row>
    <row r="181" spans="1:29" ht="14.25">
      <c r="A181" s="82">
        <v>171</v>
      </c>
      <c r="B181" s="115" t="s">
        <v>79</v>
      </c>
      <c r="C181" s="131"/>
      <c r="D181" s="128" t="s">
        <v>595</v>
      </c>
      <c r="E181" s="132" t="s">
        <v>739</v>
      </c>
      <c r="F181" s="133" t="s">
        <v>740</v>
      </c>
      <c r="G181" s="134" t="s">
        <v>82</v>
      </c>
      <c r="H181" s="134" t="s">
        <v>107</v>
      </c>
      <c r="I181" s="134" t="s">
        <v>721</v>
      </c>
      <c r="J181" s="120" t="s">
        <v>377</v>
      </c>
      <c r="K181" s="167" t="s">
        <v>115</v>
      </c>
      <c r="L181" s="122">
        <v>25300000</v>
      </c>
      <c r="M181" s="122"/>
      <c r="N181" s="123"/>
      <c r="O181" s="122">
        <v>100</v>
      </c>
      <c r="P181" s="122"/>
      <c r="Q181" s="123"/>
      <c r="R181" s="123"/>
      <c r="S181" s="122"/>
      <c r="T181" s="91">
        <v>0</v>
      </c>
      <c r="U181" s="92">
        <v>0</v>
      </c>
      <c r="V181" s="124"/>
      <c r="W181" s="125"/>
      <c r="X181" s="93">
        <f t="shared" si="6"/>
        <v>0</v>
      </c>
      <c r="Y181" s="94">
        <f t="shared" si="7"/>
        <v>0</v>
      </c>
      <c r="Z181" s="94">
        <f t="shared" si="8"/>
        <v>0</v>
      </c>
      <c r="AA181" s="126"/>
      <c r="AB181" s="127" t="s">
        <v>75</v>
      </c>
      <c r="AC181" s="97" t="s">
        <v>741</v>
      </c>
    </row>
    <row r="182" spans="1:29" ht="14.25">
      <c r="A182" s="82">
        <v>172</v>
      </c>
      <c r="B182" s="115" t="s">
        <v>79</v>
      </c>
      <c r="C182" s="131"/>
      <c r="D182" s="84" t="s">
        <v>742</v>
      </c>
      <c r="E182" s="132" t="s">
        <v>743</v>
      </c>
      <c r="F182" s="133" t="s">
        <v>744</v>
      </c>
      <c r="G182" s="134" t="s">
        <v>74</v>
      </c>
      <c r="H182" s="134" t="s">
        <v>107</v>
      </c>
      <c r="I182" s="134"/>
      <c r="J182" s="120" t="s">
        <v>443</v>
      </c>
      <c r="K182" s="120" t="s">
        <v>745</v>
      </c>
      <c r="L182" s="122"/>
      <c r="M182" s="122"/>
      <c r="N182" s="123"/>
      <c r="O182" s="122"/>
      <c r="P182" s="122"/>
      <c r="Q182" s="123"/>
      <c r="R182" s="123"/>
      <c r="S182" s="122"/>
      <c r="T182" s="91">
        <v>0</v>
      </c>
      <c r="U182" s="92">
        <v>0</v>
      </c>
      <c r="V182" s="124"/>
      <c r="W182" s="125"/>
      <c r="X182" s="93">
        <f t="shared" si="6"/>
        <v>0</v>
      </c>
      <c r="Y182" s="94">
        <f t="shared" si="7"/>
        <v>0</v>
      </c>
      <c r="Z182" s="94">
        <f t="shared" si="8"/>
        <v>0</v>
      </c>
      <c r="AA182" s="126"/>
      <c r="AB182" s="127" t="s">
        <v>746</v>
      </c>
      <c r="AC182" s="97" t="s">
        <v>747</v>
      </c>
    </row>
    <row r="183" spans="1:29" ht="14.25">
      <c r="A183" s="82">
        <v>173</v>
      </c>
      <c r="B183" s="115" t="s">
        <v>79</v>
      </c>
      <c r="C183" s="131"/>
      <c r="D183" s="128" t="s">
        <v>595</v>
      </c>
      <c r="E183" s="132" t="s">
        <v>748</v>
      </c>
      <c r="F183" s="133" t="s">
        <v>749</v>
      </c>
      <c r="G183" s="134" t="s">
        <v>371</v>
      </c>
      <c r="H183" s="134" t="s">
        <v>107</v>
      </c>
      <c r="I183" s="134" t="s">
        <v>721</v>
      </c>
      <c r="J183" s="120" t="s">
        <v>372</v>
      </c>
      <c r="K183" s="167" t="s">
        <v>115</v>
      </c>
      <c r="L183" s="122">
        <v>25300000</v>
      </c>
      <c r="M183" s="122"/>
      <c r="N183" s="123"/>
      <c r="O183" s="122">
        <v>100</v>
      </c>
      <c r="P183" s="122"/>
      <c r="Q183" s="123"/>
      <c r="R183" s="123"/>
      <c r="S183" s="122"/>
      <c r="T183" s="91">
        <v>0</v>
      </c>
      <c r="U183" s="92">
        <v>0</v>
      </c>
      <c r="V183" s="124"/>
      <c r="W183" s="125"/>
      <c r="X183" s="93">
        <f t="shared" si="6"/>
        <v>0</v>
      </c>
      <c r="Y183" s="94">
        <f t="shared" si="7"/>
        <v>0</v>
      </c>
      <c r="Z183" s="94">
        <f t="shared" si="8"/>
        <v>0</v>
      </c>
      <c r="AA183" s="126"/>
      <c r="AB183" s="127" t="s">
        <v>75</v>
      </c>
      <c r="AC183" s="97" t="s">
        <v>750</v>
      </c>
    </row>
    <row r="184" spans="1:29" ht="14.25">
      <c r="A184" s="82">
        <v>174</v>
      </c>
      <c r="B184" s="115" t="s">
        <v>79</v>
      </c>
      <c r="C184" s="131"/>
      <c r="D184" s="84" t="s">
        <v>751</v>
      </c>
      <c r="E184" s="132" t="s">
        <v>752</v>
      </c>
      <c r="F184" s="168" t="s">
        <v>753</v>
      </c>
      <c r="G184" s="134" t="s">
        <v>74</v>
      </c>
      <c r="H184" s="134" t="s">
        <v>107</v>
      </c>
      <c r="I184" s="134"/>
      <c r="J184" s="120" t="s">
        <v>443</v>
      </c>
      <c r="K184" s="120" t="s">
        <v>745</v>
      </c>
      <c r="L184" s="122"/>
      <c r="M184" s="122"/>
      <c r="N184" s="123"/>
      <c r="O184" s="122"/>
      <c r="P184" s="122"/>
      <c r="Q184" s="123"/>
      <c r="R184" s="123"/>
      <c r="S184" s="122"/>
      <c r="T184" s="91">
        <v>0</v>
      </c>
      <c r="U184" s="92">
        <v>0</v>
      </c>
      <c r="V184" s="124"/>
      <c r="W184" s="125"/>
      <c r="X184" s="93">
        <f t="shared" si="6"/>
        <v>0</v>
      </c>
      <c r="Y184" s="94">
        <f t="shared" si="7"/>
        <v>0</v>
      </c>
      <c r="Z184" s="94">
        <f t="shared" si="8"/>
        <v>0</v>
      </c>
      <c r="AA184" s="126"/>
      <c r="AB184" s="127" t="s">
        <v>746</v>
      </c>
      <c r="AC184" s="97" t="s">
        <v>754</v>
      </c>
    </row>
    <row r="185" spans="1:29" ht="14.25">
      <c r="A185" s="82">
        <v>175</v>
      </c>
      <c r="B185" s="115" t="s">
        <v>79</v>
      </c>
      <c r="C185" s="131"/>
      <c r="D185" s="84" t="s">
        <v>742</v>
      </c>
      <c r="E185" s="132" t="s">
        <v>755</v>
      </c>
      <c r="F185" s="168" t="s">
        <v>756</v>
      </c>
      <c r="G185" s="134" t="s">
        <v>74</v>
      </c>
      <c r="H185" s="134" t="s">
        <v>107</v>
      </c>
      <c r="I185" s="134"/>
      <c r="J185" s="120" t="s">
        <v>443</v>
      </c>
      <c r="K185" s="120" t="s">
        <v>745</v>
      </c>
      <c r="L185" s="122"/>
      <c r="M185" s="122"/>
      <c r="N185" s="123"/>
      <c r="O185" s="122"/>
      <c r="P185" s="122"/>
      <c r="Q185" s="123"/>
      <c r="R185" s="123"/>
      <c r="S185" s="122"/>
      <c r="T185" s="91">
        <v>0</v>
      </c>
      <c r="U185" s="92">
        <v>0</v>
      </c>
      <c r="V185" s="124"/>
      <c r="W185" s="125"/>
      <c r="X185" s="93">
        <f t="shared" si="6"/>
        <v>0</v>
      </c>
      <c r="Y185" s="94">
        <f t="shared" si="7"/>
        <v>0</v>
      </c>
      <c r="Z185" s="94">
        <f t="shared" si="8"/>
        <v>0</v>
      </c>
      <c r="AA185" s="126"/>
      <c r="AB185" s="127" t="s">
        <v>746</v>
      </c>
      <c r="AC185" s="97" t="s">
        <v>757</v>
      </c>
    </row>
    <row r="186" spans="1:29" ht="14.25">
      <c r="A186" s="82">
        <v>176</v>
      </c>
      <c r="B186" s="115" t="s">
        <v>79</v>
      </c>
      <c r="C186" s="131"/>
      <c r="D186" s="84" t="s">
        <v>758</v>
      </c>
      <c r="E186" s="132" t="s">
        <v>759</v>
      </c>
      <c r="F186" s="133" t="s">
        <v>760</v>
      </c>
      <c r="G186" s="134" t="s">
        <v>82</v>
      </c>
      <c r="H186" s="134" t="s">
        <v>107</v>
      </c>
      <c r="I186" s="134"/>
      <c r="J186" s="120" t="s">
        <v>443</v>
      </c>
      <c r="K186" s="120" t="s">
        <v>745</v>
      </c>
      <c r="L186" s="122"/>
      <c r="M186" s="122"/>
      <c r="N186" s="123"/>
      <c r="O186" s="122"/>
      <c r="P186" s="122"/>
      <c r="Q186" s="123"/>
      <c r="R186" s="123"/>
      <c r="S186" s="122"/>
      <c r="T186" s="91">
        <v>0</v>
      </c>
      <c r="U186" s="92">
        <v>0</v>
      </c>
      <c r="V186" s="124"/>
      <c r="W186" s="125"/>
      <c r="X186" s="93">
        <f t="shared" si="6"/>
        <v>0</v>
      </c>
      <c r="Y186" s="94">
        <f t="shared" si="7"/>
        <v>0</v>
      </c>
      <c r="Z186" s="94">
        <f t="shared" si="8"/>
        <v>0</v>
      </c>
      <c r="AA186" s="126"/>
      <c r="AB186" s="127" t="s">
        <v>746</v>
      </c>
      <c r="AC186" s="97" t="s">
        <v>761</v>
      </c>
    </row>
    <row r="187" spans="1:29" ht="14.25">
      <c r="A187" s="82">
        <v>177</v>
      </c>
      <c r="B187" s="115" t="s">
        <v>79</v>
      </c>
      <c r="C187" s="131"/>
      <c r="D187" s="128" t="s">
        <v>595</v>
      </c>
      <c r="E187" s="132" t="s">
        <v>762</v>
      </c>
      <c r="F187" s="133" t="s">
        <v>763</v>
      </c>
      <c r="G187" s="134" t="s">
        <v>74</v>
      </c>
      <c r="H187" s="134" t="s">
        <v>107</v>
      </c>
      <c r="I187" s="134" t="s">
        <v>721</v>
      </c>
      <c r="J187" s="120" t="s">
        <v>577</v>
      </c>
      <c r="K187" s="167" t="s">
        <v>115</v>
      </c>
      <c r="L187" s="122">
        <v>25300000</v>
      </c>
      <c r="M187" s="122"/>
      <c r="N187" s="123"/>
      <c r="O187" s="122">
        <v>100</v>
      </c>
      <c r="P187" s="122"/>
      <c r="Q187" s="123"/>
      <c r="R187" s="123"/>
      <c r="S187" s="122"/>
      <c r="T187" s="91">
        <v>0</v>
      </c>
      <c r="U187" s="92">
        <v>0</v>
      </c>
      <c r="V187" s="124"/>
      <c r="W187" s="125"/>
      <c r="X187" s="93">
        <f t="shared" si="6"/>
        <v>0</v>
      </c>
      <c r="Y187" s="94">
        <f t="shared" si="7"/>
        <v>0</v>
      </c>
      <c r="Z187" s="94">
        <f t="shared" si="8"/>
        <v>0</v>
      </c>
      <c r="AA187" s="126"/>
      <c r="AB187" s="127" t="s">
        <v>75</v>
      </c>
      <c r="AC187" s="97" t="s">
        <v>764</v>
      </c>
    </row>
    <row r="188" spans="1:29" ht="14.25">
      <c r="A188" s="82">
        <v>178</v>
      </c>
      <c r="B188" s="115" t="s">
        <v>79</v>
      </c>
      <c r="C188" s="131"/>
      <c r="D188" s="84" t="s">
        <v>765</v>
      </c>
      <c r="E188" s="132" t="s">
        <v>766</v>
      </c>
      <c r="F188" s="133" t="s">
        <v>767</v>
      </c>
      <c r="G188" s="134" t="s">
        <v>74</v>
      </c>
      <c r="H188" s="134" t="s">
        <v>107</v>
      </c>
      <c r="I188" s="134"/>
      <c r="J188" s="120" t="s">
        <v>443</v>
      </c>
      <c r="K188" s="120" t="s">
        <v>745</v>
      </c>
      <c r="L188" s="122"/>
      <c r="M188" s="122"/>
      <c r="N188" s="123"/>
      <c r="O188" s="122"/>
      <c r="P188" s="122"/>
      <c r="Q188" s="123"/>
      <c r="R188" s="123"/>
      <c r="S188" s="122"/>
      <c r="T188" s="91">
        <v>0</v>
      </c>
      <c r="U188" s="92">
        <v>0</v>
      </c>
      <c r="V188" s="124"/>
      <c r="W188" s="125"/>
      <c r="X188" s="93">
        <f t="shared" si="6"/>
        <v>0</v>
      </c>
      <c r="Y188" s="94">
        <f t="shared" si="7"/>
        <v>0</v>
      </c>
      <c r="Z188" s="94">
        <f t="shared" si="8"/>
        <v>0</v>
      </c>
      <c r="AA188" s="126"/>
      <c r="AB188" s="127" t="s">
        <v>746</v>
      </c>
      <c r="AC188" s="97" t="s">
        <v>768</v>
      </c>
    </row>
    <row r="189" spans="1:29" ht="14.25">
      <c r="A189" s="82">
        <v>179</v>
      </c>
      <c r="B189" s="115" t="s">
        <v>79</v>
      </c>
      <c r="C189" s="131"/>
      <c r="D189" s="84" t="s">
        <v>742</v>
      </c>
      <c r="E189" s="132" t="s">
        <v>769</v>
      </c>
      <c r="F189" s="133" t="s">
        <v>770</v>
      </c>
      <c r="G189" s="134" t="s">
        <v>82</v>
      </c>
      <c r="H189" s="134" t="s">
        <v>107</v>
      </c>
      <c r="I189" s="134"/>
      <c r="J189" s="120" t="s">
        <v>443</v>
      </c>
      <c r="K189" s="120" t="s">
        <v>745</v>
      </c>
      <c r="L189" s="122"/>
      <c r="M189" s="122"/>
      <c r="N189" s="123"/>
      <c r="O189" s="122"/>
      <c r="P189" s="122"/>
      <c r="Q189" s="123"/>
      <c r="R189" s="123"/>
      <c r="S189" s="122"/>
      <c r="T189" s="91">
        <v>0</v>
      </c>
      <c r="U189" s="92">
        <v>0</v>
      </c>
      <c r="V189" s="124"/>
      <c r="W189" s="125"/>
      <c r="X189" s="93">
        <f t="shared" si="6"/>
        <v>0</v>
      </c>
      <c r="Y189" s="94">
        <f t="shared" si="7"/>
        <v>0</v>
      </c>
      <c r="Z189" s="94">
        <f t="shared" si="8"/>
        <v>0</v>
      </c>
      <c r="AA189" s="126"/>
      <c r="AB189" s="127" t="s">
        <v>746</v>
      </c>
      <c r="AC189" s="97" t="s">
        <v>771</v>
      </c>
    </row>
    <row r="190" spans="1:29" ht="14.25">
      <c r="A190" s="82">
        <v>180</v>
      </c>
      <c r="B190" s="115" t="s">
        <v>79</v>
      </c>
      <c r="C190" s="131"/>
      <c r="D190" s="84" t="s">
        <v>772</v>
      </c>
      <c r="E190" s="132" t="s">
        <v>773</v>
      </c>
      <c r="F190" s="133" t="s">
        <v>774</v>
      </c>
      <c r="G190" s="134" t="s">
        <v>82</v>
      </c>
      <c r="H190" s="134" t="s">
        <v>107</v>
      </c>
      <c r="I190" s="134"/>
      <c r="J190" s="120" t="s">
        <v>443</v>
      </c>
      <c r="K190" s="120" t="s">
        <v>745</v>
      </c>
      <c r="L190" s="122"/>
      <c r="M190" s="122"/>
      <c r="N190" s="123"/>
      <c r="O190" s="122"/>
      <c r="P190" s="122"/>
      <c r="Q190" s="123"/>
      <c r="R190" s="123"/>
      <c r="S190" s="122"/>
      <c r="T190" s="91">
        <v>0</v>
      </c>
      <c r="U190" s="92">
        <v>0</v>
      </c>
      <c r="V190" s="124"/>
      <c r="W190" s="125"/>
      <c r="X190" s="93">
        <f t="shared" si="6"/>
        <v>0</v>
      </c>
      <c r="Y190" s="94">
        <f t="shared" si="7"/>
        <v>0</v>
      </c>
      <c r="Z190" s="94">
        <f t="shared" si="8"/>
        <v>0</v>
      </c>
      <c r="AA190" s="126"/>
      <c r="AB190" s="127" t="s">
        <v>746</v>
      </c>
      <c r="AC190" s="97" t="s">
        <v>775</v>
      </c>
    </row>
    <row r="191" spans="1:29" ht="14.25">
      <c r="A191" s="82">
        <v>181</v>
      </c>
      <c r="B191" s="115" t="s">
        <v>79</v>
      </c>
      <c r="C191" s="131"/>
      <c r="D191" s="84" t="s">
        <v>776</v>
      </c>
      <c r="E191" s="132" t="s">
        <v>777</v>
      </c>
      <c r="F191" s="213" t="s">
        <v>778</v>
      </c>
      <c r="G191" s="134" t="s">
        <v>74</v>
      </c>
      <c r="H191" s="134" t="s">
        <v>107</v>
      </c>
      <c r="I191" s="134"/>
      <c r="J191" s="120" t="s">
        <v>443</v>
      </c>
      <c r="K191" s="120" t="s">
        <v>745</v>
      </c>
      <c r="L191" s="122"/>
      <c r="M191" s="122"/>
      <c r="N191" s="123"/>
      <c r="O191" s="122"/>
      <c r="P191" s="122"/>
      <c r="Q191" s="123"/>
      <c r="R191" s="123"/>
      <c r="S191" s="122"/>
      <c r="T191" s="91">
        <v>0</v>
      </c>
      <c r="U191" s="92">
        <v>0</v>
      </c>
      <c r="V191" s="124"/>
      <c r="W191" s="125"/>
      <c r="X191" s="93">
        <f t="shared" si="6"/>
        <v>0</v>
      </c>
      <c r="Y191" s="94">
        <f t="shared" si="7"/>
        <v>0</v>
      </c>
      <c r="Z191" s="94">
        <f t="shared" si="8"/>
        <v>0</v>
      </c>
      <c r="AA191" s="126"/>
      <c r="AB191" s="127" t="s">
        <v>746</v>
      </c>
      <c r="AC191" s="97" t="s">
        <v>779</v>
      </c>
    </row>
    <row r="192" spans="1:29" ht="14.25">
      <c r="A192" s="82">
        <v>182</v>
      </c>
      <c r="B192" s="115" t="s">
        <v>79</v>
      </c>
      <c r="C192" s="131"/>
      <c r="D192" s="84" t="s">
        <v>780</v>
      </c>
      <c r="E192" s="132" t="s">
        <v>781</v>
      </c>
      <c r="F192" s="213" t="s">
        <v>782</v>
      </c>
      <c r="G192" s="134" t="s">
        <v>67</v>
      </c>
      <c r="H192" s="134" t="s">
        <v>107</v>
      </c>
      <c r="I192" s="134"/>
      <c r="J192" s="120" t="s">
        <v>493</v>
      </c>
      <c r="K192" s="120" t="s">
        <v>745</v>
      </c>
      <c r="L192" s="122"/>
      <c r="M192" s="122"/>
      <c r="N192" s="123"/>
      <c r="O192" s="122"/>
      <c r="P192" s="122"/>
      <c r="Q192" s="123"/>
      <c r="R192" s="123"/>
      <c r="S192" s="122"/>
      <c r="T192" s="91">
        <v>0</v>
      </c>
      <c r="U192" s="92">
        <v>0</v>
      </c>
      <c r="V192" s="124"/>
      <c r="W192" s="125"/>
      <c r="X192" s="93">
        <f t="shared" si="6"/>
        <v>0</v>
      </c>
      <c r="Y192" s="94">
        <f t="shared" si="7"/>
        <v>0</v>
      </c>
      <c r="Z192" s="94">
        <f t="shared" si="8"/>
        <v>0</v>
      </c>
      <c r="AA192" s="126"/>
      <c r="AB192" s="127" t="s">
        <v>746</v>
      </c>
      <c r="AC192" s="97" t="s">
        <v>783</v>
      </c>
    </row>
    <row r="193" spans="1:29" ht="14.25">
      <c r="A193" s="82">
        <v>183</v>
      </c>
      <c r="B193" s="115" t="s">
        <v>79</v>
      </c>
      <c r="C193" s="131"/>
      <c r="D193" s="128" t="s">
        <v>784</v>
      </c>
      <c r="E193" s="170" t="s">
        <v>785</v>
      </c>
      <c r="F193" s="171" t="s">
        <v>786</v>
      </c>
      <c r="G193" s="134" t="s">
        <v>74</v>
      </c>
      <c r="H193" s="172" t="s">
        <v>107</v>
      </c>
      <c r="I193" s="134"/>
      <c r="J193" s="120" t="s">
        <v>394</v>
      </c>
      <c r="K193" s="121" t="s">
        <v>787</v>
      </c>
      <c r="L193" s="122">
        <v>10350000</v>
      </c>
      <c r="M193" s="122">
        <v>2250000</v>
      </c>
      <c r="N193" s="123"/>
      <c r="O193" s="122"/>
      <c r="P193" s="122"/>
      <c r="Q193" s="123"/>
      <c r="R193" s="123"/>
      <c r="S193" s="122">
        <v>8100000</v>
      </c>
      <c r="T193" s="91">
        <v>0</v>
      </c>
      <c r="U193" s="92">
        <v>0</v>
      </c>
      <c r="V193" s="124"/>
      <c r="W193" s="125"/>
      <c r="X193" s="93">
        <f t="shared" si="6"/>
        <v>0</v>
      </c>
      <c r="Y193" s="94">
        <f t="shared" si="7"/>
        <v>0</v>
      </c>
      <c r="Z193" s="94">
        <f t="shared" si="8"/>
        <v>0</v>
      </c>
      <c r="AA193" s="126"/>
      <c r="AB193" s="127"/>
      <c r="AC193" s="97" t="s">
        <v>788</v>
      </c>
    </row>
    <row r="194" spans="1:29" ht="14.25">
      <c r="A194" s="82">
        <v>184</v>
      </c>
      <c r="B194" s="115" t="s">
        <v>79</v>
      </c>
      <c r="C194" s="131"/>
      <c r="D194" s="84" t="s">
        <v>742</v>
      </c>
      <c r="E194" s="132" t="s">
        <v>789</v>
      </c>
      <c r="F194" s="168" t="s">
        <v>790</v>
      </c>
      <c r="G194" s="134" t="s">
        <v>74</v>
      </c>
      <c r="H194" s="173" t="s">
        <v>107</v>
      </c>
      <c r="I194" s="134"/>
      <c r="J194" s="120" t="s">
        <v>443</v>
      </c>
      <c r="K194" s="120" t="s">
        <v>745</v>
      </c>
      <c r="L194" s="122"/>
      <c r="M194" s="122"/>
      <c r="N194" s="123"/>
      <c r="O194" s="122"/>
      <c r="P194" s="122"/>
      <c r="Q194" s="123"/>
      <c r="R194" s="123"/>
      <c r="S194" s="122"/>
      <c r="T194" s="91">
        <v>0</v>
      </c>
      <c r="U194" s="92">
        <v>0</v>
      </c>
      <c r="V194" s="124"/>
      <c r="W194" s="125"/>
      <c r="X194" s="93">
        <f t="shared" si="6"/>
        <v>0</v>
      </c>
      <c r="Y194" s="94">
        <f t="shared" si="7"/>
        <v>0</v>
      </c>
      <c r="Z194" s="94">
        <f t="shared" si="8"/>
        <v>0</v>
      </c>
      <c r="AA194" s="126"/>
      <c r="AB194" s="127" t="s">
        <v>746</v>
      </c>
      <c r="AC194" s="97" t="s">
        <v>791</v>
      </c>
    </row>
    <row r="195" spans="1:29" ht="14.25">
      <c r="A195" s="82">
        <v>185</v>
      </c>
      <c r="B195" s="115" t="s">
        <v>79</v>
      </c>
      <c r="C195" s="131"/>
      <c r="D195" s="128" t="s">
        <v>595</v>
      </c>
      <c r="E195" s="132" t="s">
        <v>792</v>
      </c>
      <c r="F195" s="168" t="s">
        <v>793</v>
      </c>
      <c r="G195" s="134" t="s">
        <v>74</v>
      </c>
      <c r="H195" s="173" t="s">
        <v>107</v>
      </c>
      <c r="I195" s="134" t="s">
        <v>721</v>
      </c>
      <c r="J195" s="120" t="s">
        <v>84</v>
      </c>
      <c r="K195" s="121" t="s">
        <v>109</v>
      </c>
      <c r="L195" s="122">
        <v>25300000</v>
      </c>
      <c r="M195" s="122"/>
      <c r="N195" s="123"/>
      <c r="O195" s="122">
        <v>100</v>
      </c>
      <c r="P195" s="122"/>
      <c r="Q195" s="123"/>
      <c r="R195" s="123"/>
      <c r="S195" s="122"/>
      <c r="T195" s="91">
        <v>0</v>
      </c>
      <c r="U195" s="92">
        <v>0</v>
      </c>
      <c r="V195" s="124"/>
      <c r="W195" s="125"/>
      <c r="X195" s="93">
        <f t="shared" si="6"/>
        <v>0</v>
      </c>
      <c r="Y195" s="94">
        <f t="shared" si="7"/>
        <v>0</v>
      </c>
      <c r="Z195" s="94">
        <f t="shared" si="8"/>
        <v>0</v>
      </c>
      <c r="AA195" s="126"/>
      <c r="AB195" s="127" t="s">
        <v>75</v>
      </c>
      <c r="AC195" s="97" t="s">
        <v>794</v>
      </c>
    </row>
    <row r="196" spans="1:29" ht="14.25">
      <c r="A196" s="82">
        <v>186</v>
      </c>
      <c r="B196" s="115" t="s">
        <v>79</v>
      </c>
      <c r="C196" s="131"/>
      <c r="D196" s="84" t="s">
        <v>742</v>
      </c>
      <c r="E196" s="132" t="s">
        <v>795</v>
      </c>
      <c r="F196" s="168" t="s">
        <v>796</v>
      </c>
      <c r="G196" s="134" t="s">
        <v>74</v>
      </c>
      <c r="H196" s="173" t="s">
        <v>107</v>
      </c>
      <c r="I196" s="134"/>
      <c r="J196" s="120" t="s">
        <v>443</v>
      </c>
      <c r="K196" s="120" t="s">
        <v>745</v>
      </c>
      <c r="L196" s="122"/>
      <c r="M196" s="122"/>
      <c r="N196" s="123"/>
      <c r="O196" s="122"/>
      <c r="P196" s="122"/>
      <c r="Q196" s="123"/>
      <c r="R196" s="123"/>
      <c r="S196" s="122"/>
      <c r="T196" s="91">
        <v>0</v>
      </c>
      <c r="U196" s="92">
        <v>0</v>
      </c>
      <c r="V196" s="124"/>
      <c r="W196" s="125"/>
      <c r="X196" s="93">
        <f t="shared" si="6"/>
        <v>0</v>
      </c>
      <c r="Y196" s="94">
        <f t="shared" si="7"/>
        <v>0</v>
      </c>
      <c r="Z196" s="94">
        <f t="shared" si="8"/>
        <v>0</v>
      </c>
      <c r="AA196" s="126"/>
      <c r="AB196" s="127" t="s">
        <v>746</v>
      </c>
      <c r="AC196" s="97" t="s">
        <v>797</v>
      </c>
    </row>
    <row r="197" spans="1:29" ht="14.25">
      <c r="A197" s="82">
        <v>187</v>
      </c>
      <c r="B197" s="115" t="s">
        <v>79</v>
      </c>
      <c r="C197" s="131"/>
      <c r="D197" s="84" t="s">
        <v>742</v>
      </c>
      <c r="E197" s="132" t="s">
        <v>798</v>
      </c>
      <c r="F197" s="168" t="s">
        <v>799</v>
      </c>
      <c r="G197" s="134" t="s">
        <v>74</v>
      </c>
      <c r="H197" s="173" t="s">
        <v>107</v>
      </c>
      <c r="I197" s="134"/>
      <c r="J197" s="120" t="s">
        <v>443</v>
      </c>
      <c r="K197" s="120" t="s">
        <v>745</v>
      </c>
      <c r="L197" s="122"/>
      <c r="M197" s="122"/>
      <c r="N197" s="123"/>
      <c r="O197" s="122"/>
      <c r="P197" s="122"/>
      <c r="Q197" s="123"/>
      <c r="R197" s="123"/>
      <c r="S197" s="122"/>
      <c r="T197" s="91">
        <v>0</v>
      </c>
      <c r="U197" s="92">
        <v>0</v>
      </c>
      <c r="V197" s="124"/>
      <c r="W197" s="125"/>
      <c r="X197" s="93">
        <f t="shared" si="6"/>
        <v>0</v>
      </c>
      <c r="Y197" s="94">
        <f t="shared" si="7"/>
        <v>0</v>
      </c>
      <c r="Z197" s="94">
        <f t="shared" si="8"/>
        <v>0</v>
      </c>
      <c r="AA197" s="126"/>
      <c r="AB197" s="127" t="s">
        <v>746</v>
      </c>
      <c r="AC197" s="97" t="s">
        <v>800</v>
      </c>
    </row>
    <row r="198" spans="1:29" ht="14.25">
      <c r="A198" s="82">
        <v>188</v>
      </c>
      <c r="B198" s="115" t="s">
        <v>79</v>
      </c>
      <c r="C198" s="131"/>
      <c r="D198" s="128" t="s">
        <v>595</v>
      </c>
      <c r="E198" s="132" t="s">
        <v>801</v>
      </c>
      <c r="F198" s="168" t="s">
        <v>802</v>
      </c>
      <c r="G198" s="134" t="s">
        <v>74</v>
      </c>
      <c r="H198" s="134" t="s">
        <v>107</v>
      </c>
      <c r="I198" s="134" t="s">
        <v>721</v>
      </c>
      <c r="J198" s="120" t="s">
        <v>430</v>
      </c>
      <c r="K198" s="167" t="s">
        <v>115</v>
      </c>
      <c r="L198" s="122">
        <v>25300000</v>
      </c>
      <c r="M198" s="122"/>
      <c r="N198" s="123"/>
      <c r="O198" s="122">
        <v>100</v>
      </c>
      <c r="P198" s="122"/>
      <c r="Q198" s="123"/>
      <c r="R198" s="123"/>
      <c r="S198" s="122"/>
      <c r="T198" s="91">
        <v>0</v>
      </c>
      <c r="U198" s="92">
        <v>0</v>
      </c>
      <c r="V198" s="124"/>
      <c r="W198" s="125"/>
      <c r="X198" s="93">
        <f t="shared" si="6"/>
        <v>0</v>
      </c>
      <c r="Y198" s="94">
        <f t="shared" si="7"/>
        <v>0</v>
      </c>
      <c r="Z198" s="94">
        <f t="shared" si="8"/>
        <v>0</v>
      </c>
      <c r="AA198" s="126"/>
      <c r="AB198" s="127" t="s">
        <v>75</v>
      </c>
      <c r="AC198" s="97" t="s">
        <v>803</v>
      </c>
    </row>
    <row r="199" spans="1:29" ht="14.25">
      <c r="A199" s="82">
        <v>189</v>
      </c>
      <c r="B199" s="115" t="s">
        <v>79</v>
      </c>
      <c r="C199" s="131"/>
      <c r="D199" s="84" t="s">
        <v>804</v>
      </c>
      <c r="E199" s="132" t="s">
        <v>805</v>
      </c>
      <c r="F199" s="133" t="s">
        <v>806</v>
      </c>
      <c r="G199" s="134" t="s">
        <v>74</v>
      </c>
      <c r="H199" s="134" t="s">
        <v>107</v>
      </c>
      <c r="I199" s="134"/>
      <c r="J199" s="120" t="s">
        <v>443</v>
      </c>
      <c r="K199" s="120" t="s">
        <v>745</v>
      </c>
      <c r="L199" s="122"/>
      <c r="M199" s="122"/>
      <c r="N199" s="123"/>
      <c r="O199" s="122"/>
      <c r="P199" s="122"/>
      <c r="Q199" s="123"/>
      <c r="R199" s="123"/>
      <c r="S199" s="122"/>
      <c r="T199" s="91">
        <v>0</v>
      </c>
      <c r="U199" s="92">
        <v>0</v>
      </c>
      <c r="V199" s="124"/>
      <c r="W199" s="125"/>
      <c r="X199" s="93">
        <f t="shared" si="6"/>
        <v>0</v>
      </c>
      <c r="Y199" s="94">
        <f t="shared" si="7"/>
        <v>0</v>
      </c>
      <c r="Z199" s="94">
        <f t="shared" si="8"/>
        <v>0</v>
      </c>
      <c r="AA199" s="126"/>
      <c r="AB199" s="127" t="s">
        <v>746</v>
      </c>
      <c r="AC199" s="97" t="s">
        <v>807</v>
      </c>
    </row>
    <row r="200" spans="1:29" ht="14.25">
      <c r="A200" s="82">
        <v>190</v>
      </c>
      <c r="B200" s="115" t="s">
        <v>79</v>
      </c>
      <c r="C200" s="131"/>
      <c r="D200" s="128" t="s">
        <v>595</v>
      </c>
      <c r="E200" s="132" t="s">
        <v>808</v>
      </c>
      <c r="F200" s="166" t="s">
        <v>809</v>
      </c>
      <c r="G200" s="134" t="s">
        <v>74</v>
      </c>
      <c r="H200" s="134" t="s">
        <v>107</v>
      </c>
      <c r="I200" s="134" t="s">
        <v>721</v>
      </c>
      <c r="J200" s="120" t="s">
        <v>810</v>
      </c>
      <c r="K200" s="167" t="s">
        <v>353</v>
      </c>
      <c r="L200" s="122">
        <v>25300000</v>
      </c>
      <c r="M200" s="122"/>
      <c r="N200" s="123"/>
      <c r="O200" s="122">
        <v>100</v>
      </c>
      <c r="P200" s="122"/>
      <c r="Q200" s="123"/>
      <c r="R200" s="123"/>
      <c r="S200" s="122"/>
      <c r="T200" s="91">
        <v>0</v>
      </c>
      <c r="U200" s="92">
        <v>0</v>
      </c>
      <c r="V200" s="124"/>
      <c r="W200" s="125"/>
      <c r="X200" s="93">
        <f t="shared" si="6"/>
        <v>0</v>
      </c>
      <c r="Y200" s="94">
        <f t="shared" si="7"/>
        <v>0</v>
      </c>
      <c r="Z200" s="94">
        <f t="shared" si="8"/>
        <v>0</v>
      </c>
      <c r="AA200" s="126"/>
      <c r="AB200" s="127" t="s">
        <v>75</v>
      </c>
      <c r="AC200" s="97" t="s">
        <v>811</v>
      </c>
    </row>
    <row r="201" spans="1:29" ht="14.25">
      <c r="A201" s="82">
        <v>191</v>
      </c>
      <c r="B201" s="115" t="s">
        <v>79</v>
      </c>
      <c r="C201" s="131"/>
      <c r="D201" s="128" t="s">
        <v>595</v>
      </c>
      <c r="E201" s="132" t="s">
        <v>812</v>
      </c>
      <c r="F201" s="166" t="s">
        <v>813</v>
      </c>
      <c r="G201" s="134" t="s">
        <v>371</v>
      </c>
      <c r="H201" s="134" t="s">
        <v>107</v>
      </c>
      <c r="I201" s="134" t="s">
        <v>721</v>
      </c>
      <c r="J201" s="120" t="s">
        <v>814</v>
      </c>
      <c r="K201" s="167" t="s">
        <v>353</v>
      </c>
      <c r="L201" s="122">
        <v>25300000</v>
      </c>
      <c r="M201" s="122"/>
      <c r="N201" s="123"/>
      <c r="O201" s="122">
        <v>100</v>
      </c>
      <c r="P201" s="122"/>
      <c r="Q201" s="123"/>
      <c r="R201" s="123"/>
      <c r="S201" s="122"/>
      <c r="T201" s="91">
        <v>0</v>
      </c>
      <c r="U201" s="92">
        <v>0</v>
      </c>
      <c r="V201" s="124"/>
      <c r="W201" s="125"/>
      <c r="X201" s="93">
        <f t="shared" si="6"/>
        <v>0</v>
      </c>
      <c r="Y201" s="94">
        <f t="shared" si="7"/>
        <v>0</v>
      </c>
      <c r="Z201" s="94">
        <f t="shared" si="8"/>
        <v>0</v>
      </c>
      <c r="AA201" s="126"/>
      <c r="AB201" s="127" t="s">
        <v>75</v>
      </c>
      <c r="AC201" s="97" t="s">
        <v>815</v>
      </c>
    </row>
    <row r="202" spans="1:29" ht="14.25">
      <c r="A202" s="82">
        <v>192</v>
      </c>
      <c r="B202" s="115" t="s">
        <v>79</v>
      </c>
      <c r="C202" s="131"/>
      <c r="D202" s="128" t="s">
        <v>595</v>
      </c>
      <c r="E202" s="132" t="s">
        <v>816</v>
      </c>
      <c r="F202" s="166" t="s">
        <v>817</v>
      </c>
      <c r="G202" s="134" t="s">
        <v>243</v>
      </c>
      <c r="H202" s="134" t="s">
        <v>107</v>
      </c>
      <c r="I202" s="134" t="s">
        <v>721</v>
      </c>
      <c r="J202" s="120" t="s">
        <v>818</v>
      </c>
      <c r="K202" s="167" t="s">
        <v>353</v>
      </c>
      <c r="L202" s="122">
        <v>18900000</v>
      </c>
      <c r="M202" s="122"/>
      <c r="N202" s="123"/>
      <c r="O202" s="122">
        <v>100</v>
      </c>
      <c r="P202" s="122"/>
      <c r="Q202" s="123"/>
      <c r="R202" s="123"/>
      <c r="S202" s="122"/>
      <c r="T202" s="91">
        <v>0</v>
      </c>
      <c r="U202" s="92">
        <v>0</v>
      </c>
      <c r="V202" s="124"/>
      <c r="W202" s="125"/>
      <c r="X202" s="93">
        <f t="shared" si="6"/>
        <v>0</v>
      </c>
      <c r="Y202" s="94">
        <f t="shared" si="7"/>
        <v>0</v>
      </c>
      <c r="Z202" s="94">
        <f t="shared" si="8"/>
        <v>0</v>
      </c>
      <c r="AA202" s="126"/>
      <c r="AB202" s="127" t="s">
        <v>75</v>
      </c>
      <c r="AC202" s="97" t="s">
        <v>819</v>
      </c>
    </row>
    <row r="203" spans="1:29" ht="14.25">
      <c r="A203" s="82">
        <v>193</v>
      </c>
      <c r="B203" s="115" t="s">
        <v>79</v>
      </c>
      <c r="C203" s="131"/>
      <c r="D203" s="128" t="s">
        <v>595</v>
      </c>
      <c r="E203" s="132" t="s">
        <v>820</v>
      </c>
      <c r="F203" s="166" t="s">
        <v>821</v>
      </c>
      <c r="G203" s="134" t="s">
        <v>82</v>
      </c>
      <c r="H203" s="134" t="s">
        <v>107</v>
      </c>
      <c r="I203" s="134" t="s">
        <v>721</v>
      </c>
      <c r="J203" s="120" t="s">
        <v>552</v>
      </c>
      <c r="K203" s="167" t="s">
        <v>353</v>
      </c>
      <c r="L203" s="122">
        <v>25300000</v>
      </c>
      <c r="M203" s="122"/>
      <c r="N203" s="123"/>
      <c r="O203" s="122">
        <v>100</v>
      </c>
      <c r="P203" s="122"/>
      <c r="Q203" s="123"/>
      <c r="R203" s="123"/>
      <c r="S203" s="122"/>
      <c r="T203" s="91">
        <v>0</v>
      </c>
      <c r="U203" s="92">
        <v>0</v>
      </c>
      <c r="V203" s="124"/>
      <c r="W203" s="125"/>
      <c r="X203" s="93">
        <f t="shared" si="6"/>
        <v>0</v>
      </c>
      <c r="Y203" s="94">
        <f t="shared" si="7"/>
        <v>0</v>
      </c>
      <c r="Z203" s="94">
        <f t="shared" si="8"/>
        <v>0</v>
      </c>
      <c r="AA203" s="126"/>
      <c r="AB203" s="127" t="s">
        <v>75</v>
      </c>
      <c r="AC203" s="97" t="s">
        <v>822</v>
      </c>
    </row>
    <row r="204" spans="1:29" ht="14.25">
      <c r="A204" s="82">
        <v>194</v>
      </c>
      <c r="B204" s="115" t="s">
        <v>79</v>
      </c>
      <c r="C204" s="131"/>
      <c r="D204" s="128" t="s">
        <v>595</v>
      </c>
      <c r="E204" s="132" t="s">
        <v>823</v>
      </c>
      <c r="F204" s="133" t="s">
        <v>824</v>
      </c>
      <c r="G204" s="134" t="s">
        <v>74</v>
      </c>
      <c r="H204" s="134" t="s">
        <v>107</v>
      </c>
      <c r="I204" s="134" t="s">
        <v>721</v>
      </c>
      <c r="J204" s="120" t="s">
        <v>458</v>
      </c>
      <c r="K204" s="167" t="s">
        <v>353</v>
      </c>
      <c r="L204" s="122">
        <v>25300000</v>
      </c>
      <c r="M204" s="122"/>
      <c r="N204" s="123"/>
      <c r="O204" s="122">
        <v>100</v>
      </c>
      <c r="P204" s="122"/>
      <c r="Q204" s="123"/>
      <c r="R204" s="123"/>
      <c r="S204" s="122"/>
      <c r="T204" s="91">
        <v>0</v>
      </c>
      <c r="U204" s="92">
        <v>0</v>
      </c>
      <c r="V204" s="124"/>
      <c r="W204" s="125"/>
      <c r="X204" s="93">
        <f t="shared" ref="X204:X267" si="9">U204+V204-W204</f>
        <v>0</v>
      </c>
      <c r="Y204" s="94">
        <f t="shared" ref="Y204:Y267" si="10">IF(X204&gt;T204,X204-T204,0)</f>
        <v>0</v>
      </c>
      <c r="Z204" s="94">
        <f t="shared" ref="Z204:Z267" si="11">IF(X204&lt;T204,T204-X204,0)</f>
        <v>0</v>
      </c>
      <c r="AA204" s="126"/>
      <c r="AB204" s="127" t="s">
        <v>75</v>
      </c>
      <c r="AC204" s="97" t="s">
        <v>825</v>
      </c>
    </row>
    <row r="205" spans="1:29" ht="14.25">
      <c r="A205" s="82">
        <v>195</v>
      </c>
      <c r="B205" s="115" t="s">
        <v>79</v>
      </c>
      <c r="C205" s="131"/>
      <c r="D205" s="128" t="s">
        <v>595</v>
      </c>
      <c r="E205" s="132" t="s">
        <v>826</v>
      </c>
      <c r="F205" s="133" t="s">
        <v>827</v>
      </c>
      <c r="G205" s="134" t="s">
        <v>74</v>
      </c>
      <c r="H205" s="134" t="s">
        <v>107</v>
      </c>
      <c r="I205" s="134" t="s">
        <v>721</v>
      </c>
      <c r="J205" s="120" t="s">
        <v>810</v>
      </c>
      <c r="K205" s="167" t="s">
        <v>353</v>
      </c>
      <c r="L205" s="122">
        <v>25300000</v>
      </c>
      <c r="M205" s="122"/>
      <c r="N205" s="123"/>
      <c r="O205" s="122">
        <v>100</v>
      </c>
      <c r="P205" s="122"/>
      <c r="Q205" s="123"/>
      <c r="R205" s="123"/>
      <c r="S205" s="122"/>
      <c r="T205" s="91">
        <v>0</v>
      </c>
      <c r="U205" s="92">
        <v>0</v>
      </c>
      <c r="V205" s="124"/>
      <c r="W205" s="125"/>
      <c r="X205" s="93">
        <f t="shared" si="9"/>
        <v>0</v>
      </c>
      <c r="Y205" s="94">
        <f t="shared" si="10"/>
        <v>0</v>
      </c>
      <c r="Z205" s="94">
        <f t="shared" si="11"/>
        <v>0</v>
      </c>
      <c r="AA205" s="126"/>
      <c r="AB205" s="127" t="s">
        <v>75</v>
      </c>
      <c r="AC205" s="97" t="s">
        <v>828</v>
      </c>
    </row>
    <row r="206" spans="1:29" ht="14.25">
      <c r="A206" s="82">
        <v>196</v>
      </c>
      <c r="B206" s="115" t="s">
        <v>79</v>
      </c>
      <c r="C206" s="131"/>
      <c r="D206" s="128" t="s">
        <v>595</v>
      </c>
      <c r="E206" s="88" t="s">
        <v>829</v>
      </c>
      <c r="F206" s="168" t="s">
        <v>830</v>
      </c>
      <c r="G206" s="134" t="s">
        <v>371</v>
      </c>
      <c r="H206" s="134" t="s">
        <v>107</v>
      </c>
      <c r="I206" s="134" t="s">
        <v>721</v>
      </c>
      <c r="J206" s="120" t="s">
        <v>814</v>
      </c>
      <c r="K206" s="167" t="s">
        <v>353</v>
      </c>
      <c r="L206" s="122">
        <v>25300000</v>
      </c>
      <c r="M206" s="122"/>
      <c r="N206" s="123"/>
      <c r="O206" s="122">
        <v>100</v>
      </c>
      <c r="P206" s="122"/>
      <c r="Q206" s="123"/>
      <c r="R206" s="123"/>
      <c r="S206" s="122"/>
      <c r="T206" s="91">
        <v>0</v>
      </c>
      <c r="U206" s="92">
        <v>0</v>
      </c>
      <c r="V206" s="124"/>
      <c r="W206" s="125"/>
      <c r="X206" s="93">
        <f t="shared" si="9"/>
        <v>0</v>
      </c>
      <c r="Y206" s="94">
        <f t="shared" si="10"/>
        <v>0</v>
      </c>
      <c r="Z206" s="94">
        <f t="shared" si="11"/>
        <v>0</v>
      </c>
      <c r="AA206" s="126"/>
      <c r="AB206" s="127" t="s">
        <v>75</v>
      </c>
      <c r="AC206" s="97" t="s">
        <v>831</v>
      </c>
    </row>
    <row r="207" spans="1:29" ht="14.25">
      <c r="A207" s="82">
        <v>197</v>
      </c>
      <c r="B207" s="115" t="s">
        <v>79</v>
      </c>
      <c r="C207" s="131"/>
      <c r="D207" s="128" t="s">
        <v>595</v>
      </c>
      <c r="E207" s="132" t="s">
        <v>832</v>
      </c>
      <c r="F207" s="168" t="s">
        <v>833</v>
      </c>
      <c r="G207" s="134" t="s">
        <v>74</v>
      </c>
      <c r="H207" s="134" t="s">
        <v>107</v>
      </c>
      <c r="I207" s="134" t="s">
        <v>721</v>
      </c>
      <c r="J207" s="120" t="s">
        <v>834</v>
      </c>
      <c r="K207" s="167" t="s">
        <v>115</v>
      </c>
      <c r="L207" s="122">
        <v>25300000</v>
      </c>
      <c r="M207" s="122"/>
      <c r="N207" s="123"/>
      <c r="O207" s="122">
        <v>100</v>
      </c>
      <c r="P207" s="122"/>
      <c r="Q207" s="123"/>
      <c r="R207" s="123"/>
      <c r="S207" s="122"/>
      <c r="T207" s="91">
        <v>0</v>
      </c>
      <c r="U207" s="92">
        <v>0</v>
      </c>
      <c r="V207" s="124"/>
      <c r="W207" s="125"/>
      <c r="X207" s="93">
        <f t="shared" si="9"/>
        <v>0</v>
      </c>
      <c r="Y207" s="94">
        <f t="shared" si="10"/>
        <v>0</v>
      </c>
      <c r="Z207" s="94">
        <f t="shared" si="11"/>
        <v>0</v>
      </c>
      <c r="AA207" s="126"/>
      <c r="AB207" s="127" t="s">
        <v>75</v>
      </c>
      <c r="AC207" s="97" t="s">
        <v>835</v>
      </c>
    </row>
    <row r="208" spans="1:29" ht="14.25">
      <c r="A208" s="82">
        <v>198</v>
      </c>
      <c r="B208" s="115" t="s">
        <v>79</v>
      </c>
      <c r="C208" s="131"/>
      <c r="D208" s="128" t="s">
        <v>595</v>
      </c>
      <c r="E208" s="132" t="s">
        <v>836</v>
      </c>
      <c r="F208" s="168" t="s">
        <v>837</v>
      </c>
      <c r="G208" s="134" t="s">
        <v>371</v>
      </c>
      <c r="H208" s="134" t="s">
        <v>107</v>
      </c>
      <c r="I208" s="134" t="s">
        <v>721</v>
      </c>
      <c r="J208" s="120" t="s">
        <v>814</v>
      </c>
      <c r="K208" s="167" t="s">
        <v>353</v>
      </c>
      <c r="L208" s="122">
        <v>25300000</v>
      </c>
      <c r="M208" s="122"/>
      <c r="N208" s="123"/>
      <c r="O208" s="122">
        <v>100</v>
      </c>
      <c r="P208" s="122"/>
      <c r="Q208" s="123"/>
      <c r="R208" s="123"/>
      <c r="S208" s="122"/>
      <c r="T208" s="91">
        <v>0</v>
      </c>
      <c r="U208" s="92">
        <v>0</v>
      </c>
      <c r="V208" s="124"/>
      <c r="W208" s="125"/>
      <c r="X208" s="93">
        <f t="shared" si="9"/>
        <v>0</v>
      </c>
      <c r="Y208" s="94">
        <f t="shared" si="10"/>
        <v>0</v>
      </c>
      <c r="Z208" s="94">
        <f t="shared" si="11"/>
        <v>0</v>
      </c>
      <c r="AA208" s="126"/>
      <c r="AB208" s="127" t="s">
        <v>75</v>
      </c>
      <c r="AC208" s="97" t="s">
        <v>838</v>
      </c>
    </row>
    <row r="209" spans="1:29" ht="14.25">
      <c r="A209" s="82">
        <v>199</v>
      </c>
      <c r="B209" s="115" t="s">
        <v>79</v>
      </c>
      <c r="C209" s="131"/>
      <c r="D209" s="128" t="s">
        <v>784</v>
      </c>
      <c r="E209" s="132" t="s">
        <v>839</v>
      </c>
      <c r="F209" s="133" t="s">
        <v>840</v>
      </c>
      <c r="G209" s="134" t="s">
        <v>209</v>
      </c>
      <c r="H209" s="134" t="s">
        <v>107</v>
      </c>
      <c r="I209" s="134" t="s">
        <v>114</v>
      </c>
      <c r="J209" s="120" t="s">
        <v>544</v>
      </c>
      <c r="K209" s="167" t="s">
        <v>353</v>
      </c>
      <c r="L209" s="122">
        <v>25300000</v>
      </c>
      <c r="M209" s="122"/>
      <c r="N209" s="123"/>
      <c r="O209" s="122">
        <v>70</v>
      </c>
      <c r="P209" s="122"/>
      <c r="Q209" s="123"/>
      <c r="R209" s="123"/>
      <c r="S209" s="122">
        <v>18220000</v>
      </c>
      <c r="T209" s="91">
        <v>-10630000</v>
      </c>
      <c r="U209" s="92">
        <v>0</v>
      </c>
      <c r="V209" s="124"/>
      <c r="W209" s="125"/>
      <c r="X209" s="93">
        <f t="shared" si="9"/>
        <v>0</v>
      </c>
      <c r="Y209" s="94">
        <f t="shared" si="10"/>
        <v>10630000</v>
      </c>
      <c r="Z209" s="94">
        <f t="shared" si="11"/>
        <v>0</v>
      </c>
      <c r="AA209" s="126"/>
      <c r="AB209" s="127" t="s">
        <v>75</v>
      </c>
      <c r="AC209" s="97" t="s">
        <v>841</v>
      </c>
    </row>
    <row r="210" spans="1:29" ht="14.25">
      <c r="A210" s="82">
        <v>200</v>
      </c>
      <c r="B210" s="115" t="s">
        <v>79</v>
      </c>
      <c r="C210" s="131"/>
      <c r="D210" s="128" t="s">
        <v>272</v>
      </c>
      <c r="E210" s="132" t="s">
        <v>842</v>
      </c>
      <c r="F210" s="133" t="s">
        <v>843</v>
      </c>
      <c r="G210" s="134" t="s">
        <v>67</v>
      </c>
      <c r="H210" s="134" t="s">
        <v>107</v>
      </c>
      <c r="I210" s="134"/>
      <c r="J210" s="120" t="s">
        <v>814</v>
      </c>
      <c r="K210" s="167" t="s">
        <v>844</v>
      </c>
      <c r="L210" s="122">
        <v>300000</v>
      </c>
      <c r="M210" s="122"/>
      <c r="N210" s="123"/>
      <c r="O210" s="122"/>
      <c r="P210" s="122"/>
      <c r="Q210" s="123"/>
      <c r="R210" s="123"/>
      <c r="S210" s="122"/>
      <c r="T210" s="91">
        <v>300000</v>
      </c>
      <c r="U210" s="92">
        <v>45200000</v>
      </c>
      <c r="V210" s="124"/>
      <c r="W210" s="125"/>
      <c r="X210" s="93">
        <f t="shared" si="9"/>
        <v>45200000</v>
      </c>
      <c r="Y210" s="94">
        <f t="shared" si="10"/>
        <v>44900000</v>
      </c>
      <c r="Z210" s="94">
        <f t="shared" si="11"/>
        <v>0</v>
      </c>
      <c r="AA210" s="126">
        <v>300000</v>
      </c>
      <c r="AB210" s="127" t="s">
        <v>845</v>
      </c>
      <c r="AC210" s="97" t="s">
        <v>846</v>
      </c>
    </row>
    <row r="211" spans="1:29" ht="14.25">
      <c r="A211" s="82">
        <v>201</v>
      </c>
      <c r="B211" s="115" t="s">
        <v>79</v>
      </c>
      <c r="C211" s="131"/>
      <c r="D211" s="128" t="s">
        <v>595</v>
      </c>
      <c r="E211" s="132" t="s">
        <v>847</v>
      </c>
      <c r="F211" s="133" t="s">
        <v>848</v>
      </c>
      <c r="G211" s="134" t="s">
        <v>393</v>
      </c>
      <c r="H211" s="134" t="s">
        <v>107</v>
      </c>
      <c r="I211" s="134" t="s">
        <v>721</v>
      </c>
      <c r="J211" s="120" t="s">
        <v>849</v>
      </c>
      <c r="K211" s="167" t="s">
        <v>115</v>
      </c>
      <c r="L211" s="122">
        <v>25300000</v>
      </c>
      <c r="M211" s="122"/>
      <c r="N211" s="123"/>
      <c r="O211" s="122">
        <v>100</v>
      </c>
      <c r="P211" s="122"/>
      <c r="Q211" s="123"/>
      <c r="R211" s="123"/>
      <c r="S211" s="122"/>
      <c r="T211" s="91">
        <v>0</v>
      </c>
      <c r="U211" s="92">
        <v>0</v>
      </c>
      <c r="V211" s="124"/>
      <c r="W211" s="125"/>
      <c r="X211" s="93">
        <f t="shared" si="9"/>
        <v>0</v>
      </c>
      <c r="Y211" s="94">
        <f t="shared" si="10"/>
        <v>0</v>
      </c>
      <c r="Z211" s="94">
        <f t="shared" si="11"/>
        <v>0</v>
      </c>
      <c r="AA211" s="126"/>
      <c r="AB211" s="127" t="s">
        <v>75</v>
      </c>
      <c r="AC211" s="97" t="s">
        <v>850</v>
      </c>
    </row>
    <row r="212" spans="1:29" ht="14.25">
      <c r="A212" s="82">
        <v>202</v>
      </c>
      <c r="B212" s="115" t="s">
        <v>79</v>
      </c>
      <c r="C212" s="131"/>
      <c r="D212" s="128" t="s">
        <v>784</v>
      </c>
      <c r="E212" s="132" t="s">
        <v>851</v>
      </c>
      <c r="F212" s="133" t="s">
        <v>852</v>
      </c>
      <c r="G212" s="134" t="s">
        <v>243</v>
      </c>
      <c r="H212" s="134" t="s">
        <v>107</v>
      </c>
      <c r="I212" s="134"/>
      <c r="J212" s="120" t="s">
        <v>476</v>
      </c>
      <c r="K212" s="167" t="s">
        <v>459</v>
      </c>
      <c r="L212" s="122">
        <v>18900000</v>
      </c>
      <c r="M212" s="122">
        <v>2250000</v>
      </c>
      <c r="N212" s="123"/>
      <c r="O212" s="122"/>
      <c r="P212" s="122"/>
      <c r="Q212" s="123"/>
      <c r="R212" s="123"/>
      <c r="S212" s="122">
        <v>42090000</v>
      </c>
      <c r="T212" s="91">
        <v>-25440000</v>
      </c>
      <c r="U212" s="92">
        <v>0</v>
      </c>
      <c r="V212" s="124"/>
      <c r="W212" s="125"/>
      <c r="X212" s="93">
        <f t="shared" si="9"/>
        <v>0</v>
      </c>
      <c r="Y212" s="94">
        <f t="shared" si="10"/>
        <v>25440000</v>
      </c>
      <c r="Z212" s="94">
        <f t="shared" si="11"/>
        <v>0</v>
      </c>
      <c r="AA212" s="126"/>
      <c r="AB212" s="127" t="s">
        <v>75</v>
      </c>
      <c r="AC212" s="97" t="s">
        <v>853</v>
      </c>
    </row>
    <row r="213" spans="1:29" ht="14.25">
      <c r="A213" s="82">
        <v>203</v>
      </c>
      <c r="B213" s="115" t="s">
        <v>79</v>
      </c>
      <c r="C213" s="131"/>
      <c r="D213" s="128" t="s">
        <v>595</v>
      </c>
      <c r="E213" s="132" t="s">
        <v>854</v>
      </c>
      <c r="F213" s="168" t="s">
        <v>855</v>
      </c>
      <c r="G213" s="134" t="s">
        <v>371</v>
      </c>
      <c r="H213" s="173" t="s">
        <v>107</v>
      </c>
      <c r="I213" s="134" t="s">
        <v>721</v>
      </c>
      <c r="J213" s="120" t="s">
        <v>372</v>
      </c>
      <c r="K213" s="167" t="s">
        <v>115</v>
      </c>
      <c r="L213" s="122">
        <v>25300000</v>
      </c>
      <c r="M213" s="122"/>
      <c r="N213" s="123"/>
      <c r="O213" s="122">
        <v>100</v>
      </c>
      <c r="P213" s="122"/>
      <c r="Q213" s="123"/>
      <c r="R213" s="123"/>
      <c r="S213" s="122"/>
      <c r="T213" s="91">
        <v>0</v>
      </c>
      <c r="U213" s="92">
        <v>0</v>
      </c>
      <c r="V213" s="124"/>
      <c r="W213" s="125"/>
      <c r="X213" s="93">
        <f t="shared" si="9"/>
        <v>0</v>
      </c>
      <c r="Y213" s="94">
        <f t="shared" si="10"/>
        <v>0</v>
      </c>
      <c r="Z213" s="94">
        <f t="shared" si="11"/>
        <v>0</v>
      </c>
      <c r="AA213" s="126"/>
      <c r="AB213" s="127" t="s">
        <v>75</v>
      </c>
      <c r="AC213" s="97" t="s">
        <v>856</v>
      </c>
    </row>
    <row r="214" spans="1:29" ht="14.25">
      <c r="A214" s="82">
        <v>204</v>
      </c>
      <c r="B214" s="115" t="s">
        <v>79</v>
      </c>
      <c r="C214" s="131"/>
      <c r="D214" s="128" t="s">
        <v>595</v>
      </c>
      <c r="E214" s="132" t="s">
        <v>857</v>
      </c>
      <c r="F214" s="168" t="s">
        <v>858</v>
      </c>
      <c r="G214" s="134" t="s">
        <v>74</v>
      </c>
      <c r="H214" s="173" t="s">
        <v>107</v>
      </c>
      <c r="I214" s="134" t="s">
        <v>721</v>
      </c>
      <c r="J214" s="120" t="s">
        <v>834</v>
      </c>
      <c r="K214" s="167" t="s">
        <v>115</v>
      </c>
      <c r="L214" s="122">
        <v>25300000</v>
      </c>
      <c r="M214" s="122"/>
      <c r="N214" s="123"/>
      <c r="O214" s="122">
        <v>100</v>
      </c>
      <c r="P214" s="122"/>
      <c r="Q214" s="123"/>
      <c r="R214" s="123"/>
      <c r="S214" s="122"/>
      <c r="T214" s="91">
        <v>0</v>
      </c>
      <c r="U214" s="92">
        <v>0</v>
      </c>
      <c r="V214" s="124"/>
      <c r="W214" s="125"/>
      <c r="X214" s="93">
        <f t="shared" si="9"/>
        <v>0</v>
      </c>
      <c r="Y214" s="94">
        <f t="shared" si="10"/>
        <v>0</v>
      </c>
      <c r="Z214" s="94">
        <f t="shared" si="11"/>
        <v>0</v>
      </c>
      <c r="AA214" s="126"/>
      <c r="AB214" s="127" t="s">
        <v>75</v>
      </c>
      <c r="AC214" s="97" t="s">
        <v>859</v>
      </c>
    </row>
    <row r="215" spans="1:29" ht="14.25">
      <c r="A215" s="82">
        <v>205</v>
      </c>
      <c r="B215" s="115" t="s">
        <v>79</v>
      </c>
      <c r="C215" s="131"/>
      <c r="D215" s="128" t="s">
        <v>784</v>
      </c>
      <c r="E215" s="132" t="s">
        <v>860</v>
      </c>
      <c r="F215" s="133" t="s">
        <v>861</v>
      </c>
      <c r="G215" s="134" t="s">
        <v>74</v>
      </c>
      <c r="H215" s="134" t="s">
        <v>107</v>
      </c>
      <c r="I215" s="134"/>
      <c r="J215" s="120">
        <v>0</v>
      </c>
      <c r="K215" s="121" t="s">
        <v>862</v>
      </c>
      <c r="L215" s="214">
        <v>5175000</v>
      </c>
      <c r="M215" s="122"/>
      <c r="N215" s="123"/>
      <c r="O215" s="122"/>
      <c r="P215" s="122"/>
      <c r="Q215" s="123"/>
      <c r="R215" s="123"/>
      <c r="S215" s="122">
        <v>8100000</v>
      </c>
      <c r="T215" s="91">
        <v>-2925000</v>
      </c>
      <c r="U215" s="92">
        <v>0</v>
      </c>
      <c r="V215" s="124"/>
      <c r="W215" s="83"/>
      <c r="X215" s="93">
        <f t="shared" si="9"/>
        <v>0</v>
      </c>
      <c r="Y215" s="94">
        <f t="shared" si="10"/>
        <v>2925000</v>
      </c>
      <c r="Z215" s="94">
        <f t="shared" si="11"/>
        <v>0</v>
      </c>
      <c r="AA215" s="126"/>
      <c r="AB215" s="127"/>
      <c r="AC215" s="97" t="s">
        <v>863</v>
      </c>
    </row>
    <row r="216" spans="1:29" ht="14.25">
      <c r="A216" s="82">
        <v>206</v>
      </c>
      <c r="B216" s="115" t="s">
        <v>79</v>
      </c>
      <c r="C216" s="131"/>
      <c r="D216" s="128" t="s">
        <v>784</v>
      </c>
      <c r="E216" s="132" t="s">
        <v>864</v>
      </c>
      <c r="F216" s="168" t="s">
        <v>865</v>
      </c>
      <c r="G216" s="134" t="s">
        <v>74</v>
      </c>
      <c r="H216" s="173" t="s">
        <v>107</v>
      </c>
      <c r="I216" s="134"/>
      <c r="J216" s="120">
        <v>0</v>
      </c>
      <c r="K216" s="121" t="s">
        <v>866</v>
      </c>
      <c r="L216" s="214">
        <v>7475000</v>
      </c>
      <c r="M216" s="122"/>
      <c r="N216" s="123"/>
      <c r="O216" s="122"/>
      <c r="P216" s="122"/>
      <c r="Q216" s="123"/>
      <c r="R216" s="123"/>
      <c r="S216" s="122">
        <v>7475000</v>
      </c>
      <c r="T216" s="91">
        <v>0</v>
      </c>
      <c r="U216" s="92">
        <v>0</v>
      </c>
      <c r="V216" s="124"/>
      <c r="W216" s="125"/>
      <c r="X216" s="93">
        <f t="shared" si="9"/>
        <v>0</v>
      </c>
      <c r="Y216" s="94">
        <f t="shared" si="10"/>
        <v>0</v>
      </c>
      <c r="Z216" s="94">
        <f t="shared" si="11"/>
        <v>0</v>
      </c>
      <c r="AA216" s="126"/>
      <c r="AB216" s="127" t="s">
        <v>867</v>
      </c>
      <c r="AC216" s="97" t="s">
        <v>868</v>
      </c>
    </row>
    <row r="217" spans="1:29" ht="14.25">
      <c r="A217" s="82">
        <v>207</v>
      </c>
      <c r="B217" s="115" t="s">
        <v>79</v>
      </c>
      <c r="C217" s="131"/>
      <c r="D217" s="128" t="s">
        <v>784</v>
      </c>
      <c r="E217" s="132" t="s">
        <v>869</v>
      </c>
      <c r="F217" s="133" t="s">
        <v>870</v>
      </c>
      <c r="G217" s="134" t="s">
        <v>74</v>
      </c>
      <c r="H217" s="134" t="s">
        <v>107</v>
      </c>
      <c r="I217" s="134"/>
      <c r="J217" s="120">
        <v>0</v>
      </c>
      <c r="K217" s="135" t="s">
        <v>871</v>
      </c>
      <c r="L217" s="214">
        <v>10350000</v>
      </c>
      <c r="M217" s="122">
        <v>2250000</v>
      </c>
      <c r="N217" s="123"/>
      <c r="O217" s="122"/>
      <c r="P217" s="122"/>
      <c r="Q217" s="123"/>
      <c r="R217" s="123"/>
      <c r="S217" s="143">
        <v>8100000</v>
      </c>
      <c r="T217" s="91">
        <v>0</v>
      </c>
      <c r="U217" s="92">
        <v>0</v>
      </c>
      <c r="V217" s="124"/>
      <c r="W217" s="125"/>
      <c r="X217" s="93">
        <f t="shared" si="9"/>
        <v>0</v>
      </c>
      <c r="Y217" s="94">
        <f t="shared" si="10"/>
        <v>0</v>
      </c>
      <c r="Z217" s="94">
        <f t="shared" si="11"/>
        <v>0</v>
      </c>
      <c r="AA217" s="126"/>
      <c r="AB217" s="127"/>
      <c r="AC217" s="97" t="s">
        <v>872</v>
      </c>
    </row>
    <row r="218" spans="1:29" ht="14.25">
      <c r="A218" s="82">
        <v>208</v>
      </c>
      <c r="B218" s="115" t="s">
        <v>79</v>
      </c>
      <c r="C218" s="131"/>
      <c r="D218" s="128" t="s">
        <v>784</v>
      </c>
      <c r="E218" s="215" t="s">
        <v>873</v>
      </c>
      <c r="F218" s="133" t="s">
        <v>874</v>
      </c>
      <c r="G218" s="105" t="s">
        <v>74</v>
      </c>
      <c r="H218" s="134" t="s">
        <v>107</v>
      </c>
      <c r="I218" s="134"/>
      <c r="J218" s="120">
        <v>0</v>
      </c>
      <c r="K218" s="135" t="s">
        <v>871</v>
      </c>
      <c r="L218" s="214">
        <v>10350000</v>
      </c>
      <c r="M218" s="122">
        <v>2250000</v>
      </c>
      <c r="N218" s="123"/>
      <c r="O218" s="122"/>
      <c r="P218" s="122"/>
      <c r="Q218" s="123"/>
      <c r="R218" s="123"/>
      <c r="S218" s="143">
        <v>8100000</v>
      </c>
      <c r="T218" s="91">
        <v>0</v>
      </c>
      <c r="U218" s="92">
        <v>0</v>
      </c>
      <c r="V218" s="124"/>
      <c r="W218" s="125"/>
      <c r="X218" s="93">
        <f t="shared" si="9"/>
        <v>0</v>
      </c>
      <c r="Y218" s="94">
        <f t="shared" si="10"/>
        <v>0</v>
      </c>
      <c r="Z218" s="94">
        <f t="shared" si="11"/>
        <v>0</v>
      </c>
      <c r="AA218" s="126"/>
      <c r="AB218" s="127"/>
      <c r="AC218" s="97" t="s">
        <v>875</v>
      </c>
    </row>
    <row r="219" spans="1:29" ht="14.25">
      <c r="A219" s="82">
        <v>209</v>
      </c>
      <c r="B219" s="115" t="s">
        <v>79</v>
      </c>
      <c r="C219" s="131"/>
      <c r="D219" s="128" t="s">
        <v>784</v>
      </c>
      <c r="E219" s="132" t="s">
        <v>876</v>
      </c>
      <c r="F219" s="133" t="s">
        <v>877</v>
      </c>
      <c r="G219" s="134" t="s">
        <v>74</v>
      </c>
      <c r="H219" s="134" t="s">
        <v>107</v>
      </c>
      <c r="I219" s="134"/>
      <c r="J219" s="120">
        <v>0</v>
      </c>
      <c r="K219" s="135" t="s">
        <v>871</v>
      </c>
      <c r="L219" s="214">
        <v>10350000</v>
      </c>
      <c r="M219" s="122">
        <v>2250000</v>
      </c>
      <c r="N219" s="123"/>
      <c r="O219" s="122"/>
      <c r="P219" s="122"/>
      <c r="Q219" s="123"/>
      <c r="R219" s="123"/>
      <c r="S219" s="143">
        <v>8100000</v>
      </c>
      <c r="T219" s="91">
        <v>0</v>
      </c>
      <c r="U219" s="92">
        <v>0</v>
      </c>
      <c r="V219" s="124"/>
      <c r="W219" s="125"/>
      <c r="X219" s="93">
        <f t="shared" si="9"/>
        <v>0</v>
      </c>
      <c r="Y219" s="94">
        <f t="shared" si="10"/>
        <v>0</v>
      </c>
      <c r="Z219" s="94">
        <f t="shared" si="11"/>
        <v>0</v>
      </c>
      <c r="AA219" s="126"/>
      <c r="AB219" s="127"/>
      <c r="AC219" s="97" t="s">
        <v>878</v>
      </c>
    </row>
    <row r="220" spans="1:29" ht="14.25">
      <c r="A220" s="82">
        <v>210</v>
      </c>
      <c r="B220" s="115" t="s">
        <v>79</v>
      </c>
      <c r="C220" s="131"/>
      <c r="D220" s="84" t="s">
        <v>742</v>
      </c>
      <c r="E220" s="132" t="s">
        <v>879</v>
      </c>
      <c r="F220" s="213" t="s">
        <v>880</v>
      </c>
      <c r="G220" s="134" t="s">
        <v>74</v>
      </c>
      <c r="H220" s="134" t="s">
        <v>107</v>
      </c>
      <c r="I220" s="134"/>
      <c r="J220" s="120" t="s">
        <v>443</v>
      </c>
      <c r="K220" s="120" t="s">
        <v>745</v>
      </c>
      <c r="L220" s="122"/>
      <c r="M220" s="122"/>
      <c r="N220" s="123"/>
      <c r="O220" s="122"/>
      <c r="P220" s="122"/>
      <c r="Q220" s="123"/>
      <c r="R220" s="123"/>
      <c r="S220" s="122"/>
      <c r="T220" s="91">
        <v>0</v>
      </c>
      <c r="U220" s="92">
        <v>0</v>
      </c>
      <c r="V220" s="124"/>
      <c r="W220" s="125"/>
      <c r="X220" s="93">
        <f t="shared" si="9"/>
        <v>0</v>
      </c>
      <c r="Y220" s="94">
        <f t="shared" si="10"/>
        <v>0</v>
      </c>
      <c r="Z220" s="94">
        <f t="shared" si="11"/>
        <v>0</v>
      </c>
      <c r="AA220" s="126"/>
      <c r="AB220" s="127" t="s">
        <v>746</v>
      </c>
      <c r="AC220" s="97" t="s">
        <v>881</v>
      </c>
    </row>
    <row r="221" spans="1:29" ht="14.25">
      <c r="A221" s="82">
        <v>211</v>
      </c>
      <c r="B221" s="115" t="s">
        <v>79</v>
      </c>
      <c r="C221" s="131"/>
      <c r="D221" s="128" t="s">
        <v>784</v>
      </c>
      <c r="E221" s="132" t="s">
        <v>882</v>
      </c>
      <c r="F221" s="168" t="s">
        <v>883</v>
      </c>
      <c r="G221" s="134" t="s">
        <v>209</v>
      </c>
      <c r="H221" s="173" t="s">
        <v>107</v>
      </c>
      <c r="I221" s="134"/>
      <c r="J221" s="120">
        <v>0</v>
      </c>
      <c r="K221" s="167" t="s">
        <v>85</v>
      </c>
      <c r="L221" s="122">
        <v>25300000</v>
      </c>
      <c r="M221" s="122">
        <v>2250000</v>
      </c>
      <c r="N221" s="123"/>
      <c r="O221" s="122"/>
      <c r="P221" s="122"/>
      <c r="Q221" s="123"/>
      <c r="R221" s="123"/>
      <c r="S221" s="122">
        <v>23050000</v>
      </c>
      <c r="T221" s="91">
        <v>0</v>
      </c>
      <c r="U221" s="92">
        <v>0</v>
      </c>
      <c r="V221" s="124"/>
      <c r="W221" s="125"/>
      <c r="X221" s="93">
        <f t="shared" si="9"/>
        <v>0</v>
      </c>
      <c r="Y221" s="94">
        <f t="shared" si="10"/>
        <v>0</v>
      </c>
      <c r="Z221" s="94">
        <f t="shared" si="11"/>
        <v>0</v>
      </c>
      <c r="AA221" s="126"/>
      <c r="AB221" s="127" t="s">
        <v>75</v>
      </c>
      <c r="AC221" s="97" t="s">
        <v>884</v>
      </c>
    </row>
    <row r="222" spans="1:29" ht="14.25">
      <c r="A222" s="82">
        <v>212</v>
      </c>
      <c r="B222" s="115" t="s">
        <v>79</v>
      </c>
      <c r="C222" s="131"/>
      <c r="D222" s="128" t="s">
        <v>784</v>
      </c>
      <c r="E222" s="132" t="s">
        <v>885</v>
      </c>
      <c r="F222" s="168" t="s">
        <v>886</v>
      </c>
      <c r="G222" s="134" t="s">
        <v>82</v>
      </c>
      <c r="H222" s="134" t="s">
        <v>107</v>
      </c>
      <c r="I222" s="134"/>
      <c r="J222" s="120">
        <v>0</v>
      </c>
      <c r="K222" s="121" t="s">
        <v>887</v>
      </c>
      <c r="L222" s="122">
        <v>5175000</v>
      </c>
      <c r="M222" s="122"/>
      <c r="N222" s="123"/>
      <c r="O222" s="122"/>
      <c r="P222" s="122"/>
      <c r="Q222" s="123"/>
      <c r="R222" s="123"/>
      <c r="S222" s="122">
        <v>8100000</v>
      </c>
      <c r="T222" s="91">
        <v>-2925000</v>
      </c>
      <c r="U222" s="92">
        <v>0</v>
      </c>
      <c r="V222" s="124"/>
      <c r="W222" s="125"/>
      <c r="X222" s="93">
        <f t="shared" si="9"/>
        <v>0</v>
      </c>
      <c r="Y222" s="94">
        <f t="shared" si="10"/>
        <v>2925000</v>
      </c>
      <c r="Z222" s="94">
        <f t="shared" si="11"/>
        <v>0</v>
      </c>
      <c r="AA222" s="126"/>
      <c r="AB222" s="127"/>
      <c r="AC222" s="97" t="s">
        <v>888</v>
      </c>
    </row>
    <row r="223" spans="1:29" ht="14.25">
      <c r="A223" s="82">
        <v>213</v>
      </c>
      <c r="B223" s="115" t="s">
        <v>79</v>
      </c>
      <c r="C223" s="131"/>
      <c r="D223" s="128" t="s">
        <v>784</v>
      </c>
      <c r="E223" s="132" t="s">
        <v>889</v>
      </c>
      <c r="F223" s="133" t="s">
        <v>890</v>
      </c>
      <c r="G223" s="134" t="s">
        <v>243</v>
      </c>
      <c r="H223" s="134" t="s">
        <v>891</v>
      </c>
      <c r="I223" s="134"/>
      <c r="J223" s="120">
        <v>0</v>
      </c>
      <c r="K223" s="172" t="s">
        <v>892</v>
      </c>
      <c r="L223" s="122">
        <v>18900000</v>
      </c>
      <c r="M223" s="122">
        <v>2250000</v>
      </c>
      <c r="N223" s="123"/>
      <c r="O223" s="122"/>
      <c r="P223" s="122"/>
      <c r="Q223" s="123"/>
      <c r="R223" s="123"/>
      <c r="S223" s="143">
        <v>16650000</v>
      </c>
      <c r="T223" s="91">
        <v>0</v>
      </c>
      <c r="U223" s="92">
        <v>0</v>
      </c>
      <c r="V223" s="124"/>
      <c r="W223" s="125"/>
      <c r="X223" s="93">
        <f t="shared" si="9"/>
        <v>0</v>
      </c>
      <c r="Y223" s="94">
        <f t="shared" si="10"/>
        <v>0</v>
      </c>
      <c r="Z223" s="94">
        <f t="shared" si="11"/>
        <v>0</v>
      </c>
      <c r="AA223" s="126"/>
      <c r="AB223" s="127" t="s">
        <v>893</v>
      </c>
      <c r="AC223" s="97" t="s">
        <v>894</v>
      </c>
    </row>
    <row r="224" spans="1:29" ht="14.25">
      <c r="A224" s="82">
        <v>214</v>
      </c>
      <c r="B224" s="115" t="s">
        <v>79</v>
      </c>
      <c r="C224" s="131"/>
      <c r="D224" s="84" t="s">
        <v>742</v>
      </c>
      <c r="E224" s="116" t="s">
        <v>895</v>
      </c>
      <c r="F224" s="117" t="s">
        <v>896</v>
      </c>
      <c r="G224" s="118" t="s">
        <v>74</v>
      </c>
      <c r="H224" s="119"/>
      <c r="I224" s="116" t="s">
        <v>75</v>
      </c>
      <c r="J224" s="120" t="s">
        <v>443</v>
      </c>
      <c r="K224" s="120" t="s">
        <v>745</v>
      </c>
      <c r="L224" s="122"/>
      <c r="M224" s="122"/>
      <c r="N224" s="123"/>
      <c r="O224" s="122"/>
      <c r="P224" s="122"/>
      <c r="Q224" s="123"/>
      <c r="R224" s="123"/>
      <c r="S224" s="122"/>
      <c r="T224" s="91">
        <v>0</v>
      </c>
      <c r="U224" s="92">
        <v>0</v>
      </c>
      <c r="V224" s="124"/>
      <c r="W224" s="125"/>
      <c r="X224" s="93">
        <f t="shared" si="9"/>
        <v>0</v>
      </c>
      <c r="Y224" s="94">
        <f t="shared" si="10"/>
        <v>0</v>
      </c>
      <c r="Z224" s="94">
        <f t="shared" si="11"/>
        <v>0</v>
      </c>
      <c r="AA224" s="126"/>
      <c r="AB224" s="127" t="s">
        <v>746</v>
      </c>
      <c r="AC224" s="97" t="s">
        <v>897</v>
      </c>
    </row>
    <row r="225" spans="1:29" ht="14.25">
      <c r="A225" s="82">
        <v>215</v>
      </c>
      <c r="B225" s="115" t="s">
        <v>79</v>
      </c>
      <c r="C225" s="131"/>
      <c r="D225" s="128" t="s">
        <v>595</v>
      </c>
      <c r="E225" s="102" t="s">
        <v>898</v>
      </c>
      <c r="F225" s="103" t="s">
        <v>899</v>
      </c>
      <c r="G225" s="183" t="s">
        <v>74</v>
      </c>
      <c r="H225" s="184"/>
      <c r="I225" s="102" t="s">
        <v>721</v>
      </c>
      <c r="J225" s="120" t="s">
        <v>548</v>
      </c>
      <c r="K225" s="179" t="s">
        <v>353</v>
      </c>
      <c r="L225" s="122">
        <v>25300000</v>
      </c>
      <c r="M225" s="122"/>
      <c r="N225" s="123"/>
      <c r="O225" s="122">
        <v>100</v>
      </c>
      <c r="P225" s="122"/>
      <c r="Q225" s="123"/>
      <c r="R225" s="123"/>
      <c r="S225" s="122"/>
      <c r="T225" s="91">
        <v>0</v>
      </c>
      <c r="U225" s="92">
        <v>0</v>
      </c>
      <c r="V225" s="124"/>
      <c r="W225" s="125"/>
      <c r="X225" s="93">
        <f t="shared" si="9"/>
        <v>0</v>
      </c>
      <c r="Y225" s="94">
        <f t="shared" si="10"/>
        <v>0</v>
      </c>
      <c r="Z225" s="94">
        <f t="shared" si="11"/>
        <v>0</v>
      </c>
      <c r="AA225" s="126"/>
      <c r="AB225" s="127" t="s">
        <v>75</v>
      </c>
      <c r="AC225" s="97" t="s">
        <v>900</v>
      </c>
    </row>
    <row r="226" spans="1:29" s="114" customFormat="1" ht="14.25">
      <c r="A226" s="82">
        <v>216</v>
      </c>
      <c r="B226" s="101" t="s">
        <v>71</v>
      </c>
      <c r="C226" s="164" t="s">
        <v>96</v>
      </c>
      <c r="D226" s="84" t="s">
        <v>784</v>
      </c>
      <c r="E226" s="102" t="s">
        <v>901</v>
      </c>
      <c r="F226" s="103" t="s">
        <v>902</v>
      </c>
      <c r="G226" s="104"/>
      <c r="H226" s="104" t="s">
        <v>74</v>
      </c>
      <c r="I226" s="104"/>
      <c r="J226" s="104" t="s">
        <v>903</v>
      </c>
      <c r="K226" s="104" t="s">
        <v>93</v>
      </c>
      <c r="L226" s="105">
        <v>25300000</v>
      </c>
      <c r="M226" s="106"/>
      <c r="N226" s="107"/>
      <c r="O226" s="108"/>
      <c r="P226" s="108"/>
      <c r="Q226" s="108"/>
      <c r="R226" s="108"/>
      <c r="S226" s="109">
        <v>64400000</v>
      </c>
      <c r="T226" s="110">
        <v>-39100000</v>
      </c>
      <c r="U226" s="92">
        <v>0</v>
      </c>
      <c r="V226" s="111"/>
      <c r="W226" s="112"/>
      <c r="X226" s="93">
        <f t="shared" si="9"/>
        <v>0</v>
      </c>
      <c r="Y226" s="94">
        <f t="shared" si="10"/>
        <v>39100000</v>
      </c>
      <c r="Z226" s="94">
        <f t="shared" si="11"/>
        <v>0</v>
      </c>
      <c r="AA226" s="112"/>
      <c r="AB226" s="113" t="s">
        <v>94</v>
      </c>
      <c r="AC226" s="114" t="s">
        <v>904</v>
      </c>
    </row>
    <row r="227" spans="1:29" s="114" customFormat="1" ht="14.25">
      <c r="A227" s="82">
        <v>217</v>
      </c>
      <c r="B227" s="101" t="s">
        <v>71</v>
      </c>
      <c r="C227" s="129"/>
      <c r="D227" s="84" t="s">
        <v>784</v>
      </c>
      <c r="E227" s="216" t="s">
        <v>905</v>
      </c>
      <c r="F227" s="217" t="s">
        <v>906</v>
      </c>
      <c r="G227" s="165">
        <v>0</v>
      </c>
      <c r="H227" s="165" t="s">
        <v>74</v>
      </c>
      <c r="I227" s="165" t="s">
        <v>75</v>
      </c>
      <c r="J227" s="165" t="s">
        <v>352</v>
      </c>
      <c r="K227" s="104" t="s">
        <v>77</v>
      </c>
      <c r="L227" s="105">
        <v>25300000</v>
      </c>
      <c r="M227" s="106"/>
      <c r="N227" s="107"/>
      <c r="O227" s="108"/>
      <c r="P227" s="108"/>
      <c r="Q227" s="108"/>
      <c r="R227" s="108"/>
      <c r="S227" s="109">
        <v>25300000</v>
      </c>
      <c r="T227" s="110">
        <v>0</v>
      </c>
      <c r="U227" s="92">
        <v>0</v>
      </c>
      <c r="V227" s="111"/>
      <c r="W227" s="112"/>
      <c r="X227" s="93">
        <f t="shared" si="9"/>
        <v>0</v>
      </c>
      <c r="Y227" s="94">
        <f t="shared" si="10"/>
        <v>0</v>
      </c>
      <c r="Z227" s="94">
        <f t="shared" si="11"/>
        <v>0</v>
      </c>
      <c r="AA227" s="112"/>
      <c r="AB227" s="113"/>
      <c r="AC227" s="114" t="s">
        <v>907</v>
      </c>
    </row>
    <row r="228" spans="1:29" s="227" customFormat="1" ht="15" customHeight="1">
      <c r="A228" s="82">
        <v>218</v>
      </c>
      <c r="B228" s="218" t="s">
        <v>117</v>
      </c>
      <c r="C228" s="137"/>
      <c r="D228" s="84" t="s">
        <v>784</v>
      </c>
      <c r="E228" s="219" t="s">
        <v>908</v>
      </c>
      <c r="F228" s="220" t="s">
        <v>909</v>
      </c>
      <c r="G228" s="221"/>
      <c r="H228" s="222"/>
      <c r="I228" s="223"/>
      <c r="J228" s="224" t="s">
        <v>910</v>
      </c>
      <c r="K228" s="104" t="s">
        <v>128</v>
      </c>
      <c r="L228" s="105">
        <v>25300000</v>
      </c>
      <c r="M228" s="225"/>
      <c r="N228" s="225"/>
      <c r="O228" s="225"/>
      <c r="P228" s="225"/>
      <c r="Q228" s="225"/>
      <c r="R228" s="225"/>
      <c r="S228" s="225">
        <v>25300000</v>
      </c>
      <c r="T228" s="110">
        <v>0</v>
      </c>
      <c r="U228" s="92">
        <v>0</v>
      </c>
      <c r="V228" s="226"/>
      <c r="W228" s="143"/>
      <c r="X228" s="93">
        <f t="shared" si="9"/>
        <v>0</v>
      </c>
      <c r="Y228" s="94">
        <f t="shared" si="10"/>
        <v>0</v>
      </c>
      <c r="Z228" s="94">
        <f t="shared" si="11"/>
        <v>0</v>
      </c>
      <c r="AA228" s="225"/>
      <c r="AB228" s="182" t="s">
        <v>911</v>
      </c>
      <c r="AC228" s="98" t="s">
        <v>912</v>
      </c>
    </row>
    <row r="229" spans="1:29" s="100" customFormat="1" ht="15" customHeight="1">
      <c r="A229" s="82">
        <v>219</v>
      </c>
      <c r="B229" s="188"/>
      <c r="C229" s="164"/>
      <c r="D229" s="84" t="s">
        <v>784</v>
      </c>
      <c r="E229" s="194" t="s">
        <v>913</v>
      </c>
      <c r="F229" s="195" t="s">
        <v>914</v>
      </c>
      <c r="G229" s="196"/>
      <c r="H229" s="194" t="s">
        <v>67</v>
      </c>
      <c r="I229" s="196"/>
      <c r="J229" s="197" t="s">
        <v>915</v>
      </c>
      <c r="K229" s="151" t="s">
        <v>916</v>
      </c>
      <c r="L229" s="89"/>
      <c r="M229" s="89"/>
      <c r="N229" s="89"/>
      <c r="O229" s="89"/>
      <c r="P229" s="89"/>
      <c r="Q229" s="89"/>
      <c r="R229" s="89"/>
      <c r="S229" s="90"/>
      <c r="T229" s="91">
        <v>0</v>
      </c>
      <c r="U229" s="92">
        <v>0</v>
      </c>
      <c r="V229" s="188"/>
      <c r="W229" s="188"/>
      <c r="X229" s="93">
        <f t="shared" si="9"/>
        <v>0</v>
      </c>
      <c r="Y229" s="94">
        <f t="shared" si="10"/>
        <v>0</v>
      </c>
      <c r="Z229" s="94">
        <f t="shared" si="11"/>
        <v>0</v>
      </c>
      <c r="AA229" s="192"/>
      <c r="AB229" s="193"/>
      <c r="AC229" s="98" t="s">
        <v>917</v>
      </c>
    </row>
    <row r="230" spans="1:29" s="100" customFormat="1" ht="15" customHeight="1">
      <c r="A230" s="82">
        <v>220</v>
      </c>
      <c r="B230" s="188"/>
      <c r="C230" s="164"/>
      <c r="D230" s="84" t="s">
        <v>784</v>
      </c>
      <c r="E230" s="194" t="s">
        <v>918</v>
      </c>
      <c r="F230" s="195" t="s">
        <v>919</v>
      </c>
      <c r="G230" s="196"/>
      <c r="H230" s="194" t="s">
        <v>67</v>
      </c>
      <c r="I230" s="196"/>
      <c r="J230" s="197" t="s">
        <v>915</v>
      </c>
      <c r="K230" s="151" t="s">
        <v>916</v>
      </c>
      <c r="L230" s="89"/>
      <c r="M230" s="89"/>
      <c r="N230" s="89"/>
      <c r="O230" s="89"/>
      <c r="P230" s="89"/>
      <c r="Q230" s="89"/>
      <c r="R230" s="89"/>
      <c r="S230" s="90"/>
      <c r="T230" s="91">
        <v>0</v>
      </c>
      <c r="U230" s="92">
        <v>0</v>
      </c>
      <c r="V230" s="188"/>
      <c r="W230" s="188"/>
      <c r="X230" s="93">
        <f t="shared" si="9"/>
        <v>0</v>
      </c>
      <c r="Y230" s="94">
        <f t="shared" si="10"/>
        <v>0</v>
      </c>
      <c r="Z230" s="94">
        <f t="shared" si="11"/>
        <v>0</v>
      </c>
      <c r="AA230" s="192"/>
      <c r="AB230" s="193"/>
      <c r="AC230" s="98" t="s">
        <v>920</v>
      </c>
    </row>
    <row r="231" spans="1:29" s="100" customFormat="1" ht="15" customHeight="1">
      <c r="A231" s="82">
        <v>221</v>
      </c>
      <c r="B231" s="188"/>
      <c r="C231" s="164"/>
      <c r="D231" s="84" t="s">
        <v>784</v>
      </c>
      <c r="E231" s="194" t="s">
        <v>921</v>
      </c>
      <c r="F231" s="195" t="s">
        <v>922</v>
      </c>
      <c r="G231" s="196"/>
      <c r="H231" s="194" t="s">
        <v>67</v>
      </c>
      <c r="I231" s="196"/>
      <c r="J231" s="197" t="s">
        <v>915</v>
      </c>
      <c r="K231" s="151" t="s">
        <v>916</v>
      </c>
      <c r="L231" s="89"/>
      <c r="M231" s="89"/>
      <c r="N231" s="89"/>
      <c r="O231" s="89"/>
      <c r="P231" s="89"/>
      <c r="Q231" s="89"/>
      <c r="R231" s="89"/>
      <c r="S231" s="90"/>
      <c r="T231" s="91">
        <v>0</v>
      </c>
      <c r="U231" s="92">
        <v>0</v>
      </c>
      <c r="V231" s="188"/>
      <c r="W231" s="188"/>
      <c r="X231" s="93">
        <f t="shared" si="9"/>
        <v>0</v>
      </c>
      <c r="Y231" s="94">
        <f t="shared" si="10"/>
        <v>0</v>
      </c>
      <c r="Z231" s="94">
        <f t="shared" si="11"/>
        <v>0</v>
      </c>
      <c r="AA231" s="192"/>
      <c r="AB231" s="193"/>
      <c r="AC231" s="98" t="s">
        <v>923</v>
      </c>
    </row>
    <row r="232" spans="1:29" s="99" customFormat="1" ht="15" customHeight="1">
      <c r="A232" s="82">
        <v>222</v>
      </c>
      <c r="B232" s="218" t="s">
        <v>117</v>
      </c>
      <c r="C232" s="164" t="s">
        <v>96</v>
      </c>
      <c r="D232" s="128" t="s">
        <v>924</v>
      </c>
      <c r="E232" s="228" t="s">
        <v>925</v>
      </c>
      <c r="F232" s="229" t="s">
        <v>926</v>
      </c>
      <c r="G232" s="200"/>
      <c r="H232" s="164"/>
      <c r="I232" s="230"/>
      <c r="J232" s="191" t="s">
        <v>566</v>
      </c>
      <c r="K232" s="203" t="s">
        <v>93</v>
      </c>
      <c r="L232" s="36"/>
      <c r="M232" s="36"/>
      <c r="N232" s="36"/>
      <c r="O232" s="36"/>
      <c r="P232" s="36"/>
      <c r="Q232" s="36"/>
      <c r="R232" s="36"/>
      <c r="S232" s="36"/>
      <c r="T232" s="91">
        <v>0</v>
      </c>
      <c r="U232" s="92">
        <v>0</v>
      </c>
      <c r="V232" s="231"/>
      <c r="W232" s="204"/>
      <c r="X232" s="93">
        <f t="shared" si="9"/>
        <v>0</v>
      </c>
      <c r="Y232" s="94">
        <f t="shared" si="10"/>
        <v>0</v>
      </c>
      <c r="Z232" s="94">
        <f t="shared" si="11"/>
        <v>0</v>
      </c>
      <c r="AA232" s="204"/>
      <c r="AB232" s="232" t="s">
        <v>927</v>
      </c>
      <c r="AC232" s="98" t="s">
        <v>928</v>
      </c>
    </row>
    <row r="233" spans="1:29" s="233" customFormat="1" ht="15" customHeight="1">
      <c r="A233" s="82">
        <v>223</v>
      </c>
      <c r="B233" s="188" t="s">
        <v>63</v>
      </c>
      <c r="C233" s="164" t="s">
        <v>96</v>
      </c>
      <c r="D233" s="128" t="s">
        <v>620</v>
      </c>
      <c r="E233" s="86" t="s">
        <v>929</v>
      </c>
      <c r="F233" s="87" t="s">
        <v>930</v>
      </c>
      <c r="G233" s="146"/>
      <c r="H233" s="86" t="s">
        <v>74</v>
      </c>
      <c r="I233" s="86"/>
      <c r="J233" s="191" t="s">
        <v>566</v>
      </c>
      <c r="K233" s="89" t="s">
        <v>93</v>
      </c>
      <c r="L233" s="89">
        <v>25300000</v>
      </c>
      <c r="M233" s="89"/>
      <c r="N233" s="89"/>
      <c r="O233" s="89"/>
      <c r="P233" s="89"/>
      <c r="Q233" s="89"/>
      <c r="R233" s="89"/>
      <c r="S233" s="90">
        <v>25300000</v>
      </c>
      <c r="T233" s="91">
        <v>0</v>
      </c>
      <c r="U233" s="92">
        <v>0</v>
      </c>
      <c r="V233" s="188"/>
      <c r="W233" s="188"/>
      <c r="X233" s="93">
        <f t="shared" si="9"/>
        <v>0</v>
      </c>
      <c r="Y233" s="94">
        <f t="shared" si="10"/>
        <v>0</v>
      </c>
      <c r="Z233" s="94">
        <f t="shared" si="11"/>
        <v>0</v>
      </c>
      <c r="AA233" s="192"/>
      <c r="AB233" s="193" t="s">
        <v>931</v>
      </c>
      <c r="AC233" s="98" t="s">
        <v>932</v>
      </c>
    </row>
    <row r="234" spans="1:29" s="233" customFormat="1" ht="15" customHeight="1">
      <c r="A234" s="82">
        <v>224</v>
      </c>
      <c r="B234" s="188" t="s">
        <v>63</v>
      </c>
      <c r="C234" s="164" t="s">
        <v>96</v>
      </c>
      <c r="D234" s="128" t="s">
        <v>933</v>
      </c>
      <c r="E234" s="86" t="s">
        <v>934</v>
      </c>
      <c r="F234" s="87" t="s">
        <v>935</v>
      </c>
      <c r="G234" s="146"/>
      <c r="H234" s="86" t="s">
        <v>74</v>
      </c>
      <c r="I234" s="146"/>
      <c r="J234" s="191" t="s">
        <v>566</v>
      </c>
      <c r="K234" s="89" t="s">
        <v>93</v>
      </c>
      <c r="L234" s="89">
        <v>25300000</v>
      </c>
      <c r="M234" s="89"/>
      <c r="N234" s="89"/>
      <c r="O234" s="89"/>
      <c r="P234" s="89"/>
      <c r="Q234" s="89"/>
      <c r="R234" s="89"/>
      <c r="S234" s="90">
        <v>25300000</v>
      </c>
      <c r="T234" s="91">
        <v>0</v>
      </c>
      <c r="U234" s="92">
        <v>0</v>
      </c>
      <c r="V234" s="188"/>
      <c r="W234" s="188"/>
      <c r="X234" s="93">
        <f t="shared" si="9"/>
        <v>0</v>
      </c>
      <c r="Y234" s="94">
        <f t="shared" si="10"/>
        <v>0</v>
      </c>
      <c r="Z234" s="94">
        <f t="shared" si="11"/>
        <v>0</v>
      </c>
      <c r="AA234" s="192"/>
      <c r="AB234" s="234" t="s">
        <v>936</v>
      </c>
      <c r="AC234" s="98" t="s">
        <v>937</v>
      </c>
    </row>
    <row r="235" spans="1:29" s="100" customFormat="1" ht="15" customHeight="1">
      <c r="A235" s="82">
        <v>225</v>
      </c>
      <c r="B235" s="188" t="s">
        <v>63</v>
      </c>
      <c r="C235" s="164" t="s">
        <v>96</v>
      </c>
      <c r="D235" s="128" t="s">
        <v>938</v>
      </c>
      <c r="E235" s="86" t="s">
        <v>939</v>
      </c>
      <c r="F235" s="87" t="s">
        <v>940</v>
      </c>
      <c r="G235" s="146"/>
      <c r="H235" s="86" t="s">
        <v>74</v>
      </c>
      <c r="I235" s="146"/>
      <c r="J235" s="191" t="s">
        <v>566</v>
      </c>
      <c r="K235" s="89" t="s">
        <v>93</v>
      </c>
      <c r="L235" s="89">
        <v>25300000</v>
      </c>
      <c r="M235" s="89"/>
      <c r="N235" s="89"/>
      <c r="O235" s="89"/>
      <c r="P235" s="89"/>
      <c r="Q235" s="89"/>
      <c r="R235" s="89"/>
      <c r="S235" s="90">
        <v>25300000</v>
      </c>
      <c r="T235" s="91">
        <v>0</v>
      </c>
      <c r="U235" s="92">
        <v>0</v>
      </c>
      <c r="V235" s="188"/>
      <c r="W235" s="188"/>
      <c r="X235" s="93">
        <f t="shared" si="9"/>
        <v>0</v>
      </c>
      <c r="Y235" s="94">
        <f t="shared" si="10"/>
        <v>0</v>
      </c>
      <c r="Z235" s="94">
        <f t="shared" si="11"/>
        <v>0</v>
      </c>
      <c r="AA235" s="192"/>
      <c r="AB235" s="193" t="s">
        <v>941</v>
      </c>
      <c r="AC235" s="98" t="s">
        <v>942</v>
      </c>
    </row>
    <row r="236" spans="1:29" s="100" customFormat="1" ht="15" customHeight="1">
      <c r="A236" s="82">
        <v>226</v>
      </c>
      <c r="B236" s="188" t="s">
        <v>63</v>
      </c>
      <c r="C236" s="164" t="s">
        <v>96</v>
      </c>
      <c r="D236" s="128" t="s">
        <v>614</v>
      </c>
      <c r="E236" s="86" t="s">
        <v>943</v>
      </c>
      <c r="F236" s="87" t="s">
        <v>944</v>
      </c>
      <c r="G236" s="146"/>
      <c r="H236" s="86" t="s">
        <v>74</v>
      </c>
      <c r="I236" s="146"/>
      <c r="J236" s="191" t="s">
        <v>566</v>
      </c>
      <c r="K236" s="89" t="s">
        <v>93</v>
      </c>
      <c r="L236" s="89">
        <v>25300000</v>
      </c>
      <c r="M236" s="89"/>
      <c r="N236" s="89"/>
      <c r="O236" s="89"/>
      <c r="P236" s="89"/>
      <c r="Q236" s="89"/>
      <c r="R236" s="89"/>
      <c r="S236" s="90">
        <v>25370000</v>
      </c>
      <c r="T236" s="91">
        <v>-70000</v>
      </c>
      <c r="U236" s="92">
        <v>0</v>
      </c>
      <c r="V236" s="188"/>
      <c r="W236" s="188"/>
      <c r="X236" s="93">
        <f t="shared" si="9"/>
        <v>0</v>
      </c>
      <c r="Y236" s="94">
        <f t="shared" si="10"/>
        <v>70000</v>
      </c>
      <c r="Z236" s="94">
        <f t="shared" si="11"/>
        <v>0</v>
      </c>
      <c r="AA236" s="192"/>
      <c r="AB236" s="193" t="s">
        <v>945</v>
      </c>
      <c r="AC236" s="98" t="s">
        <v>946</v>
      </c>
    </row>
    <row r="237" spans="1:29" s="100" customFormat="1" ht="15" customHeight="1">
      <c r="A237" s="82">
        <v>227</v>
      </c>
      <c r="B237" s="188" t="s">
        <v>63</v>
      </c>
      <c r="C237" s="164" t="s">
        <v>96</v>
      </c>
      <c r="D237" s="128" t="s">
        <v>947</v>
      </c>
      <c r="E237" s="86" t="s">
        <v>948</v>
      </c>
      <c r="F237" s="87" t="s">
        <v>949</v>
      </c>
      <c r="G237" s="146"/>
      <c r="H237" s="86" t="s">
        <v>67</v>
      </c>
      <c r="I237" s="146"/>
      <c r="J237" s="191" t="s">
        <v>566</v>
      </c>
      <c r="K237" s="89" t="s">
        <v>93</v>
      </c>
      <c r="L237" s="89">
        <v>25300000</v>
      </c>
      <c r="M237" s="89"/>
      <c r="N237" s="89"/>
      <c r="O237" s="89"/>
      <c r="P237" s="89"/>
      <c r="Q237" s="89"/>
      <c r="R237" s="89"/>
      <c r="S237" s="90">
        <v>25300000</v>
      </c>
      <c r="T237" s="91">
        <v>0</v>
      </c>
      <c r="U237" s="92">
        <v>0</v>
      </c>
      <c r="V237" s="188"/>
      <c r="W237" s="188"/>
      <c r="X237" s="93">
        <f t="shared" si="9"/>
        <v>0</v>
      </c>
      <c r="Y237" s="94">
        <f t="shared" si="10"/>
        <v>0</v>
      </c>
      <c r="Z237" s="94">
        <f t="shared" si="11"/>
        <v>0</v>
      </c>
      <c r="AA237" s="192"/>
      <c r="AB237" s="193" t="s">
        <v>950</v>
      </c>
      <c r="AC237" s="98" t="s">
        <v>951</v>
      </c>
    </row>
    <row r="238" spans="1:29" s="100" customFormat="1" ht="15" customHeight="1">
      <c r="A238" s="82">
        <v>228</v>
      </c>
      <c r="B238" s="188" t="s">
        <v>63</v>
      </c>
      <c r="C238" s="164" t="s">
        <v>96</v>
      </c>
      <c r="D238" s="128" t="s">
        <v>620</v>
      </c>
      <c r="E238" s="86" t="s">
        <v>952</v>
      </c>
      <c r="F238" s="87" t="s">
        <v>953</v>
      </c>
      <c r="G238" s="146"/>
      <c r="H238" s="86" t="s">
        <v>67</v>
      </c>
      <c r="I238" s="146"/>
      <c r="J238" s="191" t="s">
        <v>566</v>
      </c>
      <c r="K238" s="151" t="s">
        <v>93</v>
      </c>
      <c r="L238" s="89">
        <v>25300000</v>
      </c>
      <c r="M238" s="89"/>
      <c r="N238" s="89"/>
      <c r="O238" s="89"/>
      <c r="P238" s="89"/>
      <c r="Q238" s="89"/>
      <c r="R238" s="89"/>
      <c r="S238" s="90">
        <v>25300000</v>
      </c>
      <c r="T238" s="91">
        <v>0</v>
      </c>
      <c r="U238" s="92">
        <v>0</v>
      </c>
      <c r="V238" s="188"/>
      <c r="W238" s="188"/>
      <c r="X238" s="93">
        <f t="shared" si="9"/>
        <v>0</v>
      </c>
      <c r="Y238" s="94">
        <f t="shared" si="10"/>
        <v>0</v>
      </c>
      <c r="Z238" s="94">
        <f t="shared" si="11"/>
        <v>0</v>
      </c>
      <c r="AA238" s="192"/>
      <c r="AB238" s="193" t="s">
        <v>954</v>
      </c>
      <c r="AC238" s="98" t="s">
        <v>955</v>
      </c>
    </row>
    <row r="239" spans="1:29" s="227" customFormat="1" ht="15" customHeight="1">
      <c r="A239" s="82">
        <v>229</v>
      </c>
      <c r="B239" s="218" t="s">
        <v>117</v>
      </c>
      <c r="C239" s="137"/>
      <c r="D239" s="235" t="s">
        <v>591</v>
      </c>
      <c r="E239" s="219" t="s">
        <v>956</v>
      </c>
      <c r="F239" s="220" t="s">
        <v>957</v>
      </c>
      <c r="G239" s="221"/>
      <c r="H239" s="222"/>
      <c r="I239" s="223"/>
      <c r="J239" s="224" t="s">
        <v>910</v>
      </c>
      <c r="K239" s="104" t="s">
        <v>128</v>
      </c>
      <c r="L239" s="105">
        <v>25300000</v>
      </c>
      <c r="M239" s="225"/>
      <c r="N239" s="225"/>
      <c r="O239" s="225"/>
      <c r="P239" s="225"/>
      <c r="Q239" s="225"/>
      <c r="R239" s="225"/>
      <c r="S239" s="225">
        <v>25300000</v>
      </c>
      <c r="T239" s="110">
        <v>0</v>
      </c>
      <c r="U239" s="92">
        <v>0</v>
      </c>
      <c r="V239" s="226"/>
      <c r="W239" s="143"/>
      <c r="X239" s="93">
        <f t="shared" si="9"/>
        <v>0</v>
      </c>
      <c r="Y239" s="94">
        <f t="shared" si="10"/>
        <v>0</v>
      </c>
      <c r="Z239" s="94">
        <f t="shared" si="11"/>
        <v>0</v>
      </c>
      <c r="AA239" s="225"/>
      <c r="AB239" s="182" t="s">
        <v>958</v>
      </c>
      <c r="AC239" s="98" t="s">
        <v>959</v>
      </c>
    </row>
    <row r="240" spans="1:29" s="145" customFormat="1" ht="15" customHeight="1">
      <c r="A240" s="82">
        <v>230</v>
      </c>
      <c r="B240" s="218" t="s">
        <v>117</v>
      </c>
      <c r="C240" s="137"/>
      <c r="D240" s="136" t="s">
        <v>947</v>
      </c>
      <c r="E240" s="222" t="s">
        <v>960</v>
      </c>
      <c r="F240" s="236" t="s">
        <v>961</v>
      </c>
      <c r="G240" s="221"/>
      <c r="H240" s="237"/>
      <c r="I240" s="238"/>
      <c r="J240" s="224" t="s">
        <v>910</v>
      </c>
      <c r="K240" s="104" t="s">
        <v>128</v>
      </c>
      <c r="L240" s="105">
        <v>25300000</v>
      </c>
      <c r="M240" s="105"/>
      <c r="N240" s="105"/>
      <c r="O240" s="105"/>
      <c r="P240" s="105"/>
      <c r="Q240" s="105"/>
      <c r="R240" s="136"/>
      <c r="S240" s="105">
        <v>25300000</v>
      </c>
      <c r="T240" s="110">
        <v>0</v>
      </c>
      <c r="U240" s="92">
        <v>0</v>
      </c>
      <c r="V240" s="226"/>
      <c r="W240" s="143"/>
      <c r="X240" s="93">
        <f t="shared" si="9"/>
        <v>0</v>
      </c>
      <c r="Y240" s="94">
        <f t="shared" si="10"/>
        <v>0</v>
      </c>
      <c r="Z240" s="94">
        <f t="shared" si="11"/>
        <v>0</v>
      </c>
      <c r="AA240" s="143"/>
      <c r="AB240" s="97" t="s">
        <v>146</v>
      </c>
      <c r="AC240" s="98" t="s">
        <v>962</v>
      </c>
    </row>
    <row r="241" spans="1:29" s="145" customFormat="1" ht="15" customHeight="1">
      <c r="A241" s="82">
        <v>231</v>
      </c>
      <c r="B241" s="218" t="s">
        <v>117</v>
      </c>
      <c r="C241" s="137"/>
      <c r="D241" s="136" t="s">
        <v>620</v>
      </c>
      <c r="E241" s="222" t="s">
        <v>963</v>
      </c>
      <c r="F241" s="236" t="s">
        <v>964</v>
      </c>
      <c r="G241" s="221"/>
      <c r="H241" s="239"/>
      <c r="I241" s="238"/>
      <c r="J241" s="224" t="s">
        <v>910</v>
      </c>
      <c r="K241" s="104" t="s">
        <v>128</v>
      </c>
      <c r="L241" s="105">
        <v>25300000</v>
      </c>
      <c r="M241" s="105"/>
      <c r="N241" s="105"/>
      <c r="O241" s="105"/>
      <c r="P241" s="105"/>
      <c r="Q241" s="105"/>
      <c r="R241" s="136"/>
      <c r="S241" s="105">
        <v>25300000</v>
      </c>
      <c r="T241" s="110">
        <v>0</v>
      </c>
      <c r="U241" s="92">
        <v>0</v>
      </c>
      <c r="V241" s="226"/>
      <c r="W241" s="143"/>
      <c r="X241" s="93">
        <f t="shared" si="9"/>
        <v>0</v>
      </c>
      <c r="Y241" s="94">
        <f t="shared" si="10"/>
        <v>0</v>
      </c>
      <c r="Z241" s="94">
        <f t="shared" si="11"/>
        <v>0</v>
      </c>
      <c r="AA241" s="143"/>
      <c r="AB241" s="97" t="s">
        <v>146</v>
      </c>
      <c r="AC241" s="98" t="s">
        <v>965</v>
      </c>
    </row>
    <row r="242" spans="1:29" s="250" customFormat="1" ht="15" customHeight="1">
      <c r="A242" s="82">
        <v>232</v>
      </c>
      <c r="B242" s="188" t="s">
        <v>63</v>
      </c>
      <c r="C242" s="240"/>
      <c r="D242" s="241" t="s">
        <v>966</v>
      </c>
      <c r="E242" s="242" t="s">
        <v>967</v>
      </c>
      <c r="F242" s="243" t="s">
        <v>968</v>
      </c>
      <c r="G242" s="238"/>
      <c r="H242" s="244"/>
      <c r="I242" s="245"/>
      <c r="J242" s="224" t="s">
        <v>910</v>
      </c>
      <c r="K242" s="246" t="s">
        <v>128</v>
      </c>
      <c r="L242" s="89"/>
      <c r="M242" s="89"/>
      <c r="N242" s="89"/>
      <c r="O242" s="89"/>
      <c r="P242" s="89"/>
      <c r="Q242" s="89"/>
      <c r="R242" s="89"/>
      <c r="S242" s="90"/>
      <c r="T242" s="91">
        <v>0</v>
      </c>
      <c r="U242" s="247">
        <v>0</v>
      </c>
      <c r="V242" s="188"/>
      <c r="W242" s="188"/>
      <c r="X242" s="248">
        <f t="shared" si="9"/>
        <v>0</v>
      </c>
      <c r="Y242" s="249">
        <f t="shared" si="10"/>
        <v>0</v>
      </c>
      <c r="Z242" s="249">
        <f t="shared" si="11"/>
        <v>0</v>
      </c>
      <c r="AA242" s="192"/>
      <c r="AB242" s="97" t="s">
        <v>146</v>
      </c>
      <c r="AC242" s="98" t="s">
        <v>969</v>
      </c>
    </row>
    <row r="243" spans="1:29" s="100" customFormat="1" ht="15" customHeight="1">
      <c r="A243" s="251">
        <v>233</v>
      </c>
      <c r="B243" s="252"/>
      <c r="C243" s="253"/>
      <c r="D243" s="254" t="s">
        <v>595</v>
      </c>
      <c r="E243" s="255" t="s">
        <v>970</v>
      </c>
      <c r="F243" s="256" t="s">
        <v>971</v>
      </c>
      <c r="G243" s="257"/>
      <c r="H243" s="255" t="s">
        <v>74</v>
      </c>
      <c r="I243" s="257" t="s">
        <v>721</v>
      </c>
      <c r="J243" s="258" t="s">
        <v>570</v>
      </c>
      <c r="K243" s="259" t="s">
        <v>109</v>
      </c>
      <c r="L243" s="260">
        <v>25300000</v>
      </c>
      <c r="M243" s="260"/>
      <c r="N243" s="260"/>
      <c r="O243" s="260">
        <v>100</v>
      </c>
      <c r="P243" s="260"/>
      <c r="Q243" s="260"/>
      <c r="R243" s="260"/>
      <c r="S243" s="261"/>
      <c r="T243" s="262">
        <v>0</v>
      </c>
      <c r="U243" s="263">
        <v>0</v>
      </c>
      <c r="V243" s="252"/>
      <c r="W243" s="252"/>
      <c r="X243" s="264">
        <f t="shared" si="9"/>
        <v>0</v>
      </c>
      <c r="Y243" s="265">
        <f t="shared" si="10"/>
        <v>0</v>
      </c>
      <c r="Z243" s="265">
        <f t="shared" si="11"/>
        <v>0</v>
      </c>
      <c r="AA243" s="266"/>
      <c r="AB243" s="267"/>
      <c r="AC243" s="268" t="s">
        <v>972</v>
      </c>
    </row>
    <row r="244" spans="1:29" s="100" customFormat="1" ht="15" customHeight="1">
      <c r="A244" s="82">
        <v>234</v>
      </c>
      <c r="B244" s="188"/>
      <c r="C244" s="164"/>
      <c r="D244" s="269" t="s">
        <v>973</v>
      </c>
      <c r="E244" s="194" t="s">
        <v>974</v>
      </c>
      <c r="F244" s="195" t="s">
        <v>975</v>
      </c>
      <c r="G244" s="196"/>
      <c r="H244" s="194" t="s">
        <v>67</v>
      </c>
      <c r="I244" s="196"/>
      <c r="J244" s="197" t="s">
        <v>570</v>
      </c>
      <c r="K244" s="151" t="s">
        <v>916</v>
      </c>
      <c r="L244" s="89"/>
      <c r="M244" s="89"/>
      <c r="N244" s="89"/>
      <c r="O244" s="89"/>
      <c r="P244" s="89"/>
      <c r="Q244" s="89"/>
      <c r="R244" s="89"/>
      <c r="S244" s="90"/>
      <c r="T244" s="91">
        <v>0</v>
      </c>
      <c r="U244" s="92">
        <v>0</v>
      </c>
      <c r="V244" s="188"/>
      <c r="W244" s="188"/>
      <c r="X244" s="93">
        <f t="shared" si="9"/>
        <v>0</v>
      </c>
      <c r="Y244" s="94">
        <f t="shared" si="10"/>
        <v>0</v>
      </c>
      <c r="Z244" s="94">
        <f t="shared" si="11"/>
        <v>0</v>
      </c>
      <c r="AA244" s="192"/>
      <c r="AB244" s="193"/>
      <c r="AC244" s="98" t="s">
        <v>976</v>
      </c>
    </row>
    <row r="245" spans="1:29" s="100" customFormat="1" ht="15" customHeight="1">
      <c r="A245" s="82">
        <v>235</v>
      </c>
      <c r="B245" s="188"/>
      <c r="C245" s="164"/>
      <c r="D245" s="269" t="s">
        <v>973</v>
      </c>
      <c r="E245" s="194" t="s">
        <v>977</v>
      </c>
      <c r="F245" s="195" t="s">
        <v>978</v>
      </c>
      <c r="G245" s="196"/>
      <c r="H245" s="194" t="s">
        <v>67</v>
      </c>
      <c r="I245" s="196"/>
      <c r="J245" s="197" t="s">
        <v>570</v>
      </c>
      <c r="K245" s="151" t="s">
        <v>916</v>
      </c>
      <c r="L245" s="89"/>
      <c r="M245" s="89"/>
      <c r="N245" s="89"/>
      <c r="O245" s="89"/>
      <c r="P245" s="89"/>
      <c r="Q245" s="89"/>
      <c r="R245" s="89"/>
      <c r="S245" s="90"/>
      <c r="T245" s="91">
        <v>0</v>
      </c>
      <c r="U245" s="92">
        <v>0</v>
      </c>
      <c r="V245" s="188"/>
      <c r="W245" s="188"/>
      <c r="X245" s="93">
        <f t="shared" si="9"/>
        <v>0</v>
      </c>
      <c r="Y245" s="94">
        <f t="shared" si="10"/>
        <v>0</v>
      </c>
      <c r="Z245" s="94">
        <f t="shared" si="11"/>
        <v>0</v>
      </c>
      <c r="AA245" s="192"/>
      <c r="AB245" s="193"/>
      <c r="AC245" s="98" t="s">
        <v>979</v>
      </c>
    </row>
    <row r="246" spans="1:29" s="100" customFormat="1" ht="15" customHeight="1">
      <c r="A246" s="82">
        <v>236</v>
      </c>
      <c r="B246" s="188"/>
      <c r="C246" s="164"/>
      <c r="D246" s="269" t="s">
        <v>973</v>
      </c>
      <c r="E246" s="194" t="s">
        <v>980</v>
      </c>
      <c r="F246" s="195" t="s">
        <v>981</v>
      </c>
      <c r="G246" s="196"/>
      <c r="H246" s="194" t="s">
        <v>67</v>
      </c>
      <c r="I246" s="196"/>
      <c r="J246" s="197" t="s">
        <v>570</v>
      </c>
      <c r="K246" s="151" t="s">
        <v>916</v>
      </c>
      <c r="L246" s="89"/>
      <c r="M246" s="89"/>
      <c r="N246" s="89"/>
      <c r="O246" s="89"/>
      <c r="P246" s="89"/>
      <c r="Q246" s="89"/>
      <c r="R246" s="89"/>
      <c r="S246" s="90"/>
      <c r="T246" s="91">
        <v>0</v>
      </c>
      <c r="U246" s="92">
        <v>0</v>
      </c>
      <c r="V246" s="188"/>
      <c r="W246" s="188"/>
      <c r="X246" s="93">
        <f t="shared" si="9"/>
        <v>0</v>
      </c>
      <c r="Y246" s="94">
        <f t="shared" si="10"/>
        <v>0</v>
      </c>
      <c r="Z246" s="94">
        <f t="shared" si="11"/>
        <v>0</v>
      </c>
      <c r="AA246" s="192"/>
      <c r="AB246" s="193"/>
      <c r="AC246" s="98" t="s">
        <v>982</v>
      </c>
    </row>
    <row r="247" spans="1:29" s="100" customFormat="1" ht="15" customHeight="1">
      <c r="A247" s="82">
        <v>237</v>
      </c>
      <c r="B247" s="188"/>
      <c r="C247" s="164"/>
      <c r="D247" s="269" t="s">
        <v>973</v>
      </c>
      <c r="E247" s="194" t="s">
        <v>983</v>
      </c>
      <c r="F247" s="195" t="s">
        <v>984</v>
      </c>
      <c r="G247" s="196"/>
      <c r="H247" s="194" t="s">
        <v>67</v>
      </c>
      <c r="I247" s="196"/>
      <c r="J247" s="197" t="s">
        <v>570</v>
      </c>
      <c r="K247" s="151" t="s">
        <v>916</v>
      </c>
      <c r="L247" s="89"/>
      <c r="M247" s="89"/>
      <c r="N247" s="89"/>
      <c r="O247" s="89"/>
      <c r="P247" s="89"/>
      <c r="Q247" s="89"/>
      <c r="R247" s="89"/>
      <c r="S247" s="90"/>
      <c r="T247" s="91">
        <v>0</v>
      </c>
      <c r="U247" s="92">
        <v>0</v>
      </c>
      <c r="V247" s="188"/>
      <c r="W247" s="188"/>
      <c r="X247" s="93">
        <f t="shared" si="9"/>
        <v>0</v>
      </c>
      <c r="Y247" s="94">
        <f t="shared" si="10"/>
        <v>0</v>
      </c>
      <c r="Z247" s="94">
        <f t="shared" si="11"/>
        <v>0</v>
      </c>
      <c r="AA247" s="192"/>
      <c r="AB247" s="193"/>
      <c r="AC247" s="98" t="s">
        <v>985</v>
      </c>
    </row>
    <row r="248" spans="1:29" s="100" customFormat="1" ht="15" customHeight="1">
      <c r="A248" s="82">
        <v>238</v>
      </c>
      <c r="B248" s="188"/>
      <c r="C248" s="164"/>
      <c r="D248" s="269" t="s">
        <v>973</v>
      </c>
      <c r="E248" s="194" t="s">
        <v>986</v>
      </c>
      <c r="F248" s="195" t="s">
        <v>987</v>
      </c>
      <c r="G248" s="196"/>
      <c r="H248" s="194" t="s">
        <v>67</v>
      </c>
      <c r="I248" s="196"/>
      <c r="J248" s="197" t="s">
        <v>570</v>
      </c>
      <c r="K248" s="151" t="s">
        <v>916</v>
      </c>
      <c r="L248" s="89"/>
      <c r="M248" s="89"/>
      <c r="N248" s="89"/>
      <c r="O248" s="89"/>
      <c r="P248" s="89"/>
      <c r="Q248" s="89"/>
      <c r="R248" s="89"/>
      <c r="S248" s="90"/>
      <c r="T248" s="91">
        <v>0</v>
      </c>
      <c r="U248" s="92">
        <v>0</v>
      </c>
      <c r="V248" s="188"/>
      <c r="W248" s="188"/>
      <c r="X248" s="93">
        <f t="shared" si="9"/>
        <v>0</v>
      </c>
      <c r="Y248" s="94">
        <f t="shared" si="10"/>
        <v>0</v>
      </c>
      <c r="Z248" s="94">
        <f t="shared" si="11"/>
        <v>0</v>
      </c>
      <c r="AA248" s="192"/>
      <c r="AB248" s="193"/>
      <c r="AC248" s="98" t="s">
        <v>988</v>
      </c>
    </row>
    <row r="249" spans="1:29" s="100" customFormat="1" ht="15" customHeight="1">
      <c r="A249" s="82">
        <v>239</v>
      </c>
      <c r="B249" s="188"/>
      <c r="C249" s="164"/>
      <c r="D249" s="269" t="s">
        <v>973</v>
      </c>
      <c r="E249" s="194" t="s">
        <v>989</v>
      </c>
      <c r="F249" s="195" t="s">
        <v>990</v>
      </c>
      <c r="G249" s="196"/>
      <c r="H249" s="194" t="s">
        <v>67</v>
      </c>
      <c r="I249" s="196"/>
      <c r="J249" s="197" t="s">
        <v>570</v>
      </c>
      <c r="K249" s="151" t="s">
        <v>916</v>
      </c>
      <c r="L249" s="89"/>
      <c r="M249" s="89"/>
      <c r="N249" s="89"/>
      <c r="O249" s="89"/>
      <c r="P249" s="89"/>
      <c r="Q249" s="89"/>
      <c r="R249" s="89"/>
      <c r="S249" s="90"/>
      <c r="T249" s="91">
        <v>0</v>
      </c>
      <c r="U249" s="92">
        <v>0</v>
      </c>
      <c r="V249" s="188"/>
      <c r="W249" s="188"/>
      <c r="X249" s="93">
        <f t="shared" si="9"/>
        <v>0</v>
      </c>
      <c r="Y249" s="94">
        <f t="shared" si="10"/>
        <v>0</v>
      </c>
      <c r="Z249" s="94">
        <f t="shared" si="11"/>
        <v>0</v>
      </c>
      <c r="AA249" s="192"/>
      <c r="AB249" s="193"/>
      <c r="AC249" s="98" t="s">
        <v>991</v>
      </c>
    </row>
    <row r="250" spans="1:29" s="100" customFormat="1" ht="15" customHeight="1">
      <c r="A250" s="82">
        <v>240</v>
      </c>
      <c r="B250" s="188"/>
      <c r="C250" s="164"/>
      <c r="D250" s="269" t="s">
        <v>973</v>
      </c>
      <c r="E250" s="194" t="s">
        <v>992</v>
      </c>
      <c r="F250" s="195" t="s">
        <v>993</v>
      </c>
      <c r="G250" s="196"/>
      <c r="H250" s="194" t="s">
        <v>67</v>
      </c>
      <c r="I250" s="196"/>
      <c r="J250" s="197" t="s">
        <v>570</v>
      </c>
      <c r="K250" s="151" t="s">
        <v>916</v>
      </c>
      <c r="L250" s="89"/>
      <c r="M250" s="89"/>
      <c r="N250" s="89"/>
      <c r="O250" s="89"/>
      <c r="P250" s="89"/>
      <c r="Q250" s="89"/>
      <c r="R250" s="89"/>
      <c r="S250" s="90"/>
      <c r="T250" s="91">
        <v>0</v>
      </c>
      <c r="U250" s="92">
        <v>0</v>
      </c>
      <c r="V250" s="188"/>
      <c r="W250" s="188"/>
      <c r="X250" s="93">
        <f t="shared" si="9"/>
        <v>0</v>
      </c>
      <c r="Y250" s="94">
        <f t="shared" si="10"/>
        <v>0</v>
      </c>
      <c r="Z250" s="94">
        <f t="shared" si="11"/>
        <v>0</v>
      </c>
      <c r="AA250" s="192"/>
      <c r="AB250" s="193"/>
      <c r="AC250" s="98" t="s">
        <v>994</v>
      </c>
    </row>
    <row r="251" spans="1:29" s="100" customFormat="1" ht="15" customHeight="1">
      <c r="A251" s="82">
        <v>241</v>
      </c>
      <c r="B251" s="188"/>
      <c r="C251" s="164"/>
      <c r="D251" s="269" t="s">
        <v>973</v>
      </c>
      <c r="E251" s="194" t="s">
        <v>995</v>
      </c>
      <c r="F251" s="195" t="s">
        <v>996</v>
      </c>
      <c r="G251" s="196"/>
      <c r="H251" s="194" t="s">
        <v>67</v>
      </c>
      <c r="I251" s="196"/>
      <c r="J251" s="197" t="s">
        <v>570</v>
      </c>
      <c r="K251" s="151" t="s">
        <v>916</v>
      </c>
      <c r="L251" s="89"/>
      <c r="M251" s="89"/>
      <c r="N251" s="89"/>
      <c r="O251" s="89"/>
      <c r="P251" s="89"/>
      <c r="Q251" s="89"/>
      <c r="R251" s="89"/>
      <c r="S251" s="90"/>
      <c r="T251" s="91">
        <v>0</v>
      </c>
      <c r="U251" s="92">
        <v>0</v>
      </c>
      <c r="V251" s="188"/>
      <c r="W251" s="188"/>
      <c r="X251" s="93">
        <f t="shared" si="9"/>
        <v>0</v>
      </c>
      <c r="Y251" s="94">
        <f t="shared" si="10"/>
        <v>0</v>
      </c>
      <c r="Z251" s="94">
        <f t="shared" si="11"/>
        <v>0</v>
      </c>
      <c r="AA251" s="192"/>
      <c r="AB251" s="193"/>
      <c r="AC251" s="98" t="s">
        <v>997</v>
      </c>
    </row>
    <row r="252" spans="1:29" s="100" customFormat="1" ht="15" customHeight="1">
      <c r="A252" s="82">
        <v>242</v>
      </c>
      <c r="B252" s="188"/>
      <c r="C252" s="164"/>
      <c r="D252" s="269" t="s">
        <v>973</v>
      </c>
      <c r="E252" s="194" t="s">
        <v>998</v>
      </c>
      <c r="F252" s="195" t="s">
        <v>999</v>
      </c>
      <c r="G252" s="196"/>
      <c r="H252" s="194" t="s">
        <v>67</v>
      </c>
      <c r="I252" s="196"/>
      <c r="J252" s="197" t="s">
        <v>570</v>
      </c>
      <c r="K252" s="151" t="s">
        <v>916</v>
      </c>
      <c r="L252" s="89"/>
      <c r="M252" s="89"/>
      <c r="N252" s="89"/>
      <c r="O252" s="89"/>
      <c r="P252" s="89"/>
      <c r="Q252" s="89"/>
      <c r="R252" s="89"/>
      <c r="S252" s="90"/>
      <c r="T252" s="91">
        <v>0</v>
      </c>
      <c r="U252" s="92">
        <v>0</v>
      </c>
      <c r="V252" s="188"/>
      <c r="W252" s="188"/>
      <c r="X252" s="93">
        <f t="shared" si="9"/>
        <v>0</v>
      </c>
      <c r="Y252" s="94">
        <f t="shared" si="10"/>
        <v>0</v>
      </c>
      <c r="Z252" s="94">
        <f t="shared" si="11"/>
        <v>0</v>
      </c>
      <c r="AA252" s="192"/>
      <c r="AB252" s="193"/>
      <c r="AC252" s="98" t="s">
        <v>1000</v>
      </c>
    </row>
    <row r="253" spans="1:29" s="100" customFormat="1" ht="15" customHeight="1">
      <c r="A253" s="82">
        <v>243</v>
      </c>
      <c r="B253" s="188"/>
      <c r="C253" s="164"/>
      <c r="D253" s="269" t="s">
        <v>973</v>
      </c>
      <c r="E253" s="194" t="s">
        <v>1001</v>
      </c>
      <c r="F253" s="195" t="s">
        <v>1002</v>
      </c>
      <c r="G253" s="196"/>
      <c r="H253" s="194" t="s">
        <v>67</v>
      </c>
      <c r="I253" s="196"/>
      <c r="J253" s="197" t="s">
        <v>570</v>
      </c>
      <c r="K253" s="151" t="s">
        <v>916</v>
      </c>
      <c r="L253" s="89"/>
      <c r="M253" s="89"/>
      <c r="N253" s="89"/>
      <c r="O253" s="89"/>
      <c r="P253" s="89"/>
      <c r="Q253" s="89"/>
      <c r="R253" s="89"/>
      <c r="S253" s="90"/>
      <c r="T253" s="91">
        <v>0</v>
      </c>
      <c r="U253" s="92">
        <v>0</v>
      </c>
      <c r="V253" s="188"/>
      <c r="W253" s="188"/>
      <c r="X253" s="93">
        <f t="shared" si="9"/>
        <v>0</v>
      </c>
      <c r="Y253" s="94">
        <f t="shared" si="10"/>
        <v>0</v>
      </c>
      <c r="Z253" s="94">
        <f t="shared" si="11"/>
        <v>0</v>
      </c>
      <c r="AA253" s="192"/>
      <c r="AB253" s="193"/>
      <c r="AC253" s="98" t="s">
        <v>1003</v>
      </c>
    </row>
    <row r="254" spans="1:29" s="100" customFormat="1" ht="15" customHeight="1">
      <c r="A254" s="82">
        <v>244</v>
      </c>
      <c r="B254" s="188"/>
      <c r="C254" s="164"/>
      <c r="D254" s="269" t="s">
        <v>973</v>
      </c>
      <c r="E254" s="194" t="s">
        <v>1004</v>
      </c>
      <c r="F254" s="195" t="s">
        <v>1005</v>
      </c>
      <c r="G254" s="196"/>
      <c r="H254" s="194" t="s">
        <v>67</v>
      </c>
      <c r="I254" s="196"/>
      <c r="J254" s="197" t="s">
        <v>570</v>
      </c>
      <c r="K254" s="151" t="s">
        <v>916</v>
      </c>
      <c r="L254" s="89"/>
      <c r="M254" s="89"/>
      <c r="N254" s="89"/>
      <c r="O254" s="89"/>
      <c r="P254" s="89"/>
      <c r="Q254" s="89"/>
      <c r="R254" s="89"/>
      <c r="S254" s="90"/>
      <c r="T254" s="91">
        <v>0</v>
      </c>
      <c r="U254" s="92">
        <v>0</v>
      </c>
      <c r="V254" s="188"/>
      <c r="W254" s="188"/>
      <c r="X254" s="93">
        <f t="shared" si="9"/>
        <v>0</v>
      </c>
      <c r="Y254" s="94">
        <f t="shared" si="10"/>
        <v>0</v>
      </c>
      <c r="Z254" s="94">
        <f t="shared" si="11"/>
        <v>0</v>
      </c>
      <c r="AA254" s="192"/>
      <c r="AB254" s="193"/>
      <c r="AC254" s="98" t="s">
        <v>1006</v>
      </c>
    </row>
    <row r="255" spans="1:29" s="100" customFormat="1" ht="15" customHeight="1">
      <c r="A255" s="82">
        <v>245</v>
      </c>
      <c r="B255" s="188"/>
      <c r="C255" s="164"/>
      <c r="D255" s="269" t="s">
        <v>973</v>
      </c>
      <c r="E255" s="194" t="s">
        <v>1007</v>
      </c>
      <c r="F255" s="195" t="s">
        <v>1008</v>
      </c>
      <c r="G255" s="196"/>
      <c r="H255" s="194" t="s">
        <v>67</v>
      </c>
      <c r="I255" s="196"/>
      <c r="J255" s="197" t="s">
        <v>570</v>
      </c>
      <c r="K255" s="151" t="s">
        <v>916</v>
      </c>
      <c r="L255" s="89"/>
      <c r="M255" s="89"/>
      <c r="N255" s="89"/>
      <c r="O255" s="89"/>
      <c r="P255" s="89"/>
      <c r="Q255" s="89"/>
      <c r="R255" s="89"/>
      <c r="S255" s="90"/>
      <c r="T255" s="91">
        <v>0</v>
      </c>
      <c r="U255" s="92">
        <v>0</v>
      </c>
      <c r="V255" s="188"/>
      <c r="W255" s="188"/>
      <c r="X255" s="93">
        <f t="shared" si="9"/>
        <v>0</v>
      </c>
      <c r="Y255" s="94">
        <f t="shared" si="10"/>
        <v>0</v>
      </c>
      <c r="Z255" s="94">
        <f t="shared" si="11"/>
        <v>0</v>
      </c>
      <c r="AA255" s="192"/>
      <c r="AB255" s="193"/>
      <c r="AC255" s="98" t="s">
        <v>1009</v>
      </c>
    </row>
    <row r="256" spans="1:29" s="100" customFormat="1" ht="15" customHeight="1">
      <c r="A256" s="82">
        <v>246</v>
      </c>
      <c r="B256" s="188"/>
      <c r="C256" s="164"/>
      <c r="D256" s="269" t="s">
        <v>973</v>
      </c>
      <c r="E256" s="194" t="s">
        <v>1010</v>
      </c>
      <c r="F256" s="195" t="s">
        <v>1011</v>
      </c>
      <c r="G256" s="196"/>
      <c r="H256" s="194" t="s">
        <v>67</v>
      </c>
      <c r="I256" s="196"/>
      <c r="J256" s="197" t="s">
        <v>570</v>
      </c>
      <c r="K256" s="151" t="s">
        <v>916</v>
      </c>
      <c r="L256" s="89"/>
      <c r="M256" s="89"/>
      <c r="N256" s="89"/>
      <c r="O256" s="89"/>
      <c r="P256" s="89"/>
      <c r="Q256" s="89"/>
      <c r="R256" s="89"/>
      <c r="S256" s="90"/>
      <c r="T256" s="91">
        <v>0</v>
      </c>
      <c r="U256" s="92">
        <v>0</v>
      </c>
      <c r="V256" s="188"/>
      <c r="W256" s="188"/>
      <c r="X256" s="93">
        <f t="shared" si="9"/>
        <v>0</v>
      </c>
      <c r="Y256" s="94">
        <f t="shared" si="10"/>
        <v>0</v>
      </c>
      <c r="Z256" s="94">
        <f t="shared" si="11"/>
        <v>0</v>
      </c>
      <c r="AA256" s="192"/>
      <c r="AB256" s="193"/>
      <c r="AC256" s="98" t="s">
        <v>1012</v>
      </c>
    </row>
    <row r="257" spans="1:29" s="100" customFormat="1" ht="15" customHeight="1">
      <c r="A257" s="82">
        <v>247</v>
      </c>
      <c r="B257" s="188"/>
      <c r="C257" s="164"/>
      <c r="D257" s="269" t="s">
        <v>973</v>
      </c>
      <c r="E257" s="194" t="s">
        <v>1013</v>
      </c>
      <c r="F257" s="195" t="s">
        <v>1014</v>
      </c>
      <c r="G257" s="196"/>
      <c r="H257" s="194" t="s">
        <v>67</v>
      </c>
      <c r="I257" s="196"/>
      <c r="J257" s="197" t="s">
        <v>570</v>
      </c>
      <c r="K257" s="151" t="s">
        <v>916</v>
      </c>
      <c r="L257" s="89"/>
      <c r="M257" s="89"/>
      <c r="N257" s="89"/>
      <c r="O257" s="89"/>
      <c r="P257" s="89"/>
      <c r="Q257" s="89"/>
      <c r="R257" s="89"/>
      <c r="S257" s="90"/>
      <c r="T257" s="91">
        <v>0</v>
      </c>
      <c r="U257" s="92">
        <v>0</v>
      </c>
      <c r="V257" s="188"/>
      <c r="W257" s="188"/>
      <c r="X257" s="93">
        <f t="shared" si="9"/>
        <v>0</v>
      </c>
      <c r="Y257" s="94">
        <f t="shared" si="10"/>
        <v>0</v>
      </c>
      <c r="Z257" s="94">
        <f t="shared" si="11"/>
        <v>0</v>
      </c>
      <c r="AA257" s="192"/>
      <c r="AB257" s="193"/>
      <c r="AC257" s="98" t="s">
        <v>1015</v>
      </c>
    </row>
    <row r="258" spans="1:29" s="100" customFormat="1" ht="15" customHeight="1">
      <c r="A258" s="82">
        <v>248</v>
      </c>
      <c r="B258" s="188"/>
      <c r="C258" s="164"/>
      <c r="D258" s="269" t="s">
        <v>973</v>
      </c>
      <c r="E258" s="194" t="s">
        <v>1016</v>
      </c>
      <c r="F258" s="195" t="s">
        <v>1017</v>
      </c>
      <c r="G258" s="196"/>
      <c r="H258" s="194" t="s">
        <v>67</v>
      </c>
      <c r="I258" s="196"/>
      <c r="J258" s="197" t="s">
        <v>570</v>
      </c>
      <c r="K258" s="151" t="s">
        <v>916</v>
      </c>
      <c r="L258" s="89"/>
      <c r="M258" s="89"/>
      <c r="N258" s="89"/>
      <c r="O258" s="89"/>
      <c r="P258" s="89"/>
      <c r="Q258" s="89"/>
      <c r="R258" s="89"/>
      <c r="S258" s="90"/>
      <c r="T258" s="91">
        <v>0</v>
      </c>
      <c r="U258" s="92">
        <v>0</v>
      </c>
      <c r="V258" s="188"/>
      <c r="W258" s="188"/>
      <c r="X258" s="93">
        <f t="shared" si="9"/>
        <v>0</v>
      </c>
      <c r="Y258" s="94">
        <f t="shared" si="10"/>
        <v>0</v>
      </c>
      <c r="Z258" s="94">
        <f t="shared" si="11"/>
        <v>0</v>
      </c>
      <c r="AA258" s="192"/>
      <c r="AB258" s="193"/>
      <c r="AC258" s="98" t="s">
        <v>1018</v>
      </c>
    </row>
    <row r="259" spans="1:29" s="100" customFormat="1" ht="15" customHeight="1">
      <c r="A259" s="82">
        <v>249</v>
      </c>
      <c r="B259" s="188"/>
      <c r="C259" s="164"/>
      <c r="D259" s="269" t="s">
        <v>973</v>
      </c>
      <c r="E259" s="194" t="s">
        <v>1019</v>
      </c>
      <c r="F259" s="195" t="s">
        <v>1020</v>
      </c>
      <c r="G259" s="196"/>
      <c r="H259" s="194" t="s">
        <v>67</v>
      </c>
      <c r="I259" s="196"/>
      <c r="J259" s="197" t="s">
        <v>570</v>
      </c>
      <c r="K259" s="151" t="s">
        <v>916</v>
      </c>
      <c r="L259" s="89"/>
      <c r="M259" s="89"/>
      <c r="N259" s="89"/>
      <c r="O259" s="89"/>
      <c r="P259" s="89"/>
      <c r="Q259" s="89"/>
      <c r="R259" s="89"/>
      <c r="S259" s="90"/>
      <c r="T259" s="91">
        <v>0</v>
      </c>
      <c r="U259" s="92">
        <v>0</v>
      </c>
      <c r="V259" s="188"/>
      <c r="W259" s="188"/>
      <c r="X259" s="93">
        <f t="shared" si="9"/>
        <v>0</v>
      </c>
      <c r="Y259" s="94">
        <f t="shared" si="10"/>
        <v>0</v>
      </c>
      <c r="Z259" s="94">
        <f t="shared" si="11"/>
        <v>0</v>
      </c>
      <c r="AA259" s="192"/>
      <c r="AB259" s="193"/>
      <c r="AC259" s="98" t="s">
        <v>1021</v>
      </c>
    </row>
    <row r="260" spans="1:29" s="100" customFormat="1" ht="15" customHeight="1">
      <c r="A260" s="82">
        <v>250</v>
      </c>
      <c r="B260" s="188"/>
      <c r="C260" s="164"/>
      <c r="D260" s="269" t="s">
        <v>973</v>
      </c>
      <c r="E260" s="194" t="s">
        <v>1022</v>
      </c>
      <c r="F260" s="195" t="s">
        <v>1023</v>
      </c>
      <c r="G260" s="196"/>
      <c r="H260" s="194" t="s">
        <v>74</v>
      </c>
      <c r="I260" s="196"/>
      <c r="J260" s="197" t="s">
        <v>570</v>
      </c>
      <c r="K260" s="151" t="s">
        <v>916</v>
      </c>
      <c r="L260" s="89"/>
      <c r="M260" s="89"/>
      <c r="N260" s="89"/>
      <c r="O260" s="89"/>
      <c r="P260" s="89"/>
      <c r="Q260" s="89"/>
      <c r="R260" s="89"/>
      <c r="S260" s="90"/>
      <c r="T260" s="91">
        <v>0</v>
      </c>
      <c r="U260" s="92">
        <v>0</v>
      </c>
      <c r="V260" s="188"/>
      <c r="W260" s="188"/>
      <c r="X260" s="93">
        <f t="shared" si="9"/>
        <v>0</v>
      </c>
      <c r="Y260" s="94">
        <f t="shared" si="10"/>
        <v>0</v>
      </c>
      <c r="Z260" s="94">
        <f t="shared" si="11"/>
        <v>0</v>
      </c>
      <c r="AA260" s="192"/>
      <c r="AB260" s="193"/>
      <c r="AC260" s="98" t="s">
        <v>1024</v>
      </c>
    </row>
    <row r="261" spans="1:29" s="100" customFormat="1" ht="15" customHeight="1">
      <c r="A261" s="82">
        <v>251</v>
      </c>
      <c r="B261" s="188"/>
      <c r="C261" s="164"/>
      <c r="D261" s="269" t="s">
        <v>973</v>
      </c>
      <c r="E261" s="194" t="s">
        <v>1025</v>
      </c>
      <c r="F261" s="195" t="s">
        <v>1026</v>
      </c>
      <c r="G261" s="196"/>
      <c r="H261" s="194" t="s">
        <v>74</v>
      </c>
      <c r="I261" s="196"/>
      <c r="J261" s="197" t="s">
        <v>570</v>
      </c>
      <c r="K261" s="151" t="s">
        <v>916</v>
      </c>
      <c r="L261" s="89"/>
      <c r="M261" s="89"/>
      <c r="N261" s="89"/>
      <c r="O261" s="89"/>
      <c r="P261" s="89"/>
      <c r="Q261" s="89"/>
      <c r="R261" s="89"/>
      <c r="S261" s="90"/>
      <c r="T261" s="91">
        <v>0</v>
      </c>
      <c r="U261" s="92">
        <v>0</v>
      </c>
      <c r="V261" s="188"/>
      <c r="W261" s="188"/>
      <c r="X261" s="93">
        <f t="shared" si="9"/>
        <v>0</v>
      </c>
      <c r="Y261" s="94">
        <f t="shared" si="10"/>
        <v>0</v>
      </c>
      <c r="Z261" s="94">
        <f t="shared" si="11"/>
        <v>0</v>
      </c>
      <c r="AA261" s="192"/>
      <c r="AB261" s="193"/>
      <c r="AC261" s="98" t="s">
        <v>1027</v>
      </c>
    </row>
    <row r="262" spans="1:29" s="100" customFormat="1" ht="15" customHeight="1">
      <c r="A262" s="82">
        <v>252</v>
      </c>
      <c r="B262" s="188"/>
      <c r="C262" s="164"/>
      <c r="D262" s="269" t="s">
        <v>973</v>
      </c>
      <c r="E262" s="194" t="s">
        <v>1028</v>
      </c>
      <c r="F262" s="195" t="s">
        <v>1029</v>
      </c>
      <c r="G262" s="196"/>
      <c r="H262" s="194" t="s">
        <v>74</v>
      </c>
      <c r="I262" s="196"/>
      <c r="J262" s="197" t="s">
        <v>570</v>
      </c>
      <c r="K262" s="151" t="s">
        <v>916</v>
      </c>
      <c r="L262" s="89"/>
      <c r="M262" s="89"/>
      <c r="N262" s="89"/>
      <c r="O262" s="89"/>
      <c r="P262" s="89"/>
      <c r="Q262" s="89"/>
      <c r="R262" s="89"/>
      <c r="S262" s="90"/>
      <c r="T262" s="91">
        <v>0</v>
      </c>
      <c r="U262" s="92">
        <v>0</v>
      </c>
      <c r="V262" s="188"/>
      <c r="W262" s="188"/>
      <c r="X262" s="93">
        <f t="shared" si="9"/>
        <v>0</v>
      </c>
      <c r="Y262" s="94">
        <f t="shared" si="10"/>
        <v>0</v>
      </c>
      <c r="Z262" s="94">
        <f t="shared" si="11"/>
        <v>0</v>
      </c>
      <c r="AA262" s="192"/>
      <c r="AB262" s="193"/>
      <c r="AC262" s="98" t="s">
        <v>1030</v>
      </c>
    </row>
    <row r="263" spans="1:29" s="100" customFormat="1" ht="15" customHeight="1">
      <c r="A263" s="82">
        <v>253</v>
      </c>
      <c r="B263" s="188"/>
      <c r="C263" s="164"/>
      <c r="D263" s="269" t="s">
        <v>973</v>
      </c>
      <c r="E263" s="194" t="s">
        <v>1031</v>
      </c>
      <c r="F263" s="195" t="s">
        <v>1032</v>
      </c>
      <c r="G263" s="196"/>
      <c r="H263" s="194" t="s">
        <v>74</v>
      </c>
      <c r="I263" s="196"/>
      <c r="J263" s="197" t="s">
        <v>570</v>
      </c>
      <c r="K263" s="151" t="s">
        <v>916</v>
      </c>
      <c r="L263" s="89"/>
      <c r="M263" s="89"/>
      <c r="N263" s="89"/>
      <c r="O263" s="89"/>
      <c r="P263" s="89"/>
      <c r="Q263" s="89"/>
      <c r="R263" s="89"/>
      <c r="S263" s="90"/>
      <c r="T263" s="91">
        <v>0</v>
      </c>
      <c r="U263" s="92">
        <v>0</v>
      </c>
      <c r="V263" s="188"/>
      <c r="W263" s="188"/>
      <c r="X263" s="93">
        <f t="shared" si="9"/>
        <v>0</v>
      </c>
      <c r="Y263" s="94">
        <f t="shared" si="10"/>
        <v>0</v>
      </c>
      <c r="Z263" s="94">
        <f t="shared" si="11"/>
        <v>0</v>
      </c>
      <c r="AA263" s="192"/>
      <c r="AB263" s="193"/>
      <c r="AC263" s="98" t="s">
        <v>1033</v>
      </c>
    </row>
    <row r="264" spans="1:29" s="100" customFormat="1" ht="15" customHeight="1">
      <c r="A264" s="82">
        <v>254</v>
      </c>
      <c r="B264" s="188"/>
      <c r="C264" s="164"/>
      <c r="D264" s="269" t="s">
        <v>973</v>
      </c>
      <c r="E264" s="194" t="s">
        <v>1034</v>
      </c>
      <c r="F264" s="195" t="s">
        <v>1035</v>
      </c>
      <c r="G264" s="196"/>
      <c r="H264" s="194" t="s">
        <v>74</v>
      </c>
      <c r="I264" s="196"/>
      <c r="J264" s="197" t="s">
        <v>570</v>
      </c>
      <c r="K264" s="151" t="s">
        <v>916</v>
      </c>
      <c r="L264" s="89"/>
      <c r="M264" s="89"/>
      <c r="N264" s="89"/>
      <c r="O264" s="89"/>
      <c r="P264" s="89"/>
      <c r="Q264" s="89"/>
      <c r="R264" s="89"/>
      <c r="S264" s="90"/>
      <c r="T264" s="91">
        <v>0</v>
      </c>
      <c r="U264" s="92">
        <v>0</v>
      </c>
      <c r="V264" s="188"/>
      <c r="W264" s="188"/>
      <c r="X264" s="93">
        <f t="shared" si="9"/>
        <v>0</v>
      </c>
      <c r="Y264" s="94">
        <f t="shared" si="10"/>
        <v>0</v>
      </c>
      <c r="Z264" s="94">
        <f t="shared" si="11"/>
        <v>0</v>
      </c>
      <c r="AA264" s="192"/>
      <c r="AB264" s="193"/>
      <c r="AC264" s="98" t="s">
        <v>1036</v>
      </c>
    </row>
    <row r="265" spans="1:29" s="100" customFormat="1" ht="15" customHeight="1">
      <c r="A265" s="82">
        <v>255</v>
      </c>
      <c r="B265" s="188"/>
      <c r="C265" s="164"/>
      <c r="D265" s="269" t="s">
        <v>973</v>
      </c>
      <c r="E265" s="194" t="s">
        <v>1037</v>
      </c>
      <c r="F265" s="195" t="s">
        <v>1038</v>
      </c>
      <c r="G265" s="196"/>
      <c r="H265" s="194" t="s">
        <v>74</v>
      </c>
      <c r="I265" s="196"/>
      <c r="J265" s="197" t="s">
        <v>570</v>
      </c>
      <c r="K265" s="151" t="s">
        <v>916</v>
      </c>
      <c r="L265" s="89"/>
      <c r="M265" s="89"/>
      <c r="N265" s="89"/>
      <c r="O265" s="89"/>
      <c r="P265" s="89"/>
      <c r="Q265" s="89"/>
      <c r="R265" s="89"/>
      <c r="S265" s="90"/>
      <c r="T265" s="91">
        <v>0</v>
      </c>
      <c r="U265" s="92">
        <v>0</v>
      </c>
      <c r="V265" s="188"/>
      <c r="W265" s="188"/>
      <c r="X265" s="93">
        <f t="shared" si="9"/>
        <v>0</v>
      </c>
      <c r="Y265" s="94">
        <f t="shared" si="10"/>
        <v>0</v>
      </c>
      <c r="Z265" s="94">
        <f t="shared" si="11"/>
        <v>0</v>
      </c>
      <c r="AA265" s="192"/>
      <c r="AB265" s="193"/>
      <c r="AC265" s="98" t="s">
        <v>1039</v>
      </c>
    </row>
    <row r="266" spans="1:29" s="100" customFormat="1" ht="15" customHeight="1">
      <c r="A266" s="82">
        <v>256</v>
      </c>
      <c r="B266" s="188"/>
      <c r="C266" s="164"/>
      <c r="D266" s="269" t="s">
        <v>973</v>
      </c>
      <c r="E266" s="194" t="s">
        <v>1040</v>
      </c>
      <c r="F266" s="195" t="s">
        <v>1041</v>
      </c>
      <c r="G266" s="196"/>
      <c r="H266" s="194" t="s">
        <v>74</v>
      </c>
      <c r="I266" s="196"/>
      <c r="J266" s="197" t="s">
        <v>570</v>
      </c>
      <c r="K266" s="151" t="s">
        <v>916</v>
      </c>
      <c r="L266" s="89"/>
      <c r="M266" s="89"/>
      <c r="N266" s="89"/>
      <c r="O266" s="89"/>
      <c r="P266" s="89"/>
      <c r="Q266" s="89"/>
      <c r="R266" s="89"/>
      <c r="S266" s="90"/>
      <c r="T266" s="91">
        <v>0</v>
      </c>
      <c r="U266" s="92">
        <v>0</v>
      </c>
      <c r="V266" s="188"/>
      <c r="W266" s="188"/>
      <c r="X266" s="93">
        <f t="shared" si="9"/>
        <v>0</v>
      </c>
      <c r="Y266" s="94">
        <f t="shared" si="10"/>
        <v>0</v>
      </c>
      <c r="Z266" s="94">
        <f t="shared" si="11"/>
        <v>0</v>
      </c>
      <c r="AA266" s="192"/>
      <c r="AB266" s="193"/>
      <c r="AC266" s="98" t="s">
        <v>1042</v>
      </c>
    </row>
    <row r="267" spans="1:29" s="100" customFormat="1" ht="15" customHeight="1">
      <c r="A267" s="82">
        <v>257</v>
      </c>
      <c r="B267" s="188"/>
      <c r="C267" s="164"/>
      <c r="D267" s="269" t="s">
        <v>973</v>
      </c>
      <c r="E267" s="194" t="s">
        <v>1043</v>
      </c>
      <c r="F267" s="195" t="s">
        <v>1044</v>
      </c>
      <c r="G267" s="196"/>
      <c r="H267" s="194" t="s">
        <v>74</v>
      </c>
      <c r="I267" s="196"/>
      <c r="J267" s="197" t="s">
        <v>570</v>
      </c>
      <c r="K267" s="151" t="s">
        <v>916</v>
      </c>
      <c r="L267" s="89"/>
      <c r="M267" s="89"/>
      <c r="N267" s="89"/>
      <c r="O267" s="89"/>
      <c r="P267" s="89"/>
      <c r="Q267" s="89"/>
      <c r="R267" s="89"/>
      <c r="S267" s="90"/>
      <c r="T267" s="91">
        <v>0</v>
      </c>
      <c r="U267" s="92">
        <v>0</v>
      </c>
      <c r="V267" s="188"/>
      <c r="W267" s="188"/>
      <c r="X267" s="93">
        <f t="shared" si="9"/>
        <v>0</v>
      </c>
      <c r="Y267" s="94">
        <f t="shared" si="10"/>
        <v>0</v>
      </c>
      <c r="Z267" s="94">
        <f t="shared" si="11"/>
        <v>0</v>
      </c>
      <c r="AA267" s="192"/>
      <c r="AB267" s="193"/>
      <c r="AC267" s="98" t="s">
        <v>1045</v>
      </c>
    </row>
    <row r="268" spans="1:29" s="100" customFormat="1" ht="15" customHeight="1">
      <c r="A268" s="82">
        <v>258</v>
      </c>
      <c r="B268" s="188"/>
      <c r="C268" s="164"/>
      <c r="D268" s="269" t="s">
        <v>973</v>
      </c>
      <c r="E268" s="194" t="s">
        <v>1046</v>
      </c>
      <c r="F268" s="195" t="s">
        <v>1047</v>
      </c>
      <c r="G268" s="196"/>
      <c r="H268" s="194" t="s">
        <v>74</v>
      </c>
      <c r="I268" s="196"/>
      <c r="J268" s="197" t="s">
        <v>570</v>
      </c>
      <c r="K268" s="151" t="s">
        <v>916</v>
      </c>
      <c r="L268" s="89"/>
      <c r="M268" s="89"/>
      <c r="N268" s="89"/>
      <c r="O268" s="89"/>
      <c r="P268" s="89"/>
      <c r="Q268" s="89"/>
      <c r="R268" s="89"/>
      <c r="S268" s="90"/>
      <c r="T268" s="91">
        <v>0</v>
      </c>
      <c r="U268" s="92">
        <v>0</v>
      </c>
      <c r="V268" s="188"/>
      <c r="W268" s="188"/>
      <c r="X268" s="93">
        <f t="shared" ref="X268:X331" si="12">U268+V268-W268</f>
        <v>0</v>
      </c>
      <c r="Y268" s="94">
        <f t="shared" ref="Y268:Y331" si="13">IF(X268&gt;T268,X268-T268,0)</f>
        <v>0</v>
      </c>
      <c r="Z268" s="94">
        <f t="shared" ref="Z268:Z331" si="14">IF(X268&lt;T268,T268-X268,0)</f>
        <v>0</v>
      </c>
      <c r="AA268" s="192"/>
      <c r="AB268" s="193"/>
      <c r="AC268" s="98" t="s">
        <v>1048</v>
      </c>
    </row>
    <row r="269" spans="1:29" s="100" customFormat="1" ht="15" customHeight="1">
      <c r="A269" s="82">
        <v>259</v>
      </c>
      <c r="B269" s="188"/>
      <c r="C269" s="164"/>
      <c r="D269" s="269" t="s">
        <v>973</v>
      </c>
      <c r="E269" s="194" t="s">
        <v>1049</v>
      </c>
      <c r="F269" s="195" t="s">
        <v>1050</v>
      </c>
      <c r="G269" s="196"/>
      <c r="H269" s="194" t="s">
        <v>74</v>
      </c>
      <c r="I269" s="196"/>
      <c r="J269" s="197" t="s">
        <v>570</v>
      </c>
      <c r="K269" s="151" t="s">
        <v>916</v>
      </c>
      <c r="L269" s="89"/>
      <c r="M269" s="89"/>
      <c r="N269" s="89"/>
      <c r="O269" s="89"/>
      <c r="P269" s="89"/>
      <c r="Q269" s="89"/>
      <c r="R269" s="89"/>
      <c r="S269" s="90"/>
      <c r="T269" s="91">
        <v>0</v>
      </c>
      <c r="U269" s="92">
        <v>0</v>
      </c>
      <c r="V269" s="188"/>
      <c r="W269" s="188"/>
      <c r="X269" s="93">
        <f t="shared" si="12"/>
        <v>0</v>
      </c>
      <c r="Y269" s="94">
        <f t="shared" si="13"/>
        <v>0</v>
      </c>
      <c r="Z269" s="94">
        <f t="shared" si="14"/>
        <v>0</v>
      </c>
      <c r="AA269" s="192"/>
      <c r="AB269" s="193"/>
      <c r="AC269" s="98" t="s">
        <v>1051</v>
      </c>
    </row>
    <row r="270" spans="1:29" s="100" customFormat="1" ht="15" customHeight="1">
      <c r="A270" s="82">
        <v>260</v>
      </c>
      <c r="B270" s="188"/>
      <c r="C270" s="164"/>
      <c r="D270" s="269" t="s">
        <v>973</v>
      </c>
      <c r="E270" s="194" t="s">
        <v>1052</v>
      </c>
      <c r="F270" s="195" t="s">
        <v>1053</v>
      </c>
      <c r="G270" s="196"/>
      <c r="H270" s="194" t="s">
        <v>74</v>
      </c>
      <c r="I270" s="196"/>
      <c r="J270" s="197" t="s">
        <v>570</v>
      </c>
      <c r="K270" s="151" t="s">
        <v>916</v>
      </c>
      <c r="L270" s="89"/>
      <c r="M270" s="89"/>
      <c r="N270" s="89"/>
      <c r="O270" s="89"/>
      <c r="P270" s="89"/>
      <c r="Q270" s="89"/>
      <c r="R270" s="89"/>
      <c r="S270" s="90"/>
      <c r="T270" s="91">
        <v>0</v>
      </c>
      <c r="U270" s="92">
        <v>0</v>
      </c>
      <c r="V270" s="188"/>
      <c r="W270" s="188"/>
      <c r="X270" s="93">
        <f t="shared" si="12"/>
        <v>0</v>
      </c>
      <c r="Y270" s="94">
        <f t="shared" si="13"/>
        <v>0</v>
      </c>
      <c r="Z270" s="94">
        <f t="shared" si="14"/>
        <v>0</v>
      </c>
      <c r="AA270" s="192"/>
      <c r="AB270" s="193"/>
      <c r="AC270" s="98" t="s">
        <v>1054</v>
      </c>
    </row>
    <row r="271" spans="1:29" s="100" customFormat="1" ht="15" customHeight="1">
      <c r="A271" s="82">
        <v>261</v>
      </c>
      <c r="B271" s="188"/>
      <c r="C271" s="164"/>
      <c r="D271" s="269" t="s">
        <v>973</v>
      </c>
      <c r="E271" s="194" t="s">
        <v>1055</v>
      </c>
      <c r="F271" s="195" t="s">
        <v>1056</v>
      </c>
      <c r="G271" s="196"/>
      <c r="H271" s="194" t="s">
        <v>74</v>
      </c>
      <c r="I271" s="196"/>
      <c r="J271" s="197" t="s">
        <v>570</v>
      </c>
      <c r="K271" s="151" t="s">
        <v>916</v>
      </c>
      <c r="L271" s="89"/>
      <c r="M271" s="89"/>
      <c r="N271" s="89"/>
      <c r="O271" s="89"/>
      <c r="P271" s="89"/>
      <c r="Q271" s="89"/>
      <c r="R271" s="89"/>
      <c r="S271" s="90"/>
      <c r="T271" s="91">
        <v>0</v>
      </c>
      <c r="U271" s="92">
        <v>0</v>
      </c>
      <c r="V271" s="188"/>
      <c r="W271" s="188"/>
      <c r="X271" s="93">
        <f t="shared" si="12"/>
        <v>0</v>
      </c>
      <c r="Y271" s="94">
        <f t="shared" si="13"/>
        <v>0</v>
      </c>
      <c r="Z271" s="94">
        <f t="shared" si="14"/>
        <v>0</v>
      </c>
      <c r="AA271" s="192"/>
      <c r="AB271" s="193"/>
      <c r="AC271" s="98" t="s">
        <v>1057</v>
      </c>
    </row>
    <row r="272" spans="1:29" s="100" customFormat="1" ht="15" customHeight="1">
      <c r="A272" s="82">
        <v>262</v>
      </c>
      <c r="B272" s="188"/>
      <c r="C272" s="164"/>
      <c r="D272" s="269" t="s">
        <v>973</v>
      </c>
      <c r="E272" s="194" t="s">
        <v>1058</v>
      </c>
      <c r="F272" s="195" t="s">
        <v>1059</v>
      </c>
      <c r="G272" s="196"/>
      <c r="H272" s="194" t="s">
        <v>74</v>
      </c>
      <c r="I272" s="196"/>
      <c r="J272" s="197" t="s">
        <v>570</v>
      </c>
      <c r="K272" s="151" t="s">
        <v>916</v>
      </c>
      <c r="L272" s="89"/>
      <c r="M272" s="89"/>
      <c r="N272" s="89"/>
      <c r="O272" s="89"/>
      <c r="P272" s="89"/>
      <c r="Q272" s="89"/>
      <c r="R272" s="89"/>
      <c r="S272" s="90"/>
      <c r="T272" s="91">
        <v>0</v>
      </c>
      <c r="U272" s="92">
        <v>0</v>
      </c>
      <c r="V272" s="188"/>
      <c r="W272" s="188"/>
      <c r="X272" s="93">
        <f t="shared" si="12"/>
        <v>0</v>
      </c>
      <c r="Y272" s="94">
        <f t="shared" si="13"/>
        <v>0</v>
      </c>
      <c r="Z272" s="94">
        <f t="shared" si="14"/>
        <v>0</v>
      </c>
      <c r="AA272" s="192"/>
      <c r="AB272" s="193"/>
      <c r="AC272" s="98" t="s">
        <v>1060</v>
      </c>
    </row>
    <row r="273" spans="1:29" s="100" customFormat="1" ht="15" customHeight="1">
      <c r="A273" s="82">
        <v>263</v>
      </c>
      <c r="B273" s="188"/>
      <c r="C273" s="164"/>
      <c r="D273" s="269" t="s">
        <v>973</v>
      </c>
      <c r="E273" s="194" t="s">
        <v>1061</v>
      </c>
      <c r="F273" s="195" t="s">
        <v>1062</v>
      </c>
      <c r="G273" s="196"/>
      <c r="H273" s="194" t="s">
        <v>74</v>
      </c>
      <c r="I273" s="196"/>
      <c r="J273" s="197" t="s">
        <v>570</v>
      </c>
      <c r="K273" s="151" t="s">
        <v>916</v>
      </c>
      <c r="L273" s="89"/>
      <c r="M273" s="89"/>
      <c r="N273" s="89"/>
      <c r="O273" s="89"/>
      <c r="P273" s="89"/>
      <c r="Q273" s="89"/>
      <c r="R273" s="89"/>
      <c r="S273" s="90"/>
      <c r="T273" s="91">
        <v>0</v>
      </c>
      <c r="U273" s="92">
        <v>0</v>
      </c>
      <c r="V273" s="188"/>
      <c r="W273" s="188"/>
      <c r="X273" s="93">
        <f t="shared" si="12"/>
        <v>0</v>
      </c>
      <c r="Y273" s="94">
        <f t="shared" si="13"/>
        <v>0</v>
      </c>
      <c r="Z273" s="94">
        <f t="shared" si="14"/>
        <v>0</v>
      </c>
      <c r="AA273" s="192"/>
      <c r="AB273" s="193"/>
      <c r="AC273" s="98" t="s">
        <v>1063</v>
      </c>
    </row>
    <row r="274" spans="1:29" s="100" customFormat="1" ht="15" customHeight="1">
      <c r="A274" s="82">
        <v>264</v>
      </c>
      <c r="B274" s="188"/>
      <c r="C274" s="164"/>
      <c r="D274" s="269" t="s">
        <v>973</v>
      </c>
      <c r="E274" s="194" t="s">
        <v>1064</v>
      </c>
      <c r="F274" s="195" t="s">
        <v>1065</v>
      </c>
      <c r="G274" s="196"/>
      <c r="H274" s="194" t="s">
        <v>74</v>
      </c>
      <c r="I274" s="196"/>
      <c r="J274" s="197" t="s">
        <v>570</v>
      </c>
      <c r="K274" s="151" t="s">
        <v>916</v>
      </c>
      <c r="L274" s="89"/>
      <c r="M274" s="89"/>
      <c r="N274" s="89"/>
      <c r="O274" s="89"/>
      <c r="P274" s="89"/>
      <c r="Q274" s="89"/>
      <c r="R274" s="89"/>
      <c r="S274" s="90"/>
      <c r="T274" s="91">
        <v>0</v>
      </c>
      <c r="U274" s="92">
        <v>0</v>
      </c>
      <c r="V274" s="188"/>
      <c r="W274" s="188"/>
      <c r="X274" s="93">
        <f t="shared" si="12"/>
        <v>0</v>
      </c>
      <c r="Y274" s="94">
        <f t="shared" si="13"/>
        <v>0</v>
      </c>
      <c r="Z274" s="94">
        <f t="shared" si="14"/>
        <v>0</v>
      </c>
      <c r="AA274" s="192"/>
      <c r="AB274" s="193"/>
      <c r="AC274" s="98" t="s">
        <v>1066</v>
      </c>
    </row>
    <row r="275" spans="1:29" s="100" customFormat="1" ht="15" customHeight="1">
      <c r="A275" s="82">
        <v>265</v>
      </c>
      <c r="B275" s="188"/>
      <c r="C275" s="164"/>
      <c r="D275" s="269" t="s">
        <v>973</v>
      </c>
      <c r="E275" s="194" t="s">
        <v>1067</v>
      </c>
      <c r="F275" s="195" t="s">
        <v>1068</v>
      </c>
      <c r="G275" s="196"/>
      <c r="H275" s="194" t="s">
        <v>74</v>
      </c>
      <c r="I275" s="196"/>
      <c r="J275" s="197" t="s">
        <v>570</v>
      </c>
      <c r="K275" s="151" t="s">
        <v>916</v>
      </c>
      <c r="L275" s="89"/>
      <c r="M275" s="89"/>
      <c r="N275" s="89"/>
      <c r="O275" s="89"/>
      <c r="P275" s="89"/>
      <c r="Q275" s="89"/>
      <c r="R275" s="89"/>
      <c r="S275" s="90"/>
      <c r="T275" s="91">
        <v>0</v>
      </c>
      <c r="U275" s="92">
        <v>0</v>
      </c>
      <c r="V275" s="188"/>
      <c r="W275" s="188"/>
      <c r="X275" s="93">
        <f t="shared" si="12"/>
        <v>0</v>
      </c>
      <c r="Y275" s="94">
        <f t="shared" si="13"/>
        <v>0</v>
      </c>
      <c r="Z275" s="94">
        <f t="shared" si="14"/>
        <v>0</v>
      </c>
      <c r="AA275" s="192"/>
      <c r="AB275" s="193"/>
      <c r="AC275" s="98" t="s">
        <v>1069</v>
      </c>
    </row>
    <row r="276" spans="1:29" s="100" customFormat="1" ht="15" customHeight="1">
      <c r="A276" s="82">
        <v>266</v>
      </c>
      <c r="B276" s="188"/>
      <c r="C276" s="164"/>
      <c r="D276" s="269" t="s">
        <v>973</v>
      </c>
      <c r="E276" s="194" t="s">
        <v>1070</v>
      </c>
      <c r="F276" s="195" t="s">
        <v>1071</v>
      </c>
      <c r="G276" s="196"/>
      <c r="H276" s="194" t="s">
        <v>74</v>
      </c>
      <c r="I276" s="196"/>
      <c r="J276" s="197" t="s">
        <v>570</v>
      </c>
      <c r="K276" s="151" t="s">
        <v>916</v>
      </c>
      <c r="L276" s="89"/>
      <c r="M276" s="89"/>
      <c r="N276" s="89"/>
      <c r="O276" s="89"/>
      <c r="P276" s="89"/>
      <c r="Q276" s="89"/>
      <c r="R276" s="89"/>
      <c r="S276" s="90"/>
      <c r="T276" s="91">
        <v>0</v>
      </c>
      <c r="U276" s="92">
        <v>0</v>
      </c>
      <c r="V276" s="188"/>
      <c r="W276" s="188"/>
      <c r="X276" s="93">
        <f t="shared" si="12"/>
        <v>0</v>
      </c>
      <c r="Y276" s="94">
        <f t="shared" si="13"/>
        <v>0</v>
      </c>
      <c r="Z276" s="94">
        <f t="shared" si="14"/>
        <v>0</v>
      </c>
      <c r="AA276" s="192"/>
      <c r="AB276" s="193"/>
      <c r="AC276" s="98" t="s">
        <v>1072</v>
      </c>
    </row>
    <row r="277" spans="1:29" s="100" customFormat="1" ht="15" customHeight="1">
      <c r="A277" s="82">
        <v>267</v>
      </c>
      <c r="B277" s="188"/>
      <c r="C277" s="164"/>
      <c r="D277" s="269" t="s">
        <v>973</v>
      </c>
      <c r="E277" s="194" t="s">
        <v>1073</v>
      </c>
      <c r="F277" s="195" t="s">
        <v>1074</v>
      </c>
      <c r="G277" s="196"/>
      <c r="H277" s="194" t="s">
        <v>74</v>
      </c>
      <c r="I277" s="196"/>
      <c r="J277" s="197" t="s">
        <v>570</v>
      </c>
      <c r="K277" s="151" t="s">
        <v>916</v>
      </c>
      <c r="L277" s="89"/>
      <c r="M277" s="89"/>
      <c r="N277" s="89"/>
      <c r="O277" s="89"/>
      <c r="P277" s="89"/>
      <c r="Q277" s="89"/>
      <c r="R277" s="89"/>
      <c r="S277" s="90"/>
      <c r="T277" s="91">
        <v>0</v>
      </c>
      <c r="U277" s="92">
        <v>0</v>
      </c>
      <c r="V277" s="188"/>
      <c r="W277" s="188"/>
      <c r="X277" s="93">
        <f t="shared" si="12"/>
        <v>0</v>
      </c>
      <c r="Y277" s="94">
        <f t="shared" si="13"/>
        <v>0</v>
      </c>
      <c r="Z277" s="94">
        <f t="shared" si="14"/>
        <v>0</v>
      </c>
      <c r="AA277" s="192"/>
      <c r="AB277" s="193"/>
      <c r="AC277" s="98" t="s">
        <v>1075</v>
      </c>
    </row>
    <row r="278" spans="1:29" s="100" customFormat="1" ht="15" customHeight="1">
      <c r="A278" s="82">
        <v>268</v>
      </c>
      <c r="B278" s="188"/>
      <c r="C278" s="164"/>
      <c r="D278" s="269" t="s">
        <v>973</v>
      </c>
      <c r="E278" s="194" t="s">
        <v>1076</v>
      </c>
      <c r="F278" s="195" t="s">
        <v>1077</v>
      </c>
      <c r="G278" s="196"/>
      <c r="H278" s="194" t="s">
        <v>74</v>
      </c>
      <c r="I278" s="196"/>
      <c r="J278" s="197" t="s">
        <v>570</v>
      </c>
      <c r="K278" s="151" t="s">
        <v>916</v>
      </c>
      <c r="L278" s="89"/>
      <c r="M278" s="89"/>
      <c r="N278" s="89"/>
      <c r="O278" s="89"/>
      <c r="P278" s="89"/>
      <c r="Q278" s="89"/>
      <c r="R278" s="89"/>
      <c r="S278" s="90"/>
      <c r="T278" s="91">
        <v>0</v>
      </c>
      <c r="U278" s="92">
        <v>0</v>
      </c>
      <c r="V278" s="188"/>
      <c r="W278" s="188"/>
      <c r="X278" s="93">
        <f t="shared" si="12"/>
        <v>0</v>
      </c>
      <c r="Y278" s="94">
        <f t="shared" si="13"/>
        <v>0</v>
      </c>
      <c r="Z278" s="94">
        <f t="shared" si="14"/>
        <v>0</v>
      </c>
      <c r="AA278" s="192"/>
      <c r="AB278" s="193"/>
      <c r="AC278" s="98" t="s">
        <v>1078</v>
      </c>
    </row>
    <row r="279" spans="1:29" s="100" customFormat="1" ht="15" customHeight="1">
      <c r="A279" s="82">
        <v>269</v>
      </c>
      <c r="B279" s="188"/>
      <c r="C279" s="164"/>
      <c r="D279" s="269" t="s">
        <v>973</v>
      </c>
      <c r="E279" s="194" t="s">
        <v>1079</v>
      </c>
      <c r="F279" s="195" t="s">
        <v>1080</v>
      </c>
      <c r="G279" s="196"/>
      <c r="H279" s="194" t="s">
        <v>74</v>
      </c>
      <c r="I279" s="196"/>
      <c r="J279" s="197" t="s">
        <v>570</v>
      </c>
      <c r="K279" s="151" t="s">
        <v>916</v>
      </c>
      <c r="L279" s="89"/>
      <c r="M279" s="89"/>
      <c r="N279" s="89"/>
      <c r="O279" s="89"/>
      <c r="P279" s="89"/>
      <c r="Q279" s="89"/>
      <c r="R279" s="89"/>
      <c r="S279" s="90"/>
      <c r="T279" s="91">
        <v>0</v>
      </c>
      <c r="U279" s="92">
        <v>0</v>
      </c>
      <c r="V279" s="188"/>
      <c r="W279" s="188"/>
      <c r="X279" s="93">
        <f t="shared" si="12"/>
        <v>0</v>
      </c>
      <c r="Y279" s="94">
        <f t="shared" si="13"/>
        <v>0</v>
      </c>
      <c r="Z279" s="94">
        <f t="shared" si="14"/>
        <v>0</v>
      </c>
      <c r="AA279" s="192"/>
      <c r="AB279" s="193"/>
      <c r="AC279" s="98" t="s">
        <v>1081</v>
      </c>
    </row>
    <row r="280" spans="1:29" s="100" customFormat="1" ht="15" customHeight="1">
      <c r="A280" s="82">
        <v>270</v>
      </c>
      <c r="B280" s="188"/>
      <c r="C280" s="164"/>
      <c r="D280" s="269" t="s">
        <v>973</v>
      </c>
      <c r="E280" s="194" t="s">
        <v>1082</v>
      </c>
      <c r="F280" s="195" t="s">
        <v>1083</v>
      </c>
      <c r="G280" s="196"/>
      <c r="H280" s="194" t="s">
        <v>67</v>
      </c>
      <c r="I280" s="196"/>
      <c r="J280" s="197" t="s">
        <v>570</v>
      </c>
      <c r="K280" s="151" t="s">
        <v>128</v>
      </c>
      <c r="L280" s="89"/>
      <c r="M280" s="89"/>
      <c r="N280" s="89"/>
      <c r="O280" s="89"/>
      <c r="P280" s="89"/>
      <c r="Q280" s="89"/>
      <c r="R280" s="89"/>
      <c r="S280" s="90"/>
      <c r="T280" s="91">
        <v>0</v>
      </c>
      <c r="U280" s="92">
        <v>0</v>
      </c>
      <c r="V280" s="188"/>
      <c r="W280" s="188"/>
      <c r="X280" s="93">
        <f t="shared" si="12"/>
        <v>0</v>
      </c>
      <c r="Y280" s="94">
        <f t="shared" si="13"/>
        <v>0</v>
      </c>
      <c r="Z280" s="94">
        <f t="shared" si="14"/>
        <v>0</v>
      </c>
      <c r="AA280" s="192"/>
      <c r="AB280" s="193"/>
      <c r="AC280" s="98" t="e">
        <v>#N/A</v>
      </c>
    </row>
    <row r="281" spans="1:29" s="114" customFormat="1" ht="15" customHeight="1">
      <c r="A281" s="82">
        <v>271</v>
      </c>
      <c r="B281" s="101" t="s">
        <v>71</v>
      </c>
      <c r="C281" s="129"/>
      <c r="D281" s="84" t="s">
        <v>784</v>
      </c>
      <c r="E281" s="270" t="s">
        <v>1084</v>
      </c>
      <c r="F281" s="271" t="s">
        <v>1085</v>
      </c>
      <c r="G281" s="272" t="s">
        <v>344</v>
      </c>
      <c r="H281" s="272" t="s">
        <v>74</v>
      </c>
      <c r="I281" s="272"/>
      <c r="J281" s="272" t="s">
        <v>345</v>
      </c>
      <c r="K281" s="104" t="s">
        <v>1086</v>
      </c>
      <c r="L281" s="105"/>
      <c r="M281" s="106"/>
      <c r="N281" s="107"/>
      <c r="O281" s="108"/>
      <c r="P281" s="108"/>
      <c r="Q281" s="108"/>
      <c r="R281" s="108"/>
      <c r="S281" s="109">
        <v>0</v>
      </c>
      <c r="T281" s="110">
        <v>25300000</v>
      </c>
      <c r="U281" s="92">
        <v>0</v>
      </c>
      <c r="V281" s="111"/>
      <c r="W281" s="112"/>
      <c r="X281" s="93">
        <f t="shared" si="12"/>
        <v>0</v>
      </c>
      <c r="Y281" s="94">
        <f t="shared" si="13"/>
        <v>0</v>
      </c>
      <c r="Z281" s="94">
        <f t="shared" si="14"/>
        <v>25300000</v>
      </c>
      <c r="AA281" s="112"/>
      <c r="AB281" s="96" t="s">
        <v>146</v>
      </c>
      <c r="AC281" s="114" t="s">
        <v>1087</v>
      </c>
    </row>
    <row r="282" spans="1:29" s="114" customFormat="1" ht="15" customHeight="1">
      <c r="A282" s="82">
        <v>272</v>
      </c>
      <c r="B282" s="101" t="s">
        <v>71</v>
      </c>
      <c r="C282" s="129"/>
      <c r="D282" s="84" t="s">
        <v>784</v>
      </c>
      <c r="E282" s="270" t="s">
        <v>1088</v>
      </c>
      <c r="F282" s="271" t="s">
        <v>1089</v>
      </c>
      <c r="G282" s="272" t="s">
        <v>344</v>
      </c>
      <c r="H282" s="272" t="s">
        <v>74</v>
      </c>
      <c r="I282" s="272"/>
      <c r="J282" s="272" t="s">
        <v>345</v>
      </c>
      <c r="K282" s="104" t="s">
        <v>1086</v>
      </c>
      <c r="L282" s="105"/>
      <c r="M282" s="106"/>
      <c r="N282" s="107"/>
      <c r="O282" s="108"/>
      <c r="P282" s="108"/>
      <c r="Q282" s="108"/>
      <c r="R282" s="108"/>
      <c r="S282" s="109">
        <v>0</v>
      </c>
      <c r="T282" s="110">
        <v>25300000</v>
      </c>
      <c r="U282" s="92">
        <v>0</v>
      </c>
      <c r="V282" s="111"/>
      <c r="W282" s="112"/>
      <c r="X282" s="93">
        <f t="shared" si="12"/>
        <v>0</v>
      </c>
      <c r="Y282" s="94">
        <f t="shared" si="13"/>
        <v>0</v>
      </c>
      <c r="Z282" s="94">
        <f t="shared" si="14"/>
        <v>25300000</v>
      </c>
      <c r="AA282" s="112"/>
      <c r="AB282" s="96" t="s">
        <v>146</v>
      </c>
      <c r="AC282" s="114" t="s">
        <v>1090</v>
      </c>
    </row>
    <row r="283" spans="1:29" s="114" customFormat="1" ht="15" customHeight="1">
      <c r="A283" s="82">
        <v>273</v>
      </c>
      <c r="B283" s="101" t="s">
        <v>71</v>
      </c>
      <c r="C283" s="129"/>
      <c r="D283" s="84" t="s">
        <v>784</v>
      </c>
      <c r="E283" s="270" t="s">
        <v>1091</v>
      </c>
      <c r="F283" s="271" t="s">
        <v>1092</v>
      </c>
      <c r="G283" s="272" t="s">
        <v>344</v>
      </c>
      <c r="H283" s="272" t="s">
        <v>74</v>
      </c>
      <c r="I283" s="272"/>
      <c r="J283" s="272" t="s">
        <v>345</v>
      </c>
      <c r="K283" s="104" t="s">
        <v>1086</v>
      </c>
      <c r="L283" s="105"/>
      <c r="M283" s="106"/>
      <c r="N283" s="107"/>
      <c r="O283" s="108"/>
      <c r="P283" s="108"/>
      <c r="Q283" s="108"/>
      <c r="R283" s="108"/>
      <c r="S283" s="109">
        <v>0</v>
      </c>
      <c r="T283" s="110">
        <v>25300000</v>
      </c>
      <c r="U283" s="92">
        <v>0</v>
      </c>
      <c r="V283" s="111"/>
      <c r="W283" s="112"/>
      <c r="X283" s="93">
        <f t="shared" si="12"/>
        <v>0</v>
      </c>
      <c r="Y283" s="94">
        <f t="shared" si="13"/>
        <v>0</v>
      </c>
      <c r="Z283" s="94">
        <f t="shared" si="14"/>
        <v>25300000</v>
      </c>
      <c r="AA283" s="112"/>
      <c r="AB283" s="96" t="s">
        <v>146</v>
      </c>
      <c r="AC283" s="114" t="s">
        <v>1093</v>
      </c>
    </row>
    <row r="284" spans="1:29" ht="15" customHeight="1">
      <c r="A284" s="82">
        <v>274</v>
      </c>
      <c r="B284" s="115" t="s">
        <v>79</v>
      </c>
      <c r="C284" s="131"/>
      <c r="D284" s="84" t="s">
        <v>784</v>
      </c>
      <c r="E284" s="273" t="s">
        <v>1094</v>
      </c>
      <c r="F284" s="274" t="s">
        <v>1095</v>
      </c>
      <c r="G284" s="275" t="s">
        <v>74</v>
      </c>
      <c r="H284" s="276" t="s">
        <v>454</v>
      </c>
      <c r="I284" s="275" t="s">
        <v>454</v>
      </c>
      <c r="J284" s="277" t="s">
        <v>84</v>
      </c>
      <c r="K284" s="121" t="s">
        <v>1096</v>
      </c>
      <c r="L284" s="122"/>
      <c r="M284" s="122"/>
      <c r="N284" s="123"/>
      <c r="O284" s="122"/>
      <c r="P284" s="122"/>
      <c r="Q284" s="123"/>
      <c r="R284" s="123"/>
      <c r="S284" s="122"/>
      <c r="T284" s="91">
        <v>25300000</v>
      </c>
      <c r="U284" s="92">
        <v>0</v>
      </c>
      <c r="V284" s="124"/>
      <c r="W284" s="125"/>
      <c r="X284" s="93">
        <f t="shared" si="12"/>
        <v>0</v>
      </c>
      <c r="Y284" s="94">
        <f t="shared" si="13"/>
        <v>0</v>
      </c>
      <c r="Z284" s="94">
        <f t="shared" si="14"/>
        <v>25300000</v>
      </c>
      <c r="AA284" s="126"/>
      <c r="AB284" s="127" t="s">
        <v>1097</v>
      </c>
      <c r="AC284" s="97" t="s">
        <v>1098</v>
      </c>
    </row>
    <row r="285" spans="1:29" ht="15" customHeight="1">
      <c r="A285" s="82">
        <v>275</v>
      </c>
      <c r="B285" s="115" t="s">
        <v>79</v>
      </c>
      <c r="C285" s="131"/>
      <c r="D285" s="84" t="s">
        <v>784</v>
      </c>
      <c r="E285" s="245" t="s">
        <v>1099</v>
      </c>
      <c r="F285" s="278" t="s">
        <v>1100</v>
      </c>
      <c r="G285" s="275" t="s">
        <v>74</v>
      </c>
      <c r="H285" s="276" t="s">
        <v>454</v>
      </c>
      <c r="I285" s="275" t="s">
        <v>454</v>
      </c>
      <c r="J285" s="277">
        <v>0</v>
      </c>
      <c r="K285" s="121" t="s">
        <v>1096</v>
      </c>
      <c r="L285" s="122"/>
      <c r="M285" s="122"/>
      <c r="N285" s="123"/>
      <c r="O285" s="122"/>
      <c r="P285" s="122"/>
      <c r="Q285" s="123"/>
      <c r="R285" s="123"/>
      <c r="S285" s="122"/>
      <c r="T285" s="91">
        <v>25300000</v>
      </c>
      <c r="U285" s="92">
        <v>0</v>
      </c>
      <c r="V285" s="124"/>
      <c r="W285" s="125"/>
      <c r="X285" s="93">
        <f t="shared" si="12"/>
        <v>0</v>
      </c>
      <c r="Y285" s="94">
        <f t="shared" si="13"/>
        <v>0</v>
      </c>
      <c r="Z285" s="94">
        <f t="shared" si="14"/>
        <v>25300000</v>
      </c>
      <c r="AA285" s="126"/>
      <c r="AB285" s="127" t="s">
        <v>1097</v>
      </c>
      <c r="AC285" s="97" t="s">
        <v>1101</v>
      </c>
    </row>
    <row r="286" spans="1:29" s="100" customFormat="1" ht="15" customHeight="1">
      <c r="A286" s="82">
        <v>276</v>
      </c>
      <c r="B286" s="83" t="s">
        <v>63</v>
      </c>
      <c r="C286" s="279"/>
      <c r="D286" s="279" t="s">
        <v>1102</v>
      </c>
      <c r="E286" s="148" t="s">
        <v>1103</v>
      </c>
      <c r="F286" s="149" t="s">
        <v>1104</v>
      </c>
      <c r="G286" s="148"/>
      <c r="H286" s="148" t="s">
        <v>74</v>
      </c>
      <c r="I286" s="148"/>
      <c r="J286" s="89" t="s">
        <v>173</v>
      </c>
      <c r="K286" s="89" t="s">
        <v>1105</v>
      </c>
      <c r="L286" s="89">
        <v>6950000</v>
      </c>
      <c r="M286" s="89"/>
      <c r="N286" s="89"/>
      <c r="O286" s="89"/>
      <c r="P286" s="89"/>
      <c r="Q286" s="89"/>
      <c r="R286" s="89"/>
      <c r="S286" s="90"/>
      <c r="T286" s="91">
        <v>6950000</v>
      </c>
      <c r="U286" s="92"/>
      <c r="V286" s="83"/>
      <c r="W286" s="83"/>
      <c r="X286" s="93">
        <f t="shared" si="12"/>
        <v>0</v>
      </c>
      <c r="Y286" s="94">
        <f t="shared" si="13"/>
        <v>0</v>
      </c>
      <c r="Z286" s="94">
        <f t="shared" si="14"/>
        <v>6950000</v>
      </c>
      <c r="AA286" s="95"/>
      <c r="AB286" s="205" t="s">
        <v>1106</v>
      </c>
      <c r="AC286" s="114" t="s">
        <v>1107</v>
      </c>
    </row>
    <row r="287" spans="1:29" s="100" customFormat="1" ht="15" customHeight="1">
      <c r="A287" s="82">
        <v>277</v>
      </c>
      <c r="B287" s="188"/>
      <c r="C287" s="164" t="s">
        <v>1108</v>
      </c>
      <c r="D287" s="128" t="s">
        <v>1109</v>
      </c>
      <c r="E287" s="194" t="s">
        <v>1110</v>
      </c>
      <c r="F287" s="195" t="s">
        <v>1111</v>
      </c>
      <c r="G287" s="196"/>
      <c r="H287" s="194" t="s">
        <v>74</v>
      </c>
      <c r="I287" s="196"/>
      <c r="J287" s="197" t="s">
        <v>570</v>
      </c>
      <c r="K287" s="121" t="s">
        <v>1096</v>
      </c>
      <c r="L287" s="89"/>
      <c r="M287" s="89"/>
      <c r="N287" s="89"/>
      <c r="O287" s="89"/>
      <c r="P287" s="89"/>
      <c r="Q287" s="89"/>
      <c r="R287" s="89"/>
      <c r="S287" s="90"/>
      <c r="T287" s="91">
        <v>25300000</v>
      </c>
      <c r="U287" s="92">
        <v>0</v>
      </c>
      <c r="V287" s="188"/>
      <c r="W287" s="188"/>
      <c r="X287" s="93">
        <f t="shared" si="12"/>
        <v>0</v>
      </c>
      <c r="Y287" s="94">
        <f t="shared" si="13"/>
        <v>0</v>
      </c>
      <c r="Z287" s="94">
        <f t="shared" si="14"/>
        <v>25300000</v>
      </c>
      <c r="AA287" s="192"/>
      <c r="AB287" s="193" t="s">
        <v>1112</v>
      </c>
      <c r="AC287" s="98" t="s">
        <v>1113</v>
      </c>
    </row>
    <row r="288" spans="1:29" s="99" customFormat="1" ht="15" customHeight="1">
      <c r="A288" s="82">
        <v>278</v>
      </c>
      <c r="B288" s="82" t="s">
        <v>117</v>
      </c>
      <c r="C288" s="280"/>
      <c r="D288" s="128" t="s">
        <v>1114</v>
      </c>
      <c r="E288" s="82" t="s">
        <v>1115</v>
      </c>
      <c r="F288" s="281" t="s">
        <v>1116</v>
      </c>
      <c r="G288" s="282"/>
      <c r="H288" s="283"/>
      <c r="I288" s="82"/>
      <c r="J288" s="82" t="s">
        <v>1117</v>
      </c>
      <c r="K288" s="82" t="s">
        <v>137</v>
      </c>
      <c r="L288" s="284">
        <v>25300000</v>
      </c>
      <c r="M288" s="283"/>
      <c r="N288" s="283"/>
      <c r="O288" s="283"/>
      <c r="P288" s="283"/>
      <c r="Q288" s="283"/>
      <c r="R288" s="283"/>
      <c r="S288" s="283"/>
      <c r="T288" s="285">
        <f t="shared" ref="T288:T351" si="15">IF(O288&gt;0,L288-(L288*O288/100)-M288-S288-N288,IF(P288&gt;0,L288-(L288*P288/100)-M288-S288-N288,IF(Q288&gt;0,L288-(L288*Q288/100)-M288-S288-N288,L288-M288-S288-N288)))-R288</f>
        <v>25300000</v>
      </c>
      <c r="U288" s="92">
        <v>25300000</v>
      </c>
      <c r="V288" s="92"/>
      <c r="W288" s="286"/>
      <c r="X288" s="93">
        <f t="shared" si="12"/>
        <v>25300000</v>
      </c>
      <c r="Y288" s="94">
        <f t="shared" si="13"/>
        <v>0</v>
      </c>
      <c r="Z288" s="94">
        <f t="shared" si="14"/>
        <v>0</v>
      </c>
      <c r="AA288" s="283"/>
      <c r="AB288" s="283"/>
      <c r="AC288" s="98" t="str">
        <f>VLOOKUP(E288,'[1]Tong hop'!$D$3:$P$2738,12,FALSE)</f>
        <v>trungntSE61549@fpt.edu.vn</v>
      </c>
    </row>
    <row r="289" spans="1:29" s="99" customFormat="1" ht="15" customHeight="1">
      <c r="A289" s="82">
        <v>279</v>
      </c>
      <c r="B289" s="82" t="s">
        <v>117</v>
      </c>
      <c r="C289" s="280"/>
      <c r="D289" s="128" t="s">
        <v>1118</v>
      </c>
      <c r="E289" s="82" t="s">
        <v>1119</v>
      </c>
      <c r="F289" s="281" t="s">
        <v>1120</v>
      </c>
      <c r="G289" s="282"/>
      <c r="H289" s="283"/>
      <c r="I289" s="82"/>
      <c r="J289" s="82" t="s">
        <v>1117</v>
      </c>
      <c r="K289" s="82" t="s">
        <v>137</v>
      </c>
      <c r="L289" s="284">
        <v>25300000</v>
      </c>
      <c r="M289" s="283"/>
      <c r="N289" s="283"/>
      <c r="O289" s="283"/>
      <c r="P289" s="283"/>
      <c r="Q289" s="283"/>
      <c r="R289" s="283"/>
      <c r="S289" s="283"/>
      <c r="T289" s="285">
        <f t="shared" si="15"/>
        <v>25300000</v>
      </c>
      <c r="U289" s="92">
        <v>25300000</v>
      </c>
      <c r="V289" s="92"/>
      <c r="W289" s="286"/>
      <c r="X289" s="93">
        <f t="shared" si="12"/>
        <v>25300000</v>
      </c>
      <c r="Y289" s="94">
        <f t="shared" si="13"/>
        <v>0</v>
      </c>
      <c r="Z289" s="94">
        <f t="shared" si="14"/>
        <v>0</v>
      </c>
      <c r="AA289" s="283"/>
      <c r="AB289" s="283"/>
      <c r="AC289" s="98" t="str">
        <f>VLOOKUP(E289,'[1]Tong hop'!$D$3:$P$2738,12,FALSE)</f>
        <v>thanhbhdSE61441@fpt.edu.vn</v>
      </c>
    </row>
    <row r="290" spans="1:29" s="99" customFormat="1" ht="15" customHeight="1">
      <c r="A290" s="82">
        <v>280</v>
      </c>
      <c r="B290" s="82" t="s">
        <v>117</v>
      </c>
      <c r="C290" s="280"/>
      <c r="D290" s="128" t="s">
        <v>1121</v>
      </c>
      <c r="E290" s="82" t="s">
        <v>1122</v>
      </c>
      <c r="F290" s="281" t="s">
        <v>1123</v>
      </c>
      <c r="G290" s="282"/>
      <c r="H290" s="283"/>
      <c r="I290" s="82"/>
      <c r="J290" s="82" t="s">
        <v>1117</v>
      </c>
      <c r="K290" s="82" t="s">
        <v>137</v>
      </c>
      <c r="L290" s="284">
        <v>25300000</v>
      </c>
      <c r="M290" s="283"/>
      <c r="N290" s="283"/>
      <c r="O290" s="283"/>
      <c r="P290" s="283"/>
      <c r="Q290" s="283"/>
      <c r="R290" s="283"/>
      <c r="S290" s="283"/>
      <c r="T290" s="285">
        <f t="shared" si="15"/>
        <v>25300000</v>
      </c>
      <c r="U290" s="92">
        <v>25300000</v>
      </c>
      <c r="V290" s="92"/>
      <c r="W290" s="286"/>
      <c r="X290" s="93">
        <f t="shared" si="12"/>
        <v>25300000</v>
      </c>
      <c r="Y290" s="94">
        <f t="shared" si="13"/>
        <v>0</v>
      </c>
      <c r="Z290" s="94">
        <f t="shared" si="14"/>
        <v>0</v>
      </c>
      <c r="AA290" s="283"/>
      <c r="AB290" s="283"/>
      <c r="AC290" s="98" t="str">
        <f>VLOOKUP(E290,'[1]Tong hop'!$D$3:$P$2738,12,FALSE)</f>
        <v>hunghvsb90271@fpt.edu.vn</v>
      </c>
    </row>
    <row r="291" spans="1:29" s="100" customFormat="1" ht="15" customHeight="1">
      <c r="A291" s="82">
        <v>281</v>
      </c>
      <c r="B291" s="83" t="s">
        <v>63</v>
      </c>
      <c r="C291" s="146" t="s">
        <v>124</v>
      </c>
      <c r="D291" s="128" t="s">
        <v>1124</v>
      </c>
      <c r="E291" s="287" t="s">
        <v>1125</v>
      </c>
      <c r="F291" s="288" t="s">
        <v>1126</v>
      </c>
      <c r="G291" s="289"/>
      <c r="H291" s="287" t="s">
        <v>100</v>
      </c>
      <c r="I291" s="146"/>
      <c r="J291" s="89" t="s">
        <v>127</v>
      </c>
      <c r="K291" s="151" t="s">
        <v>128</v>
      </c>
      <c r="L291" s="89">
        <v>25300000</v>
      </c>
      <c r="M291" s="89"/>
      <c r="N291" s="89"/>
      <c r="O291" s="89"/>
      <c r="P291" s="89"/>
      <c r="Q291" s="89"/>
      <c r="R291" s="89"/>
      <c r="S291" s="90"/>
      <c r="T291" s="91">
        <f t="shared" si="15"/>
        <v>25300000</v>
      </c>
      <c r="U291" s="92">
        <v>25300000</v>
      </c>
      <c r="V291" s="83"/>
      <c r="W291" s="83"/>
      <c r="X291" s="93">
        <f t="shared" si="12"/>
        <v>25300000</v>
      </c>
      <c r="Y291" s="94">
        <f t="shared" si="13"/>
        <v>0</v>
      </c>
      <c r="Z291" s="94">
        <f t="shared" si="14"/>
        <v>0</v>
      </c>
      <c r="AA291" s="95"/>
      <c r="AB291" s="96" t="s">
        <v>129</v>
      </c>
      <c r="AC291" s="97" t="s">
        <v>1127</v>
      </c>
    </row>
    <row r="292" spans="1:29" s="100" customFormat="1" ht="15" customHeight="1">
      <c r="A292" s="82">
        <v>282</v>
      </c>
      <c r="B292" s="83" t="s">
        <v>63</v>
      </c>
      <c r="C292" s="146" t="s">
        <v>124</v>
      </c>
      <c r="D292" s="128" t="s">
        <v>1118</v>
      </c>
      <c r="E292" s="287" t="s">
        <v>1128</v>
      </c>
      <c r="F292" s="288" t="s">
        <v>1129</v>
      </c>
      <c r="G292" s="289"/>
      <c r="H292" s="287" t="s">
        <v>1130</v>
      </c>
      <c r="I292" s="146"/>
      <c r="J292" s="89" t="s">
        <v>127</v>
      </c>
      <c r="K292" s="151" t="s">
        <v>128</v>
      </c>
      <c r="L292" s="89">
        <v>25300000</v>
      </c>
      <c r="M292" s="89"/>
      <c r="N292" s="89"/>
      <c r="O292" s="89"/>
      <c r="P292" s="89"/>
      <c r="Q292" s="89"/>
      <c r="R292" s="89"/>
      <c r="S292" s="90"/>
      <c r="T292" s="91">
        <f t="shared" si="15"/>
        <v>25300000</v>
      </c>
      <c r="U292" s="92">
        <v>25300000</v>
      </c>
      <c r="V292" s="83"/>
      <c r="W292" s="83"/>
      <c r="X292" s="93">
        <f t="shared" si="12"/>
        <v>25300000</v>
      </c>
      <c r="Y292" s="94">
        <f t="shared" si="13"/>
        <v>0</v>
      </c>
      <c r="Z292" s="94">
        <f t="shared" si="14"/>
        <v>0</v>
      </c>
      <c r="AA292" s="95"/>
      <c r="AB292" s="96" t="s">
        <v>129</v>
      </c>
      <c r="AC292" s="97" t="s">
        <v>1131</v>
      </c>
    </row>
    <row r="293" spans="1:29" s="100" customFormat="1" ht="15" customHeight="1">
      <c r="A293" s="82">
        <v>283</v>
      </c>
      <c r="B293" s="83" t="s">
        <v>63</v>
      </c>
      <c r="C293" s="146" t="s">
        <v>124</v>
      </c>
      <c r="D293" s="128" t="s">
        <v>1124</v>
      </c>
      <c r="E293" s="287" t="s">
        <v>1132</v>
      </c>
      <c r="F293" s="288" t="s">
        <v>1133</v>
      </c>
      <c r="G293" s="289"/>
      <c r="H293" s="287" t="s">
        <v>100</v>
      </c>
      <c r="I293" s="146"/>
      <c r="J293" s="89" t="s">
        <v>127</v>
      </c>
      <c r="K293" s="151" t="s">
        <v>128</v>
      </c>
      <c r="L293" s="89">
        <v>25300000</v>
      </c>
      <c r="M293" s="89"/>
      <c r="N293" s="89"/>
      <c r="O293" s="89"/>
      <c r="P293" s="89"/>
      <c r="Q293" s="89"/>
      <c r="R293" s="89"/>
      <c r="S293" s="90"/>
      <c r="T293" s="91">
        <f t="shared" si="15"/>
        <v>25300000</v>
      </c>
      <c r="U293" s="92">
        <v>25300000</v>
      </c>
      <c r="V293" s="83"/>
      <c r="W293" s="83"/>
      <c r="X293" s="93">
        <f t="shared" si="12"/>
        <v>25300000</v>
      </c>
      <c r="Y293" s="94">
        <f t="shared" si="13"/>
        <v>0</v>
      </c>
      <c r="Z293" s="94">
        <f t="shared" si="14"/>
        <v>0</v>
      </c>
      <c r="AA293" s="95"/>
      <c r="AB293" s="96" t="s">
        <v>129</v>
      </c>
      <c r="AC293" s="97" t="s">
        <v>1134</v>
      </c>
    </row>
    <row r="294" spans="1:29" s="100" customFormat="1" ht="15" customHeight="1">
      <c r="A294" s="82">
        <v>284</v>
      </c>
      <c r="B294" s="83" t="s">
        <v>63</v>
      </c>
      <c r="C294" s="146" t="s">
        <v>124</v>
      </c>
      <c r="D294" s="128" t="s">
        <v>1124</v>
      </c>
      <c r="E294" s="287" t="s">
        <v>1135</v>
      </c>
      <c r="F294" s="288" t="s">
        <v>1136</v>
      </c>
      <c r="G294" s="289"/>
      <c r="H294" s="287" t="s">
        <v>100</v>
      </c>
      <c r="I294" s="146"/>
      <c r="J294" s="89" t="s">
        <v>127</v>
      </c>
      <c r="K294" s="151" t="s">
        <v>128</v>
      </c>
      <c r="L294" s="89">
        <v>25300000</v>
      </c>
      <c r="M294" s="89"/>
      <c r="N294" s="89"/>
      <c r="O294" s="89"/>
      <c r="P294" s="89"/>
      <c r="Q294" s="89"/>
      <c r="R294" s="89"/>
      <c r="S294" s="90"/>
      <c r="T294" s="91">
        <f t="shared" si="15"/>
        <v>25300000</v>
      </c>
      <c r="U294" s="92">
        <v>25300000</v>
      </c>
      <c r="V294" s="83"/>
      <c r="W294" s="83"/>
      <c r="X294" s="93">
        <f t="shared" si="12"/>
        <v>25300000</v>
      </c>
      <c r="Y294" s="94">
        <f t="shared" si="13"/>
        <v>0</v>
      </c>
      <c r="Z294" s="94">
        <f t="shared" si="14"/>
        <v>0</v>
      </c>
      <c r="AA294" s="95"/>
      <c r="AB294" s="96" t="s">
        <v>129</v>
      </c>
      <c r="AC294" s="97" t="s">
        <v>1137</v>
      </c>
    </row>
    <row r="295" spans="1:29" s="100" customFormat="1" ht="15" customHeight="1">
      <c r="A295" s="82">
        <v>285</v>
      </c>
      <c r="B295" s="83" t="s">
        <v>63</v>
      </c>
      <c r="C295" s="146" t="s">
        <v>124</v>
      </c>
      <c r="D295" s="128" t="s">
        <v>772</v>
      </c>
      <c r="E295" s="287" t="s">
        <v>1138</v>
      </c>
      <c r="F295" s="288" t="s">
        <v>1139</v>
      </c>
      <c r="G295" s="289"/>
      <c r="H295" s="287" t="s">
        <v>100</v>
      </c>
      <c r="I295" s="146"/>
      <c r="J295" s="89" t="s">
        <v>127</v>
      </c>
      <c r="K295" s="151" t="s">
        <v>128</v>
      </c>
      <c r="L295" s="89">
        <v>25300000</v>
      </c>
      <c r="M295" s="89"/>
      <c r="N295" s="89"/>
      <c r="O295" s="89"/>
      <c r="P295" s="89"/>
      <c r="Q295" s="89"/>
      <c r="R295" s="89"/>
      <c r="S295" s="90"/>
      <c r="T295" s="91">
        <f t="shared" si="15"/>
        <v>25300000</v>
      </c>
      <c r="U295" s="92">
        <v>25300000</v>
      </c>
      <c r="V295" s="83"/>
      <c r="W295" s="83"/>
      <c r="X295" s="93">
        <f t="shared" si="12"/>
        <v>25300000</v>
      </c>
      <c r="Y295" s="94">
        <f t="shared" si="13"/>
        <v>0</v>
      </c>
      <c r="Z295" s="94">
        <f t="shared" si="14"/>
        <v>0</v>
      </c>
      <c r="AA295" s="95"/>
      <c r="AB295" s="96" t="s">
        <v>129</v>
      </c>
      <c r="AC295" s="114" t="str">
        <f>VLOOKUP(E295,'[1]Tong hop'!$D$3:$P$2738,12,FALSE)</f>
        <v>ThinhDDSE61815@fpt.edu.vn</v>
      </c>
    </row>
    <row r="296" spans="1:29" s="100" customFormat="1" ht="15" customHeight="1">
      <c r="A296" s="82">
        <v>286</v>
      </c>
      <c r="B296" s="83" t="s">
        <v>63</v>
      </c>
      <c r="C296" s="146" t="s">
        <v>124</v>
      </c>
      <c r="D296" s="84" t="s">
        <v>686</v>
      </c>
      <c r="E296" s="287" t="s">
        <v>1140</v>
      </c>
      <c r="F296" s="288" t="s">
        <v>1141</v>
      </c>
      <c r="G296" s="289"/>
      <c r="H296" s="287" t="s">
        <v>100</v>
      </c>
      <c r="I296" s="146"/>
      <c r="J296" s="89" t="s">
        <v>127</v>
      </c>
      <c r="K296" s="151" t="s">
        <v>128</v>
      </c>
      <c r="L296" s="89">
        <v>25300000</v>
      </c>
      <c r="M296" s="89"/>
      <c r="N296" s="89"/>
      <c r="O296" s="89"/>
      <c r="P296" s="89"/>
      <c r="Q296" s="89"/>
      <c r="R296" s="89"/>
      <c r="S296" s="90"/>
      <c r="T296" s="91">
        <f t="shared" si="15"/>
        <v>25300000</v>
      </c>
      <c r="U296" s="92">
        <v>25300000</v>
      </c>
      <c r="V296" s="83"/>
      <c r="W296" s="83"/>
      <c r="X296" s="93">
        <f t="shared" si="12"/>
        <v>25300000</v>
      </c>
      <c r="Y296" s="94">
        <f t="shared" si="13"/>
        <v>0</v>
      </c>
      <c r="Z296" s="94">
        <f t="shared" si="14"/>
        <v>0</v>
      </c>
      <c r="AA296" s="95"/>
      <c r="AB296" s="96" t="s">
        <v>129</v>
      </c>
      <c r="AC296" s="97" t="s">
        <v>1142</v>
      </c>
    </row>
    <row r="297" spans="1:29" s="100" customFormat="1" ht="15" customHeight="1">
      <c r="A297" s="82">
        <v>287</v>
      </c>
      <c r="B297" s="83" t="s">
        <v>63</v>
      </c>
      <c r="C297" s="146" t="s">
        <v>124</v>
      </c>
      <c r="D297" s="128" t="s">
        <v>780</v>
      </c>
      <c r="E297" s="287" t="s">
        <v>1143</v>
      </c>
      <c r="F297" s="288" t="s">
        <v>1144</v>
      </c>
      <c r="G297" s="289"/>
      <c r="H297" s="287" t="s">
        <v>74</v>
      </c>
      <c r="I297" s="146"/>
      <c r="J297" s="89" t="s">
        <v>127</v>
      </c>
      <c r="K297" s="151" t="s">
        <v>128</v>
      </c>
      <c r="L297" s="89">
        <v>25300000</v>
      </c>
      <c r="M297" s="89"/>
      <c r="N297" s="89"/>
      <c r="O297" s="89"/>
      <c r="P297" s="89"/>
      <c r="Q297" s="89"/>
      <c r="R297" s="89"/>
      <c r="S297" s="90"/>
      <c r="T297" s="91">
        <f t="shared" si="15"/>
        <v>25300000</v>
      </c>
      <c r="U297" s="92">
        <v>25300000</v>
      </c>
      <c r="V297" s="83"/>
      <c r="W297" s="83"/>
      <c r="X297" s="93">
        <f t="shared" si="12"/>
        <v>25300000</v>
      </c>
      <c r="Y297" s="94">
        <f t="shared" si="13"/>
        <v>0</v>
      </c>
      <c r="Z297" s="94">
        <f t="shared" si="14"/>
        <v>0</v>
      </c>
      <c r="AA297" s="95"/>
      <c r="AB297" s="96" t="s">
        <v>129</v>
      </c>
      <c r="AC297" s="97" t="s">
        <v>1145</v>
      </c>
    </row>
    <row r="298" spans="1:29" s="100" customFormat="1" ht="15" customHeight="1">
      <c r="A298" s="82">
        <v>288</v>
      </c>
      <c r="B298" s="83" t="s">
        <v>63</v>
      </c>
      <c r="C298" s="146" t="s">
        <v>124</v>
      </c>
      <c r="D298" s="128" t="s">
        <v>1121</v>
      </c>
      <c r="E298" s="287" t="s">
        <v>1146</v>
      </c>
      <c r="F298" s="288" t="s">
        <v>1147</v>
      </c>
      <c r="G298" s="289"/>
      <c r="H298" s="287" t="s">
        <v>74</v>
      </c>
      <c r="I298" s="86"/>
      <c r="J298" s="89" t="s">
        <v>127</v>
      </c>
      <c r="K298" s="151" t="s">
        <v>128</v>
      </c>
      <c r="L298" s="89">
        <v>25300000</v>
      </c>
      <c r="M298" s="89"/>
      <c r="N298" s="89"/>
      <c r="O298" s="89"/>
      <c r="P298" s="89"/>
      <c r="Q298" s="89"/>
      <c r="R298" s="89"/>
      <c r="S298" s="90"/>
      <c r="T298" s="91">
        <f t="shared" si="15"/>
        <v>25300000</v>
      </c>
      <c r="U298" s="92">
        <v>25300000</v>
      </c>
      <c r="V298" s="83"/>
      <c r="W298" s="83"/>
      <c r="X298" s="93">
        <f t="shared" si="12"/>
        <v>25300000</v>
      </c>
      <c r="Y298" s="94">
        <f t="shared" si="13"/>
        <v>0</v>
      </c>
      <c r="Z298" s="94">
        <f t="shared" si="14"/>
        <v>0</v>
      </c>
      <c r="AA298" s="95"/>
      <c r="AB298" s="96" t="s">
        <v>129</v>
      </c>
      <c r="AC298" s="97" t="s">
        <v>1148</v>
      </c>
    </row>
    <row r="299" spans="1:29" s="100" customFormat="1" ht="15" customHeight="1">
      <c r="A299" s="82">
        <v>289</v>
      </c>
      <c r="B299" s="83" t="s">
        <v>63</v>
      </c>
      <c r="C299" s="146"/>
      <c r="D299" s="128" t="s">
        <v>1121</v>
      </c>
      <c r="E299" s="86" t="s">
        <v>1149</v>
      </c>
      <c r="F299" s="87" t="s">
        <v>1150</v>
      </c>
      <c r="G299" s="146"/>
      <c r="H299" s="86" t="s">
        <v>100</v>
      </c>
      <c r="I299" s="86"/>
      <c r="J299" s="89" t="s">
        <v>127</v>
      </c>
      <c r="K299" s="151" t="s">
        <v>137</v>
      </c>
      <c r="L299" s="89">
        <v>25300000</v>
      </c>
      <c r="M299" s="89"/>
      <c r="N299" s="89"/>
      <c r="O299" s="89"/>
      <c r="P299" s="89"/>
      <c r="Q299" s="89"/>
      <c r="R299" s="89"/>
      <c r="S299" s="90"/>
      <c r="T299" s="91">
        <f t="shared" si="15"/>
        <v>25300000</v>
      </c>
      <c r="U299" s="92">
        <v>25300000</v>
      </c>
      <c r="V299" s="83"/>
      <c r="W299" s="83"/>
      <c r="X299" s="93">
        <f t="shared" si="12"/>
        <v>25300000</v>
      </c>
      <c r="Y299" s="94">
        <f t="shared" si="13"/>
        <v>0</v>
      </c>
      <c r="Z299" s="94">
        <f t="shared" si="14"/>
        <v>0</v>
      </c>
      <c r="AA299" s="95"/>
      <c r="AB299" s="96"/>
      <c r="AC299" s="97" t="s">
        <v>1151</v>
      </c>
    </row>
    <row r="300" spans="1:29" s="100" customFormat="1" ht="15" customHeight="1">
      <c r="A300" s="82">
        <v>290</v>
      </c>
      <c r="B300" s="83" t="s">
        <v>63</v>
      </c>
      <c r="C300" s="146"/>
      <c r="D300" s="128" t="s">
        <v>1118</v>
      </c>
      <c r="E300" s="86" t="s">
        <v>1152</v>
      </c>
      <c r="F300" s="87" t="s">
        <v>1153</v>
      </c>
      <c r="G300" s="146"/>
      <c r="H300" s="86" t="s">
        <v>1154</v>
      </c>
      <c r="I300" s="86"/>
      <c r="J300" s="89" t="s">
        <v>127</v>
      </c>
      <c r="K300" s="151" t="s">
        <v>1155</v>
      </c>
      <c r="L300" s="89">
        <f>25300000*3</f>
        <v>75900000</v>
      </c>
      <c r="M300" s="89"/>
      <c r="N300" s="89"/>
      <c r="O300" s="89"/>
      <c r="P300" s="89"/>
      <c r="Q300" s="89"/>
      <c r="R300" s="89"/>
      <c r="S300" s="290">
        <v>25300000</v>
      </c>
      <c r="T300" s="91">
        <f t="shared" si="15"/>
        <v>50600000</v>
      </c>
      <c r="U300" s="92">
        <v>50600000</v>
      </c>
      <c r="V300" s="83"/>
      <c r="W300" s="83"/>
      <c r="X300" s="93">
        <f t="shared" si="12"/>
        <v>50600000</v>
      </c>
      <c r="Y300" s="94">
        <f t="shared" si="13"/>
        <v>0</v>
      </c>
      <c r="Z300" s="94">
        <f t="shared" si="14"/>
        <v>0</v>
      </c>
      <c r="AA300" s="95"/>
      <c r="AB300" s="96" t="s">
        <v>1156</v>
      </c>
      <c r="AC300" s="97" t="s">
        <v>1157</v>
      </c>
    </row>
    <row r="301" spans="1:29" s="100" customFormat="1" ht="14.25">
      <c r="A301" s="82">
        <v>291</v>
      </c>
      <c r="B301" s="83" t="s">
        <v>63</v>
      </c>
      <c r="C301" s="146"/>
      <c r="D301" s="128" t="s">
        <v>1158</v>
      </c>
      <c r="E301" s="86" t="s">
        <v>1159</v>
      </c>
      <c r="F301" s="87" t="s">
        <v>1160</v>
      </c>
      <c r="G301" s="291"/>
      <c r="H301" s="86" t="s">
        <v>100</v>
      </c>
      <c r="I301" s="146"/>
      <c r="J301" s="89" t="s">
        <v>1161</v>
      </c>
      <c r="K301" s="151" t="s">
        <v>69</v>
      </c>
      <c r="L301" s="89">
        <v>25300000</v>
      </c>
      <c r="M301" s="89"/>
      <c r="N301" s="89"/>
      <c r="O301" s="89"/>
      <c r="P301" s="89"/>
      <c r="Q301" s="89"/>
      <c r="R301" s="89"/>
      <c r="S301" s="90"/>
      <c r="T301" s="91">
        <f t="shared" si="15"/>
        <v>25300000</v>
      </c>
      <c r="U301" s="92">
        <v>25300000</v>
      </c>
      <c r="V301" s="83"/>
      <c r="W301" s="83"/>
      <c r="X301" s="93">
        <f t="shared" si="12"/>
        <v>25300000</v>
      </c>
      <c r="Y301" s="94">
        <f t="shared" si="13"/>
        <v>0</v>
      </c>
      <c r="Z301" s="94">
        <f t="shared" si="14"/>
        <v>0</v>
      </c>
      <c r="AA301" s="95"/>
      <c r="AB301" s="96"/>
      <c r="AC301" s="97" t="s">
        <v>1162</v>
      </c>
    </row>
    <row r="302" spans="1:29" s="100" customFormat="1" ht="14.25">
      <c r="A302" s="82">
        <v>292</v>
      </c>
      <c r="B302" s="83" t="s">
        <v>63</v>
      </c>
      <c r="C302" s="146"/>
      <c r="D302" s="128" t="s">
        <v>1163</v>
      </c>
      <c r="E302" s="86" t="s">
        <v>1164</v>
      </c>
      <c r="F302" s="87" t="s">
        <v>1165</v>
      </c>
      <c r="G302" s="291"/>
      <c r="H302" s="86" t="s">
        <v>100</v>
      </c>
      <c r="I302" s="146"/>
      <c r="J302" s="89" t="s">
        <v>1161</v>
      </c>
      <c r="K302" s="151" t="s">
        <v>69</v>
      </c>
      <c r="L302" s="89">
        <v>25300000</v>
      </c>
      <c r="M302" s="89"/>
      <c r="N302" s="89"/>
      <c r="O302" s="89"/>
      <c r="P302" s="89"/>
      <c r="Q302" s="89"/>
      <c r="R302" s="89"/>
      <c r="S302" s="90"/>
      <c r="T302" s="91">
        <f t="shared" si="15"/>
        <v>25300000</v>
      </c>
      <c r="U302" s="92">
        <v>25300000</v>
      </c>
      <c r="V302" s="83"/>
      <c r="W302" s="83"/>
      <c r="X302" s="93">
        <f t="shared" si="12"/>
        <v>25300000</v>
      </c>
      <c r="Y302" s="94">
        <f t="shared" si="13"/>
        <v>0</v>
      </c>
      <c r="Z302" s="94">
        <f t="shared" si="14"/>
        <v>0</v>
      </c>
      <c r="AA302" s="95"/>
      <c r="AB302" s="96"/>
      <c r="AC302" s="97" t="s">
        <v>1166</v>
      </c>
    </row>
    <row r="303" spans="1:29" s="100" customFormat="1" ht="14.25">
      <c r="A303" s="82">
        <v>293</v>
      </c>
      <c r="B303" s="83" t="s">
        <v>63</v>
      </c>
      <c r="C303" s="146"/>
      <c r="D303" s="128" t="s">
        <v>1124</v>
      </c>
      <c r="E303" s="86" t="s">
        <v>1167</v>
      </c>
      <c r="F303" s="87" t="s">
        <v>1168</v>
      </c>
      <c r="G303" s="291"/>
      <c r="H303" s="86" t="s">
        <v>100</v>
      </c>
      <c r="I303" s="146"/>
      <c r="J303" s="89" t="s">
        <v>1161</v>
      </c>
      <c r="K303" s="151" t="s">
        <v>69</v>
      </c>
      <c r="L303" s="89">
        <v>25300000</v>
      </c>
      <c r="M303" s="89"/>
      <c r="N303" s="89"/>
      <c r="O303" s="89"/>
      <c r="P303" s="89"/>
      <c r="Q303" s="89"/>
      <c r="R303" s="89"/>
      <c r="S303" s="90"/>
      <c r="T303" s="91">
        <f t="shared" si="15"/>
        <v>25300000</v>
      </c>
      <c r="U303" s="92">
        <v>25300000</v>
      </c>
      <c r="V303" s="83"/>
      <c r="W303" s="83"/>
      <c r="X303" s="93">
        <f t="shared" si="12"/>
        <v>25300000</v>
      </c>
      <c r="Y303" s="94">
        <f t="shared" si="13"/>
        <v>0</v>
      </c>
      <c r="Z303" s="94">
        <f t="shared" si="14"/>
        <v>0</v>
      </c>
      <c r="AA303" s="95"/>
      <c r="AB303" s="96"/>
      <c r="AC303" s="97" t="s">
        <v>1169</v>
      </c>
    </row>
    <row r="304" spans="1:29" s="100" customFormat="1" ht="14.25">
      <c r="A304" s="82">
        <v>294</v>
      </c>
      <c r="B304" s="83" t="s">
        <v>63</v>
      </c>
      <c r="C304" s="146"/>
      <c r="D304" s="128" t="s">
        <v>1158</v>
      </c>
      <c r="E304" s="86" t="s">
        <v>1170</v>
      </c>
      <c r="F304" s="87" t="s">
        <v>1171</v>
      </c>
      <c r="G304" s="291"/>
      <c r="H304" s="86" t="s">
        <v>100</v>
      </c>
      <c r="I304" s="146"/>
      <c r="J304" s="89" t="s">
        <v>1161</v>
      </c>
      <c r="K304" s="151" t="s">
        <v>69</v>
      </c>
      <c r="L304" s="89">
        <v>25300000</v>
      </c>
      <c r="M304" s="89"/>
      <c r="N304" s="89"/>
      <c r="O304" s="89"/>
      <c r="P304" s="89"/>
      <c r="Q304" s="89"/>
      <c r="R304" s="89"/>
      <c r="S304" s="90"/>
      <c r="T304" s="91">
        <f t="shared" si="15"/>
        <v>25300000</v>
      </c>
      <c r="U304" s="92">
        <v>25300000</v>
      </c>
      <c r="V304" s="83"/>
      <c r="W304" s="83"/>
      <c r="X304" s="93">
        <f t="shared" si="12"/>
        <v>25300000</v>
      </c>
      <c r="Y304" s="94">
        <f t="shared" si="13"/>
        <v>0</v>
      </c>
      <c r="Z304" s="94">
        <f t="shared" si="14"/>
        <v>0</v>
      </c>
      <c r="AA304" s="95"/>
      <c r="AB304" s="96"/>
      <c r="AC304" s="97" t="s">
        <v>1172</v>
      </c>
    </row>
    <row r="305" spans="1:29" s="100" customFormat="1" ht="14.25">
      <c r="A305" s="82">
        <v>295</v>
      </c>
      <c r="B305" s="83" t="s">
        <v>63</v>
      </c>
      <c r="C305" s="146"/>
      <c r="D305" s="84" t="s">
        <v>686</v>
      </c>
      <c r="E305" s="86" t="s">
        <v>1173</v>
      </c>
      <c r="F305" s="87" t="s">
        <v>1174</v>
      </c>
      <c r="G305" s="291"/>
      <c r="H305" s="86" t="s">
        <v>100</v>
      </c>
      <c r="I305" s="146"/>
      <c r="J305" s="89" t="s">
        <v>1161</v>
      </c>
      <c r="K305" s="151" t="s">
        <v>69</v>
      </c>
      <c r="L305" s="89">
        <v>25300000</v>
      </c>
      <c r="M305" s="89"/>
      <c r="N305" s="89"/>
      <c r="O305" s="89"/>
      <c r="P305" s="89"/>
      <c r="Q305" s="89"/>
      <c r="R305" s="89"/>
      <c r="S305" s="90"/>
      <c r="T305" s="91">
        <f t="shared" si="15"/>
        <v>25300000</v>
      </c>
      <c r="U305" s="92">
        <v>25300000</v>
      </c>
      <c r="V305" s="83"/>
      <c r="W305" s="83"/>
      <c r="X305" s="93">
        <f t="shared" si="12"/>
        <v>25300000</v>
      </c>
      <c r="Y305" s="94">
        <f t="shared" si="13"/>
        <v>0</v>
      </c>
      <c r="Z305" s="94">
        <f t="shared" si="14"/>
        <v>0</v>
      </c>
      <c r="AA305" s="95"/>
      <c r="AB305" s="96"/>
      <c r="AC305" s="97" t="s">
        <v>1175</v>
      </c>
    </row>
    <row r="306" spans="1:29" s="100" customFormat="1" ht="14.25">
      <c r="A306" s="82">
        <v>296</v>
      </c>
      <c r="B306" s="83" t="s">
        <v>63</v>
      </c>
      <c r="C306" s="146"/>
      <c r="D306" s="84" t="s">
        <v>1158</v>
      </c>
      <c r="E306" s="86" t="s">
        <v>1176</v>
      </c>
      <c r="F306" s="87" t="s">
        <v>1177</v>
      </c>
      <c r="G306" s="291"/>
      <c r="H306" s="86" t="s">
        <v>100</v>
      </c>
      <c r="I306" s="146"/>
      <c r="J306" s="89" t="s">
        <v>1161</v>
      </c>
      <c r="K306" s="151" t="s">
        <v>69</v>
      </c>
      <c r="L306" s="89">
        <v>25300000</v>
      </c>
      <c r="M306" s="89"/>
      <c r="N306" s="89"/>
      <c r="O306" s="89"/>
      <c r="P306" s="89"/>
      <c r="Q306" s="89"/>
      <c r="R306" s="89"/>
      <c r="S306" s="90"/>
      <c r="T306" s="91">
        <f t="shared" si="15"/>
        <v>25300000</v>
      </c>
      <c r="U306" s="92">
        <v>25300000</v>
      </c>
      <c r="V306" s="83"/>
      <c r="W306" s="83"/>
      <c r="X306" s="93">
        <f t="shared" si="12"/>
        <v>25300000</v>
      </c>
      <c r="Y306" s="94">
        <f t="shared" si="13"/>
        <v>0</v>
      </c>
      <c r="Z306" s="94">
        <f t="shared" si="14"/>
        <v>0</v>
      </c>
      <c r="AA306" s="95"/>
      <c r="AB306" s="96"/>
      <c r="AC306" s="97" t="s">
        <v>1178</v>
      </c>
    </row>
    <row r="307" spans="1:29" s="100" customFormat="1" ht="14.25">
      <c r="A307" s="82">
        <v>297</v>
      </c>
      <c r="B307" s="83" t="s">
        <v>63</v>
      </c>
      <c r="C307" s="146"/>
      <c r="D307" s="84" t="s">
        <v>1158</v>
      </c>
      <c r="E307" s="86" t="s">
        <v>1179</v>
      </c>
      <c r="F307" s="87" t="s">
        <v>1180</v>
      </c>
      <c r="G307" s="291"/>
      <c r="H307" s="86" t="s">
        <v>100</v>
      </c>
      <c r="I307" s="146"/>
      <c r="J307" s="89" t="s">
        <v>1161</v>
      </c>
      <c r="K307" s="151" t="s">
        <v>69</v>
      </c>
      <c r="L307" s="89">
        <v>25300000</v>
      </c>
      <c r="M307" s="89"/>
      <c r="N307" s="89"/>
      <c r="O307" s="89"/>
      <c r="P307" s="89"/>
      <c r="Q307" s="89"/>
      <c r="R307" s="89"/>
      <c r="S307" s="90"/>
      <c r="T307" s="91">
        <f t="shared" si="15"/>
        <v>25300000</v>
      </c>
      <c r="U307" s="92">
        <v>25300000</v>
      </c>
      <c r="V307" s="83"/>
      <c r="W307" s="83"/>
      <c r="X307" s="93">
        <f t="shared" si="12"/>
        <v>25300000</v>
      </c>
      <c r="Y307" s="94">
        <f t="shared" si="13"/>
        <v>0</v>
      </c>
      <c r="Z307" s="94">
        <f t="shared" si="14"/>
        <v>0</v>
      </c>
      <c r="AA307" s="95"/>
      <c r="AB307" s="96"/>
      <c r="AC307" s="97" t="s">
        <v>1181</v>
      </c>
    </row>
    <row r="308" spans="1:29" s="100" customFormat="1" ht="14.25">
      <c r="A308" s="82">
        <v>298</v>
      </c>
      <c r="B308" s="83" t="s">
        <v>63</v>
      </c>
      <c r="C308" s="146"/>
      <c r="D308" s="128" t="s">
        <v>1182</v>
      </c>
      <c r="E308" s="86" t="s">
        <v>1183</v>
      </c>
      <c r="F308" s="87" t="s">
        <v>1184</v>
      </c>
      <c r="G308" s="291"/>
      <c r="H308" s="86" t="s">
        <v>100</v>
      </c>
      <c r="I308" s="146"/>
      <c r="J308" s="89" t="s">
        <v>1161</v>
      </c>
      <c r="K308" s="151" t="s">
        <v>69</v>
      </c>
      <c r="L308" s="89">
        <v>25300000</v>
      </c>
      <c r="M308" s="89"/>
      <c r="N308" s="89"/>
      <c r="O308" s="89"/>
      <c r="P308" s="89"/>
      <c r="Q308" s="89"/>
      <c r="R308" s="89"/>
      <c r="S308" s="90"/>
      <c r="T308" s="91">
        <f t="shared" si="15"/>
        <v>25300000</v>
      </c>
      <c r="U308" s="92">
        <v>25300000</v>
      </c>
      <c r="V308" s="83"/>
      <c r="W308" s="83"/>
      <c r="X308" s="93">
        <f t="shared" si="12"/>
        <v>25300000</v>
      </c>
      <c r="Y308" s="94">
        <f t="shared" si="13"/>
        <v>0</v>
      </c>
      <c r="Z308" s="94">
        <f t="shared" si="14"/>
        <v>0</v>
      </c>
      <c r="AA308" s="95"/>
      <c r="AB308" s="96"/>
      <c r="AC308" s="114" t="str">
        <f>VLOOKUP(E308,'[1]Tong hop'!$D$3:$P$2738,12,FALSE)</f>
        <v>ThongNPHSE62005@fpt.edu.vn</v>
      </c>
    </row>
    <row r="309" spans="1:29" s="100" customFormat="1" ht="14.25">
      <c r="A309" s="82">
        <v>299</v>
      </c>
      <c r="B309" s="83" t="s">
        <v>63</v>
      </c>
      <c r="C309" s="146"/>
      <c r="D309" s="128" t="s">
        <v>1163</v>
      </c>
      <c r="E309" s="86" t="s">
        <v>1185</v>
      </c>
      <c r="F309" s="87" t="s">
        <v>1186</v>
      </c>
      <c r="G309" s="146"/>
      <c r="H309" s="86" t="s">
        <v>100</v>
      </c>
      <c r="I309" s="146"/>
      <c r="J309" s="89" t="s">
        <v>1187</v>
      </c>
      <c r="K309" s="151" t="s">
        <v>137</v>
      </c>
      <c r="L309" s="89">
        <v>25300000</v>
      </c>
      <c r="M309" s="89"/>
      <c r="N309" s="89"/>
      <c r="O309" s="89"/>
      <c r="P309" s="89"/>
      <c r="Q309" s="89"/>
      <c r="R309" s="89"/>
      <c r="S309" s="90"/>
      <c r="T309" s="91">
        <f t="shared" si="15"/>
        <v>25300000</v>
      </c>
      <c r="U309" s="92">
        <v>25300000</v>
      </c>
      <c r="V309" s="83"/>
      <c r="W309" s="83"/>
      <c r="X309" s="93">
        <f t="shared" si="12"/>
        <v>25300000</v>
      </c>
      <c r="Y309" s="94">
        <f t="shared" si="13"/>
        <v>0</v>
      </c>
      <c r="Z309" s="94">
        <f t="shared" si="14"/>
        <v>0</v>
      </c>
      <c r="AA309" s="95"/>
      <c r="AB309" s="96"/>
      <c r="AC309" s="97" t="s">
        <v>1188</v>
      </c>
    </row>
    <row r="310" spans="1:29" s="100" customFormat="1" ht="14.25">
      <c r="A310" s="82">
        <v>300</v>
      </c>
      <c r="B310" s="83" t="s">
        <v>63</v>
      </c>
      <c r="C310" s="146"/>
      <c r="D310" s="128" t="s">
        <v>1118</v>
      </c>
      <c r="E310" s="86" t="s">
        <v>1189</v>
      </c>
      <c r="F310" s="87" t="s">
        <v>1190</v>
      </c>
      <c r="G310" s="146"/>
      <c r="H310" s="86" t="s">
        <v>100</v>
      </c>
      <c r="I310" s="146"/>
      <c r="J310" s="89" t="s">
        <v>1187</v>
      </c>
      <c r="K310" s="151" t="s">
        <v>137</v>
      </c>
      <c r="L310" s="89">
        <v>25300000</v>
      </c>
      <c r="M310" s="89"/>
      <c r="N310" s="89"/>
      <c r="O310" s="89"/>
      <c r="P310" s="89"/>
      <c r="Q310" s="89"/>
      <c r="R310" s="89"/>
      <c r="S310" s="90"/>
      <c r="T310" s="91">
        <f t="shared" si="15"/>
        <v>25300000</v>
      </c>
      <c r="U310" s="92">
        <v>25300000</v>
      </c>
      <c r="V310" s="83"/>
      <c r="W310" s="83"/>
      <c r="X310" s="93">
        <f t="shared" si="12"/>
        <v>25300000</v>
      </c>
      <c r="Y310" s="94">
        <f t="shared" si="13"/>
        <v>0</v>
      </c>
      <c r="Z310" s="94">
        <f t="shared" si="14"/>
        <v>0</v>
      </c>
      <c r="AA310" s="95"/>
      <c r="AB310" s="96"/>
      <c r="AC310" s="97" t="s">
        <v>1191</v>
      </c>
    </row>
    <row r="311" spans="1:29" s="100" customFormat="1" ht="14.25">
      <c r="A311" s="82">
        <v>301</v>
      </c>
      <c r="B311" s="83" t="s">
        <v>63</v>
      </c>
      <c r="C311" s="146"/>
      <c r="D311" s="84" t="s">
        <v>686</v>
      </c>
      <c r="E311" s="86" t="s">
        <v>1192</v>
      </c>
      <c r="F311" s="87" t="s">
        <v>1193</v>
      </c>
      <c r="G311" s="146"/>
      <c r="H311" s="86" t="s">
        <v>100</v>
      </c>
      <c r="I311" s="146"/>
      <c r="J311" s="89" t="s">
        <v>1187</v>
      </c>
      <c r="K311" s="151" t="s">
        <v>137</v>
      </c>
      <c r="L311" s="89">
        <v>25300000</v>
      </c>
      <c r="M311" s="89"/>
      <c r="N311" s="89"/>
      <c r="O311" s="89"/>
      <c r="P311" s="89"/>
      <c r="Q311" s="89"/>
      <c r="R311" s="89"/>
      <c r="S311" s="90"/>
      <c r="T311" s="91">
        <f t="shared" si="15"/>
        <v>25300000</v>
      </c>
      <c r="U311" s="92">
        <v>25300000</v>
      </c>
      <c r="V311" s="83"/>
      <c r="W311" s="83"/>
      <c r="X311" s="93">
        <f t="shared" si="12"/>
        <v>25300000</v>
      </c>
      <c r="Y311" s="94">
        <f t="shared" si="13"/>
        <v>0</v>
      </c>
      <c r="Z311" s="94">
        <f t="shared" si="14"/>
        <v>0</v>
      </c>
      <c r="AA311" s="95"/>
      <c r="AB311" s="96"/>
      <c r="AC311" s="97" t="s">
        <v>1194</v>
      </c>
    </row>
    <row r="312" spans="1:29" s="100" customFormat="1" ht="14.25">
      <c r="A312" s="82">
        <v>302</v>
      </c>
      <c r="B312" s="83" t="s">
        <v>63</v>
      </c>
      <c r="C312" s="146"/>
      <c r="D312" s="128" t="s">
        <v>1118</v>
      </c>
      <c r="E312" s="86" t="s">
        <v>1195</v>
      </c>
      <c r="F312" s="87" t="s">
        <v>1196</v>
      </c>
      <c r="G312" s="146"/>
      <c r="H312" s="86" t="s">
        <v>100</v>
      </c>
      <c r="I312" s="146"/>
      <c r="J312" s="89" t="s">
        <v>1187</v>
      </c>
      <c r="K312" s="151" t="s">
        <v>137</v>
      </c>
      <c r="L312" s="89">
        <v>25300000</v>
      </c>
      <c r="M312" s="89"/>
      <c r="N312" s="89"/>
      <c r="O312" s="89"/>
      <c r="P312" s="89"/>
      <c r="Q312" s="89"/>
      <c r="R312" s="89"/>
      <c r="S312" s="90"/>
      <c r="T312" s="91">
        <f t="shared" si="15"/>
        <v>25300000</v>
      </c>
      <c r="U312" s="92">
        <v>25300000</v>
      </c>
      <c r="V312" s="83"/>
      <c r="W312" s="83"/>
      <c r="X312" s="93">
        <f t="shared" si="12"/>
        <v>25300000</v>
      </c>
      <c r="Y312" s="94">
        <f t="shared" si="13"/>
        <v>0</v>
      </c>
      <c r="Z312" s="94">
        <f t="shared" si="14"/>
        <v>0</v>
      </c>
      <c r="AA312" s="95"/>
      <c r="AB312" s="96"/>
      <c r="AC312" s="97" t="s">
        <v>1197</v>
      </c>
    </row>
    <row r="313" spans="1:29" s="100" customFormat="1" ht="14.25">
      <c r="A313" s="82">
        <v>303</v>
      </c>
      <c r="B313" s="83" t="s">
        <v>63</v>
      </c>
      <c r="C313" s="146"/>
      <c r="D313" s="84" t="s">
        <v>686</v>
      </c>
      <c r="E313" s="86" t="s">
        <v>1198</v>
      </c>
      <c r="F313" s="87" t="s">
        <v>1199</v>
      </c>
      <c r="G313" s="146"/>
      <c r="H313" s="86" t="s">
        <v>100</v>
      </c>
      <c r="I313" s="86" t="s">
        <v>260</v>
      </c>
      <c r="J313" s="89" t="s">
        <v>1187</v>
      </c>
      <c r="K313" s="151" t="s">
        <v>137</v>
      </c>
      <c r="L313" s="89">
        <v>25300000</v>
      </c>
      <c r="M313" s="89"/>
      <c r="N313" s="89"/>
      <c r="O313" s="89">
        <v>50</v>
      </c>
      <c r="P313" s="89"/>
      <c r="Q313" s="89"/>
      <c r="R313" s="89"/>
      <c r="S313" s="90">
        <v>12500</v>
      </c>
      <c r="T313" s="91">
        <f t="shared" si="15"/>
        <v>12637500</v>
      </c>
      <c r="U313" s="92">
        <v>12650000</v>
      </c>
      <c r="V313" s="83"/>
      <c r="W313" s="83"/>
      <c r="X313" s="93">
        <f t="shared" si="12"/>
        <v>12650000</v>
      </c>
      <c r="Y313" s="94">
        <f t="shared" si="13"/>
        <v>12500</v>
      </c>
      <c r="Z313" s="94">
        <f t="shared" si="14"/>
        <v>0</v>
      </c>
      <c r="AA313" s="95"/>
      <c r="AB313" s="96"/>
      <c r="AC313" s="97" t="s">
        <v>1200</v>
      </c>
    </row>
    <row r="314" spans="1:29" s="100" customFormat="1" ht="14.25">
      <c r="A314" s="82">
        <v>304</v>
      </c>
      <c r="B314" s="83" t="s">
        <v>63</v>
      </c>
      <c r="C314" s="146"/>
      <c r="D314" s="128" t="s">
        <v>1201</v>
      </c>
      <c r="E314" s="86" t="s">
        <v>1202</v>
      </c>
      <c r="F314" s="87" t="s">
        <v>1203</v>
      </c>
      <c r="G314" s="146"/>
      <c r="H314" s="86" t="s">
        <v>100</v>
      </c>
      <c r="I314" s="146" t="s">
        <v>623</v>
      </c>
      <c r="J314" s="89" t="s">
        <v>1187</v>
      </c>
      <c r="K314" s="151" t="s">
        <v>137</v>
      </c>
      <c r="L314" s="89">
        <v>25300000</v>
      </c>
      <c r="M314" s="89"/>
      <c r="N314" s="89"/>
      <c r="O314" s="89">
        <v>70</v>
      </c>
      <c r="P314" s="89"/>
      <c r="Q314" s="89"/>
      <c r="R314" s="89"/>
      <c r="S314" s="90"/>
      <c r="T314" s="91">
        <f t="shared" si="15"/>
        <v>7590000</v>
      </c>
      <c r="U314" s="92">
        <v>7590000</v>
      </c>
      <c r="V314" s="83"/>
      <c r="W314" s="83"/>
      <c r="X314" s="93">
        <f t="shared" si="12"/>
        <v>7590000</v>
      </c>
      <c r="Y314" s="94">
        <f t="shared" si="13"/>
        <v>0</v>
      </c>
      <c r="Z314" s="94">
        <f t="shared" si="14"/>
        <v>0</v>
      </c>
      <c r="AA314" s="95"/>
      <c r="AB314" s="96"/>
      <c r="AC314" s="114" t="str">
        <f>VLOOKUP(E314,'[1]Tong hop'!$D$3:$P$2738,12,FALSE)</f>
        <v>QuyNVSE62101@fpt.edu.vn</v>
      </c>
    </row>
    <row r="315" spans="1:29" s="100" customFormat="1" ht="14.25">
      <c r="A315" s="82">
        <v>305</v>
      </c>
      <c r="B315" s="83" t="s">
        <v>63</v>
      </c>
      <c r="C315" s="164" t="s">
        <v>96</v>
      </c>
      <c r="D315" s="128" t="s">
        <v>1201</v>
      </c>
      <c r="E315" s="86" t="s">
        <v>1204</v>
      </c>
      <c r="F315" s="87" t="s">
        <v>1205</v>
      </c>
      <c r="G315" s="146"/>
      <c r="H315" s="86" t="s">
        <v>100</v>
      </c>
      <c r="I315" s="146"/>
      <c r="J315" s="89" t="s">
        <v>1187</v>
      </c>
      <c r="K315" s="151" t="s">
        <v>93</v>
      </c>
      <c r="L315" s="89">
        <v>25300000</v>
      </c>
      <c r="M315" s="89"/>
      <c r="N315" s="89"/>
      <c r="O315" s="89"/>
      <c r="P315" s="89"/>
      <c r="Q315" s="89"/>
      <c r="R315" s="89"/>
      <c r="S315" s="90"/>
      <c r="T315" s="91">
        <f t="shared" si="15"/>
        <v>25300000</v>
      </c>
      <c r="U315" s="92">
        <v>25300000</v>
      </c>
      <c r="V315" s="83"/>
      <c r="W315" s="83"/>
      <c r="X315" s="93">
        <f t="shared" si="12"/>
        <v>25300000</v>
      </c>
      <c r="Y315" s="94">
        <f t="shared" si="13"/>
        <v>0</v>
      </c>
      <c r="Z315" s="94">
        <f t="shared" si="14"/>
        <v>0</v>
      </c>
      <c r="AA315" s="95"/>
      <c r="AB315" s="205" t="s">
        <v>94</v>
      </c>
      <c r="AC315" s="97" t="s">
        <v>1206</v>
      </c>
    </row>
    <row r="316" spans="1:29" s="100" customFormat="1" ht="14.25">
      <c r="A316" s="82">
        <v>306</v>
      </c>
      <c r="B316" s="83" t="s">
        <v>63</v>
      </c>
      <c r="C316" s="86"/>
      <c r="D316" s="128" t="s">
        <v>1158</v>
      </c>
      <c r="E316" s="86" t="s">
        <v>1207</v>
      </c>
      <c r="F316" s="87" t="s">
        <v>1208</v>
      </c>
      <c r="G316" s="146"/>
      <c r="H316" s="86" t="s">
        <v>74</v>
      </c>
      <c r="I316" s="146"/>
      <c r="J316" s="89" t="s">
        <v>136</v>
      </c>
      <c r="K316" s="89" t="s">
        <v>128</v>
      </c>
      <c r="L316" s="89">
        <v>25300000</v>
      </c>
      <c r="M316" s="89"/>
      <c r="N316" s="89"/>
      <c r="O316" s="89"/>
      <c r="P316" s="89"/>
      <c r="Q316" s="89"/>
      <c r="R316" s="89"/>
      <c r="S316" s="90"/>
      <c r="T316" s="91">
        <f t="shared" si="15"/>
        <v>25300000</v>
      </c>
      <c r="U316" s="92">
        <v>25300000</v>
      </c>
      <c r="V316" s="83"/>
      <c r="W316" s="83"/>
      <c r="X316" s="93">
        <f t="shared" si="12"/>
        <v>25300000</v>
      </c>
      <c r="Y316" s="94">
        <f t="shared" si="13"/>
        <v>0</v>
      </c>
      <c r="Z316" s="94">
        <f t="shared" si="14"/>
        <v>0</v>
      </c>
      <c r="AA316" s="95"/>
      <c r="AB316" s="96" t="s">
        <v>146</v>
      </c>
      <c r="AC316" s="97" t="s">
        <v>1209</v>
      </c>
    </row>
    <row r="317" spans="1:29" s="100" customFormat="1" ht="14.25">
      <c r="A317" s="82">
        <v>307</v>
      </c>
      <c r="B317" s="83" t="s">
        <v>63</v>
      </c>
      <c r="C317" s="86"/>
      <c r="D317" s="128" t="s">
        <v>758</v>
      </c>
      <c r="E317" s="86" t="s">
        <v>1210</v>
      </c>
      <c r="F317" s="87" t="s">
        <v>1211</v>
      </c>
      <c r="G317" s="146"/>
      <c r="H317" s="86" t="s">
        <v>74</v>
      </c>
      <c r="I317" s="146"/>
      <c r="J317" s="89" t="s">
        <v>136</v>
      </c>
      <c r="K317" s="89" t="s">
        <v>128</v>
      </c>
      <c r="L317" s="89">
        <v>25300000</v>
      </c>
      <c r="M317" s="89"/>
      <c r="N317" s="89"/>
      <c r="O317" s="89"/>
      <c r="P317" s="89"/>
      <c r="Q317" s="89"/>
      <c r="R317" s="89"/>
      <c r="S317" s="90"/>
      <c r="T317" s="91">
        <f t="shared" si="15"/>
        <v>25300000</v>
      </c>
      <c r="U317" s="92">
        <v>25300000</v>
      </c>
      <c r="V317" s="83"/>
      <c r="W317" s="83"/>
      <c r="X317" s="93">
        <f t="shared" si="12"/>
        <v>25300000</v>
      </c>
      <c r="Y317" s="94">
        <f t="shared" si="13"/>
        <v>0</v>
      </c>
      <c r="Z317" s="94">
        <f t="shared" si="14"/>
        <v>0</v>
      </c>
      <c r="AA317" s="95"/>
      <c r="AB317" s="96" t="s">
        <v>146</v>
      </c>
      <c r="AC317" s="114" t="str">
        <f>VLOOKUP(E317,'[1]Tong hop'!$D$3:$P$2738,12,FALSE)</f>
        <v>HuanPMSE61860@fpt.edu.vn</v>
      </c>
    </row>
    <row r="318" spans="1:29" s="100" customFormat="1" ht="14.25">
      <c r="A318" s="82">
        <v>308</v>
      </c>
      <c r="B318" s="83" t="s">
        <v>63</v>
      </c>
      <c r="C318" s="86"/>
      <c r="D318" s="84" t="s">
        <v>686</v>
      </c>
      <c r="E318" s="86" t="s">
        <v>1212</v>
      </c>
      <c r="F318" s="87" t="s">
        <v>1213</v>
      </c>
      <c r="G318" s="146"/>
      <c r="H318" s="86" t="s">
        <v>74</v>
      </c>
      <c r="I318" s="146"/>
      <c r="J318" s="89" t="s">
        <v>136</v>
      </c>
      <c r="K318" s="89" t="s">
        <v>128</v>
      </c>
      <c r="L318" s="89">
        <v>25300000</v>
      </c>
      <c r="M318" s="89"/>
      <c r="N318" s="89"/>
      <c r="O318" s="89"/>
      <c r="P318" s="89"/>
      <c r="Q318" s="89"/>
      <c r="R318" s="89"/>
      <c r="S318" s="90"/>
      <c r="T318" s="91">
        <f t="shared" si="15"/>
        <v>25300000</v>
      </c>
      <c r="U318" s="92">
        <v>25300000</v>
      </c>
      <c r="V318" s="83"/>
      <c r="W318" s="83"/>
      <c r="X318" s="93">
        <f t="shared" si="12"/>
        <v>25300000</v>
      </c>
      <c r="Y318" s="94">
        <f t="shared" si="13"/>
        <v>0</v>
      </c>
      <c r="Z318" s="94">
        <f t="shared" si="14"/>
        <v>0</v>
      </c>
      <c r="AA318" s="95"/>
      <c r="AB318" s="96" t="s">
        <v>146</v>
      </c>
      <c r="AC318" s="97" t="s">
        <v>1214</v>
      </c>
    </row>
    <row r="319" spans="1:29" s="100" customFormat="1" ht="14.25">
      <c r="A319" s="82">
        <v>309</v>
      </c>
      <c r="B319" s="83" t="s">
        <v>63</v>
      </c>
      <c r="C319" s="86"/>
      <c r="D319" s="128" t="s">
        <v>1158</v>
      </c>
      <c r="E319" s="86" t="s">
        <v>1215</v>
      </c>
      <c r="F319" s="87" t="s">
        <v>1216</v>
      </c>
      <c r="G319" s="146"/>
      <c r="H319" s="86" t="s">
        <v>74</v>
      </c>
      <c r="I319" s="86"/>
      <c r="J319" s="89" t="s">
        <v>136</v>
      </c>
      <c r="K319" s="89" t="s">
        <v>128</v>
      </c>
      <c r="L319" s="89">
        <v>25300000</v>
      </c>
      <c r="M319" s="89"/>
      <c r="N319" s="89"/>
      <c r="O319" s="89"/>
      <c r="P319" s="89"/>
      <c r="Q319" s="89"/>
      <c r="R319" s="89"/>
      <c r="S319" s="90"/>
      <c r="T319" s="91">
        <f t="shared" si="15"/>
        <v>25300000</v>
      </c>
      <c r="U319" s="92">
        <v>25300000</v>
      </c>
      <c r="V319" s="83"/>
      <c r="W319" s="83"/>
      <c r="X319" s="93">
        <f t="shared" si="12"/>
        <v>25300000</v>
      </c>
      <c r="Y319" s="94">
        <f t="shared" si="13"/>
        <v>0</v>
      </c>
      <c r="Z319" s="94">
        <f t="shared" si="14"/>
        <v>0</v>
      </c>
      <c r="AA319" s="95"/>
      <c r="AB319" s="96" t="s">
        <v>146</v>
      </c>
      <c r="AC319" s="97" t="s">
        <v>1217</v>
      </c>
    </row>
    <row r="320" spans="1:29" s="100" customFormat="1" ht="14.25">
      <c r="A320" s="82">
        <v>310</v>
      </c>
      <c r="B320" s="83" t="s">
        <v>63</v>
      </c>
      <c r="C320" s="86"/>
      <c r="D320" s="128" t="s">
        <v>1218</v>
      </c>
      <c r="E320" s="86" t="s">
        <v>1219</v>
      </c>
      <c r="F320" s="87" t="s">
        <v>1220</v>
      </c>
      <c r="G320" s="146"/>
      <c r="H320" s="86" t="s">
        <v>74</v>
      </c>
      <c r="I320" s="146"/>
      <c r="J320" s="89" t="s">
        <v>136</v>
      </c>
      <c r="K320" s="89" t="s">
        <v>128</v>
      </c>
      <c r="L320" s="89">
        <v>25300000</v>
      </c>
      <c r="M320" s="89"/>
      <c r="N320" s="89"/>
      <c r="O320" s="89"/>
      <c r="P320" s="89"/>
      <c r="Q320" s="89"/>
      <c r="R320" s="89"/>
      <c r="S320" s="90"/>
      <c r="T320" s="91">
        <f t="shared" si="15"/>
        <v>25300000</v>
      </c>
      <c r="U320" s="92">
        <v>25300000</v>
      </c>
      <c r="V320" s="83"/>
      <c r="W320" s="83"/>
      <c r="X320" s="93">
        <f t="shared" si="12"/>
        <v>25300000</v>
      </c>
      <c r="Y320" s="94">
        <f t="shared" si="13"/>
        <v>0</v>
      </c>
      <c r="Z320" s="94">
        <f t="shared" si="14"/>
        <v>0</v>
      </c>
      <c r="AA320" s="95"/>
      <c r="AB320" s="96" t="s">
        <v>146</v>
      </c>
      <c r="AC320" s="97" t="s">
        <v>1221</v>
      </c>
    </row>
    <row r="321" spans="1:29" s="100" customFormat="1" ht="14.25">
      <c r="A321" s="82">
        <v>311</v>
      </c>
      <c r="B321" s="83" t="s">
        <v>63</v>
      </c>
      <c r="C321" s="86"/>
      <c r="D321" s="84" t="s">
        <v>686</v>
      </c>
      <c r="E321" s="86" t="s">
        <v>1222</v>
      </c>
      <c r="F321" s="87" t="s">
        <v>1223</v>
      </c>
      <c r="G321" s="146"/>
      <c r="H321" s="86" t="s">
        <v>74</v>
      </c>
      <c r="I321" s="146"/>
      <c r="J321" s="89" t="s">
        <v>136</v>
      </c>
      <c r="K321" s="89" t="s">
        <v>128</v>
      </c>
      <c r="L321" s="89">
        <v>25300000</v>
      </c>
      <c r="M321" s="89"/>
      <c r="N321" s="89"/>
      <c r="O321" s="89"/>
      <c r="P321" s="89"/>
      <c r="Q321" s="89"/>
      <c r="R321" s="89"/>
      <c r="S321" s="90"/>
      <c r="T321" s="91">
        <f t="shared" si="15"/>
        <v>25300000</v>
      </c>
      <c r="U321" s="92">
        <v>25300000</v>
      </c>
      <c r="V321" s="83"/>
      <c r="W321" s="83"/>
      <c r="X321" s="93">
        <f t="shared" si="12"/>
        <v>25300000</v>
      </c>
      <c r="Y321" s="94">
        <f t="shared" si="13"/>
        <v>0</v>
      </c>
      <c r="Z321" s="94">
        <f t="shared" si="14"/>
        <v>0</v>
      </c>
      <c r="AA321" s="95"/>
      <c r="AB321" s="96" t="s">
        <v>146</v>
      </c>
      <c r="AC321" s="97" t="s">
        <v>1224</v>
      </c>
    </row>
    <row r="322" spans="1:29" s="100" customFormat="1" ht="14.25">
      <c r="A322" s="82">
        <v>312</v>
      </c>
      <c r="B322" s="83" t="s">
        <v>63</v>
      </c>
      <c r="C322" s="86"/>
      <c r="D322" s="128" t="s">
        <v>1225</v>
      </c>
      <c r="E322" s="86" t="s">
        <v>1226</v>
      </c>
      <c r="F322" s="87" t="s">
        <v>1227</v>
      </c>
      <c r="G322" s="146"/>
      <c r="H322" s="86" t="s">
        <v>74</v>
      </c>
      <c r="I322" s="146"/>
      <c r="J322" s="89" t="s">
        <v>136</v>
      </c>
      <c r="K322" s="89" t="s">
        <v>128</v>
      </c>
      <c r="L322" s="89">
        <v>25300000</v>
      </c>
      <c r="M322" s="89"/>
      <c r="N322" s="89"/>
      <c r="O322" s="89"/>
      <c r="P322" s="89"/>
      <c r="Q322" s="89"/>
      <c r="R322" s="89"/>
      <c r="S322" s="90"/>
      <c r="T322" s="91">
        <f t="shared" si="15"/>
        <v>25300000</v>
      </c>
      <c r="U322" s="92">
        <v>25300000</v>
      </c>
      <c r="V322" s="83"/>
      <c r="W322" s="83"/>
      <c r="X322" s="93">
        <f t="shared" si="12"/>
        <v>25300000</v>
      </c>
      <c r="Y322" s="94">
        <f t="shared" si="13"/>
        <v>0</v>
      </c>
      <c r="Z322" s="94">
        <f t="shared" si="14"/>
        <v>0</v>
      </c>
      <c r="AA322" s="95"/>
      <c r="AB322" s="96" t="s">
        <v>146</v>
      </c>
      <c r="AC322" s="114" t="str">
        <f>VLOOKUP(E322,'[1]Tong hop'!$D$3:$P$2738,12,FALSE)</f>
        <v>SonPHSE61822@fpt.edu.vn</v>
      </c>
    </row>
    <row r="323" spans="1:29" s="100" customFormat="1" ht="14.25">
      <c r="A323" s="82">
        <v>313</v>
      </c>
      <c r="B323" s="83" t="s">
        <v>63</v>
      </c>
      <c r="C323" s="86"/>
      <c r="D323" s="128" t="s">
        <v>1121</v>
      </c>
      <c r="E323" s="86" t="s">
        <v>1228</v>
      </c>
      <c r="F323" s="87" t="s">
        <v>1229</v>
      </c>
      <c r="G323" s="146"/>
      <c r="H323" s="86" t="s">
        <v>74</v>
      </c>
      <c r="I323" s="146"/>
      <c r="J323" s="89" t="s">
        <v>136</v>
      </c>
      <c r="K323" s="89" t="s">
        <v>69</v>
      </c>
      <c r="L323" s="89">
        <v>25300000</v>
      </c>
      <c r="M323" s="89"/>
      <c r="N323" s="89"/>
      <c r="O323" s="89"/>
      <c r="P323" s="89"/>
      <c r="Q323" s="89"/>
      <c r="R323" s="89"/>
      <c r="S323" s="90"/>
      <c r="T323" s="91">
        <f t="shared" si="15"/>
        <v>25300000</v>
      </c>
      <c r="U323" s="92">
        <v>25300000</v>
      </c>
      <c r="V323" s="83"/>
      <c r="W323" s="83"/>
      <c r="X323" s="93">
        <f t="shared" si="12"/>
        <v>25300000</v>
      </c>
      <c r="Y323" s="94">
        <f t="shared" si="13"/>
        <v>0</v>
      </c>
      <c r="Z323" s="94">
        <f t="shared" si="14"/>
        <v>0</v>
      </c>
      <c r="AA323" s="95"/>
      <c r="AB323" s="208"/>
      <c r="AC323" s="97" t="s">
        <v>1230</v>
      </c>
    </row>
    <row r="324" spans="1:29" s="100" customFormat="1" ht="14.25">
      <c r="A324" s="82">
        <v>314</v>
      </c>
      <c r="B324" s="83" t="s">
        <v>63</v>
      </c>
      <c r="C324" s="86"/>
      <c r="D324" s="128" t="s">
        <v>1102</v>
      </c>
      <c r="E324" s="86" t="s">
        <v>1231</v>
      </c>
      <c r="F324" s="87" t="s">
        <v>1232</v>
      </c>
      <c r="G324" s="146"/>
      <c r="H324" s="86" t="s">
        <v>74</v>
      </c>
      <c r="I324" s="146"/>
      <c r="J324" s="89" t="s">
        <v>136</v>
      </c>
      <c r="K324" s="89" t="s">
        <v>69</v>
      </c>
      <c r="L324" s="89">
        <v>25300000</v>
      </c>
      <c r="M324" s="89"/>
      <c r="N324" s="89"/>
      <c r="O324" s="89"/>
      <c r="P324" s="89"/>
      <c r="Q324" s="89"/>
      <c r="R324" s="89"/>
      <c r="S324" s="90"/>
      <c r="T324" s="91">
        <f t="shared" si="15"/>
        <v>25300000</v>
      </c>
      <c r="U324" s="92">
        <v>25300000</v>
      </c>
      <c r="V324" s="83"/>
      <c r="W324" s="83"/>
      <c r="X324" s="93">
        <f t="shared" si="12"/>
        <v>25300000</v>
      </c>
      <c r="Y324" s="94">
        <f t="shared" si="13"/>
        <v>0</v>
      </c>
      <c r="Z324" s="94">
        <f t="shared" si="14"/>
        <v>0</v>
      </c>
      <c r="AA324" s="95"/>
      <c r="AB324" s="208"/>
      <c r="AC324" s="97" t="s">
        <v>1233</v>
      </c>
    </row>
    <row r="325" spans="1:29" s="100" customFormat="1" ht="14.25">
      <c r="A325" s="82">
        <v>315</v>
      </c>
      <c r="B325" s="83" t="s">
        <v>63</v>
      </c>
      <c r="C325" s="154"/>
      <c r="D325" s="128" t="s">
        <v>1163</v>
      </c>
      <c r="E325" s="86" t="s">
        <v>1234</v>
      </c>
      <c r="F325" s="87" t="s">
        <v>1235</v>
      </c>
      <c r="G325" s="146"/>
      <c r="H325" s="86" t="s">
        <v>74</v>
      </c>
      <c r="I325" s="146"/>
      <c r="J325" s="89" t="s">
        <v>145</v>
      </c>
      <c r="K325" s="89" t="s">
        <v>128</v>
      </c>
      <c r="L325" s="89">
        <v>25300000</v>
      </c>
      <c r="M325" s="89"/>
      <c r="N325" s="89"/>
      <c r="O325" s="89"/>
      <c r="P325" s="89"/>
      <c r="Q325" s="89"/>
      <c r="R325" s="89"/>
      <c r="S325" s="90"/>
      <c r="T325" s="91">
        <f t="shared" si="15"/>
        <v>25300000</v>
      </c>
      <c r="U325" s="92">
        <v>25300000</v>
      </c>
      <c r="V325" s="83"/>
      <c r="W325" s="83"/>
      <c r="X325" s="93">
        <f t="shared" si="12"/>
        <v>25300000</v>
      </c>
      <c r="Y325" s="94">
        <f t="shared" si="13"/>
        <v>0</v>
      </c>
      <c r="Z325" s="94">
        <f t="shared" si="14"/>
        <v>0</v>
      </c>
      <c r="AA325" s="95"/>
      <c r="AB325" s="96" t="s">
        <v>146</v>
      </c>
      <c r="AC325" s="97" t="s">
        <v>1236</v>
      </c>
    </row>
    <row r="326" spans="1:29" s="100" customFormat="1" ht="14.25">
      <c r="A326" s="82">
        <v>316</v>
      </c>
      <c r="B326" s="83" t="s">
        <v>63</v>
      </c>
      <c r="C326" s="154"/>
      <c r="D326" s="128" t="s">
        <v>1158</v>
      </c>
      <c r="E326" s="148" t="s">
        <v>1237</v>
      </c>
      <c r="F326" s="149" t="s">
        <v>1238</v>
      </c>
      <c r="G326" s="148"/>
      <c r="H326" s="148" t="s">
        <v>74</v>
      </c>
      <c r="I326" s="88"/>
      <c r="J326" s="89" t="s">
        <v>145</v>
      </c>
      <c r="K326" s="89" t="s">
        <v>128</v>
      </c>
      <c r="L326" s="89">
        <v>25300000</v>
      </c>
      <c r="M326" s="89"/>
      <c r="N326" s="89"/>
      <c r="O326" s="89"/>
      <c r="P326" s="89"/>
      <c r="Q326" s="89"/>
      <c r="R326" s="89"/>
      <c r="S326" s="90"/>
      <c r="T326" s="91">
        <f t="shared" si="15"/>
        <v>25300000</v>
      </c>
      <c r="U326" s="92">
        <v>25300000</v>
      </c>
      <c r="V326" s="83"/>
      <c r="W326" s="83"/>
      <c r="X326" s="93">
        <f t="shared" si="12"/>
        <v>25300000</v>
      </c>
      <c r="Y326" s="94">
        <f t="shared" si="13"/>
        <v>0</v>
      </c>
      <c r="Z326" s="94">
        <f t="shared" si="14"/>
        <v>0</v>
      </c>
      <c r="AA326" s="95"/>
      <c r="AB326" s="96" t="s">
        <v>146</v>
      </c>
      <c r="AC326" s="97" t="s">
        <v>1239</v>
      </c>
    </row>
    <row r="327" spans="1:29" s="100" customFormat="1" ht="14.25">
      <c r="A327" s="82">
        <v>317</v>
      </c>
      <c r="B327" s="83" t="s">
        <v>63</v>
      </c>
      <c r="C327" s="154"/>
      <c r="D327" s="128" t="s">
        <v>1118</v>
      </c>
      <c r="E327" s="86" t="s">
        <v>1240</v>
      </c>
      <c r="F327" s="87" t="s">
        <v>1241</v>
      </c>
      <c r="G327" s="146"/>
      <c r="H327" s="86" t="s">
        <v>74</v>
      </c>
      <c r="I327" s="88"/>
      <c r="J327" s="89" t="s">
        <v>145</v>
      </c>
      <c r="K327" s="89" t="s">
        <v>128</v>
      </c>
      <c r="L327" s="89">
        <v>25300000</v>
      </c>
      <c r="M327" s="89"/>
      <c r="N327" s="89"/>
      <c r="O327" s="89"/>
      <c r="P327" s="89"/>
      <c r="Q327" s="89"/>
      <c r="R327" s="89"/>
      <c r="S327" s="90"/>
      <c r="T327" s="91">
        <f t="shared" si="15"/>
        <v>25300000</v>
      </c>
      <c r="U327" s="92">
        <v>25300000</v>
      </c>
      <c r="V327" s="83"/>
      <c r="W327" s="83"/>
      <c r="X327" s="93">
        <f t="shared" si="12"/>
        <v>25300000</v>
      </c>
      <c r="Y327" s="94">
        <f t="shared" si="13"/>
        <v>0</v>
      </c>
      <c r="Z327" s="94">
        <f t="shared" si="14"/>
        <v>0</v>
      </c>
      <c r="AA327" s="95"/>
      <c r="AB327" s="96" t="s">
        <v>146</v>
      </c>
      <c r="AC327" s="97" t="s">
        <v>1242</v>
      </c>
    </row>
    <row r="328" spans="1:29" s="100" customFormat="1" ht="14.25">
      <c r="A328" s="82">
        <v>318</v>
      </c>
      <c r="B328" s="83" t="s">
        <v>63</v>
      </c>
      <c r="C328" s="154"/>
      <c r="D328" s="128" t="s">
        <v>1121</v>
      </c>
      <c r="E328" s="86" t="s">
        <v>1243</v>
      </c>
      <c r="F328" s="87" t="s">
        <v>1244</v>
      </c>
      <c r="G328" s="146"/>
      <c r="H328" s="86" t="s">
        <v>74</v>
      </c>
      <c r="I328" s="146"/>
      <c r="J328" s="89" t="s">
        <v>145</v>
      </c>
      <c r="K328" s="89" t="s">
        <v>137</v>
      </c>
      <c r="L328" s="89">
        <v>25300000</v>
      </c>
      <c r="M328" s="89"/>
      <c r="N328" s="89"/>
      <c r="O328" s="89"/>
      <c r="P328" s="89"/>
      <c r="Q328" s="89"/>
      <c r="R328" s="89"/>
      <c r="S328" s="90"/>
      <c r="T328" s="91">
        <f t="shared" si="15"/>
        <v>25300000</v>
      </c>
      <c r="U328" s="92">
        <v>25300000</v>
      </c>
      <c r="V328" s="83"/>
      <c r="W328" s="83"/>
      <c r="X328" s="93">
        <f t="shared" si="12"/>
        <v>25300000</v>
      </c>
      <c r="Y328" s="94">
        <f t="shared" si="13"/>
        <v>0</v>
      </c>
      <c r="Z328" s="94">
        <f t="shared" si="14"/>
        <v>0</v>
      </c>
      <c r="AA328" s="95"/>
      <c r="AB328" s="96"/>
      <c r="AC328" s="97" t="s">
        <v>1245</v>
      </c>
    </row>
    <row r="329" spans="1:29" s="100" customFormat="1" ht="14.25">
      <c r="A329" s="82">
        <v>319</v>
      </c>
      <c r="B329" s="83" t="s">
        <v>63</v>
      </c>
      <c r="C329" s="162"/>
      <c r="D329" s="128" t="s">
        <v>1163</v>
      </c>
      <c r="E329" s="86" t="s">
        <v>1246</v>
      </c>
      <c r="F329" s="87" t="s">
        <v>1247</v>
      </c>
      <c r="G329" s="146"/>
      <c r="H329" s="86" t="s">
        <v>74</v>
      </c>
      <c r="I329" s="146"/>
      <c r="J329" s="89" t="s">
        <v>617</v>
      </c>
      <c r="K329" s="89" t="s">
        <v>128</v>
      </c>
      <c r="L329" s="89">
        <v>25300000</v>
      </c>
      <c r="M329" s="89"/>
      <c r="N329" s="89"/>
      <c r="O329" s="89"/>
      <c r="P329" s="89"/>
      <c r="Q329" s="89"/>
      <c r="R329" s="89"/>
      <c r="S329" s="90"/>
      <c r="T329" s="91">
        <f t="shared" si="15"/>
        <v>25300000</v>
      </c>
      <c r="U329" s="92">
        <v>25300000</v>
      </c>
      <c r="V329" s="83"/>
      <c r="W329" s="83"/>
      <c r="X329" s="93">
        <f t="shared" si="12"/>
        <v>25300000</v>
      </c>
      <c r="Y329" s="94">
        <f t="shared" si="13"/>
        <v>0</v>
      </c>
      <c r="Z329" s="94">
        <f t="shared" si="14"/>
        <v>0</v>
      </c>
      <c r="AA329" s="95"/>
      <c r="AB329" s="96" t="s">
        <v>146</v>
      </c>
      <c r="AC329" s="97" t="s">
        <v>1248</v>
      </c>
    </row>
    <row r="330" spans="1:29" s="100" customFormat="1" ht="14.25">
      <c r="A330" s="82">
        <v>320</v>
      </c>
      <c r="B330" s="83" t="s">
        <v>63</v>
      </c>
      <c r="C330" s="162"/>
      <c r="D330" s="84" t="s">
        <v>686</v>
      </c>
      <c r="E330" s="211" t="s">
        <v>1249</v>
      </c>
      <c r="F330" s="160" t="s">
        <v>1250</v>
      </c>
      <c r="G330" s="161"/>
      <c r="H330" s="159" t="s">
        <v>74</v>
      </c>
      <c r="I330" s="88"/>
      <c r="J330" s="89" t="s">
        <v>617</v>
      </c>
      <c r="K330" s="89" t="s">
        <v>128</v>
      </c>
      <c r="L330" s="89">
        <v>25300000</v>
      </c>
      <c r="M330" s="89"/>
      <c r="N330" s="89"/>
      <c r="O330" s="89"/>
      <c r="P330" s="89"/>
      <c r="Q330" s="89"/>
      <c r="R330" s="89"/>
      <c r="S330" s="90"/>
      <c r="T330" s="91">
        <f t="shared" si="15"/>
        <v>25300000</v>
      </c>
      <c r="U330" s="92">
        <v>25300000</v>
      </c>
      <c r="V330" s="83"/>
      <c r="W330" s="83"/>
      <c r="X330" s="93">
        <f t="shared" si="12"/>
        <v>25300000</v>
      </c>
      <c r="Y330" s="94">
        <f t="shared" si="13"/>
        <v>0</v>
      </c>
      <c r="Z330" s="94">
        <f t="shared" si="14"/>
        <v>0</v>
      </c>
      <c r="AA330" s="95"/>
      <c r="AB330" s="96" t="s">
        <v>146</v>
      </c>
      <c r="AC330" s="97" t="s">
        <v>1251</v>
      </c>
    </row>
    <row r="331" spans="1:29" s="100" customFormat="1" ht="14.25">
      <c r="A331" s="82">
        <v>321</v>
      </c>
      <c r="B331" s="83" t="s">
        <v>63</v>
      </c>
      <c r="C331" s="154"/>
      <c r="D331" s="128" t="s">
        <v>1118</v>
      </c>
      <c r="E331" s="159" t="s">
        <v>1252</v>
      </c>
      <c r="F331" s="160" t="s">
        <v>1253</v>
      </c>
      <c r="G331" s="161" t="s">
        <v>502</v>
      </c>
      <c r="H331" s="159" t="s">
        <v>74</v>
      </c>
      <c r="I331" s="88"/>
      <c r="J331" s="89" t="s">
        <v>617</v>
      </c>
      <c r="K331" s="89" t="s">
        <v>128</v>
      </c>
      <c r="L331" s="89">
        <v>25300000</v>
      </c>
      <c r="M331" s="89"/>
      <c r="N331" s="89"/>
      <c r="O331" s="89"/>
      <c r="P331" s="89"/>
      <c r="Q331" s="89"/>
      <c r="R331" s="89"/>
      <c r="S331" s="90"/>
      <c r="T331" s="91">
        <f t="shared" si="15"/>
        <v>25300000</v>
      </c>
      <c r="U331" s="92">
        <v>25500000</v>
      </c>
      <c r="V331" s="83"/>
      <c r="W331" s="83"/>
      <c r="X331" s="93">
        <f t="shared" si="12"/>
        <v>25500000</v>
      </c>
      <c r="Y331" s="94">
        <f t="shared" si="13"/>
        <v>200000</v>
      </c>
      <c r="Z331" s="94">
        <f t="shared" si="14"/>
        <v>0</v>
      </c>
      <c r="AA331" s="95"/>
      <c r="AB331" s="96" t="s">
        <v>146</v>
      </c>
      <c r="AC331" s="97" t="s">
        <v>1254</v>
      </c>
    </row>
    <row r="332" spans="1:29" s="100" customFormat="1" ht="14.25">
      <c r="A332" s="82">
        <v>322</v>
      </c>
      <c r="B332" s="83" t="s">
        <v>63</v>
      </c>
      <c r="C332" s="154"/>
      <c r="D332" s="128" t="s">
        <v>1218</v>
      </c>
      <c r="E332" s="86" t="s">
        <v>1255</v>
      </c>
      <c r="F332" s="87" t="s">
        <v>1256</v>
      </c>
      <c r="G332" s="146"/>
      <c r="H332" s="86" t="s">
        <v>74</v>
      </c>
      <c r="I332" s="88"/>
      <c r="J332" s="89" t="s">
        <v>617</v>
      </c>
      <c r="K332" s="89" t="s">
        <v>128</v>
      </c>
      <c r="L332" s="89">
        <v>25300000</v>
      </c>
      <c r="M332" s="89"/>
      <c r="N332" s="89"/>
      <c r="O332" s="89"/>
      <c r="P332" s="89"/>
      <c r="Q332" s="89"/>
      <c r="R332" s="89"/>
      <c r="S332" s="90"/>
      <c r="T332" s="91">
        <f t="shared" si="15"/>
        <v>25300000</v>
      </c>
      <c r="U332" s="92">
        <v>25300000</v>
      </c>
      <c r="V332" s="83"/>
      <c r="W332" s="83"/>
      <c r="X332" s="93">
        <f t="shared" ref="X332:X395" si="16">U332+V332-W332</f>
        <v>25300000</v>
      </c>
      <c r="Y332" s="94">
        <f t="shared" ref="Y332:Y395" si="17">IF(X332&gt;T332,X332-T332,0)</f>
        <v>0</v>
      </c>
      <c r="Z332" s="94">
        <f t="shared" ref="Z332:Z395" si="18">IF(X332&lt;T332,T332-X332,0)</f>
        <v>0</v>
      </c>
      <c r="AA332" s="95"/>
      <c r="AB332" s="96" t="s">
        <v>146</v>
      </c>
      <c r="AC332" s="97" t="s">
        <v>1257</v>
      </c>
    </row>
    <row r="333" spans="1:29" s="100" customFormat="1" ht="14.25">
      <c r="A333" s="82">
        <v>323</v>
      </c>
      <c r="B333" s="83" t="s">
        <v>63</v>
      </c>
      <c r="C333" s="154"/>
      <c r="D333" s="128" t="s">
        <v>1163</v>
      </c>
      <c r="E333" s="86" t="s">
        <v>1258</v>
      </c>
      <c r="F333" s="87" t="s">
        <v>1259</v>
      </c>
      <c r="G333" s="146"/>
      <c r="H333" s="86" t="s">
        <v>74</v>
      </c>
      <c r="I333" s="88"/>
      <c r="J333" s="89" t="s">
        <v>617</v>
      </c>
      <c r="K333" s="89" t="s">
        <v>128</v>
      </c>
      <c r="L333" s="89">
        <v>25300000</v>
      </c>
      <c r="M333" s="89"/>
      <c r="N333" s="89"/>
      <c r="O333" s="89"/>
      <c r="P333" s="89"/>
      <c r="Q333" s="89"/>
      <c r="R333" s="89"/>
      <c r="S333" s="90"/>
      <c r="T333" s="91">
        <f t="shared" si="15"/>
        <v>25300000</v>
      </c>
      <c r="U333" s="92">
        <v>25300000</v>
      </c>
      <c r="V333" s="83"/>
      <c r="W333" s="83"/>
      <c r="X333" s="93">
        <f t="shared" si="16"/>
        <v>25300000</v>
      </c>
      <c r="Y333" s="94">
        <f t="shared" si="17"/>
        <v>0</v>
      </c>
      <c r="Z333" s="94">
        <f t="shared" si="18"/>
        <v>0</v>
      </c>
      <c r="AA333" s="95"/>
      <c r="AB333" s="96" t="s">
        <v>146</v>
      </c>
      <c r="AC333" s="97" t="s">
        <v>1260</v>
      </c>
    </row>
    <row r="334" spans="1:29" s="100" customFormat="1" ht="14.25">
      <c r="A334" s="82">
        <v>324</v>
      </c>
      <c r="B334" s="83" t="s">
        <v>63</v>
      </c>
      <c r="C334" s="154"/>
      <c r="D334" s="128" t="s">
        <v>1118</v>
      </c>
      <c r="E334" s="86" t="s">
        <v>1261</v>
      </c>
      <c r="F334" s="87" t="s">
        <v>1262</v>
      </c>
      <c r="G334" s="146"/>
      <c r="H334" s="86" t="s">
        <v>74</v>
      </c>
      <c r="I334" s="88"/>
      <c r="J334" s="89" t="s">
        <v>617</v>
      </c>
      <c r="K334" s="89" t="s">
        <v>128</v>
      </c>
      <c r="L334" s="89">
        <v>25300000</v>
      </c>
      <c r="M334" s="89"/>
      <c r="N334" s="89"/>
      <c r="O334" s="89"/>
      <c r="P334" s="89"/>
      <c r="Q334" s="89"/>
      <c r="R334" s="89"/>
      <c r="S334" s="90"/>
      <c r="T334" s="91">
        <f t="shared" si="15"/>
        <v>25300000</v>
      </c>
      <c r="U334" s="92">
        <v>25300000</v>
      </c>
      <c r="V334" s="83"/>
      <c r="W334" s="83"/>
      <c r="X334" s="93">
        <f t="shared" si="16"/>
        <v>25300000</v>
      </c>
      <c r="Y334" s="94">
        <f t="shared" si="17"/>
        <v>0</v>
      </c>
      <c r="Z334" s="94">
        <f t="shared" si="18"/>
        <v>0</v>
      </c>
      <c r="AA334" s="95"/>
      <c r="AB334" s="96" t="s">
        <v>146</v>
      </c>
      <c r="AC334" s="97" t="s">
        <v>1263</v>
      </c>
    </row>
    <row r="335" spans="1:29" s="100" customFormat="1" ht="14.25">
      <c r="A335" s="82">
        <v>325</v>
      </c>
      <c r="B335" s="83" t="s">
        <v>63</v>
      </c>
      <c r="C335" s="154"/>
      <c r="D335" s="84" t="s">
        <v>686</v>
      </c>
      <c r="E335" s="86" t="s">
        <v>1264</v>
      </c>
      <c r="F335" s="87" t="s">
        <v>1265</v>
      </c>
      <c r="G335" s="146"/>
      <c r="H335" s="86" t="s">
        <v>74</v>
      </c>
      <c r="I335" s="88"/>
      <c r="J335" s="89" t="s">
        <v>617</v>
      </c>
      <c r="K335" s="89" t="s">
        <v>128</v>
      </c>
      <c r="L335" s="89">
        <v>25300000</v>
      </c>
      <c r="M335" s="89"/>
      <c r="N335" s="89"/>
      <c r="O335" s="89"/>
      <c r="P335" s="89"/>
      <c r="Q335" s="89"/>
      <c r="R335" s="89"/>
      <c r="S335" s="90"/>
      <c r="T335" s="91">
        <f t="shared" si="15"/>
        <v>25300000</v>
      </c>
      <c r="U335" s="92">
        <v>25300000</v>
      </c>
      <c r="V335" s="83"/>
      <c r="W335" s="83"/>
      <c r="X335" s="93">
        <f t="shared" si="16"/>
        <v>25300000</v>
      </c>
      <c r="Y335" s="94">
        <f t="shared" si="17"/>
        <v>0</v>
      </c>
      <c r="Z335" s="94">
        <f t="shared" si="18"/>
        <v>0</v>
      </c>
      <c r="AA335" s="95"/>
      <c r="AB335" s="96" t="s">
        <v>146</v>
      </c>
      <c r="AC335" s="97" t="s">
        <v>1266</v>
      </c>
    </row>
    <row r="336" spans="1:29" s="100" customFormat="1" ht="14.25">
      <c r="A336" s="82">
        <v>326</v>
      </c>
      <c r="B336" s="83" t="s">
        <v>63</v>
      </c>
      <c r="C336" s="154"/>
      <c r="D336" s="84" t="s">
        <v>1158</v>
      </c>
      <c r="E336" s="86" t="s">
        <v>1267</v>
      </c>
      <c r="F336" s="87" t="s">
        <v>1268</v>
      </c>
      <c r="G336" s="146"/>
      <c r="H336" s="86" t="s">
        <v>74</v>
      </c>
      <c r="I336" s="88"/>
      <c r="J336" s="89" t="s">
        <v>617</v>
      </c>
      <c r="K336" s="89" t="s">
        <v>128</v>
      </c>
      <c r="L336" s="89">
        <v>25300000</v>
      </c>
      <c r="M336" s="89"/>
      <c r="N336" s="89"/>
      <c r="O336" s="89"/>
      <c r="P336" s="89"/>
      <c r="Q336" s="89"/>
      <c r="R336" s="89"/>
      <c r="S336" s="90"/>
      <c r="T336" s="91">
        <f t="shared" si="15"/>
        <v>25300000</v>
      </c>
      <c r="U336" s="92">
        <v>25300000</v>
      </c>
      <c r="V336" s="83"/>
      <c r="W336" s="83"/>
      <c r="X336" s="93">
        <f t="shared" si="16"/>
        <v>25300000</v>
      </c>
      <c r="Y336" s="94">
        <f t="shared" si="17"/>
        <v>0</v>
      </c>
      <c r="Z336" s="94">
        <f t="shared" si="18"/>
        <v>0</v>
      </c>
      <c r="AA336" s="95"/>
      <c r="AB336" s="96" t="s">
        <v>146</v>
      </c>
      <c r="AC336" s="97" t="s">
        <v>1269</v>
      </c>
    </row>
    <row r="337" spans="1:29" s="100" customFormat="1" ht="14.25">
      <c r="A337" s="82">
        <v>327</v>
      </c>
      <c r="B337" s="83" t="s">
        <v>63</v>
      </c>
      <c r="C337" s="154"/>
      <c r="D337" s="84" t="s">
        <v>686</v>
      </c>
      <c r="E337" s="86" t="s">
        <v>1270</v>
      </c>
      <c r="F337" s="87" t="s">
        <v>1271</v>
      </c>
      <c r="G337" s="146"/>
      <c r="H337" s="86" t="s">
        <v>74</v>
      </c>
      <c r="I337" s="88"/>
      <c r="J337" s="89" t="s">
        <v>617</v>
      </c>
      <c r="K337" s="89" t="s">
        <v>128</v>
      </c>
      <c r="L337" s="89">
        <v>25300000</v>
      </c>
      <c r="M337" s="89"/>
      <c r="N337" s="89"/>
      <c r="O337" s="89"/>
      <c r="P337" s="89"/>
      <c r="Q337" s="89"/>
      <c r="R337" s="89"/>
      <c r="S337" s="90"/>
      <c r="T337" s="91">
        <f t="shared" si="15"/>
        <v>25300000</v>
      </c>
      <c r="U337" s="92">
        <v>25300000</v>
      </c>
      <c r="V337" s="83"/>
      <c r="W337" s="83"/>
      <c r="X337" s="93">
        <f t="shared" si="16"/>
        <v>25300000</v>
      </c>
      <c r="Y337" s="94">
        <f t="shared" si="17"/>
        <v>0</v>
      </c>
      <c r="Z337" s="94">
        <f t="shared" si="18"/>
        <v>0</v>
      </c>
      <c r="AA337" s="95"/>
      <c r="AB337" s="96" t="s">
        <v>146</v>
      </c>
      <c r="AC337" s="97" t="s">
        <v>1272</v>
      </c>
    </row>
    <row r="338" spans="1:29" s="100" customFormat="1" ht="14.25">
      <c r="A338" s="82">
        <v>328</v>
      </c>
      <c r="B338" s="83" t="s">
        <v>63</v>
      </c>
      <c r="C338" s="154"/>
      <c r="D338" s="128" t="s">
        <v>1118</v>
      </c>
      <c r="E338" s="86" t="s">
        <v>1273</v>
      </c>
      <c r="F338" s="87" t="s">
        <v>1274</v>
      </c>
      <c r="G338" s="146"/>
      <c r="H338" s="86" t="s">
        <v>74</v>
      </c>
      <c r="I338" s="88"/>
      <c r="J338" s="89" t="s">
        <v>617</v>
      </c>
      <c r="K338" s="89" t="s">
        <v>128</v>
      </c>
      <c r="L338" s="89">
        <v>25300000</v>
      </c>
      <c r="M338" s="89"/>
      <c r="N338" s="89"/>
      <c r="O338" s="89"/>
      <c r="P338" s="89"/>
      <c r="Q338" s="89"/>
      <c r="R338" s="89"/>
      <c r="S338" s="90"/>
      <c r="T338" s="91">
        <f t="shared" si="15"/>
        <v>25300000</v>
      </c>
      <c r="U338" s="92">
        <v>25300000</v>
      </c>
      <c r="V338" s="83"/>
      <c r="W338" s="83"/>
      <c r="X338" s="93">
        <f t="shared" si="16"/>
        <v>25300000</v>
      </c>
      <c r="Y338" s="94">
        <f t="shared" si="17"/>
        <v>0</v>
      </c>
      <c r="Z338" s="94">
        <f t="shared" si="18"/>
        <v>0</v>
      </c>
      <c r="AA338" s="95"/>
      <c r="AB338" s="96" t="s">
        <v>146</v>
      </c>
      <c r="AC338" s="97" t="s">
        <v>1275</v>
      </c>
    </row>
    <row r="339" spans="1:29" s="100" customFormat="1" ht="14.25">
      <c r="A339" s="82">
        <v>329</v>
      </c>
      <c r="B339" s="83" t="s">
        <v>63</v>
      </c>
      <c r="C339" s="154"/>
      <c r="D339" s="128" t="s">
        <v>1276</v>
      </c>
      <c r="E339" s="86" t="s">
        <v>1277</v>
      </c>
      <c r="F339" s="87" t="s">
        <v>1278</v>
      </c>
      <c r="G339" s="146"/>
      <c r="H339" s="86" t="s">
        <v>74</v>
      </c>
      <c r="I339" s="88"/>
      <c r="J339" s="89" t="s">
        <v>617</v>
      </c>
      <c r="K339" s="89" t="s">
        <v>128</v>
      </c>
      <c r="L339" s="89">
        <v>25300000</v>
      </c>
      <c r="M339" s="89"/>
      <c r="N339" s="89"/>
      <c r="O339" s="89"/>
      <c r="P339" s="89"/>
      <c r="Q339" s="89"/>
      <c r="R339" s="89"/>
      <c r="S339" s="90"/>
      <c r="T339" s="91">
        <f t="shared" si="15"/>
        <v>25300000</v>
      </c>
      <c r="U339" s="92">
        <v>25300000</v>
      </c>
      <c r="V339" s="83"/>
      <c r="W339" s="83"/>
      <c r="X339" s="93">
        <f t="shared" si="16"/>
        <v>25300000</v>
      </c>
      <c r="Y339" s="94">
        <f t="shared" si="17"/>
        <v>0</v>
      </c>
      <c r="Z339" s="94">
        <f t="shared" si="18"/>
        <v>0</v>
      </c>
      <c r="AA339" s="95"/>
      <c r="AB339" s="96" t="s">
        <v>146</v>
      </c>
      <c r="AC339" s="97" t="s">
        <v>1279</v>
      </c>
    </row>
    <row r="340" spans="1:29" s="100" customFormat="1" ht="14.25">
      <c r="A340" s="82">
        <v>330</v>
      </c>
      <c r="B340" s="83" t="s">
        <v>63</v>
      </c>
      <c r="C340" s="154"/>
      <c r="D340" s="128" t="s">
        <v>1121</v>
      </c>
      <c r="E340" s="86" t="s">
        <v>1280</v>
      </c>
      <c r="F340" s="87" t="s">
        <v>1281</v>
      </c>
      <c r="G340" s="146"/>
      <c r="H340" s="86" t="s">
        <v>74</v>
      </c>
      <c r="I340" s="88"/>
      <c r="J340" s="89" t="s">
        <v>617</v>
      </c>
      <c r="K340" s="89" t="s">
        <v>128</v>
      </c>
      <c r="L340" s="89">
        <v>25300000</v>
      </c>
      <c r="M340" s="89"/>
      <c r="N340" s="89"/>
      <c r="O340" s="89"/>
      <c r="P340" s="89"/>
      <c r="Q340" s="89"/>
      <c r="R340" s="89"/>
      <c r="S340" s="90"/>
      <c r="T340" s="91">
        <f t="shared" si="15"/>
        <v>25300000</v>
      </c>
      <c r="U340" s="92">
        <v>25300000</v>
      </c>
      <c r="V340" s="83"/>
      <c r="W340" s="83"/>
      <c r="X340" s="93">
        <f t="shared" si="16"/>
        <v>25300000</v>
      </c>
      <c r="Y340" s="94">
        <f t="shared" si="17"/>
        <v>0</v>
      </c>
      <c r="Z340" s="94">
        <f t="shared" si="18"/>
        <v>0</v>
      </c>
      <c r="AA340" s="95"/>
      <c r="AB340" s="96" t="s">
        <v>146</v>
      </c>
      <c r="AC340" s="97" t="s">
        <v>1282</v>
      </c>
    </row>
    <row r="341" spans="1:29" s="100" customFormat="1" ht="14.25">
      <c r="A341" s="82">
        <v>331</v>
      </c>
      <c r="B341" s="83" t="s">
        <v>63</v>
      </c>
      <c r="C341" s="154"/>
      <c r="D341" s="128" t="s">
        <v>1118</v>
      </c>
      <c r="E341" s="86" t="s">
        <v>1283</v>
      </c>
      <c r="F341" s="87" t="s">
        <v>1284</v>
      </c>
      <c r="G341" s="146"/>
      <c r="H341" s="86" t="s">
        <v>74</v>
      </c>
      <c r="I341" s="88"/>
      <c r="J341" s="89" t="s">
        <v>617</v>
      </c>
      <c r="K341" s="89" t="s">
        <v>128</v>
      </c>
      <c r="L341" s="89">
        <v>25300000</v>
      </c>
      <c r="M341" s="89"/>
      <c r="N341" s="89"/>
      <c r="O341" s="89"/>
      <c r="P341" s="89"/>
      <c r="Q341" s="89"/>
      <c r="R341" s="89"/>
      <c r="S341" s="90"/>
      <c r="T341" s="91">
        <f t="shared" si="15"/>
        <v>25300000</v>
      </c>
      <c r="U341" s="92">
        <v>25300000</v>
      </c>
      <c r="V341" s="83"/>
      <c r="W341" s="83"/>
      <c r="X341" s="93">
        <f t="shared" si="16"/>
        <v>25300000</v>
      </c>
      <c r="Y341" s="94">
        <f t="shared" si="17"/>
        <v>0</v>
      </c>
      <c r="Z341" s="94">
        <f t="shared" si="18"/>
        <v>0</v>
      </c>
      <c r="AA341" s="95"/>
      <c r="AB341" s="96" t="s">
        <v>146</v>
      </c>
      <c r="AC341" s="97" t="s">
        <v>1285</v>
      </c>
    </row>
    <row r="342" spans="1:29" s="100" customFormat="1" ht="14.25">
      <c r="A342" s="82">
        <v>332</v>
      </c>
      <c r="B342" s="83" t="s">
        <v>63</v>
      </c>
      <c r="C342" s="154"/>
      <c r="D342" s="128" t="s">
        <v>1276</v>
      </c>
      <c r="E342" s="86" t="s">
        <v>1286</v>
      </c>
      <c r="F342" s="87" t="s">
        <v>1287</v>
      </c>
      <c r="G342" s="146"/>
      <c r="H342" s="86" t="s">
        <v>74</v>
      </c>
      <c r="I342" s="88"/>
      <c r="J342" s="89" t="s">
        <v>617</v>
      </c>
      <c r="K342" s="89" t="s">
        <v>128</v>
      </c>
      <c r="L342" s="89">
        <v>25300000</v>
      </c>
      <c r="M342" s="89"/>
      <c r="N342" s="89"/>
      <c r="O342" s="89"/>
      <c r="P342" s="89"/>
      <c r="Q342" s="89"/>
      <c r="R342" s="89"/>
      <c r="S342" s="90"/>
      <c r="T342" s="91">
        <f t="shared" si="15"/>
        <v>25300000</v>
      </c>
      <c r="U342" s="92">
        <v>25300000</v>
      </c>
      <c r="V342" s="83"/>
      <c r="W342" s="83"/>
      <c r="X342" s="93">
        <f t="shared" si="16"/>
        <v>25300000</v>
      </c>
      <c r="Y342" s="94">
        <f t="shared" si="17"/>
        <v>0</v>
      </c>
      <c r="Z342" s="94">
        <f t="shared" si="18"/>
        <v>0</v>
      </c>
      <c r="AA342" s="95"/>
      <c r="AB342" s="96" t="s">
        <v>146</v>
      </c>
      <c r="AC342" s="97" t="s">
        <v>1288</v>
      </c>
    </row>
    <row r="343" spans="1:29" s="100" customFormat="1" ht="14.25">
      <c r="A343" s="82">
        <v>333</v>
      </c>
      <c r="B343" s="83" t="s">
        <v>63</v>
      </c>
      <c r="C343" s="162"/>
      <c r="D343" s="84" t="s">
        <v>1158</v>
      </c>
      <c r="E343" s="86" t="s">
        <v>1289</v>
      </c>
      <c r="F343" s="87" t="s">
        <v>1290</v>
      </c>
      <c r="G343" s="88"/>
      <c r="H343" s="86" t="s">
        <v>74</v>
      </c>
      <c r="I343" s="146"/>
      <c r="J343" s="89" t="s">
        <v>150</v>
      </c>
      <c r="K343" s="89" t="s">
        <v>128</v>
      </c>
      <c r="L343" s="89">
        <v>25300000</v>
      </c>
      <c r="M343" s="89"/>
      <c r="N343" s="89"/>
      <c r="O343" s="89"/>
      <c r="P343" s="89"/>
      <c r="Q343" s="89"/>
      <c r="R343" s="89"/>
      <c r="S343" s="90"/>
      <c r="T343" s="91">
        <f t="shared" si="15"/>
        <v>25300000</v>
      </c>
      <c r="U343" s="92">
        <v>25300000</v>
      </c>
      <c r="V343" s="83"/>
      <c r="W343" s="83"/>
      <c r="X343" s="93">
        <f t="shared" si="16"/>
        <v>25300000</v>
      </c>
      <c r="Y343" s="94">
        <f t="shared" si="17"/>
        <v>0</v>
      </c>
      <c r="Z343" s="94">
        <f t="shared" si="18"/>
        <v>0</v>
      </c>
      <c r="AA343" s="95"/>
      <c r="AB343" s="96" t="s">
        <v>146</v>
      </c>
      <c r="AC343" s="97" t="s">
        <v>1291</v>
      </c>
    </row>
    <row r="344" spans="1:29" s="100" customFormat="1" ht="14.25">
      <c r="A344" s="82">
        <v>334</v>
      </c>
      <c r="B344" s="83" t="s">
        <v>63</v>
      </c>
      <c r="C344" s="146"/>
      <c r="D344" s="128" t="s">
        <v>776</v>
      </c>
      <c r="E344" s="86" t="s">
        <v>1292</v>
      </c>
      <c r="F344" s="87" t="s">
        <v>1293</v>
      </c>
      <c r="G344" s="146"/>
      <c r="H344" s="86" t="s">
        <v>74</v>
      </c>
      <c r="I344" s="88"/>
      <c r="J344" s="89" t="s">
        <v>150</v>
      </c>
      <c r="K344" s="89" t="s">
        <v>128</v>
      </c>
      <c r="L344" s="89">
        <v>25300000</v>
      </c>
      <c r="M344" s="89"/>
      <c r="N344" s="89"/>
      <c r="O344" s="89"/>
      <c r="P344" s="89"/>
      <c r="Q344" s="89"/>
      <c r="R344" s="89"/>
      <c r="S344" s="90"/>
      <c r="T344" s="91">
        <f t="shared" si="15"/>
        <v>25300000</v>
      </c>
      <c r="U344" s="92">
        <v>25300000</v>
      </c>
      <c r="V344" s="83"/>
      <c r="W344" s="83"/>
      <c r="X344" s="93">
        <f t="shared" si="16"/>
        <v>25300000</v>
      </c>
      <c r="Y344" s="94">
        <f t="shared" si="17"/>
        <v>0</v>
      </c>
      <c r="Z344" s="94">
        <f t="shared" si="18"/>
        <v>0</v>
      </c>
      <c r="AA344" s="95"/>
      <c r="AB344" s="96" t="s">
        <v>146</v>
      </c>
      <c r="AC344" s="114" t="str">
        <f>VLOOKUP(E344,'[1]Tong hop'!$D$3:$P$2738,12,FALSE)</f>
        <v>hiepnhSE61627@fpt.edu.vn</v>
      </c>
    </row>
    <row r="345" spans="1:29" s="100" customFormat="1" ht="14.25">
      <c r="A345" s="82">
        <v>335</v>
      </c>
      <c r="B345" s="83" t="s">
        <v>63</v>
      </c>
      <c r="C345" s="146"/>
      <c r="D345" s="128" t="s">
        <v>1163</v>
      </c>
      <c r="E345" s="86" t="s">
        <v>1294</v>
      </c>
      <c r="F345" s="87" t="s">
        <v>1295</v>
      </c>
      <c r="G345" s="86"/>
      <c r="H345" s="86" t="s">
        <v>74</v>
      </c>
      <c r="I345" s="88"/>
      <c r="J345" s="89" t="s">
        <v>150</v>
      </c>
      <c r="K345" s="89" t="s">
        <v>128</v>
      </c>
      <c r="L345" s="89">
        <v>25300000</v>
      </c>
      <c r="M345" s="89"/>
      <c r="N345" s="89"/>
      <c r="O345" s="89"/>
      <c r="P345" s="89"/>
      <c r="Q345" s="89"/>
      <c r="R345" s="89"/>
      <c r="S345" s="90"/>
      <c r="T345" s="91">
        <f t="shared" si="15"/>
        <v>25300000</v>
      </c>
      <c r="U345" s="92">
        <v>25300000</v>
      </c>
      <c r="V345" s="83"/>
      <c r="W345" s="83"/>
      <c r="X345" s="93">
        <f t="shared" si="16"/>
        <v>25300000</v>
      </c>
      <c r="Y345" s="94">
        <f t="shared" si="17"/>
        <v>0</v>
      </c>
      <c r="Z345" s="94">
        <f t="shared" si="18"/>
        <v>0</v>
      </c>
      <c r="AA345" s="95"/>
      <c r="AB345" s="96" t="s">
        <v>146</v>
      </c>
      <c r="AC345" s="97" t="s">
        <v>1296</v>
      </c>
    </row>
    <row r="346" spans="1:29" s="100" customFormat="1" ht="14.25">
      <c r="A346" s="82">
        <v>336</v>
      </c>
      <c r="B346" s="83" t="s">
        <v>63</v>
      </c>
      <c r="C346" s="88"/>
      <c r="D346" s="128" t="s">
        <v>1276</v>
      </c>
      <c r="E346" s="86" t="s">
        <v>1297</v>
      </c>
      <c r="F346" s="87" t="s">
        <v>1298</v>
      </c>
      <c r="G346" s="86"/>
      <c r="H346" s="86" t="s">
        <v>74</v>
      </c>
      <c r="I346" s="88"/>
      <c r="J346" s="89" t="s">
        <v>150</v>
      </c>
      <c r="K346" s="89" t="s">
        <v>128</v>
      </c>
      <c r="L346" s="89">
        <v>25300000</v>
      </c>
      <c r="M346" s="89"/>
      <c r="N346" s="89"/>
      <c r="O346" s="89"/>
      <c r="P346" s="89"/>
      <c r="Q346" s="89"/>
      <c r="R346" s="89"/>
      <c r="S346" s="90"/>
      <c r="T346" s="91">
        <f t="shared" si="15"/>
        <v>25300000</v>
      </c>
      <c r="U346" s="92">
        <v>25300000</v>
      </c>
      <c r="V346" s="83"/>
      <c r="W346" s="83"/>
      <c r="X346" s="93">
        <f t="shared" si="16"/>
        <v>25300000</v>
      </c>
      <c r="Y346" s="94">
        <f t="shared" si="17"/>
        <v>0</v>
      </c>
      <c r="Z346" s="94">
        <f t="shared" si="18"/>
        <v>0</v>
      </c>
      <c r="AA346" s="95"/>
      <c r="AB346" s="96" t="s">
        <v>146</v>
      </c>
      <c r="AC346" s="97" t="s">
        <v>1299</v>
      </c>
    </row>
    <row r="347" spans="1:29" s="100" customFormat="1" ht="14.25">
      <c r="A347" s="82">
        <v>337</v>
      </c>
      <c r="B347" s="83" t="s">
        <v>63</v>
      </c>
      <c r="C347" s="88"/>
      <c r="D347" s="84" t="s">
        <v>686</v>
      </c>
      <c r="E347" s="86" t="s">
        <v>1300</v>
      </c>
      <c r="F347" s="87" t="s">
        <v>1301</v>
      </c>
      <c r="G347" s="146"/>
      <c r="H347" s="86" t="s">
        <v>74</v>
      </c>
      <c r="I347" s="88"/>
      <c r="J347" s="89" t="s">
        <v>150</v>
      </c>
      <c r="K347" s="89" t="s">
        <v>128</v>
      </c>
      <c r="L347" s="89">
        <v>25300000</v>
      </c>
      <c r="M347" s="89"/>
      <c r="N347" s="89"/>
      <c r="O347" s="89"/>
      <c r="P347" s="89"/>
      <c r="Q347" s="89"/>
      <c r="R347" s="89"/>
      <c r="S347" s="90"/>
      <c r="T347" s="91">
        <f t="shared" si="15"/>
        <v>25300000</v>
      </c>
      <c r="U347" s="92">
        <v>25300000</v>
      </c>
      <c r="V347" s="83"/>
      <c r="W347" s="83"/>
      <c r="X347" s="93">
        <f t="shared" si="16"/>
        <v>25300000</v>
      </c>
      <c r="Y347" s="94">
        <f t="shared" si="17"/>
        <v>0</v>
      </c>
      <c r="Z347" s="94">
        <f t="shared" si="18"/>
        <v>0</v>
      </c>
      <c r="AA347" s="95"/>
      <c r="AB347" s="96" t="s">
        <v>146</v>
      </c>
      <c r="AC347" s="97" t="s">
        <v>1302</v>
      </c>
    </row>
    <row r="348" spans="1:29" s="100" customFormat="1" ht="14.25">
      <c r="A348" s="82">
        <v>338</v>
      </c>
      <c r="B348" s="83" t="s">
        <v>63</v>
      </c>
      <c r="C348" s="292"/>
      <c r="D348" s="128" t="s">
        <v>1124</v>
      </c>
      <c r="E348" s="86" t="s">
        <v>1303</v>
      </c>
      <c r="F348" s="87" t="s">
        <v>1304</v>
      </c>
      <c r="G348" s="146"/>
      <c r="H348" s="86" t="s">
        <v>74</v>
      </c>
      <c r="I348" s="88"/>
      <c r="J348" s="89" t="s">
        <v>150</v>
      </c>
      <c r="K348" s="89" t="s">
        <v>69</v>
      </c>
      <c r="L348" s="89">
        <v>25300000</v>
      </c>
      <c r="M348" s="89"/>
      <c r="N348" s="89"/>
      <c r="O348" s="89"/>
      <c r="P348" s="89"/>
      <c r="Q348" s="89"/>
      <c r="R348" s="89"/>
      <c r="S348" s="90"/>
      <c r="T348" s="91">
        <f t="shared" si="15"/>
        <v>25300000</v>
      </c>
      <c r="U348" s="92">
        <v>25300000</v>
      </c>
      <c r="V348" s="83"/>
      <c r="W348" s="83"/>
      <c r="X348" s="93">
        <f t="shared" si="16"/>
        <v>25300000</v>
      </c>
      <c r="Y348" s="94">
        <f t="shared" si="17"/>
        <v>0</v>
      </c>
      <c r="Z348" s="94">
        <f t="shared" si="18"/>
        <v>0</v>
      </c>
      <c r="AA348" s="95"/>
      <c r="AB348" s="293"/>
      <c r="AC348" s="97" t="s">
        <v>1305</v>
      </c>
    </row>
    <row r="349" spans="1:29" s="100" customFormat="1" ht="14.25">
      <c r="A349" s="82">
        <v>339</v>
      </c>
      <c r="B349" s="83" t="s">
        <v>63</v>
      </c>
      <c r="C349" s="86"/>
      <c r="D349" s="84" t="s">
        <v>1158</v>
      </c>
      <c r="E349" s="86" t="s">
        <v>1306</v>
      </c>
      <c r="F349" s="87" t="s">
        <v>1307</v>
      </c>
      <c r="G349" s="146"/>
      <c r="H349" s="86" t="s">
        <v>74</v>
      </c>
      <c r="I349" s="146"/>
      <c r="J349" s="89" t="s">
        <v>157</v>
      </c>
      <c r="K349" s="89" t="s">
        <v>69</v>
      </c>
      <c r="L349" s="89">
        <v>25300000</v>
      </c>
      <c r="M349" s="89"/>
      <c r="N349" s="89"/>
      <c r="O349" s="89"/>
      <c r="P349" s="89"/>
      <c r="Q349" s="89"/>
      <c r="R349" s="89"/>
      <c r="S349" s="90"/>
      <c r="T349" s="91">
        <f t="shared" si="15"/>
        <v>25300000</v>
      </c>
      <c r="U349" s="92">
        <v>25300000</v>
      </c>
      <c r="V349" s="83"/>
      <c r="W349" s="83"/>
      <c r="X349" s="93">
        <f t="shared" si="16"/>
        <v>25300000</v>
      </c>
      <c r="Y349" s="94">
        <f t="shared" si="17"/>
        <v>0</v>
      </c>
      <c r="Z349" s="94">
        <f t="shared" si="18"/>
        <v>0</v>
      </c>
      <c r="AA349" s="95"/>
      <c r="AB349" s="96"/>
      <c r="AC349" s="97" t="s">
        <v>1308</v>
      </c>
    </row>
    <row r="350" spans="1:29" s="100" customFormat="1" ht="14.25">
      <c r="A350" s="82">
        <v>340</v>
      </c>
      <c r="B350" s="83" t="s">
        <v>63</v>
      </c>
      <c r="C350" s="86"/>
      <c r="D350" s="84" t="s">
        <v>1158</v>
      </c>
      <c r="E350" s="86" t="s">
        <v>1309</v>
      </c>
      <c r="F350" s="87" t="s">
        <v>1310</v>
      </c>
      <c r="G350" s="146"/>
      <c r="H350" s="86" t="s">
        <v>74</v>
      </c>
      <c r="I350" s="146"/>
      <c r="J350" s="89" t="s">
        <v>157</v>
      </c>
      <c r="K350" s="89" t="s">
        <v>69</v>
      </c>
      <c r="L350" s="89">
        <v>25300000</v>
      </c>
      <c r="M350" s="89"/>
      <c r="N350" s="89"/>
      <c r="O350" s="89"/>
      <c r="P350" s="89"/>
      <c r="Q350" s="89"/>
      <c r="R350" s="89"/>
      <c r="S350" s="90"/>
      <c r="T350" s="91">
        <f t="shared" si="15"/>
        <v>25300000</v>
      </c>
      <c r="U350" s="92">
        <v>25300000</v>
      </c>
      <c r="V350" s="83"/>
      <c r="W350" s="83"/>
      <c r="X350" s="93">
        <f t="shared" si="16"/>
        <v>25300000</v>
      </c>
      <c r="Y350" s="94">
        <f t="shared" si="17"/>
        <v>0</v>
      </c>
      <c r="Z350" s="94">
        <f t="shared" si="18"/>
        <v>0</v>
      </c>
      <c r="AA350" s="95"/>
      <c r="AB350" s="96"/>
      <c r="AC350" s="97" t="s">
        <v>1311</v>
      </c>
    </row>
    <row r="351" spans="1:29" s="100" customFormat="1" ht="14.25">
      <c r="A351" s="82">
        <v>341</v>
      </c>
      <c r="B351" s="83" t="s">
        <v>63</v>
      </c>
      <c r="C351" s="86"/>
      <c r="D351" s="84" t="s">
        <v>686</v>
      </c>
      <c r="E351" s="86" t="s">
        <v>1312</v>
      </c>
      <c r="F351" s="87" t="s">
        <v>1313</v>
      </c>
      <c r="G351" s="146"/>
      <c r="H351" s="86" t="s">
        <v>74</v>
      </c>
      <c r="I351" s="88"/>
      <c r="J351" s="89" t="s">
        <v>157</v>
      </c>
      <c r="K351" s="89" t="s">
        <v>69</v>
      </c>
      <c r="L351" s="89">
        <v>25300000</v>
      </c>
      <c r="M351" s="89"/>
      <c r="N351" s="89"/>
      <c r="O351" s="89"/>
      <c r="P351" s="89"/>
      <c r="Q351" s="89"/>
      <c r="R351" s="89"/>
      <c r="S351" s="90"/>
      <c r="T351" s="91">
        <f t="shared" si="15"/>
        <v>25300000</v>
      </c>
      <c r="U351" s="92">
        <v>25300000</v>
      </c>
      <c r="V351" s="83"/>
      <c r="W351" s="83"/>
      <c r="X351" s="93">
        <f t="shared" si="16"/>
        <v>25300000</v>
      </c>
      <c r="Y351" s="94">
        <f t="shared" si="17"/>
        <v>0</v>
      </c>
      <c r="Z351" s="94">
        <f t="shared" si="18"/>
        <v>0</v>
      </c>
      <c r="AA351" s="95"/>
      <c r="AB351" s="96"/>
      <c r="AC351" s="97" t="s">
        <v>1314</v>
      </c>
    </row>
    <row r="352" spans="1:29" s="100" customFormat="1" ht="14.25">
      <c r="A352" s="82">
        <v>342</v>
      </c>
      <c r="B352" s="83" t="s">
        <v>63</v>
      </c>
      <c r="C352" s="162"/>
      <c r="D352" s="128" t="s">
        <v>1118</v>
      </c>
      <c r="E352" s="86" t="s">
        <v>1315</v>
      </c>
      <c r="F352" s="87" t="s">
        <v>1316</v>
      </c>
      <c r="G352" s="86"/>
      <c r="H352" s="86" t="s">
        <v>74</v>
      </c>
      <c r="I352" s="88"/>
      <c r="J352" s="89" t="s">
        <v>157</v>
      </c>
      <c r="K352" s="89" t="s">
        <v>69</v>
      </c>
      <c r="L352" s="89">
        <v>25300000</v>
      </c>
      <c r="M352" s="89"/>
      <c r="N352" s="89"/>
      <c r="O352" s="89"/>
      <c r="P352" s="89"/>
      <c r="Q352" s="89"/>
      <c r="R352" s="89"/>
      <c r="S352" s="90">
        <v>36000</v>
      </c>
      <c r="T352" s="91">
        <f t="shared" ref="T352:T415" si="19">IF(O352&gt;0,L352-(L352*O352/100)-M352-S352-N352,IF(P352&gt;0,L352-(L352*P352/100)-M352-S352-N352,IF(Q352&gt;0,L352-(L352*Q352/100)-M352-S352-N352,L352-M352-S352-N352)))-R352</f>
        <v>25264000</v>
      </c>
      <c r="U352" s="92">
        <v>25264000</v>
      </c>
      <c r="V352" s="83"/>
      <c r="W352" s="83"/>
      <c r="X352" s="93">
        <f t="shared" si="16"/>
        <v>25264000</v>
      </c>
      <c r="Y352" s="94">
        <f t="shared" si="17"/>
        <v>0</v>
      </c>
      <c r="Z352" s="94">
        <f t="shared" si="18"/>
        <v>0</v>
      </c>
      <c r="AA352" s="95"/>
      <c r="AB352" s="96"/>
      <c r="AC352" s="97" t="s">
        <v>1317</v>
      </c>
    </row>
    <row r="353" spans="1:29" s="100" customFormat="1" ht="14.25">
      <c r="A353" s="82">
        <v>343</v>
      </c>
      <c r="B353" s="83" t="s">
        <v>63</v>
      </c>
      <c r="C353" s="86"/>
      <c r="D353" s="128" t="s">
        <v>780</v>
      </c>
      <c r="E353" s="86" t="s">
        <v>1318</v>
      </c>
      <c r="F353" s="87" t="s">
        <v>1319</v>
      </c>
      <c r="G353" s="146"/>
      <c r="H353" s="86" t="s">
        <v>74</v>
      </c>
      <c r="I353" s="88"/>
      <c r="J353" s="89" t="s">
        <v>157</v>
      </c>
      <c r="K353" s="89" t="s">
        <v>69</v>
      </c>
      <c r="L353" s="89">
        <v>25300000</v>
      </c>
      <c r="M353" s="89"/>
      <c r="N353" s="89"/>
      <c r="O353" s="89"/>
      <c r="P353" s="89"/>
      <c r="Q353" s="89"/>
      <c r="R353" s="89"/>
      <c r="S353" s="90"/>
      <c r="T353" s="91">
        <f t="shared" si="19"/>
        <v>25300000</v>
      </c>
      <c r="U353" s="92">
        <v>25300000</v>
      </c>
      <c r="V353" s="83"/>
      <c r="W353" s="83"/>
      <c r="X353" s="93">
        <f t="shared" si="16"/>
        <v>25300000</v>
      </c>
      <c r="Y353" s="94">
        <f t="shared" si="17"/>
        <v>0</v>
      </c>
      <c r="Z353" s="94">
        <f t="shared" si="18"/>
        <v>0</v>
      </c>
      <c r="AA353" s="95"/>
      <c r="AB353" s="96"/>
      <c r="AC353" s="97" t="s">
        <v>1320</v>
      </c>
    </row>
    <row r="354" spans="1:29" s="100" customFormat="1" ht="14.25">
      <c r="A354" s="82">
        <v>344</v>
      </c>
      <c r="B354" s="83" t="s">
        <v>63</v>
      </c>
      <c r="C354" s="86"/>
      <c r="D354" s="128" t="s">
        <v>1118</v>
      </c>
      <c r="E354" s="86" t="s">
        <v>1321</v>
      </c>
      <c r="F354" s="87" t="s">
        <v>1322</v>
      </c>
      <c r="G354" s="86"/>
      <c r="H354" s="86" t="s">
        <v>74</v>
      </c>
      <c r="I354" s="88"/>
      <c r="J354" s="89" t="s">
        <v>157</v>
      </c>
      <c r="K354" s="89" t="s">
        <v>69</v>
      </c>
      <c r="L354" s="89">
        <v>25300000</v>
      </c>
      <c r="M354" s="89"/>
      <c r="N354" s="89"/>
      <c r="O354" s="89"/>
      <c r="P354" s="89"/>
      <c r="Q354" s="89"/>
      <c r="R354" s="89"/>
      <c r="S354" s="90"/>
      <c r="T354" s="91">
        <f t="shared" si="19"/>
        <v>25300000</v>
      </c>
      <c r="U354" s="92">
        <v>25300000</v>
      </c>
      <c r="V354" s="83"/>
      <c r="W354" s="83"/>
      <c r="X354" s="93">
        <f t="shared" si="16"/>
        <v>25300000</v>
      </c>
      <c r="Y354" s="94">
        <f t="shared" si="17"/>
        <v>0</v>
      </c>
      <c r="Z354" s="94">
        <f t="shared" si="18"/>
        <v>0</v>
      </c>
      <c r="AA354" s="95"/>
      <c r="AB354" s="96"/>
      <c r="AC354" s="97" t="s">
        <v>1323</v>
      </c>
    </row>
    <row r="355" spans="1:29" s="100" customFormat="1" ht="14.25">
      <c r="A355" s="82">
        <v>345</v>
      </c>
      <c r="B355" s="83" t="s">
        <v>63</v>
      </c>
      <c r="C355" s="86"/>
      <c r="D355" s="128" t="s">
        <v>1182</v>
      </c>
      <c r="E355" s="86" t="s">
        <v>1324</v>
      </c>
      <c r="F355" s="87" t="s">
        <v>1325</v>
      </c>
      <c r="G355" s="146"/>
      <c r="H355" s="86" t="s">
        <v>74</v>
      </c>
      <c r="I355" s="146"/>
      <c r="J355" s="89" t="s">
        <v>157</v>
      </c>
      <c r="K355" s="89" t="s">
        <v>69</v>
      </c>
      <c r="L355" s="89">
        <v>25300000</v>
      </c>
      <c r="M355" s="89"/>
      <c r="N355" s="89"/>
      <c r="O355" s="89"/>
      <c r="P355" s="89"/>
      <c r="Q355" s="89"/>
      <c r="R355" s="89"/>
      <c r="S355" s="90"/>
      <c r="T355" s="91">
        <f t="shared" si="19"/>
        <v>25300000</v>
      </c>
      <c r="U355" s="92">
        <v>25300000</v>
      </c>
      <c r="V355" s="83"/>
      <c r="W355" s="83"/>
      <c r="X355" s="93">
        <f t="shared" si="16"/>
        <v>25300000</v>
      </c>
      <c r="Y355" s="94">
        <f t="shared" si="17"/>
        <v>0</v>
      </c>
      <c r="Z355" s="94">
        <f t="shared" si="18"/>
        <v>0</v>
      </c>
      <c r="AA355" s="95"/>
      <c r="AB355" s="96"/>
      <c r="AC355" s="97" t="s">
        <v>1326</v>
      </c>
    </row>
    <row r="356" spans="1:29" s="100" customFormat="1" ht="14.25">
      <c r="A356" s="82">
        <v>346</v>
      </c>
      <c r="B356" s="83" t="s">
        <v>63</v>
      </c>
      <c r="C356" s="86"/>
      <c r="D356" s="128" t="s">
        <v>1121</v>
      </c>
      <c r="E356" s="86" t="s">
        <v>1327</v>
      </c>
      <c r="F356" s="87" t="s">
        <v>1328</v>
      </c>
      <c r="G356" s="146"/>
      <c r="H356" s="86" t="s">
        <v>74</v>
      </c>
      <c r="I356" s="146"/>
      <c r="J356" s="89" t="s">
        <v>157</v>
      </c>
      <c r="K356" s="89" t="s">
        <v>69</v>
      </c>
      <c r="L356" s="89">
        <v>25300000</v>
      </c>
      <c r="M356" s="89"/>
      <c r="N356" s="89"/>
      <c r="O356" s="89"/>
      <c r="P356" s="89"/>
      <c r="Q356" s="89"/>
      <c r="R356" s="89"/>
      <c r="S356" s="90"/>
      <c r="T356" s="91">
        <f t="shared" si="19"/>
        <v>25300000</v>
      </c>
      <c r="U356" s="92">
        <v>25300000</v>
      </c>
      <c r="V356" s="83"/>
      <c r="W356" s="83"/>
      <c r="X356" s="93">
        <f t="shared" si="16"/>
        <v>25300000</v>
      </c>
      <c r="Y356" s="94">
        <f t="shared" si="17"/>
        <v>0</v>
      </c>
      <c r="Z356" s="94">
        <f t="shared" si="18"/>
        <v>0</v>
      </c>
      <c r="AA356" s="95"/>
      <c r="AB356" s="96"/>
      <c r="AC356" s="97" t="s">
        <v>1329</v>
      </c>
    </row>
    <row r="357" spans="1:29" s="100" customFormat="1" ht="14.25">
      <c r="A357" s="82">
        <v>347</v>
      </c>
      <c r="B357" s="83" t="s">
        <v>63</v>
      </c>
      <c r="C357" s="86"/>
      <c r="D357" s="128" t="s">
        <v>1121</v>
      </c>
      <c r="E357" s="86" t="s">
        <v>1330</v>
      </c>
      <c r="F357" s="87" t="s">
        <v>1331</v>
      </c>
      <c r="G357" s="146"/>
      <c r="H357" s="86" t="s">
        <v>74</v>
      </c>
      <c r="I357" s="146"/>
      <c r="J357" s="89" t="s">
        <v>157</v>
      </c>
      <c r="K357" s="89" t="s">
        <v>69</v>
      </c>
      <c r="L357" s="89">
        <v>25300000</v>
      </c>
      <c r="M357" s="89"/>
      <c r="N357" s="89"/>
      <c r="O357" s="89"/>
      <c r="P357" s="89"/>
      <c r="Q357" s="89"/>
      <c r="R357" s="89"/>
      <c r="S357" s="90"/>
      <c r="T357" s="91">
        <f t="shared" si="19"/>
        <v>25300000</v>
      </c>
      <c r="U357" s="92">
        <v>25300000</v>
      </c>
      <c r="V357" s="83"/>
      <c r="W357" s="83"/>
      <c r="X357" s="93">
        <f t="shared" si="16"/>
        <v>25300000</v>
      </c>
      <c r="Y357" s="94">
        <f t="shared" si="17"/>
        <v>0</v>
      </c>
      <c r="Z357" s="94">
        <f t="shared" si="18"/>
        <v>0</v>
      </c>
      <c r="AA357" s="95"/>
      <c r="AB357" s="96"/>
      <c r="AC357" s="97" t="s">
        <v>1332</v>
      </c>
    </row>
    <row r="358" spans="1:29" s="100" customFormat="1" ht="14.25">
      <c r="A358" s="82">
        <v>348</v>
      </c>
      <c r="B358" s="83" t="s">
        <v>63</v>
      </c>
      <c r="C358" s="86"/>
      <c r="D358" s="128" t="s">
        <v>1158</v>
      </c>
      <c r="E358" s="86" t="s">
        <v>1333</v>
      </c>
      <c r="F358" s="87" t="s">
        <v>1334</v>
      </c>
      <c r="G358" s="146"/>
      <c r="H358" s="86" t="s">
        <v>74</v>
      </c>
      <c r="I358" s="146"/>
      <c r="J358" s="89" t="s">
        <v>157</v>
      </c>
      <c r="K358" s="89" t="s">
        <v>69</v>
      </c>
      <c r="L358" s="89">
        <v>25300000</v>
      </c>
      <c r="M358" s="89"/>
      <c r="N358" s="89"/>
      <c r="O358" s="89"/>
      <c r="P358" s="89"/>
      <c r="Q358" s="89"/>
      <c r="R358" s="89"/>
      <c r="S358" s="90"/>
      <c r="T358" s="91">
        <f t="shared" si="19"/>
        <v>25300000</v>
      </c>
      <c r="U358" s="92">
        <v>25300000</v>
      </c>
      <c r="V358" s="83"/>
      <c r="W358" s="83"/>
      <c r="X358" s="93">
        <f t="shared" si="16"/>
        <v>25300000</v>
      </c>
      <c r="Y358" s="94">
        <f t="shared" si="17"/>
        <v>0</v>
      </c>
      <c r="Z358" s="94">
        <f t="shared" si="18"/>
        <v>0</v>
      </c>
      <c r="AA358" s="95"/>
      <c r="AB358" s="96"/>
      <c r="AC358" s="97" t="s">
        <v>1335</v>
      </c>
    </row>
    <row r="359" spans="1:29" s="100" customFormat="1" ht="14.25">
      <c r="A359" s="82">
        <v>349</v>
      </c>
      <c r="B359" s="83" t="s">
        <v>63</v>
      </c>
      <c r="C359" s="86"/>
      <c r="D359" s="128" t="s">
        <v>1276</v>
      </c>
      <c r="E359" s="86" t="s">
        <v>1336</v>
      </c>
      <c r="F359" s="87" t="s">
        <v>1337</v>
      </c>
      <c r="G359" s="146"/>
      <c r="H359" s="86" t="s">
        <v>74</v>
      </c>
      <c r="I359" s="86"/>
      <c r="J359" s="89" t="s">
        <v>157</v>
      </c>
      <c r="K359" s="89" t="s">
        <v>69</v>
      </c>
      <c r="L359" s="89">
        <v>25300000</v>
      </c>
      <c r="M359" s="89"/>
      <c r="N359" s="89"/>
      <c r="O359" s="89"/>
      <c r="P359" s="89"/>
      <c r="Q359" s="89"/>
      <c r="R359" s="89"/>
      <c r="S359" s="90"/>
      <c r="T359" s="91">
        <f t="shared" si="19"/>
        <v>25300000</v>
      </c>
      <c r="U359" s="92">
        <v>25300000</v>
      </c>
      <c r="V359" s="83"/>
      <c r="W359" s="83"/>
      <c r="X359" s="93">
        <f t="shared" si="16"/>
        <v>25300000</v>
      </c>
      <c r="Y359" s="94">
        <f t="shared" si="17"/>
        <v>0</v>
      </c>
      <c r="Z359" s="94">
        <f t="shared" si="18"/>
        <v>0</v>
      </c>
      <c r="AA359" s="95"/>
      <c r="AB359" s="96"/>
      <c r="AC359" s="97" t="s">
        <v>1338</v>
      </c>
    </row>
    <row r="360" spans="1:29" s="100" customFormat="1" ht="14.25">
      <c r="A360" s="82">
        <v>350</v>
      </c>
      <c r="B360" s="83" t="s">
        <v>63</v>
      </c>
      <c r="C360" s="86"/>
      <c r="D360" s="128" t="s">
        <v>1124</v>
      </c>
      <c r="E360" s="86" t="s">
        <v>1339</v>
      </c>
      <c r="F360" s="87" t="s">
        <v>1340</v>
      </c>
      <c r="G360" s="146"/>
      <c r="H360" s="86" t="s">
        <v>74</v>
      </c>
      <c r="I360" s="146"/>
      <c r="J360" s="89" t="s">
        <v>157</v>
      </c>
      <c r="K360" s="89" t="s">
        <v>69</v>
      </c>
      <c r="L360" s="89">
        <v>25300000</v>
      </c>
      <c r="M360" s="89"/>
      <c r="N360" s="89"/>
      <c r="O360" s="89"/>
      <c r="P360" s="89"/>
      <c r="Q360" s="89"/>
      <c r="R360" s="89"/>
      <c r="S360" s="90"/>
      <c r="T360" s="91">
        <f t="shared" si="19"/>
        <v>25300000</v>
      </c>
      <c r="U360" s="92">
        <v>25300000</v>
      </c>
      <c r="V360" s="83"/>
      <c r="W360" s="83"/>
      <c r="X360" s="93">
        <f t="shared" si="16"/>
        <v>25300000</v>
      </c>
      <c r="Y360" s="94">
        <f t="shared" si="17"/>
        <v>0</v>
      </c>
      <c r="Z360" s="94">
        <f t="shared" si="18"/>
        <v>0</v>
      </c>
      <c r="AA360" s="95"/>
      <c r="AB360" s="96"/>
      <c r="AC360" s="97" t="s">
        <v>1341</v>
      </c>
    </row>
    <row r="361" spans="1:29" s="100" customFormat="1" ht="14.25">
      <c r="A361" s="82">
        <v>351</v>
      </c>
      <c r="B361" s="83" t="s">
        <v>63</v>
      </c>
      <c r="C361" s="146"/>
      <c r="D361" s="128" t="s">
        <v>1121</v>
      </c>
      <c r="E361" s="86" t="s">
        <v>1342</v>
      </c>
      <c r="F361" s="87" t="s">
        <v>796</v>
      </c>
      <c r="G361" s="146"/>
      <c r="H361" s="86" t="s">
        <v>74</v>
      </c>
      <c r="I361" s="86"/>
      <c r="J361" s="89" t="s">
        <v>157</v>
      </c>
      <c r="K361" s="89" t="s">
        <v>69</v>
      </c>
      <c r="L361" s="89">
        <v>25300000</v>
      </c>
      <c r="M361" s="89"/>
      <c r="N361" s="89"/>
      <c r="O361" s="89"/>
      <c r="P361" s="89"/>
      <c r="Q361" s="89"/>
      <c r="R361" s="89"/>
      <c r="S361" s="90">
        <v>25000</v>
      </c>
      <c r="T361" s="91">
        <f t="shared" si="19"/>
        <v>25275000</v>
      </c>
      <c r="U361" s="92">
        <v>25300000</v>
      </c>
      <c r="V361" s="83"/>
      <c r="W361" s="83"/>
      <c r="X361" s="93">
        <f t="shared" si="16"/>
        <v>25300000</v>
      </c>
      <c r="Y361" s="94">
        <f t="shared" si="17"/>
        <v>25000</v>
      </c>
      <c r="Z361" s="94">
        <f t="shared" si="18"/>
        <v>0</v>
      </c>
      <c r="AA361" s="95"/>
      <c r="AB361" s="96"/>
      <c r="AC361" s="97" t="s">
        <v>1343</v>
      </c>
    </row>
    <row r="362" spans="1:29" s="100" customFormat="1" ht="14.25">
      <c r="A362" s="82">
        <v>352</v>
      </c>
      <c r="B362" s="83" t="s">
        <v>63</v>
      </c>
      <c r="C362" s="86"/>
      <c r="D362" s="128" t="s">
        <v>1121</v>
      </c>
      <c r="E362" s="86" t="s">
        <v>1344</v>
      </c>
      <c r="F362" s="87" t="s">
        <v>1345</v>
      </c>
      <c r="G362" s="146"/>
      <c r="H362" s="86" t="s">
        <v>74</v>
      </c>
      <c r="I362" s="146"/>
      <c r="J362" s="89" t="s">
        <v>157</v>
      </c>
      <c r="K362" s="89" t="s">
        <v>69</v>
      </c>
      <c r="L362" s="89">
        <v>25300000</v>
      </c>
      <c r="M362" s="89"/>
      <c r="N362" s="89"/>
      <c r="O362" s="89"/>
      <c r="P362" s="89"/>
      <c r="Q362" s="89"/>
      <c r="R362" s="89"/>
      <c r="S362" s="90"/>
      <c r="T362" s="91">
        <f t="shared" si="19"/>
        <v>25300000</v>
      </c>
      <c r="U362" s="92">
        <v>25300000</v>
      </c>
      <c r="V362" s="83"/>
      <c r="W362" s="83"/>
      <c r="X362" s="93">
        <f t="shared" si="16"/>
        <v>25300000</v>
      </c>
      <c r="Y362" s="94">
        <f t="shared" si="17"/>
        <v>0</v>
      </c>
      <c r="Z362" s="94">
        <f t="shared" si="18"/>
        <v>0</v>
      </c>
      <c r="AA362" s="95"/>
      <c r="AB362" s="96"/>
      <c r="AC362" s="97" t="s">
        <v>1346</v>
      </c>
    </row>
    <row r="363" spans="1:29" s="100" customFormat="1" ht="14.25">
      <c r="A363" s="82">
        <v>353</v>
      </c>
      <c r="B363" s="83" t="s">
        <v>63</v>
      </c>
      <c r="C363" s="86"/>
      <c r="D363" s="84" t="s">
        <v>686</v>
      </c>
      <c r="E363" s="86" t="s">
        <v>1347</v>
      </c>
      <c r="F363" s="87" t="s">
        <v>1348</v>
      </c>
      <c r="G363" s="146"/>
      <c r="H363" s="86" t="s">
        <v>74</v>
      </c>
      <c r="I363" s="146"/>
      <c r="J363" s="89" t="s">
        <v>157</v>
      </c>
      <c r="K363" s="89" t="s">
        <v>69</v>
      </c>
      <c r="L363" s="89">
        <v>25300000</v>
      </c>
      <c r="M363" s="89"/>
      <c r="N363" s="89"/>
      <c r="O363" s="89"/>
      <c r="P363" s="89"/>
      <c r="Q363" s="89"/>
      <c r="R363" s="89"/>
      <c r="S363" s="90"/>
      <c r="T363" s="91">
        <f t="shared" si="19"/>
        <v>25300000</v>
      </c>
      <c r="U363" s="92">
        <v>25300000</v>
      </c>
      <c r="V363" s="83"/>
      <c r="W363" s="83"/>
      <c r="X363" s="93">
        <f t="shared" si="16"/>
        <v>25300000</v>
      </c>
      <c r="Y363" s="94">
        <f t="shared" si="17"/>
        <v>0</v>
      </c>
      <c r="Z363" s="94">
        <f t="shared" si="18"/>
        <v>0</v>
      </c>
      <c r="AA363" s="95"/>
      <c r="AB363" s="96"/>
      <c r="AC363" s="97" t="s">
        <v>1349</v>
      </c>
    </row>
    <row r="364" spans="1:29" s="100" customFormat="1" ht="14.25">
      <c r="A364" s="82">
        <v>354</v>
      </c>
      <c r="B364" s="83" t="s">
        <v>63</v>
      </c>
      <c r="C364" s="86"/>
      <c r="D364" s="84" t="s">
        <v>686</v>
      </c>
      <c r="E364" s="86" t="s">
        <v>1350</v>
      </c>
      <c r="F364" s="87" t="s">
        <v>1351</v>
      </c>
      <c r="G364" s="146"/>
      <c r="H364" s="86" t="s">
        <v>74</v>
      </c>
      <c r="I364" s="146"/>
      <c r="J364" s="89" t="s">
        <v>157</v>
      </c>
      <c r="K364" s="89" t="s">
        <v>69</v>
      </c>
      <c r="L364" s="89">
        <v>25300000</v>
      </c>
      <c r="M364" s="89"/>
      <c r="N364" s="89"/>
      <c r="O364" s="89"/>
      <c r="P364" s="89"/>
      <c r="Q364" s="89"/>
      <c r="R364" s="89"/>
      <c r="S364" s="90"/>
      <c r="T364" s="91">
        <f t="shared" si="19"/>
        <v>25300000</v>
      </c>
      <c r="U364" s="92">
        <v>25300000</v>
      </c>
      <c r="V364" s="83"/>
      <c r="W364" s="83"/>
      <c r="X364" s="93">
        <f t="shared" si="16"/>
        <v>25300000</v>
      </c>
      <c r="Y364" s="94">
        <f t="shared" si="17"/>
        <v>0</v>
      </c>
      <c r="Z364" s="94">
        <f t="shared" si="18"/>
        <v>0</v>
      </c>
      <c r="AA364" s="95"/>
      <c r="AB364" s="96"/>
      <c r="AC364" s="97" t="s">
        <v>1352</v>
      </c>
    </row>
    <row r="365" spans="1:29" s="100" customFormat="1" ht="14.25">
      <c r="A365" s="82">
        <v>355</v>
      </c>
      <c r="B365" s="83" t="s">
        <v>63</v>
      </c>
      <c r="C365" s="86"/>
      <c r="D365" s="128" t="s">
        <v>1121</v>
      </c>
      <c r="E365" s="86" t="s">
        <v>1353</v>
      </c>
      <c r="F365" s="87" t="s">
        <v>1354</v>
      </c>
      <c r="G365" s="146"/>
      <c r="H365" s="86" t="s">
        <v>74</v>
      </c>
      <c r="I365" s="146"/>
      <c r="J365" s="89" t="s">
        <v>157</v>
      </c>
      <c r="K365" s="89" t="s">
        <v>69</v>
      </c>
      <c r="L365" s="89">
        <v>25300000</v>
      </c>
      <c r="M365" s="89"/>
      <c r="N365" s="89"/>
      <c r="O365" s="89"/>
      <c r="P365" s="89"/>
      <c r="Q365" s="89"/>
      <c r="R365" s="89"/>
      <c r="S365" s="90"/>
      <c r="T365" s="91">
        <f t="shared" si="19"/>
        <v>25300000</v>
      </c>
      <c r="U365" s="92">
        <v>25300000</v>
      </c>
      <c r="V365" s="83"/>
      <c r="W365" s="83"/>
      <c r="X365" s="93">
        <f t="shared" si="16"/>
        <v>25300000</v>
      </c>
      <c r="Y365" s="94">
        <f t="shared" si="17"/>
        <v>0</v>
      </c>
      <c r="Z365" s="94">
        <f t="shared" si="18"/>
        <v>0</v>
      </c>
      <c r="AA365" s="95"/>
      <c r="AB365" s="96"/>
      <c r="AC365" s="97" t="s">
        <v>1355</v>
      </c>
    </row>
    <row r="366" spans="1:29" s="100" customFormat="1" ht="14.25">
      <c r="A366" s="82">
        <v>356</v>
      </c>
      <c r="B366" s="83" t="s">
        <v>63</v>
      </c>
      <c r="C366" s="86"/>
      <c r="D366" s="128" t="s">
        <v>1218</v>
      </c>
      <c r="E366" s="86" t="s">
        <v>1356</v>
      </c>
      <c r="F366" s="87" t="s">
        <v>1357</v>
      </c>
      <c r="G366" s="146"/>
      <c r="H366" s="86" t="s">
        <v>74</v>
      </c>
      <c r="I366" s="146"/>
      <c r="J366" s="89" t="s">
        <v>157</v>
      </c>
      <c r="K366" s="89" t="s">
        <v>69</v>
      </c>
      <c r="L366" s="89">
        <v>25300000</v>
      </c>
      <c r="M366" s="89"/>
      <c r="N366" s="89"/>
      <c r="O366" s="89"/>
      <c r="P366" s="89"/>
      <c r="Q366" s="89"/>
      <c r="R366" s="89"/>
      <c r="S366" s="90"/>
      <c r="T366" s="91">
        <f t="shared" si="19"/>
        <v>25300000</v>
      </c>
      <c r="U366" s="92">
        <v>25300000</v>
      </c>
      <c r="V366" s="83"/>
      <c r="W366" s="83"/>
      <c r="X366" s="93">
        <f t="shared" si="16"/>
        <v>25300000</v>
      </c>
      <c r="Y366" s="94">
        <f t="shared" si="17"/>
        <v>0</v>
      </c>
      <c r="Z366" s="94">
        <f t="shared" si="18"/>
        <v>0</v>
      </c>
      <c r="AA366" s="95"/>
      <c r="AB366" s="96"/>
      <c r="AC366" s="97" t="s">
        <v>1358</v>
      </c>
    </row>
    <row r="367" spans="1:29" s="100" customFormat="1" ht="14.25">
      <c r="A367" s="82">
        <v>357</v>
      </c>
      <c r="B367" s="83" t="s">
        <v>63</v>
      </c>
      <c r="C367" s="86"/>
      <c r="D367" s="128" t="s">
        <v>1276</v>
      </c>
      <c r="E367" s="86" t="s">
        <v>1359</v>
      </c>
      <c r="F367" s="87" t="s">
        <v>1360</v>
      </c>
      <c r="G367" s="146"/>
      <c r="H367" s="86" t="s">
        <v>74</v>
      </c>
      <c r="I367" s="146"/>
      <c r="J367" s="89" t="s">
        <v>157</v>
      </c>
      <c r="K367" s="89" t="s">
        <v>69</v>
      </c>
      <c r="L367" s="89">
        <v>25300000</v>
      </c>
      <c r="M367" s="89"/>
      <c r="N367" s="89"/>
      <c r="O367" s="89"/>
      <c r="P367" s="89"/>
      <c r="Q367" s="89"/>
      <c r="R367" s="89"/>
      <c r="S367" s="90"/>
      <c r="T367" s="91">
        <f t="shared" si="19"/>
        <v>25300000</v>
      </c>
      <c r="U367" s="92">
        <v>25300000</v>
      </c>
      <c r="V367" s="83"/>
      <c r="W367" s="83"/>
      <c r="X367" s="93">
        <f t="shared" si="16"/>
        <v>25300000</v>
      </c>
      <c r="Y367" s="94">
        <f t="shared" si="17"/>
        <v>0</v>
      </c>
      <c r="Z367" s="94">
        <f t="shared" si="18"/>
        <v>0</v>
      </c>
      <c r="AA367" s="95"/>
      <c r="AB367" s="96"/>
      <c r="AC367" s="97" t="s">
        <v>1361</v>
      </c>
    </row>
    <row r="368" spans="1:29" s="100" customFormat="1" ht="14.25">
      <c r="A368" s="82">
        <v>358</v>
      </c>
      <c r="B368" s="83" t="s">
        <v>63</v>
      </c>
      <c r="C368" s="292"/>
      <c r="D368" s="128" t="s">
        <v>751</v>
      </c>
      <c r="E368" s="86" t="s">
        <v>1362</v>
      </c>
      <c r="F368" s="87" t="s">
        <v>1363</v>
      </c>
      <c r="G368" s="146"/>
      <c r="H368" s="86" t="s">
        <v>74</v>
      </c>
      <c r="I368" s="88"/>
      <c r="J368" s="89" t="s">
        <v>157</v>
      </c>
      <c r="K368" s="89" t="s">
        <v>137</v>
      </c>
      <c r="L368" s="89">
        <v>25300000</v>
      </c>
      <c r="M368" s="89"/>
      <c r="N368" s="89"/>
      <c r="O368" s="89"/>
      <c r="P368" s="89"/>
      <c r="Q368" s="89"/>
      <c r="R368" s="89"/>
      <c r="S368" s="90">
        <v>25300000</v>
      </c>
      <c r="T368" s="91">
        <f t="shared" si="19"/>
        <v>0</v>
      </c>
      <c r="U368" s="92">
        <v>25300000</v>
      </c>
      <c r="V368" s="83"/>
      <c r="W368" s="83"/>
      <c r="X368" s="93">
        <f t="shared" si="16"/>
        <v>25300000</v>
      </c>
      <c r="Y368" s="94">
        <f t="shared" si="17"/>
        <v>25300000</v>
      </c>
      <c r="Z368" s="94">
        <f t="shared" si="18"/>
        <v>0</v>
      </c>
      <c r="AA368" s="95"/>
      <c r="AB368" s="208" t="s">
        <v>1364</v>
      </c>
      <c r="AC368" s="114" t="str">
        <f>VLOOKUP(E368,'[1]Tong hop'!$D$3:$P$2738,12,FALSE)</f>
        <v>NguyenTTSE61738@fpt.edu.vn</v>
      </c>
    </row>
    <row r="369" spans="1:29" s="100" customFormat="1" ht="14.25">
      <c r="A369" s="82">
        <v>359</v>
      </c>
      <c r="B369" s="83" t="s">
        <v>63</v>
      </c>
      <c r="C369" s="86"/>
      <c r="D369" s="128" t="s">
        <v>1218</v>
      </c>
      <c r="E369" s="86" t="s">
        <v>1365</v>
      </c>
      <c r="F369" s="87" t="s">
        <v>1366</v>
      </c>
      <c r="G369" s="86"/>
      <c r="H369" s="86" t="s">
        <v>74</v>
      </c>
      <c r="I369" s="88"/>
      <c r="J369" s="89" t="s">
        <v>157</v>
      </c>
      <c r="K369" s="89" t="s">
        <v>137</v>
      </c>
      <c r="L369" s="89">
        <v>25300000</v>
      </c>
      <c r="M369" s="89"/>
      <c r="N369" s="89"/>
      <c r="O369" s="89"/>
      <c r="P369" s="89"/>
      <c r="Q369" s="89"/>
      <c r="R369" s="89"/>
      <c r="S369" s="90">
        <v>25300000</v>
      </c>
      <c r="T369" s="91">
        <f t="shared" si="19"/>
        <v>0</v>
      </c>
      <c r="U369" s="92">
        <v>25300000</v>
      </c>
      <c r="V369" s="83"/>
      <c r="W369" s="83"/>
      <c r="X369" s="93">
        <f t="shared" si="16"/>
        <v>25300000</v>
      </c>
      <c r="Y369" s="94">
        <f t="shared" si="17"/>
        <v>25300000</v>
      </c>
      <c r="Z369" s="94">
        <f t="shared" si="18"/>
        <v>0</v>
      </c>
      <c r="AA369" s="95"/>
      <c r="AB369" s="208" t="s">
        <v>1367</v>
      </c>
      <c r="AC369" s="97" t="s">
        <v>1368</v>
      </c>
    </row>
    <row r="370" spans="1:29" s="100" customFormat="1" ht="14.25">
      <c r="A370" s="82">
        <v>360</v>
      </c>
      <c r="B370" s="83" t="s">
        <v>63</v>
      </c>
      <c r="C370" s="86"/>
      <c r="D370" s="84" t="s">
        <v>686</v>
      </c>
      <c r="E370" s="86" t="s">
        <v>1369</v>
      </c>
      <c r="F370" s="87" t="s">
        <v>1370</v>
      </c>
      <c r="G370" s="146"/>
      <c r="H370" s="86" t="s">
        <v>74</v>
      </c>
      <c r="I370" s="146"/>
      <c r="J370" s="89" t="s">
        <v>157</v>
      </c>
      <c r="K370" s="89" t="s">
        <v>137</v>
      </c>
      <c r="L370" s="89">
        <v>25300000</v>
      </c>
      <c r="M370" s="89"/>
      <c r="N370" s="89"/>
      <c r="O370" s="89"/>
      <c r="P370" s="89"/>
      <c r="Q370" s="89"/>
      <c r="R370" s="89"/>
      <c r="S370" s="90"/>
      <c r="T370" s="91">
        <f t="shared" si="19"/>
        <v>25300000</v>
      </c>
      <c r="U370" s="92">
        <v>25300000</v>
      </c>
      <c r="V370" s="83"/>
      <c r="W370" s="83"/>
      <c r="X370" s="93">
        <f t="shared" si="16"/>
        <v>25300000</v>
      </c>
      <c r="Y370" s="94">
        <f t="shared" si="17"/>
        <v>0</v>
      </c>
      <c r="Z370" s="94">
        <f t="shared" si="18"/>
        <v>0</v>
      </c>
      <c r="AA370" s="95"/>
      <c r="AB370" s="96"/>
      <c r="AC370" s="97" t="s">
        <v>1371</v>
      </c>
    </row>
    <row r="371" spans="1:29" s="100" customFormat="1" ht="14.25">
      <c r="A371" s="82">
        <v>361</v>
      </c>
      <c r="B371" s="83" t="s">
        <v>63</v>
      </c>
      <c r="C371" s="86"/>
      <c r="D371" s="84" t="s">
        <v>686</v>
      </c>
      <c r="E371" s="86" t="s">
        <v>1372</v>
      </c>
      <c r="F371" s="87" t="s">
        <v>1373</v>
      </c>
      <c r="G371" s="146"/>
      <c r="H371" s="86" t="s">
        <v>74</v>
      </c>
      <c r="I371" s="146"/>
      <c r="J371" s="89" t="s">
        <v>157</v>
      </c>
      <c r="K371" s="89" t="s">
        <v>137</v>
      </c>
      <c r="L371" s="89">
        <v>25300000</v>
      </c>
      <c r="M371" s="89"/>
      <c r="N371" s="89"/>
      <c r="O371" s="89"/>
      <c r="P371" s="89"/>
      <c r="Q371" s="89"/>
      <c r="R371" s="89"/>
      <c r="S371" s="90"/>
      <c r="T371" s="91">
        <f t="shared" si="19"/>
        <v>25300000</v>
      </c>
      <c r="U371" s="92">
        <v>25300000</v>
      </c>
      <c r="V371" s="83"/>
      <c r="W371" s="83"/>
      <c r="X371" s="93">
        <f t="shared" si="16"/>
        <v>25300000</v>
      </c>
      <c r="Y371" s="94">
        <f t="shared" si="17"/>
        <v>0</v>
      </c>
      <c r="Z371" s="94">
        <f t="shared" si="18"/>
        <v>0</v>
      </c>
      <c r="AA371" s="95"/>
      <c r="AB371" s="96"/>
      <c r="AC371" s="97" t="s">
        <v>1374</v>
      </c>
    </row>
    <row r="372" spans="1:29" s="100" customFormat="1" ht="14.25">
      <c r="A372" s="82">
        <v>362</v>
      </c>
      <c r="B372" s="83" t="s">
        <v>63</v>
      </c>
      <c r="C372" s="86"/>
      <c r="D372" s="84" t="s">
        <v>686</v>
      </c>
      <c r="E372" s="86" t="s">
        <v>1375</v>
      </c>
      <c r="F372" s="87" t="s">
        <v>1376</v>
      </c>
      <c r="G372" s="146"/>
      <c r="H372" s="86" t="s">
        <v>74</v>
      </c>
      <c r="I372" s="146"/>
      <c r="J372" s="89" t="s">
        <v>157</v>
      </c>
      <c r="K372" s="89" t="s">
        <v>137</v>
      </c>
      <c r="L372" s="89">
        <v>25300000</v>
      </c>
      <c r="M372" s="89"/>
      <c r="N372" s="89"/>
      <c r="O372" s="89"/>
      <c r="P372" s="89"/>
      <c r="Q372" s="89"/>
      <c r="R372" s="89"/>
      <c r="S372" s="90"/>
      <c r="T372" s="91">
        <f t="shared" si="19"/>
        <v>25300000</v>
      </c>
      <c r="U372" s="92">
        <v>25300000</v>
      </c>
      <c r="V372" s="83"/>
      <c r="W372" s="83"/>
      <c r="X372" s="93">
        <f t="shared" si="16"/>
        <v>25300000</v>
      </c>
      <c r="Y372" s="94">
        <f t="shared" si="17"/>
        <v>0</v>
      </c>
      <c r="Z372" s="94">
        <f t="shared" si="18"/>
        <v>0</v>
      </c>
      <c r="AA372" s="95"/>
      <c r="AB372" s="96"/>
      <c r="AC372" s="97" t="s">
        <v>1377</v>
      </c>
    </row>
    <row r="373" spans="1:29" s="100" customFormat="1" ht="14.25">
      <c r="A373" s="82">
        <v>363</v>
      </c>
      <c r="B373" s="83" t="s">
        <v>63</v>
      </c>
      <c r="C373" s="86"/>
      <c r="D373" s="128" t="s">
        <v>1182</v>
      </c>
      <c r="E373" s="86" t="s">
        <v>1378</v>
      </c>
      <c r="F373" s="87" t="s">
        <v>1379</v>
      </c>
      <c r="G373" s="146"/>
      <c r="H373" s="86" t="s">
        <v>74</v>
      </c>
      <c r="I373" s="146"/>
      <c r="J373" s="89" t="s">
        <v>157</v>
      </c>
      <c r="K373" s="89" t="s">
        <v>137</v>
      </c>
      <c r="L373" s="89">
        <v>25300000</v>
      </c>
      <c r="M373" s="89"/>
      <c r="N373" s="89"/>
      <c r="O373" s="89"/>
      <c r="P373" s="89"/>
      <c r="Q373" s="89"/>
      <c r="R373" s="89"/>
      <c r="S373" s="90"/>
      <c r="T373" s="91">
        <f t="shared" si="19"/>
        <v>25300000</v>
      </c>
      <c r="U373" s="92">
        <v>25300000</v>
      </c>
      <c r="V373" s="83"/>
      <c r="W373" s="83"/>
      <c r="X373" s="93">
        <f t="shared" si="16"/>
        <v>25300000</v>
      </c>
      <c r="Y373" s="94">
        <f t="shared" si="17"/>
        <v>0</v>
      </c>
      <c r="Z373" s="94">
        <f t="shared" si="18"/>
        <v>0</v>
      </c>
      <c r="AA373" s="95"/>
      <c r="AB373" s="96"/>
      <c r="AC373" s="97" t="s">
        <v>1380</v>
      </c>
    </row>
    <row r="374" spans="1:29" s="100" customFormat="1" ht="14.25">
      <c r="A374" s="82">
        <v>364</v>
      </c>
      <c r="B374" s="83" t="s">
        <v>63</v>
      </c>
      <c r="C374" s="86"/>
      <c r="D374" s="128" t="s">
        <v>1182</v>
      </c>
      <c r="E374" s="86" t="s">
        <v>1381</v>
      </c>
      <c r="F374" s="87" t="s">
        <v>1382</v>
      </c>
      <c r="G374" s="146"/>
      <c r="H374" s="86" t="s">
        <v>74</v>
      </c>
      <c r="I374" s="146"/>
      <c r="J374" s="89" t="s">
        <v>157</v>
      </c>
      <c r="K374" s="89" t="s">
        <v>137</v>
      </c>
      <c r="L374" s="89">
        <v>25300000</v>
      </c>
      <c r="M374" s="89"/>
      <c r="N374" s="89"/>
      <c r="O374" s="89"/>
      <c r="P374" s="89"/>
      <c r="Q374" s="89"/>
      <c r="R374" s="89"/>
      <c r="S374" s="90"/>
      <c r="T374" s="91">
        <f t="shared" si="19"/>
        <v>25300000</v>
      </c>
      <c r="U374" s="92">
        <v>25300000</v>
      </c>
      <c r="V374" s="83"/>
      <c r="W374" s="83"/>
      <c r="X374" s="93">
        <f t="shared" si="16"/>
        <v>25300000</v>
      </c>
      <c r="Y374" s="94">
        <f t="shared" si="17"/>
        <v>0</v>
      </c>
      <c r="Z374" s="94">
        <f t="shared" si="18"/>
        <v>0</v>
      </c>
      <c r="AA374" s="95"/>
      <c r="AB374" s="96"/>
      <c r="AC374" s="114" t="str">
        <f>VLOOKUP(E374,'[1]Tong hop'!$D$3:$P$2738,12,FALSE)</f>
        <v>LongHDTSE61795@fpt.edu.vn</v>
      </c>
    </row>
    <row r="375" spans="1:29" s="100" customFormat="1" ht="14.25">
      <c r="A375" s="82">
        <v>365</v>
      </c>
      <c r="B375" s="83" t="s">
        <v>63</v>
      </c>
      <c r="C375" s="86"/>
      <c r="D375" s="128" t="s">
        <v>1124</v>
      </c>
      <c r="E375" s="86" t="s">
        <v>1383</v>
      </c>
      <c r="F375" s="87" t="s">
        <v>1384</v>
      </c>
      <c r="G375" s="146"/>
      <c r="H375" s="86" t="s">
        <v>74</v>
      </c>
      <c r="I375" s="86"/>
      <c r="J375" s="89" t="s">
        <v>173</v>
      </c>
      <c r="K375" s="89" t="s">
        <v>69</v>
      </c>
      <c r="L375" s="89">
        <v>25300000</v>
      </c>
      <c r="M375" s="89"/>
      <c r="N375" s="89"/>
      <c r="O375" s="89"/>
      <c r="P375" s="89"/>
      <c r="Q375" s="89"/>
      <c r="R375" s="89"/>
      <c r="S375" s="90"/>
      <c r="T375" s="91">
        <f t="shared" si="19"/>
        <v>25300000</v>
      </c>
      <c r="U375" s="92">
        <v>25300000</v>
      </c>
      <c r="V375" s="83"/>
      <c r="W375" s="83"/>
      <c r="X375" s="93">
        <f t="shared" si="16"/>
        <v>25300000</v>
      </c>
      <c r="Y375" s="94">
        <f t="shared" si="17"/>
        <v>0</v>
      </c>
      <c r="Z375" s="94">
        <f t="shared" si="18"/>
        <v>0</v>
      </c>
      <c r="AA375" s="95"/>
      <c r="AB375" s="96"/>
      <c r="AC375" s="97" t="s">
        <v>1385</v>
      </c>
    </row>
    <row r="376" spans="1:29" s="100" customFormat="1" ht="14.25">
      <c r="A376" s="82">
        <v>366</v>
      </c>
      <c r="B376" s="83" t="s">
        <v>63</v>
      </c>
      <c r="C376" s="86"/>
      <c r="D376" s="128" t="s">
        <v>1163</v>
      </c>
      <c r="E376" s="86" t="s">
        <v>1386</v>
      </c>
      <c r="F376" s="87" t="s">
        <v>1387</v>
      </c>
      <c r="G376" s="146"/>
      <c r="H376" s="86" t="s">
        <v>74</v>
      </c>
      <c r="I376" s="146"/>
      <c r="J376" s="89" t="s">
        <v>173</v>
      </c>
      <c r="K376" s="89" t="s">
        <v>69</v>
      </c>
      <c r="L376" s="89">
        <v>25300000</v>
      </c>
      <c r="M376" s="89"/>
      <c r="N376" s="89"/>
      <c r="O376" s="89"/>
      <c r="P376" s="89"/>
      <c r="Q376" s="89"/>
      <c r="R376" s="89"/>
      <c r="S376" s="90"/>
      <c r="T376" s="91">
        <f t="shared" si="19"/>
        <v>25300000</v>
      </c>
      <c r="U376" s="92">
        <v>25300000</v>
      </c>
      <c r="V376" s="83"/>
      <c r="W376" s="83"/>
      <c r="X376" s="93">
        <f t="shared" si="16"/>
        <v>25300000</v>
      </c>
      <c r="Y376" s="94">
        <f t="shared" si="17"/>
        <v>0</v>
      </c>
      <c r="Z376" s="94">
        <f t="shared" si="18"/>
        <v>0</v>
      </c>
      <c r="AA376" s="95"/>
      <c r="AB376" s="96"/>
      <c r="AC376" s="97" t="s">
        <v>1388</v>
      </c>
    </row>
    <row r="377" spans="1:29" s="100" customFormat="1" ht="14.25">
      <c r="A377" s="82">
        <v>367</v>
      </c>
      <c r="B377" s="83" t="s">
        <v>63</v>
      </c>
      <c r="C377" s="86"/>
      <c r="D377" s="128" t="s">
        <v>1225</v>
      </c>
      <c r="E377" s="86" t="s">
        <v>1389</v>
      </c>
      <c r="F377" s="87" t="s">
        <v>1390</v>
      </c>
      <c r="G377" s="146"/>
      <c r="H377" s="86" t="s">
        <v>74</v>
      </c>
      <c r="I377" s="146"/>
      <c r="J377" s="89" t="s">
        <v>173</v>
      </c>
      <c r="K377" s="89" t="s">
        <v>69</v>
      </c>
      <c r="L377" s="89">
        <v>25300000</v>
      </c>
      <c r="M377" s="89"/>
      <c r="N377" s="89"/>
      <c r="O377" s="89"/>
      <c r="P377" s="89"/>
      <c r="Q377" s="89"/>
      <c r="R377" s="89"/>
      <c r="S377" s="90"/>
      <c r="T377" s="91">
        <f t="shared" si="19"/>
        <v>25300000</v>
      </c>
      <c r="U377" s="92">
        <v>25300000</v>
      </c>
      <c r="V377" s="83"/>
      <c r="W377" s="83"/>
      <c r="X377" s="93">
        <f t="shared" si="16"/>
        <v>25300000</v>
      </c>
      <c r="Y377" s="94">
        <f t="shared" si="17"/>
        <v>0</v>
      </c>
      <c r="Z377" s="94">
        <f t="shared" si="18"/>
        <v>0</v>
      </c>
      <c r="AA377" s="95"/>
      <c r="AB377" s="96"/>
      <c r="AC377" s="114" t="str">
        <f>VLOOKUP(E377,'[1]Tong hop'!$D$3:$P$2738,12,FALSE)</f>
        <v>ThinhLPSE61759@fpt.edu.vn</v>
      </c>
    </row>
    <row r="378" spans="1:29" s="100" customFormat="1" ht="14.25">
      <c r="A378" s="82">
        <v>368</v>
      </c>
      <c r="B378" s="83" t="s">
        <v>63</v>
      </c>
      <c r="C378" s="162"/>
      <c r="D378" s="128" t="s">
        <v>1391</v>
      </c>
      <c r="E378" s="155" t="s">
        <v>1392</v>
      </c>
      <c r="F378" s="294" t="s">
        <v>1393</v>
      </c>
      <c r="G378" s="88"/>
      <c r="H378" s="295" t="s">
        <v>1394</v>
      </c>
      <c r="I378" s="296"/>
      <c r="J378" s="89" t="s">
        <v>173</v>
      </c>
      <c r="K378" s="89" t="s">
        <v>69</v>
      </c>
      <c r="L378" s="89">
        <v>25300000</v>
      </c>
      <c r="M378" s="89"/>
      <c r="N378" s="89"/>
      <c r="O378" s="89"/>
      <c r="P378" s="89"/>
      <c r="Q378" s="89"/>
      <c r="R378" s="89"/>
      <c r="S378" s="90"/>
      <c r="T378" s="91">
        <f t="shared" si="19"/>
        <v>25300000</v>
      </c>
      <c r="U378" s="92">
        <v>25300000</v>
      </c>
      <c r="V378" s="83"/>
      <c r="W378" s="83"/>
      <c r="X378" s="93">
        <f t="shared" si="16"/>
        <v>25300000</v>
      </c>
      <c r="Y378" s="94">
        <f t="shared" si="17"/>
        <v>0</v>
      </c>
      <c r="Z378" s="94">
        <f t="shared" si="18"/>
        <v>0</v>
      </c>
      <c r="AA378" s="95"/>
      <c r="AB378" s="96"/>
      <c r="AC378" s="97" t="s">
        <v>1395</v>
      </c>
    </row>
    <row r="379" spans="1:29" s="100" customFormat="1" ht="14.25">
      <c r="A379" s="82">
        <v>369</v>
      </c>
      <c r="B379" s="83" t="s">
        <v>63</v>
      </c>
      <c r="C379" s="146"/>
      <c r="D379" s="128" t="s">
        <v>1218</v>
      </c>
      <c r="E379" s="211" t="s">
        <v>1396</v>
      </c>
      <c r="F379" s="160" t="s">
        <v>1397</v>
      </c>
      <c r="G379" s="88"/>
      <c r="H379" s="159" t="s">
        <v>74</v>
      </c>
      <c r="I379" s="161"/>
      <c r="J379" s="89" t="s">
        <v>173</v>
      </c>
      <c r="K379" s="89" t="s">
        <v>69</v>
      </c>
      <c r="L379" s="89">
        <v>25300000</v>
      </c>
      <c r="M379" s="89"/>
      <c r="N379" s="89"/>
      <c r="O379" s="89"/>
      <c r="P379" s="89"/>
      <c r="Q379" s="89"/>
      <c r="R379" s="89"/>
      <c r="S379" s="90">
        <v>25300000</v>
      </c>
      <c r="T379" s="91">
        <f t="shared" si="19"/>
        <v>0</v>
      </c>
      <c r="U379" s="92">
        <v>25300000</v>
      </c>
      <c r="V379" s="83"/>
      <c r="W379" s="83"/>
      <c r="X379" s="93">
        <f t="shared" si="16"/>
        <v>25300000</v>
      </c>
      <c r="Y379" s="94">
        <f t="shared" si="17"/>
        <v>25300000</v>
      </c>
      <c r="Z379" s="94">
        <f t="shared" si="18"/>
        <v>0</v>
      </c>
      <c r="AA379" s="95"/>
      <c r="AB379" s="96"/>
      <c r="AC379" s="97" t="s">
        <v>1398</v>
      </c>
    </row>
    <row r="380" spans="1:29" s="100" customFormat="1" ht="14.25">
      <c r="A380" s="82">
        <v>370</v>
      </c>
      <c r="B380" s="83" t="s">
        <v>63</v>
      </c>
      <c r="C380" s="162"/>
      <c r="D380" s="128" t="s">
        <v>1121</v>
      </c>
      <c r="E380" s="86" t="s">
        <v>1399</v>
      </c>
      <c r="F380" s="87" t="s">
        <v>1400</v>
      </c>
      <c r="G380" s="88"/>
      <c r="H380" s="86" t="s">
        <v>74</v>
      </c>
      <c r="I380" s="146"/>
      <c r="J380" s="89" t="s">
        <v>173</v>
      </c>
      <c r="K380" s="89" t="s">
        <v>69</v>
      </c>
      <c r="L380" s="89">
        <v>25300000</v>
      </c>
      <c r="M380" s="89"/>
      <c r="N380" s="89"/>
      <c r="O380" s="89"/>
      <c r="P380" s="89"/>
      <c r="Q380" s="89"/>
      <c r="R380" s="89"/>
      <c r="S380" s="90"/>
      <c r="T380" s="91">
        <f t="shared" si="19"/>
        <v>25300000</v>
      </c>
      <c r="U380" s="92">
        <v>25300000</v>
      </c>
      <c r="V380" s="83"/>
      <c r="W380" s="83"/>
      <c r="X380" s="93">
        <f t="shared" si="16"/>
        <v>25300000</v>
      </c>
      <c r="Y380" s="94">
        <f t="shared" si="17"/>
        <v>0</v>
      </c>
      <c r="Z380" s="94">
        <f t="shared" si="18"/>
        <v>0</v>
      </c>
      <c r="AA380" s="95"/>
      <c r="AB380" s="96"/>
      <c r="AC380" s="97" t="s">
        <v>1401</v>
      </c>
    </row>
    <row r="381" spans="1:29" s="100" customFormat="1" ht="14.25">
      <c r="A381" s="82">
        <v>371</v>
      </c>
      <c r="B381" s="83" t="s">
        <v>63</v>
      </c>
      <c r="C381" s="162"/>
      <c r="D381" s="128" t="s">
        <v>1118</v>
      </c>
      <c r="E381" s="86" t="s">
        <v>1402</v>
      </c>
      <c r="F381" s="87" t="s">
        <v>1403</v>
      </c>
      <c r="G381" s="88"/>
      <c r="H381" s="86" t="s">
        <v>74</v>
      </c>
      <c r="I381" s="146"/>
      <c r="J381" s="89" t="s">
        <v>173</v>
      </c>
      <c r="K381" s="89" t="s">
        <v>69</v>
      </c>
      <c r="L381" s="89">
        <v>25300000</v>
      </c>
      <c r="M381" s="89"/>
      <c r="N381" s="89"/>
      <c r="O381" s="89"/>
      <c r="P381" s="89"/>
      <c r="Q381" s="89"/>
      <c r="R381" s="89"/>
      <c r="S381" s="90"/>
      <c r="T381" s="91">
        <f t="shared" si="19"/>
        <v>25300000</v>
      </c>
      <c r="U381" s="92">
        <v>25300000</v>
      </c>
      <c r="V381" s="83"/>
      <c r="W381" s="83"/>
      <c r="X381" s="93">
        <f t="shared" si="16"/>
        <v>25300000</v>
      </c>
      <c r="Y381" s="94">
        <f t="shared" si="17"/>
        <v>0</v>
      </c>
      <c r="Z381" s="94">
        <f t="shared" si="18"/>
        <v>0</v>
      </c>
      <c r="AA381" s="95"/>
      <c r="AB381" s="96"/>
      <c r="AC381" s="97" t="s">
        <v>1404</v>
      </c>
    </row>
    <row r="382" spans="1:29" s="100" customFormat="1" ht="14.25">
      <c r="A382" s="82">
        <v>372</v>
      </c>
      <c r="B382" s="83" t="s">
        <v>63</v>
      </c>
      <c r="C382" s="162"/>
      <c r="D382" s="128" t="s">
        <v>1121</v>
      </c>
      <c r="E382" s="86" t="s">
        <v>1405</v>
      </c>
      <c r="F382" s="87" t="s">
        <v>1406</v>
      </c>
      <c r="G382" s="88"/>
      <c r="H382" s="86" t="s">
        <v>74</v>
      </c>
      <c r="I382" s="146"/>
      <c r="J382" s="89" t="s">
        <v>173</v>
      </c>
      <c r="K382" s="89" t="s">
        <v>69</v>
      </c>
      <c r="L382" s="89">
        <v>25300000</v>
      </c>
      <c r="M382" s="89"/>
      <c r="N382" s="89"/>
      <c r="O382" s="89"/>
      <c r="P382" s="89"/>
      <c r="Q382" s="89"/>
      <c r="R382" s="89"/>
      <c r="S382" s="90"/>
      <c r="T382" s="91">
        <f t="shared" si="19"/>
        <v>25300000</v>
      </c>
      <c r="U382" s="92">
        <v>25300000</v>
      </c>
      <c r="V382" s="83"/>
      <c r="W382" s="83"/>
      <c r="X382" s="93">
        <f t="shared" si="16"/>
        <v>25300000</v>
      </c>
      <c r="Y382" s="94">
        <f t="shared" si="17"/>
        <v>0</v>
      </c>
      <c r="Z382" s="94">
        <f t="shared" si="18"/>
        <v>0</v>
      </c>
      <c r="AA382" s="95"/>
      <c r="AB382" s="96"/>
      <c r="AC382" s="97" t="s">
        <v>1407</v>
      </c>
    </row>
    <row r="383" spans="1:29" s="100" customFormat="1" ht="14.25">
      <c r="A383" s="82">
        <v>373</v>
      </c>
      <c r="B383" s="83" t="s">
        <v>63</v>
      </c>
      <c r="C383" s="162"/>
      <c r="D383" s="84" t="s">
        <v>1158</v>
      </c>
      <c r="E383" s="86" t="s">
        <v>1408</v>
      </c>
      <c r="F383" s="87" t="s">
        <v>1409</v>
      </c>
      <c r="G383" s="88"/>
      <c r="H383" s="86" t="s">
        <v>74</v>
      </c>
      <c r="I383" s="146"/>
      <c r="J383" s="89" t="s">
        <v>173</v>
      </c>
      <c r="K383" s="89" t="s">
        <v>69</v>
      </c>
      <c r="L383" s="89">
        <v>25300000</v>
      </c>
      <c r="M383" s="89"/>
      <c r="N383" s="89"/>
      <c r="O383" s="89"/>
      <c r="P383" s="89"/>
      <c r="Q383" s="89"/>
      <c r="R383" s="89"/>
      <c r="S383" s="90"/>
      <c r="T383" s="91">
        <f t="shared" si="19"/>
        <v>25300000</v>
      </c>
      <c r="U383" s="92">
        <v>27385000</v>
      </c>
      <c r="V383" s="83"/>
      <c r="W383" s="297">
        <v>2085000</v>
      </c>
      <c r="X383" s="93">
        <f t="shared" si="16"/>
        <v>25300000</v>
      </c>
      <c r="Y383" s="94">
        <f t="shared" si="17"/>
        <v>0</v>
      </c>
      <c r="Z383" s="94">
        <f t="shared" si="18"/>
        <v>0</v>
      </c>
      <c r="AA383" s="95"/>
      <c r="AB383" s="96" t="s">
        <v>1410</v>
      </c>
      <c r="AC383" s="97" t="s">
        <v>1411</v>
      </c>
    </row>
    <row r="384" spans="1:29" s="100" customFormat="1" ht="14.25">
      <c r="A384" s="82">
        <v>374</v>
      </c>
      <c r="B384" s="83" t="s">
        <v>63</v>
      </c>
      <c r="C384" s="162"/>
      <c r="D384" s="128" t="s">
        <v>1158</v>
      </c>
      <c r="E384" s="86" t="s">
        <v>1412</v>
      </c>
      <c r="F384" s="87" t="s">
        <v>1413</v>
      </c>
      <c r="G384" s="88"/>
      <c r="H384" s="86" t="s">
        <v>74</v>
      </c>
      <c r="I384" s="146"/>
      <c r="J384" s="89" t="s">
        <v>173</v>
      </c>
      <c r="K384" s="89" t="s">
        <v>69</v>
      </c>
      <c r="L384" s="89">
        <v>25300000</v>
      </c>
      <c r="M384" s="89"/>
      <c r="N384" s="89"/>
      <c r="O384" s="89"/>
      <c r="P384" s="89"/>
      <c r="Q384" s="89"/>
      <c r="R384" s="89"/>
      <c r="S384" s="90"/>
      <c r="T384" s="91">
        <f t="shared" si="19"/>
        <v>25300000</v>
      </c>
      <c r="U384" s="92">
        <v>25300000</v>
      </c>
      <c r="V384" s="83"/>
      <c r="W384" s="83"/>
      <c r="X384" s="93">
        <f t="shared" si="16"/>
        <v>25300000</v>
      </c>
      <c r="Y384" s="94">
        <f t="shared" si="17"/>
        <v>0</v>
      </c>
      <c r="Z384" s="94">
        <f t="shared" si="18"/>
        <v>0</v>
      </c>
      <c r="AA384" s="95"/>
      <c r="AB384" s="96"/>
      <c r="AC384" s="97" t="s">
        <v>1414</v>
      </c>
    </row>
    <row r="385" spans="1:29" s="100" customFormat="1" ht="14.25">
      <c r="A385" s="82">
        <v>375</v>
      </c>
      <c r="B385" s="83" t="s">
        <v>63</v>
      </c>
      <c r="C385" s="162"/>
      <c r="D385" s="128" t="s">
        <v>780</v>
      </c>
      <c r="E385" s="86" t="s">
        <v>1415</v>
      </c>
      <c r="F385" s="87" t="s">
        <v>1416</v>
      </c>
      <c r="G385" s="88"/>
      <c r="H385" s="86" t="s">
        <v>74</v>
      </c>
      <c r="I385" s="146"/>
      <c r="J385" s="89" t="s">
        <v>173</v>
      </c>
      <c r="K385" s="89" t="s">
        <v>69</v>
      </c>
      <c r="L385" s="89">
        <v>25300000</v>
      </c>
      <c r="M385" s="89"/>
      <c r="N385" s="89"/>
      <c r="O385" s="89"/>
      <c r="P385" s="89"/>
      <c r="Q385" s="89"/>
      <c r="R385" s="89"/>
      <c r="S385" s="90"/>
      <c r="T385" s="91">
        <f t="shared" si="19"/>
        <v>25300000</v>
      </c>
      <c r="U385" s="92">
        <v>25300000</v>
      </c>
      <c r="V385" s="83"/>
      <c r="W385" s="83"/>
      <c r="X385" s="93">
        <f t="shared" si="16"/>
        <v>25300000</v>
      </c>
      <c r="Y385" s="94">
        <f t="shared" si="17"/>
        <v>0</v>
      </c>
      <c r="Z385" s="94">
        <f t="shared" si="18"/>
        <v>0</v>
      </c>
      <c r="AA385" s="95"/>
      <c r="AB385" s="96"/>
      <c r="AC385" s="97" t="s">
        <v>1417</v>
      </c>
    </row>
    <row r="386" spans="1:29" s="100" customFormat="1" ht="14.25">
      <c r="A386" s="82">
        <v>376</v>
      </c>
      <c r="B386" s="83" t="s">
        <v>63</v>
      </c>
      <c r="C386" s="162"/>
      <c r="D386" s="128" t="s">
        <v>1276</v>
      </c>
      <c r="E386" s="86" t="s">
        <v>1418</v>
      </c>
      <c r="F386" s="87" t="s">
        <v>1419</v>
      </c>
      <c r="G386" s="88"/>
      <c r="H386" s="86" t="s">
        <v>74</v>
      </c>
      <c r="I386" s="146"/>
      <c r="J386" s="89" t="s">
        <v>173</v>
      </c>
      <c r="K386" s="89" t="s">
        <v>69</v>
      </c>
      <c r="L386" s="89">
        <v>25300000</v>
      </c>
      <c r="M386" s="89"/>
      <c r="N386" s="89"/>
      <c r="O386" s="89"/>
      <c r="P386" s="89"/>
      <c r="Q386" s="89"/>
      <c r="R386" s="89"/>
      <c r="S386" s="90">
        <v>25300000</v>
      </c>
      <c r="T386" s="91">
        <f t="shared" si="19"/>
        <v>0</v>
      </c>
      <c r="U386" s="92">
        <v>25300000</v>
      </c>
      <c r="V386" s="83"/>
      <c r="W386" s="83"/>
      <c r="X386" s="93">
        <f t="shared" si="16"/>
        <v>25300000</v>
      </c>
      <c r="Y386" s="94">
        <f t="shared" si="17"/>
        <v>25300000</v>
      </c>
      <c r="Z386" s="94">
        <f t="shared" si="18"/>
        <v>0</v>
      </c>
      <c r="AA386" s="95"/>
      <c r="AB386" s="96"/>
      <c r="AC386" s="97" t="s">
        <v>1420</v>
      </c>
    </row>
    <row r="387" spans="1:29" s="100" customFormat="1" ht="14.25">
      <c r="A387" s="82">
        <v>377</v>
      </c>
      <c r="B387" s="83" t="s">
        <v>63</v>
      </c>
      <c r="C387" s="162"/>
      <c r="D387" s="128" t="s">
        <v>1118</v>
      </c>
      <c r="E387" s="86" t="s">
        <v>1421</v>
      </c>
      <c r="F387" s="87" t="s">
        <v>1422</v>
      </c>
      <c r="G387" s="88"/>
      <c r="H387" s="86" t="s">
        <v>74</v>
      </c>
      <c r="I387" s="146"/>
      <c r="J387" s="89" t="s">
        <v>173</v>
      </c>
      <c r="K387" s="89" t="s">
        <v>69</v>
      </c>
      <c r="L387" s="89">
        <v>25300000</v>
      </c>
      <c r="M387" s="89"/>
      <c r="N387" s="89"/>
      <c r="O387" s="89"/>
      <c r="P387" s="89"/>
      <c r="Q387" s="89"/>
      <c r="R387" s="89"/>
      <c r="S387" s="90"/>
      <c r="T387" s="91">
        <f t="shared" si="19"/>
        <v>25300000</v>
      </c>
      <c r="U387" s="92">
        <v>25300000</v>
      </c>
      <c r="V387" s="83"/>
      <c r="W387" s="83"/>
      <c r="X387" s="93">
        <f t="shared" si="16"/>
        <v>25300000</v>
      </c>
      <c r="Y387" s="94">
        <f t="shared" si="17"/>
        <v>0</v>
      </c>
      <c r="Z387" s="94">
        <f t="shared" si="18"/>
        <v>0</v>
      </c>
      <c r="AA387" s="95"/>
      <c r="AB387" s="96"/>
      <c r="AC387" s="97" t="s">
        <v>1423</v>
      </c>
    </row>
    <row r="388" spans="1:29" s="100" customFormat="1" ht="14.25">
      <c r="A388" s="82">
        <v>378</v>
      </c>
      <c r="B388" s="83" t="s">
        <v>63</v>
      </c>
      <c r="C388" s="162"/>
      <c r="D388" s="128" t="s">
        <v>772</v>
      </c>
      <c r="E388" s="148" t="s">
        <v>1424</v>
      </c>
      <c r="F388" s="149" t="s">
        <v>1425</v>
      </c>
      <c r="G388" s="88"/>
      <c r="H388" s="148" t="s">
        <v>74</v>
      </c>
      <c r="I388" s="150"/>
      <c r="J388" s="89" t="s">
        <v>173</v>
      </c>
      <c r="K388" s="89" t="s">
        <v>69</v>
      </c>
      <c r="L388" s="89">
        <v>25300000</v>
      </c>
      <c r="M388" s="89"/>
      <c r="N388" s="89"/>
      <c r="O388" s="89"/>
      <c r="P388" s="89"/>
      <c r="Q388" s="89"/>
      <c r="R388" s="89"/>
      <c r="S388" s="90"/>
      <c r="T388" s="91">
        <f t="shared" si="19"/>
        <v>25300000</v>
      </c>
      <c r="U388" s="92">
        <v>25300000</v>
      </c>
      <c r="V388" s="83"/>
      <c r="W388" s="83"/>
      <c r="X388" s="93">
        <f t="shared" si="16"/>
        <v>25300000</v>
      </c>
      <c r="Y388" s="94">
        <f t="shared" si="17"/>
        <v>0</v>
      </c>
      <c r="Z388" s="94">
        <f t="shared" si="18"/>
        <v>0</v>
      </c>
      <c r="AA388" s="95"/>
      <c r="AB388" s="96"/>
      <c r="AC388" s="114" t="str">
        <f>VLOOKUP(E388,'[1]Tong hop'!$D$3:$P$2738,12,FALSE)</f>
        <v>tienppSE61597@fpt.edu.vn</v>
      </c>
    </row>
    <row r="389" spans="1:29" s="100" customFormat="1" ht="14.25">
      <c r="A389" s="82">
        <v>379</v>
      </c>
      <c r="B389" s="83" t="s">
        <v>63</v>
      </c>
      <c r="C389" s="162"/>
      <c r="D389" s="128" t="s">
        <v>1121</v>
      </c>
      <c r="E389" s="86" t="s">
        <v>1426</v>
      </c>
      <c r="F389" s="87" t="s">
        <v>1427</v>
      </c>
      <c r="G389" s="88"/>
      <c r="H389" s="86" t="s">
        <v>74</v>
      </c>
      <c r="I389" s="146"/>
      <c r="J389" s="89" t="s">
        <v>173</v>
      </c>
      <c r="K389" s="89" t="s">
        <v>69</v>
      </c>
      <c r="L389" s="89">
        <v>25300000</v>
      </c>
      <c r="M389" s="89"/>
      <c r="N389" s="89"/>
      <c r="O389" s="89"/>
      <c r="P389" s="89"/>
      <c r="Q389" s="89"/>
      <c r="R389" s="89"/>
      <c r="S389" s="90"/>
      <c r="T389" s="91">
        <f t="shared" si="19"/>
        <v>25300000</v>
      </c>
      <c r="U389" s="92">
        <v>25300000</v>
      </c>
      <c r="V389" s="83"/>
      <c r="W389" s="83"/>
      <c r="X389" s="93">
        <f t="shared" si="16"/>
        <v>25300000</v>
      </c>
      <c r="Y389" s="94">
        <f t="shared" si="17"/>
        <v>0</v>
      </c>
      <c r="Z389" s="94">
        <f t="shared" si="18"/>
        <v>0</v>
      </c>
      <c r="AA389" s="95"/>
      <c r="AB389" s="96"/>
      <c r="AC389" s="97" t="s">
        <v>1428</v>
      </c>
    </row>
    <row r="390" spans="1:29" s="100" customFormat="1" ht="14.25">
      <c r="A390" s="82">
        <v>380</v>
      </c>
      <c r="B390" s="83" t="s">
        <v>63</v>
      </c>
      <c r="C390" s="162"/>
      <c r="D390" s="128" t="s">
        <v>1118</v>
      </c>
      <c r="E390" s="86" t="s">
        <v>1429</v>
      </c>
      <c r="F390" s="87" t="s">
        <v>1430</v>
      </c>
      <c r="G390" s="88"/>
      <c r="H390" s="86" t="s">
        <v>74</v>
      </c>
      <c r="I390" s="146"/>
      <c r="J390" s="89" t="s">
        <v>173</v>
      </c>
      <c r="K390" s="89" t="s">
        <v>69</v>
      </c>
      <c r="L390" s="89">
        <v>25300000</v>
      </c>
      <c r="M390" s="89"/>
      <c r="N390" s="89"/>
      <c r="O390" s="89"/>
      <c r="P390" s="89"/>
      <c r="Q390" s="89"/>
      <c r="R390" s="89"/>
      <c r="S390" s="90"/>
      <c r="T390" s="91">
        <f t="shared" si="19"/>
        <v>25300000</v>
      </c>
      <c r="U390" s="92">
        <v>25300000</v>
      </c>
      <c r="V390" s="83"/>
      <c r="W390" s="83"/>
      <c r="X390" s="93">
        <f t="shared" si="16"/>
        <v>25300000</v>
      </c>
      <c r="Y390" s="94">
        <f t="shared" si="17"/>
        <v>0</v>
      </c>
      <c r="Z390" s="94">
        <f t="shared" si="18"/>
        <v>0</v>
      </c>
      <c r="AA390" s="95"/>
      <c r="AB390" s="96"/>
      <c r="AC390" s="97" t="s">
        <v>1431</v>
      </c>
    </row>
    <row r="391" spans="1:29" s="100" customFormat="1" ht="14.25">
      <c r="A391" s="82">
        <v>381</v>
      </c>
      <c r="B391" s="83" t="s">
        <v>63</v>
      </c>
      <c r="C391" s="162"/>
      <c r="D391" s="128" t="s">
        <v>1163</v>
      </c>
      <c r="E391" s="86" t="s">
        <v>1432</v>
      </c>
      <c r="F391" s="87" t="s">
        <v>1433</v>
      </c>
      <c r="G391" s="146"/>
      <c r="H391" s="86" t="s">
        <v>74</v>
      </c>
      <c r="I391" s="88"/>
      <c r="J391" s="89" t="s">
        <v>173</v>
      </c>
      <c r="K391" s="89" t="s">
        <v>69</v>
      </c>
      <c r="L391" s="89">
        <v>25300000</v>
      </c>
      <c r="M391" s="89"/>
      <c r="N391" s="89"/>
      <c r="O391" s="89"/>
      <c r="P391" s="89"/>
      <c r="Q391" s="89"/>
      <c r="R391" s="89"/>
      <c r="S391" s="90"/>
      <c r="T391" s="91">
        <f t="shared" si="19"/>
        <v>25300000</v>
      </c>
      <c r="U391" s="92">
        <v>25300000</v>
      </c>
      <c r="V391" s="83"/>
      <c r="W391" s="83"/>
      <c r="X391" s="93">
        <f t="shared" si="16"/>
        <v>25300000</v>
      </c>
      <c r="Y391" s="94">
        <f t="shared" si="17"/>
        <v>0</v>
      </c>
      <c r="Z391" s="94">
        <f t="shared" si="18"/>
        <v>0</v>
      </c>
      <c r="AA391" s="95"/>
      <c r="AB391" s="96"/>
      <c r="AC391" s="97" t="s">
        <v>1434</v>
      </c>
    </row>
    <row r="392" spans="1:29" s="100" customFormat="1" ht="14.25">
      <c r="A392" s="82">
        <v>382</v>
      </c>
      <c r="B392" s="83" t="s">
        <v>63</v>
      </c>
      <c r="C392" s="86"/>
      <c r="D392" s="128" t="s">
        <v>780</v>
      </c>
      <c r="E392" s="86" t="s">
        <v>1435</v>
      </c>
      <c r="F392" s="87" t="s">
        <v>1436</v>
      </c>
      <c r="G392" s="146"/>
      <c r="H392" s="86" t="s">
        <v>74</v>
      </c>
      <c r="I392" s="88"/>
      <c r="J392" s="89" t="s">
        <v>173</v>
      </c>
      <c r="K392" s="89" t="s">
        <v>69</v>
      </c>
      <c r="L392" s="89">
        <v>25300000</v>
      </c>
      <c r="M392" s="89"/>
      <c r="N392" s="89"/>
      <c r="O392" s="89"/>
      <c r="P392" s="89"/>
      <c r="Q392" s="89"/>
      <c r="R392" s="89"/>
      <c r="S392" s="90"/>
      <c r="T392" s="91">
        <f t="shared" si="19"/>
        <v>25300000</v>
      </c>
      <c r="U392" s="92">
        <v>25300000</v>
      </c>
      <c r="V392" s="83"/>
      <c r="W392" s="83"/>
      <c r="X392" s="93">
        <f t="shared" si="16"/>
        <v>25300000</v>
      </c>
      <c r="Y392" s="94">
        <f t="shared" si="17"/>
        <v>0</v>
      </c>
      <c r="Z392" s="94">
        <f t="shared" si="18"/>
        <v>0</v>
      </c>
      <c r="AA392" s="95"/>
      <c r="AB392" s="96"/>
      <c r="AC392" s="97" t="s">
        <v>1437</v>
      </c>
    </row>
    <row r="393" spans="1:29" s="100" customFormat="1" ht="14.25">
      <c r="A393" s="82">
        <v>383</v>
      </c>
      <c r="B393" s="83" t="s">
        <v>63</v>
      </c>
      <c r="C393" s="86"/>
      <c r="D393" s="128" t="s">
        <v>1158</v>
      </c>
      <c r="E393" s="159" t="s">
        <v>1438</v>
      </c>
      <c r="F393" s="160" t="s">
        <v>1439</v>
      </c>
      <c r="G393" s="161"/>
      <c r="H393" s="159" t="s">
        <v>74</v>
      </c>
      <c r="I393" s="88"/>
      <c r="J393" s="89" t="s">
        <v>173</v>
      </c>
      <c r="K393" s="89" t="s">
        <v>137</v>
      </c>
      <c r="L393" s="89">
        <v>25300000</v>
      </c>
      <c r="M393" s="89"/>
      <c r="N393" s="89"/>
      <c r="O393" s="89"/>
      <c r="P393" s="89"/>
      <c r="Q393" s="89"/>
      <c r="R393" s="89"/>
      <c r="S393" s="90"/>
      <c r="T393" s="91">
        <f t="shared" si="19"/>
        <v>25300000</v>
      </c>
      <c r="U393" s="92">
        <v>25300000</v>
      </c>
      <c r="V393" s="83"/>
      <c r="W393" s="83"/>
      <c r="X393" s="93">
        <f t="shared" si="16"/>
        <v>25300000</v>
      </c>
      <c r="Y393" s="94">
        <f t="shared" si="17"/>
        <v>0</v>
      </c>
      <c r="Z393" s="94">
        <f t="shared" si="18"/>
        <v>0</v>
      </c>
      <c r="AA393" s="95"/>
      <c r="AB393" s="96"/>
      <c r="AC393" s="97" t="s">
        <v>1440</v>
      </c>
    </row>
    <row r="394" spans="1:29" s="100" customFormat="1" ht="14.25">
      <c r="A394" s="82">
        <v>384</v>
      </c>
      <c r="B394" s="83" t="s">
        <v>63</v>
      </c>
      <c r="C394" s="146"/>
      <c r="D394" s="84" t="s">
        <v>686</v>
      </c>
      <c r="E394" s="86" t="s">
        <v>1441</v>
      </c>
      <c r="F394" s="87" t="s">
        <v>1442</v>
      </c>
      <c r="G394" s="146"/>
      <c r="H394" s="86" t="s">
        <v>74</v>
      </c>
      <c r="I394" s="146"/>
      <c r="J394" s="89" t="s">
        <v>173</v>
      </c>
      <c r="K394" s="89" t="s">
        <v>137</v>
      </c>
      <c r="L394" s="89">
        <v>25300000</v>
      </c>
      <c r="M394" s="89"/>
      <c r="N394" s="89"/>
      <c r="O394" s="89"/>
      <c r="P394" s="89"/>
      <c r="Q394" s="89"/>
      <c r="R394" s="89"/>
      <c r="S394" s="90">
        <v>325000</v>
      </c>
      <c r="T394" s="91">
        <f t="shared" si="19"/>
        <v>24975000</v>
      </c>
      <c r="U394" s="92">
        <v>27060000</v>
      </c>
      <c r="V394" s="83"/>
      <c r="W394" s="297">
        <v>2085000</v>
      </c>
      <c r="X394" s="93">
        <f t="shared" si="16"/>
        <v>24975000</v>
      </c>
      <c r="Y394" s="94">
        <f t="shared" si="17"/>
        <v>0</v>
      </c>
      <c r="Z394" s="94">
        <f t="shared" si="18"/>
        <v>0</v>
      </c>
      <c r="AA394" s="95"/>
      <c r="AB394" s="96" t="s">
        <v>1443</v>
      </c>
      <c r="AC394" s="97" t="s">
        <v>1444</v>
      </c>
    </row>
    <row r="395" spans="1:29" s="100" customFormat="1" ht="14.25">
      <c r="A395" s="82">
        <v>385</v>
      </c>
      <c r="B395" s="83" t="s">
        <v>63</v>
      </c>
      <c r="C395" s="146"/>
      <c r="D395" s="128" t="s">
        <v>780</v>
      </c>
      <c r="E395" s="86" t="s">
        <v>1445</v>
      </c>
      <c r="F395" s="87" t="s">
        <v>1446</v>
      </c>
      <c r="G395" s="146"/>
      <c r="H395" s="86" t="s">
        <v>74</v>
      </c>
      <c r="I395" s="146"/>
      <c r="J395" s="89" t="s">
        <v>173</v>
      </c>
      <c r="K395" s="89" t="s">
        <v>137</v>
      </c>
      <c r="L395" s="89">
        <v>25300000</v>
      </c>
      <c r="M395" s="89"/>
      <c r="N395" s="89"/>
      <c r="O395" s="89"/>
      <c r="P395" s="89"/>
      <c r="Q395" s="89"/>
      <c r="R395" s="89"/>
      <c r="S395" s="90"/>
      <c r="T395" s="91">
        <f t="shared" si="19"/>
        <v>25300000</v>
      </c>
      <c r="U395" s="92">
        <v>25300000</v>
      </c>
      <c r="V395" s="83"/>
      <c r="W395" s="83"/>
      <c r="X395" s="93">
        <f t="shared" si="16"/>
        <v>25300000</v>
      </c>
      <c r="Y395" s="94">
        <f t="shared" si="17"/>
        <v>0</v>
      </c>
      <c r="Z395" s="94">
        <f t="shared" si="18"/>
        <v>0</v>
      </c>
      <c r="AA395" s="95"/>
      <c r="AB395" s="96"/>
      <c r="AC395" s="97" t="s">
        <v>1447</v>
      </c>
    </row>
    <row r="396" spans="1:29" s="100" customFormat="1" ht="14.25">
      <c r="A396" s="82">
        <v>386</v>
      </c>
      <c r="B396" s="83" t="s">
        <v>63</v>
      </c>
      <c r="C396" s="146"/>
      <c r="D396" s="128" t="s">
        <v>1163</v>
      </c>
      <c r="E396" s="86" t="s">
        <v>1448</v>
      </c>
      <c r="F396" s="87" t="s">
        <v>1449</v>
      </c>
      <c r="G396" s="146"/>
      <c r="H396" s="86" t="s">
        <v>74</v>
      </c>
      <c r="I396" s="146"/>
      <c r="J396" s="89" t="s">
        <v>173</v>
      </c>
      <c r="K396" s="89" t="s">
        <v>137</v>
      </c>
      <c r="L396" s="89">
        <v>25300000</v>
      </c>
      <c r="M396" s="89"/>
      <c r="N396" s="89"/>
      <c r="O396" s="89"/>
      <c r="P396" s="89"/>
      <c r="Q396" s="89"/>
      <c r="R396" s="89"/>
      <c r="S396" s="90"/>
      <c r="T396" s="91">
        <f t="shared" si="19"/>
        <v>25300000</v>
      </c>
      <c r="U396" s="92">
        <v>25300000</v>
      </c>
      <c r="V396" s="83"/>
      <c r="W396" s="83"/>
      <c r="X396" s="93">
        <f t="shared" ref="X396:X459" si="20">U396+V396-W396</f>
        <v>25300000</v>
      </c>
      <c r="Y396" s="94">
        <f t="shared" ref="Y396:Y459" si="21">IF(X396&gt;T396,X396-T396,0)</f>
        <v>0</v>
      </c>
      <c r="Z396" s="94">
        <f t="shared" ref="Z396:Z459" si="22">IF(X396&lt;T396,T396-X396,0)</f>
        <v>0</v>
      </c>
      <c r="AA396" s="95"/>
      <c r="AB396" s="96"/>
      <c r="AC396" s="97" t="s">
        <v>1450</v>
      </c>
    </row>
    <row r="397" spans="1:29" s="100" customFormat="1" ht="14.25">
      <c r="A397" s="82">
        <v>387</v>
      </c>
      <c r="B397" s="83" t="s">
        <v>63</v>
      </c>
      <c r="C397" s="146"/>
      <c r="D397" s="128" t="s">
        <v>1158</v>
      </c>
      <c r="E397" s="86" t="s">
        <v>1451</v>
      </c>
      <c r="F397" s="87" t="s">
        <v>1452</v>
      </c>
      <c r="G397" s="146"/>
      <c r="H397" s="86" t="s">
        <v>74</v>
      </c>
      <c r="I397" s="146"/>
      <c r="J397" s="89" t="s">
        <v>173</v>
      </c>
      <c r="K397" s="89" t="s">
        <v>137</v>
      </c>
      <c r="L397" s="89">
        <v>25300000</v>
      </c>
      <c r="M397" s="89"/>
      <c r="N397" s="89"/>
      <c r="O397" s="89"/>
      <c r="P397" s="89"/>
      <c r="Q397" s="89"/>
      <c r="R397" s="89"/>
      <c r="S397" s="90"/>
      <c r="T397" s="91">
        <f t="shared" si="19"/>
        <v>25300000</v>
      </c>
      <c r="U397" s="92">
        <v>25300000</v>
      </c>
      <c r="V397" s="83"/>
      <c r="W397" s="83"/>
      <c r="X397" s="93">
        <f t="shared" si="20"/>
        <v>25300000</v>
      </c>
      <c r="Y397" s="94">
        <f t="shared" si="21"/>
        <v>0</v>
      </c>
      <c r="Z397" s="94">
        <f t="shared" si="22"/>
        <v>0</v>
      </c>
      <c r="AA397" s="95"/>
      <c r="AB397" s="96"/>
      <c r="AC397" s="97" t="s">
        <v>1453</v>
      </c>
    </row>
    <row r="398" spans="1:29" s="100" customFormat="1" ht="14.25">
      <c r="A398" s="82">
        <v>388</v>
      </c>
      <c r="B398" s="83" t="s">
        <v>63</v>
      </c>
      <c r="C398" s="146"/>
      <c r="D398" s="128" t="s">
        <v>780</v>
      </c>
      <c r="E398" s="86" t="s">
        <v>1454</v>
      </c>
      <c r="F398" s="87" t="s">
        <v>1455</v>
      </c>
      <c r="G398" s="146"/>
      <c r="H398" s="86" t="s">
        <v>74</v>
      </c>
      <c r="I398" s="146"/>
      <c r="J398" s="89" t="s">
        <v>173</v>
      </c>
      <c r="K398" s="89" t="s">
        <v>137</v>
      </c>
      <c r="L398" s="89">
        <v>25300000</v>
      </c>
      <c r="M398" s="89"/>
      <c r="N398" s="89"/>
      <c r="O398" s="89"/>
      <c r="P398" s="89"/>
      <c r="Q398" s="89"/>
      <c r="R398" s="89"/>
      <c r="S398" s="90"/>
      <c r="T398" s="91">
        <f t="shared" si="19"/>
        <v>25300000</v>
      </c>
      <c r="U398" s="92">
        <v>25300000</v>
      </c>
      <c r="V398" s="83"/>
      <c r="W398" s="83"/>
      <c r="X398" s="93">
        <f t="shared" si="20"/>
        <v>25300000</v>
      </c>
      <c r="Y398" s="94">
        <f t="shared" si="21"/>
        <v>0</v>
      </c>
      <c r="Z398" s="94">
        <f t="shared" si="22"/>
        <v>0</v>
      </c>
      <c r="AA398" s="95"/>
      <c r="AB398" s="96"/>
      <c r="AC398" s="97" t="s">
        <v>1456</v>
      </c>
    </row>
    <row r="399" spans="1:29" s="100" customFormat="1" ht="14.25">
      <c r="A399" s="82">
        <v>389</v>
      </c>
      <c r="B399" s="83" t="s">
        <v>63</v>
      </c>
      <c r="C399" s="146"/>
      <c r="D399" s="128" t="s">
        <v>751</v>
      </c>
      <c r="E399" s="86" t="s">
        <v>1457</v>
      </c>
      <c r="F399" s="87" t="s">
        <v>1458</v>
      </c>
      <c r="G399" s="146"/>
      <c r="H399" s="86" t="s">
        <v>74</v>
      </c>
      <c r="I399" s="146"/>
      <c r="J399" s="89" t="s">
        <v>173</v>
      </c>
      <c r="K399" s="89" t="s">
        <v>137</v>
      </c>
      <c r="L399" s="89">
        <v>25300000</v>
      </c>
      <c r="M399" s="89"/>
      <c r="N399" s="89"/>
      <c r="O399" s="89"/>
      <c r="P399" s="89"/>
      <c r="Q399" s="89"/>
      <c r="R399" s="89"/>
      <c r="S399" s="90"/>
      <c r="T399" s="91">
        <f t="shared" si="19"/>
        <v>25300000</v>
      </c>
      <c r="U399" s="92">
        <v>25300000</v>
      </c>
      <c r="V399" s="83"/>
      <c r="W399" s="83"/>
      <c r="X399" s="93">
        <f t="shared" si="20"/>
        <v>25300000</v>
      </c>
      <c r="Y399" s="94">
        <f t="shared" si="21"/>
        <v>0</v>
      </c>
      <c r="Z399" s="94">
        <f t="shared" si="22"/>
        <v>0</v>
      </c>
      <c r="AA399" s="95"/>
      <c r="AB399" s="96"/>
      <c r="AC399" s="114" t="str">
        <f>VLOOKUP(E399,'[1]Tong hop'!$D$3:$P$2738,12,FALSE)</f>
        <v>HaNNSE61793@fpt.edu.vn</v>
      </c>
    </row>
    <row r="400" spans="1:29" s="100" customFormat="1" ht="14.25">
      <c r="A400" s="82">
        <v>390</v>
      </c>
      <c r="B400" s="83" t="s">
        <v>63</v>
      </c>
      <c r="C400" s="86"/>
      <c r="D400" s="128" t="s">
        <v>772</v>
      </c>
      <c r="E400" s="86" t="s">
        <v>1459</v>
      </c>
      <c r="F400" s="87" t="s">
        <v>1460</v>
      </c>
      <c r="G400" s="146"/>
      <c r="H400" s="86" t="s">
        <v>74</v>
      </c>
      <c r="I400" s="146"/>
      <c r="J400" s="89" t="s">
        <v>183</v>
      </c>
      <c r="K400" s="89" t="s">
        <v>69</v>
      </c>
      <c r="L400" s="89">
        <v>25300000</v>
      </c>
      <c r="M400" s="89"/>
      <c r="N400" s="89"/>
      <c r="O400" s="89"/>
      <c r="P400" s="89"/>
      <c r="Q400" s="89"/>
      <c r="R400" s="89"/>
      <c r="S400" s="90"/>
      <c r="T400" s="91">
        <f t="shared" si="19"/>
        <v>25300000</v>
      </c>
      <c r="U400" s="92">
        <v>25300000</v>
      </c>
      <c r="V400" s="83"/>
      <c r="W400" s="83"/>
      <c r="X400" s="93">
        <f t="shared" si="20"/>
        <v>25300000</v>
      </c>
      <c r="Y400" s="94">
        <f t="shared" si="21"/>
        <v>0</v>
      </c>
      <c r="Z400" s="94">
        <f t="shared" si="22"/>
        <v>0</v>
      </c>
      <c r="AA400" s="95"/>
      <c r="AB400" s="96"/>
      <c r="AC400" s="114" t="str">
        <f>VLOOKUP(E400,'[1]Tong hop'!$D$3:$P$2738,12,FALSE)</f>
        <v>LongPHSE62094@fpt.edu.vn</v>
      </c>
    </row>
    <row r="401" spans="1:29" s="100" customFormat="1" ht="14.25">
      <c r="A401" s="82">
        <v>391</v>
      </c>
      <c r="B401" s="83" t="s">
        <v>63</v>
      </c>
      <c r="C401" s="86"/>
      <c r="D401" s="128" t="s">
        <v>1118</v>
      </c>
      <c r="E401" s="86" t="s">
        <v>1461</v>
      </c>
      <c r="F401" s="87" t="s">
        <v>1462</v>
      </c>
      <c r="G401" s="146"/>
      <c r="H401" s="86" t="s">
        <v>74</v>
      </c>
      <c r="I401" s="86"/>
      <c r="J401" s="89" t="s">
        <v>183</v>
      </c>
      <c r="K401" s="89" t="s">
        <v>69</v>
      </c>
      <c r="L401" s="89">
        <v>25300000</v>
      </c>
      <c r="M401" s="89"/>
      <c r="N401" s="89"/>
      <c r="O401" s="89"/>
      <c r="P401" s="89"/>
      <c r="Q401" s="89"/>
      <c r="R401" s="89"/>
      <c r="S401" s="90"/>
      <c r="T401" s="91">
        <f t="shared" si="19"/>
        <v>25300000</v>
      </c>
      <c r="U401" s="92">
        <v>25300000</v>
      </c>
      <c r="V401" s="83"/>
      <c r="W401" s="83"/>
      <c r="X401" s="93">
        <f t="shared" si="20"/>
        <v>25300000</v>
      </c>
      <c r="Y401" s="94">
        <f t="shared" si="21"/>
        <v>0</v>
      </c>
      <c r="Z401" s="94">
        <f t="shared" si="22"/>
        <v>0</v>
      </c>
      <c r="AA401" s="95"/>
      <c r="AB401" s="96"/>
      <c r="AC401" s="97" t="s">
        <v>1463</v>
      </c>
    </row>
    <row r="402" spans="1:29" s="100" customFormat="1" ht="14.25">
      <c r="A402" s="82">
        <v>392</v>
      </c>
      <c r="B402" s="83" t="s">
        <v>63</v>
      </c>
      <c r="C402" s="86"/>
      <c r="D402" s="128" t="s">
        <v>1201</v>
      </c>
      <c r="E402" s="86" t="s">
        <v>1464</v>
      </c>
      <c r="F402" s="87" t="s">
        <v>1465</v>
      </c>
      <c r="G402" s="146"/>
      <c r="H402" s="86" t="s">
        <v>74</v>
      </c>
      <c r="I402" s="146"/>
      <c r="J402" s="89" t="s">
        <v>183</v>
      </c>
      <c r="K402" s="89" t="s">
        <v>69</v>
      </c>
      <c r="L402" s="89">
        <v>25300000</v>
      </c>
      <c r="M402" s="89"/>
      <c r="N402" s="89"/>
      <c r="O402" s="89"/>
      <c r="P402" s="89"/>
      <c r="Q402" s="89"/>
      <c r="R402" s="89"/>
      <c r="S402" s="90"/>
      <c r="T402" s="91">
        <f t="shared" si="19"/>
        <v>25300000</v>
      </c>
      <c r="U402" s="92">
        <v>25300000</v>
      </c>
      <c r="V402" s="83"/>
      <c r="W402" s="83"/>
      <c r="X402" s="93">
        <f t="shared" si="20"/>
        <v>25300000</v>
      </c>
      <c r="Y402" s="94">
        <f t="shared" si="21"/>
        <v>0</v>
      </c>
      <c r="Z402" s="94">
        <f t="shared" si="22"/>
        <v>0</v>
      </c>
      <c r="AA402" s="95"/>
      <c r="AB402" s="96"/>
      <c r="AC402" s="114" t="str">
        <f>VLOOKUP(E402,'[1]Tong hop'!$D$3:$P$2738,12,FALSE)</f>
        <v>HoangTTSE61892@fpt.edu.vn</v>
      </c>
    </row>
    <row r="403" spans="1:29" s="100" customFormat="1" ht="14.25">
      <c r="A403" s="82">
        <v>393</v>
      </c>
      <c r="B403" s="83" t="s">
        <v>63</v>
      </c>
      <c r="C403" s="86"/>
      <c r="D403" s="128" t="s">
        <v>1276</v>
      </c>
      <c r="E403" s="86" t="s">
        <v>1466</v>
      </c>
      <c r="F403" s="87" t="s">
        <v>1467</v>
      </c>
      <c r="G403" s="146"/>
      <c r="H403" s="86" t="s">
        <v>74</v>
      </c>
      <c r="I403" s="86"/>
      <c r="J403" s="89" t="s">
        <v>183</v>
      </c>
      <c r="K403" s="89" t="s">
        <v>69</v>
      </c>
      <c r="L403" s="89">
        <v>25300000</v>
      </c>
      <c r="M403" s="89"/>
      <c r="N403" s="89"/>
      <c r="O403" s="89"/>
      <c r="P403" s="89"/>
      <c r="Q403" s="89"/>
      <c r="R403" s="89"/>
      <c r="S403" s="90"/>
      <c r="T403" s="91">
        <f t="shared" si="19"/>
        <v>25300000</v>
      </c>
      <c r="U403" s="92">
        <v>27385000</v>
      </c>
      <c r="V403" s="83"/>
      <c r="W403" s="298">
        <v>2085000</v>
      </c>
      <c r="X403" s="93">
        <f t="shared" si="20"/>
        <v>25300000</v>
      </c>
      <c r="Y403" s="94">
        <f t="shared" si="21"/>
        <v>0</v>
      </c>
      <c r="Z403" s="94">
        <f t="shared" si="22"/>
        <v>0</v>
      </c>
      <c r="AA403" s="95"/>
      <c r="AB403" s="96" t="s">
        <v>1468</v>
      </c>
      <c r="AC403" s="97" t="s">
        <v>1469</v>
      </c>
    </row>
    <row r="404" spans="1:29" s="100" customFormat="1" ht="14.25">
      <c r="A404" s="82">
        <v>394</v>
      </c>
      <c r="B404" s="83" t="s">
        <v>63</v>
      </c>
      <c r="C404" s="299" t="s">
        <v>1163</v>
      </c>
      <c r="D404" s="128" t="s">
        <v>1163</v>
      </c>
      <c r="E404" s="86" t="s">
        <v>1470</v>
      </c>
      <c r="F404" s="87" t="s">
        <v>1471</v>
      </c>
      <c r="G404" s="146"/>
      <c r="H404" s="86" t="s">
        <v>74</v>
      </c>
      <c r="I404" s="146"/>
      <c r="J404" s="89" t="s">
        <v>183</v>
      </c>
      <c r="K404" s="89" t="s">
        <v>69</v>
      </c>
      <c r="L404" s="89">
        <v>25300000</v>
      </c>
      <c r="M404" s="89"/>
      <c r="N404" s="89"/>
      <c r="O404" s="89"/>
      <c r="P404" s="89"/>
      <c r="Q404" s="89"/>
      <c r="R404" s="89"/>
      <c r="S404" s="90"/>
      <c r="T404" s="91">
        <f t="shared" si="19"/>
        <v>25300000</v>
      </c>
      <c r="U404" s="92">
        <v>25300000</v>
      </c>
      <c r="V404" s="92"/>
      <c r="W404" s="83"/>
      <c r="X404" s="93">
        <f t="shared" si="20"/>
        <v>25300000</v>
      </c>
      <c r="Y404" s="94">
        <f t="shared" si="21"/>
        <v>0</v>
      </c>
      <c r="Z404" s="94">
        <f t="shared" si="22"/>
        <v>0</v>
      </c>
      <c r="AA404" s="95"/>
      <c r="AB404" s="96"/>
      <c r="AC404" s="97" t="s">
        <v>1472</v>
      </c>
    </row>
    <row r="405" spans="1:29" s="100" customFormat="1" ht="14.25">
      <c r="A405" s="82">
        <v>395</v>
      </c>
      <c r="B405" s="83" t="s">
        <v>63</v>
      </c>
      <c r="C405" s="86"/>
      <c r="D405" s="128" t="s">
        <v>1158</v>
      </c>
      <c r="E405" s="86" t="s">
        <v>1473</v>
      </c>
      <c r="F405" s="87" t="s">
        <v>1474</v>
      </c>
      <c r="G405" s="146"/>
      <c r="H405" s="86" t="s">
        <v>74</v>
      </c>
      <c r="I405" s="146"/>
      <c r="J405" s="89" t="s">
        <v>183</v>
      </c>
      <c r="K405" s="89" t="s">
        <v>69</v>
      </c>
      <c r="L405" s="89">
        <v>25300000</v>
      </c>
      <c r="M405" s="89"/>
      <c r="N405" s="89"/>
      <c r="O405" s="89"/>
      <c r="P405" s="89"/>
      <c r="Q405" s="89"/>
      <c r="R405" s="89"/>
      <c r="S405" s="90"/>
      <c r="T405" s="91">
        <f t="shared" si="19"/>
        <v>25300000</v>
      </c>
      <c r="U405" s="92">
        <v>25300000</v>
      </c>
      <c r="V405" s="83"/>
      <c r="W405" s="83"/>
      <c r="X405" s="93">
        <f t="shared" si="20"/>
        <v>25300000</v>
      </c>
      <c r="Y405" s="94">
        <f t="shared" si="21"/>
        <v>0</v>
      </c>
      <c r="Z405" s="94">
        <f t="shared" si="22"/>
        <v>0</v>
      </c>
      <c r="AA405" s="95"/>
      <c r="AB405" s="96"/>
      <c r="AC405" s="97" t="s">
        <v>1475</v>
      </c>
    </row>
    <row r="406" spans="1:29" s="100" customFormat="1" ht="14.25">
      <c r="A406" s="82">
        <v>396</v>
      </c>
      <c r="B406" s="83" t="s">
        <v>63</v>
      </c>
      <c r="C406" s="86"/>
      <c r="D406" s="128" t="s">
        <v>780</v>
      </c>
      <c r="E406" s="86" t="s">
        <v>1476</v>
      </c>
      <c r="F406" s="87" t="s">
        <v>1477</v>
      </c>
      <c r="G406" s="146"/>
      <c r="H406" s="86" t="s">
        <v>74</v>
      </c>
      <c r="I406" s="146"/>
      <c r="J406" s="89" t="s">
        <v>183</v>
      </c>
      <c r="K406" s="89" t="s">
        <v>69</v>
      </c>
      <c r="L406" s="89">
        <v>25300000</v>
      </c>
      <c r="M406" s="89"/>
      <c r="N406" s="89"/>
      <c r="O406" s="89"/>
      <c r="P406" s="89"/>
      <c r="Q406" s="89"/>
      <c r="R406" s="89"/>
      <c r="S406" s="90"/>
      <c r="T406" s="91">
        <f t="shared" si="19"/>
        <v>25300000</v>
      </c>
      <c r="U406" s="92">
        <v>25300000</v>
      </c>
      <c r="V406" s="83"/>
      <c r="W406" s="83"/>
      <c r="X406" s="93">
        <f t="shared" si="20"/>
        <v>25300000</v>
      </c>
      <c r="Y406" s="94">
        <f t="shared" si="21"/>
        <v>0</v>
      </c>
      <c r="Z406" s="94">
        <f t="shared" si="22"/>
        <v>0</v>
      </c>
      <c r="AA406" s="95"/>
      <c r="AB406" s="96"/>
      <c r="AC406" s="97" t="s">
        <v>1478</v>
      </c>
    </row>
    <row r="407" spans="1:29" s="100" customFormat="1" ht="14.25">
      <c r="A407" s="82">
        <v>397</v>
      </c>
      <c r="B407" s="83" t="s">
        <v>63</v>
      </c>
      <c r="C407" s="86"/>
      <c r="D407" s="128" t="s">
        <v>1163</v>
      </c>
      <c r="E407" s="86" t="s">
        <v>1479</v>
      </c>
      <c r="F407" s="87" t="s">
        <v>1480</v>
      </c>
      <c r="G407" s="146"/>
      <c r="H407" s="86" t="s">
        <v>74</v>
      </c>
      <c r="I407" s="146"/>
      <c r="J407" s="89" t="s">
        <v>183</v>
      </c>
      <c r="K407" s="89" t="s">
        <v>69</v>
      </c>
      <c r="L407" s="89">
        <v>25300000</v>
      </c>
      <c r="M407" s="89"/>
      <c r="N407" s="89"/>
      <c r="O407" s="89"/>
      <c r="P407" s="89"/>
      <c r="Q407" s="89"/>
      <c r="R407" s="89"/>
      <c r="S407" s="90"/>
      <c r="T407" s="91">
        <f t="shared" si="19"/>
        <v>25300000</v>
      </c>
      <c r="U407" s="92">
        <v>25300000</v>
      </c>
      <c r="V407" s="83"/>
      <c r="W407" s="83"/>
      <c r="X407" s="93">
        <f t="shared" si="20"/>
        <v>25300000</v>
      </c>
      <c r="Y407" s="94">
        <f t="shared" si="21"/>
        <v>0</v>
      </c>
      <c r="Z407" s="94">
        <f t="shared" si="22"/>
        <v>0</v>
      </c>
      <c r="AA407" s="95"/>
      <c r="AB407" s="96"/>
      <c r="AC407" s="97" t="s">
        <v>1481</v>
      </c>
    </row>
    <row r="408" spans="1:29" s="100" customFormat="1" ht="14.25">
      <c r="A408" s="82">
        <v>398</v>
      </c>
      <c r="B408" s="83" t="s">
        <v>63</v>
      </c>
      <c r="C408" s="146"/>
      <c r="D408" s="128" t="s">
        <v>1124</v>
      </c>
      <c r="E408" s="86" t="s">
        <v>1482</v>
      </c>
      <c r="F408" s="87" t="s">
        <v>1483</v>
      </c>
      <c r="G408" s="146"/>
      <c r="H408" s="86" t="s">
        <v>74</v>
      </c>
      <c r="I408" s="146" t="s">
        <v>260</v>
      </c>
      <c r="J408" s="89" t="s">
        <v>183</v>
      </c>
      <c r="K408" s="89" t="s">
        <v>69</v>
      </c>
      <c r="L408" s="89">
        <v>25300000</v>
      </c>
      <c r="M408" s="89"/>
      <c r="N408" s="89"/>
      <c r="O408" s="89">
        <v>50</v>
      </c>
      <c r="P408" s="89"/>
      <c r="Q408" s="89"/>
      <c r="R408" s="89"/>
      <c r="S408" s="90"/>
      <c r="T408" s="91">
        <f t="shared" si="19"/>
        <v>12650000</v>
      </c>
      <c r="U408" s="92">
        <v>12650000</v>
      </c>
      <c r="V408" s="83"/>
      <c r="W408" s="83"/>
      <c r="X408" s="93">
        <f t="shared" si="20"/>
        <v>12650000</v>
      </c>
      <c r="Y408" s="94">
        <f t="shared" si="21"/>
        <v>0</v>
      </c>
      <c r="Z408" s="94">
        <f t="shared" si="22"/>
        <v>0</v>
      </c>
      <c r="AA408" s="95"/>
      <c r="AB408" s="96"/>
      <c r="AC408" s="97" t="s">
        <v>1484</v>
      </c>
    </row>
    <row r="409" spans="1:29" s="100" customFormat="1" ht="14.25">
      <c r="A409" s="82">
        <v>399</v>
      </c>
      <c r="B409" s="83" t="s">
        <v>63</v>
      </c>
      <c r="C409" s="86"/>
      <c r="D409" s="128" t="s">
        <v>1121</v>
      </c>
      <c r="E409" s="86" t="s">
        <v>1485</v>
      </c>
      <c r="F409" s="87" t="s">
        <v>1486</v>
      </c>
      <c r="G409" s="146"/>
      <c r="H409" s="86" t="s">
        <v>74</v>
      </c>
      <c r="I409" s="146"/>
      <c r="J409" s="89" t="s">
        <v>183</v>
      </c>
      <c r="K409" s="89" t="s">
        <v>69</v>
      </c>
      <c r="L409" s="89">
        <v>25300000</v>
      </c>
      <c r="M409" s="89"/>
      <c r="N409" s="89"/>
      <c r="O409" s="89"/>
      <c r="P409" s="89"/>
      <c r="Q409" s="89"/>
      <c r="R409" s="89"/>
      <c r="S409" s="90"/>
      <c r="T409" s="91">
        <f t="shared" si="19"/>
        <v>25300000</v>
      </c>
      <c r="U409" s="92">
        <v>25300000</v>
      </c>
      <c r="V409" s="83"/>
      <c r="W409" s="83"/>
      <c r="X409" s="93">
        <f t="shared" si="20"/>
        <v>25300000</v>
      </c>
      <c r="Y409" s="94">
        <f t="shared" si="21"/>
        <v>0</v>
      </c>
      <c r="Z409" s="94">
        <f t="shared" si="22"/>
        <v>0</v>
      </c>
      <c r="AA409" s="95"/>
      <c r="AB409" s="96"/>
      <c r="AC409" s="97" t="s">
        <v>1487</v>
      </c>
    </row>
    <row r="410" spans="1:29" s="100" customFormat="1" ht="14.25">
      <c r="A410" s="82">
        <v>400</v>
      </c>
      <c r="B410" s="83" t="s">
        <v>63</v>
      </c>
      <c r="C410" s="146"/>
      <c r="D410" s="128" t="s">
        <v>1121</v>
      </c>
      <c r="E410" s="86" t="s">
        <v>1488</v>
      </c>
      <c r="F410" s="87" t="s">
        <v>1489</v>
      </c>
      <c r="G410" s="146"/>
      <c r="H410" s="86" t="s">
        <v>74</v>
      </c>
      <c r="I410" s="146"/>
      <c r="J410" s="89" t="s">
        <v>183</v>
      </c>
      <c r="K410" s="89" t="s">
        <v>69</v>
      </c>
      <c r="L410" s="89">
        <v>25300000</v>
      </c>
      <c r="M410" s="89"/>
      <c r="N410" s="89"/>
      <c r="O410" s="89"/>
      <c r="P410" s="89"/>
      <c r="Q410" s="89"/>
      <c r="R410" s="89"/>
      <c r="S410" s="90"/>
      <c r="T410" s="91">
        <f t="shared" si="19"/>
        <v>25300000</v>
      </c>
      <c r="U410" s="92">
        <v>25300000</v>
      </c>
      <c r="V410" s="83"/>
      <c r="W410" s="83"/>
      <c r="X410" s="93">
        <f t="shared" si="20"/>
        <v>25300000</v>
      </c>
      <c r="Y410" s="94">
        <f t="shared" si="21"/>
        <v>0</v>
      </c>
      <c r="Z410" s="94">
        <f t="shared" si="22"/>
        <v>0</v>
      </c>
      <c r="AA410" s="95"/>
      <c r="AB410" s="96"/>
      <c r="AC410" s="97" t="s">
        <v>1490</v>
      </c>
    </row>
    <row r="411" spans="1:29" s="100" customFormat="1" ht="14.25">
      <c r="A411" s="82">
        <v>401</v>
      </c>
      <c r="B411" s="83" t="s">
        <v>63</v>
      </c>
      <c r="C411" s="146"/>
      <c r="D411" s="128" t="s">
        <v>1118</v>
      </c>
      <c r="E411" s="86" t="s">
        <v>1491</v>
      </c>
      <c r="F411" s="87" t="s">
        <v>1492</v>
      </c>
      <c r="G411" s="146"/>
      <c r="H411" s="86" t="s">
        <v>74</v>
      </c>
      <c r="I411" s="146"/>
      <c r="J411" s="89" t="s">
        <v>183</v>
      </c>
      <c r="K411" s="89" t="s">
        <v>69</v>
      </c>
      <c r="L411" s="89">
        <v>25300000</v>
      </c>
      <c r="M411" s="89"/>
      <c r="N411" s="89"/>
      <c r="O411" s="89"/>
      <c r="P411" s="89"/>
      <c r="Q411" s="89"/>
      <c r="R411" s="89"/>
      <c r="S411" s="90"/>
      <c r="T411" s="91">
        <f t="shared" si="19"/>
        <v>25300000</v>
      </c>
      <c r="U411" s="92">
        <v>25300000</v>
      </c>
      <c r="V411" s="83"/>
      <c r="W411" s="83"/>
      <c r="X411" s="93">
        <f t="shared" si="20"/>
        <v>25300000</v>
      </c>
      <c r="Y411" s="94">
        <f t="shared" si="21"/>
        <v>0</v>
      </c>
      <c r="Z411" s="94">
        <f t="shared" si="22"/>
        <v>0</v>
      </c>
      <c r="AA411" s="95"/>
      <c r="AB411" s="96"/>
      <c r="AC411" s="97" t="s">
        <v>1493</v>
      </c>
    </row>
    <row r="412" spans="1:29" s="100" customFormat="1" ht="14.25">
      <c r="A412" s="82">
        <v>402</v>
      </c>
      <c r="B412" s="83" t="s">
        <v>63</v>
      </c>
      <c r="C412" s="86"/>
      <c r="D412" s="128" t="s">
        <v>1102</v>
      </c>
      <c r="E412" s="86" t="s">
        <v>1494</v>
      </c>
      <c r="F412" s="87" t="s">
        <v>1495</v>
      </c>
      <c r="G412" s="86"/>
      <c r="H412" s="86" t="s">
        <v>74</v>
      </c>
      <c r="I412" s="88"/>
      <c r="J412" s="89" t="s">
        <v>183</v>
      </c>
      <c r="K412" s="89" t="s">
        <v>69</v>
      </c>
      <c r="L412" s="89">
        <v>25300000</v>
      </c>
      <c r="M412" s="89"/>
      <c r="N412" s="89"/>
      <c r="O412" s="89"/>
      <c r="P412" s="89"/>
      <c r="Q412" s="89"/>
      <c r="R412" s="89"/>
      <c r="S412" s="90"/>
      <c r="T412" s="91">
        <f t="shared" si="19"/>
        <v>25300000</v>
      </c>
      <c r="U412" s="92">
        <v>25300000</v>
      </c>
      <c r="V412" s="83"/>
      <c r="W412" s="83"/>
      <c r="X412" s="93">
        <f t="shared" si="20"/>
        <v>25300000</v>
      </c>
      <c r="Y412" s="94">
        <f t="shared" si="21"/>
        <v>0</v>
      </c>
      <c r="Z412" s="94">
        <f t="shared" si="22"/>
        <v>0</v>
      </c>
      <c r="AA412" s="95"/>
      <c r="AB412" s="96"/>
      <c r="AC412" s="114" t="str">
        <f>VLOOKUP(E412,'[1]Tong hop'!$D$3:$P$2738,12,FALSE)</f>
        <v>tungpxSE61590@fpt.edu.vn</v>
      </c>
    </row>
    <row r="413" spans="1:29" s="100" customFormat="1" ht="14.25">
      <c r="A413" s="82">
        <v>403</v>
      </c>
      <c r="B413" s="83" t="s">
        <v>63</v>
      </c>
      <c r="C413" s="86"/>
      <c r="D413" s="128" t="s">
        <v>1276</v>
      </c>
      <c r="E413" s="86" t="s">
        <v>1496</v>
      </c>
      <c r="F413" s="87" t="s">
        <v>1497</v>
      </c>
      <c r="G413" s="146"/>
      <c r="H413" s="86" t="s">
        <v>74</v>
      </c>
      <c r="I413" s="146"/>
      <c r="J413" s="89" t="s">
        <v>183</v>
      </c>
      <c r="K413" s="89" t="s">
        <v>69</v>
      </c>
      <c r="L413" s="89">
        <v>25300000</v>
      </c>
      <c r="M413" s="89"/>
      <c r="N413" s="89"/>
      <c r="O413" s="89"/>
      <c r="P413" s="89"/>
      <c r="Q413" s="89"/>
      <c r="R413" s="89"/>
      <c r="S413" s="90"/>
      <c r="T413" s="91">
        <f t="shared" si="19"/>
        <v>25300000</v>
      </c>
      <c r="U413" s="92">
        <v>25300000</v>
      </c>
      <c r="V413" s="83"/>
      <c r="W413" s="83"/>
      <c r="X413" s="93">
        <f t="shared" si="20"/>
        <v>25300000</v>
      </c>
      <c r="Y413" s="94">
        <f t="shared" si="21"/>
        <v>0</v>
      </c>
      <c r="Z413" s="94">
        <f t="shared" si="22"/>
        <v>0</v>
      </c>
      <c r="AA413" s="95"/>
      <c r="AB413" s="96"/>
      <c r="AC413" s="97" t="s">
        <v>1498</v>
      </c>
    </row>
    <row r="414" spans="1:29" s="100" customFormat="1" ht="14.25">
      <c r="A414" s="82">
        <v>404</v>
      </c>
      <c r="B414" s="83" t="s">
        <v>63</v>
      </c>
      <c r="C414" s="86"/>
      <c r="D414" s="128" t="s">
        <v>1121</v>
      </c>
      <c r="E414" s="86" t="s">
        <v>1499</v>
      </c>
      <c r="F414" s="87" t="s">
        <v>1500</v>
      </c>
      <c r="G414" s="146"/>
      <c r="H414" s="86" t="s">
        <v>74</v>
      </c>
      <c r="I414" s="146"/>
      <c r="J414" s="89" t="s">
        <v>183</v>
      </c>
      <c r="K414" s="89" t="s">
        <v>69</v>
      </c>
      <c r="L414" s="89">
        <v>25300000</v>
      </c>
      <c r="M414" s="89"/>
      <c r="N414" s="89"/>
      <c r="O414" s="89"/>
      <c r="P414" s="89"/>
      <c r="Q414" s="89"/>
      <c r="R414" s="89"/>
      <c r="S414" s="90"/>
      <c r="T414" s="91">
        <f t="shared" si="19"/>
        <v>25300000</v>
      </c>
      <c r="U414" s="92">
        <v>25300000</v>
      </c>
      <c r="V414" s="83"/>
      <c r="W414" s="83"/>
      <c r="X414" s="93">
        <f t="shared" si="20"/>
        <v>25300000</v>
      </c>
      <c r="Y414" s="94">
        <f t="shared" si="21"/>
        <v>0</v>
      </c>
      <c r="Z414" s="94">
        <f t="shared" si="22"/>
        <v>0</v>
      </c>
      <c r="AA414" s="95"/>
      <c r="AB414" s="96"/>
      <c r="AC414" s="97" t="s">
        <v>1501</v>
      </c>
    </row>
    <row r="415" spans="1:29" s="100" customFormat="1" ht="14.25">
      <c r="A415" s="82">
        <v>405</v>
      </c>
      <c r="B415" s="83" t="s">
        <v>63</v>
      </c>
      <c r="C415" s="86"/>
      <c r="D415" s="84" t="s">
        <v>1158</v>
      </c>
      <c r="E415" s="86" t="s">
        <v>1502</v>
      </c>
      <c r="F415" s="87" t="s">
        <v>1503</v>
      </c>
      <c r="G415" s="146"/>
      <c r="H415" s="86" t="s">
        <v>74</v>
      </c>
      <c r="I415" s="146"/>
      <c r="J415" s="89" t="s">
        <v>183</v>
      </c>
      <c r="K415" s="89" t="s">
        <v>69</v>
      </c>
      <c r="L415" s="89">
        <v>25300000</v>
      </c>
      <c r="M415" s="89"/>
      <c r="N415" s="89"/>
      <c r="O415" s="89"/>
      <c r="P415" s="89"/>
      <c r="Q415" s="89"/>
      <c r="R415" s="89"/>
      <c r="S415" s="90"/>
      <c r="T415" s="91">
        <f t="shared" si="19"/>
        <v>25300000</v>
      </c>
      <c r="U415" s="92">
        <v>25300000</v>
      </c>
      <c r="V415" s="83"/>
      <c r="W415" s="83"/>
      <c r="X415" s="93">
        <f t="shared" si="20"/>
        <v>25300000</v>
      </c>
      <c r="Y415" s="94">
        <f t="shared" si="21"/>
        <v>0</v>
      </c>
      <c r="Z415" s="94">
        <f t="shared" si="22"/>
        <v>0</v>
      </c>
      <c r="AA415" s="95"/>
      <c r="AB415" s="96"/>
      <c r="AC415" s="97" t="s">
        <v>1504</v>
      </c>
    </row>
    <row r="416" spans="1:29" s="100" customFormat="1" ht="14.25">
      <c r="A416" s="82">
        <v>406</v>
      </c>
      <c r="B416" s="83" t="s">
        <v>63</v>
      </c>
      <c r="C416" s="86"/>
      <c r="D416" s="128" t="s">
        <v>1158</v>
      </c>
      <c r="E416" s="86" t="s">
        <v>1505</v>
      </c>
      <c r="F416" s="87" t="s">
        <v>1506</v>
      </c>
      <c r="G416" s="146"/>
      <c r="H416" s="86" t="s">
        <v>74</v>
      </c>
      <c r="I416" s="146"/>
      <c r="J416" s="89" t="s">
        <v>183</v>
      </c>
      <c r="K416" s="89" t="s">
        <v>69</v>
      </c>
      <c r="L416" s="89">
        <v>25300000</v>
      </c>
      <c r="M416" s="89"/>
      <c r="N416" s="89"/>
      <c r="O416" s="89"/>
      <c r="P416" s="89"/>
      <c r="Q416" s="89"/>
      <c r="R416" s="89"/>
      <c r="S416" s="90"/>
      <c r="T416" s="91">
        <f t="shared" ref="T416:T479" si="23">IF(O416&gt;0,L416-(L416*O416/100)-M416-S416-N416,IF(P416&gt;0,L416-(L416*P416/100)-M416-S416-N416,IF(Q416&gt;0,L416-(L416*Q416/100)-M416-S416-N416,L416-M416-S416-N416)))-R416</f>
        <v>25300000</v>
      </c>
      <c r="U416" s="92">
        <v>25300000</v>
      </c>
      <c r="V416" s="83"/>
      <c r="W416" s="83"/>
      <c r="X416" s="93">
        <f t="shared" si="20"/>
        <v>25300000</v>
      </c>
      <c r="Y416" s="94">
        <f t="shared" si="21"/>
        <v>0</v>
      </c>
      <c r="Z416" s="94">
        <f t="shared" si="22"/>
        <v>0</v>
      </c>
      <c r="AA416" s="95"/>
      <c r="AB416" s="96"/>
      <c r="AC416" s="97" t="s">
        <v>1507</v>
      </c>
    </row>
    <row r="417" spans="1:29" s="100" customFormat="1" ht="14.25">
      <c r="A417" s="82">
        <v>407</v>
      </c>
      <c r="B417" s="83" t="s">
        <v>63</v>
      </c>
      <c r="C417" s="86"/>
      <c r="D417" s="84" t="s">
        <v>1158</v>
      </c>
      <c r="E417" s="86" t="s">
        <v>1508</v>
      </c>
      <c r="F417" s="87" t="s">
        <v>1509</v>
      </c>
      <c r="G417" s="146"/>
      <c r="H417" s="86" t="s">
        <v>74</v>
      </c>
      <c r="I417" s="146"/>
      <c r="J417" s="89" t="s">
        <v>183</v>
      </c>
      <c r="K417" s="89" t="s">
        <v>69</v>
      </c>
      <c r="L417" s="89">
        <v>25300000</v>
      </c>
      <c r="M417" s="89"/>
      <c r="N417" s="89"/>
      <c r="O417" s="89"/>
      <c r="P417" s="89"/>
      <c r="Q417" s="89"/>
      <c r="R417" s="89"/>
      <c r="S417" s="90"/>
      <c r="T417" s="91">
        <f t="shared" si="23"/>
        <v>25300000</v>
      </c>
      <c r="U417" s="92">
        <v>25300000</v>
      </c>
      <c r="V417" s="83"/>
      <c r="W417" s="83"/>
      <c r="X417" s="93">
        <f t="shared" si="20"/>
        <v>25300000</v>
      </c>
      <c r="Y417" s="94">
        <f t="shared" si="21"/>
        <v>0</v>
      </c>
      <c r="Z417" s="94">
        <f t="shared" si="22"/>
        <v>0</v>
      </c>
      <c r="AA417" s="95"/>
      <c r="AB417" s="96"/>
      <c r="AC417" s="97" t="s">
        <v>1510</v>
      </c>
    </row>
    <row r="418" spans="1:29" s="100" customFormat="1" ht="14.25">
      <c r="A418" s="82">
        <v>408</v>
      </c>
      <c r="B418" s="83" t="s">
        <v>63</v>
      </c>
      <c r="C418" s="86"/>
      <c r="D418" s="128" t="s">
        <v>772</v>
      </c>
      <c r="E418" s="86" t="s">
        <v>1511</v>
      </c>
      <c r="F418" s="87" t="s">
        <v>1512</v>
      </c>
      <c r="G418" s="146"/>
      <c r="H418" s="86" t="s">
        <v>74</v>
      </c>
      <c r="I418" s="146"/>
      <c r="J418" s="89" t="s">
        <v>183</v>
      </c>
      <c r="K418" s="89" t="s">
        <v>137</v>
      </c>
      <c r="L418" s="89">
        <v>25300000</v>
      </c>
      <c r="M418" s="89"/>
      <c r="N418" s="89"/>
      <c r="O418" s="89"/>
      <c r="P418" s="89"/>
      <c r="Q418" s="89"/>
      <c r="R418" s="89"/>
      <c r="S418" s="90"/>
      <c r="T418" s="91">
        <f t="shared" si="23"/>
        <v>25300000</v>
      </c>
      <c r="U418" s="92">
        <v>25300000</v>
      </c>
      <c r="V418" s="83"/>
      <c r="W418" s="83"/>
      <c r="X418" s="93">
        <f t="shared" si="20"/>
        <v>25300000</v>
      </c>
      <c r="Y418" s="94">
        <f t="shared" si="21"/>
        <v>0</v>
      </c>
      <c r="Z418" s="94">
        <f t="shared" si="22"/>
        <v>0</v>
      </c>
      <c r="AA418" s="95"/>
      <c r="AB418" s="96"/>
      <c r="AC418" s="97" t="s">
        <v>1513</v>
      </c>
    </row>
    <row r="419" spans="1:29" s="100" customFormat="1" ht="14.25">
      <c r="A419" s="82">
        <v>409</v>
      </c>
      <c r="B419" s="83" t="s">
        <v>63</v>
      </c>
      <c r="C419" s="86"/>
      <c r="D419" s="128" t="s">
        <v>1118</v>
      </c>
      <c r="E419" s="86" t="s">
        <v>1514</v>
      </c>
      <c r="F419" s="87" t="s">
        <v>1515</v>
      </c>
      <c r="G419" s="86"/>
      <c r="H419" s="86" t="s">
        <v>74</v>
      </c>
      <c r="I419" s="86"/>
      <c r="J419" s="89" t="s">
        <v>183</v>
      </c>
      <c r="K419" s="89" t="s">
        <v>137</v>
      </c>
      <c r="L419" s="89">
        <v>25300000</v>
      </c>
      <c r="M419" s="89"/>
      <c r="N419" s="89"/>
      <c r="O419" s="89"/>
      <c r="P419" s="89"/>
      <c r="Q419" s="89"/>
      <c r="R419" s="89"/>
      <c r="S419" s="90"/>
      <c r="T419" s="91">
        <f t="shared" si="23"/>
        <v>25300000</v>
      </c>
      <c r="U419" s="92">
        <v>25300000</v>
      </c>
      <c r="V419" s="83"/>
      <c r="W419" s="83"/>
      <c r="X419" s="93">
        <f t="shared" si="20"/>
        <v>25300000</v>
      </c>
      <c r="Y419" s="94">
        <f t="shared" si="21"/>
        <v>0</v>
      </c>
      <c r="Z419" s="94">
        <f t="shared" si="22"/>
        <v>0</v>
      </c>
      <c r="AA419" s="95"/>
      <c r="AB419" s="96"/>
      <c r="AC419" s="97" t="s">
        <v>1516</v>
      </c>
    </row>
    <row r="420" spans="1:29" s="100" customFormat="1" ht="14.25">
      <c r="A420" s="82">
        <v>410</v>
      </c>
      <c r="B420" s="83" t="s">
        <v>63</v>
      </c>
      <c r="C420" s="146"/>
      <c r="D420" s="128" t="s">
        <v>780</v>
      </c>
      <c r="E420" s="86" t="s">
        <v>1517</v>
      </c>
      <c r="F420" s="87" t="s">
        <v>1518</v>
      </c>
      <c r="G420" s="146"/>
      <c r="H420" s="86" t="s">
        <v>74</v>
      </c>
      <c r="I420" s="146"/>
      <c r="J420" s="89" t="s">
        <v>183</v>
      </c>
      <c r="K420" s="89" t="s">
        <v>137</v>
      </c>
      <c r="L420" s="89">
        <v>25300000</v>
      </c>
      <c r="M420" s="89"/>
      <c r="N420" s="89"/>
      <c r="O420" s="89"/>
      <c r="P420" s="89"/>
      <c r="Q420" s="89"/>
      <c r="R420" s="89"/>
      <c r="S420" s="90"/>
      <c r="T420" s="91">
        <f t="shared" si="23"/>
        <v>25300000</v>
      </c>
      <c r="U420" s="92">
        <v>25300000</v>
      </c>
      <c r="V420" s="83"/>
      <c r="W420" s="83"/>
      <c r="X420" s="93">
        <f t="shared" si="20"/>
        <v>25300000</v>
      </c>
      <c r="Y420" s="94">
        <f t="shared" si="21"/>
        <v>0</v>
      </c>
      <c r="Z420" s="94">
        <f t="shared" si="22"/>
        <v>0</v>
      </c>
      <c r="AA420" s="95"/>
      <c r="AB420" s="208"/>
      <c r="AC420" s="97" t="s">
        <v>1519</v>
      </c>
    </row>
    <row r="421" spans="1:29" s="100" customFormat="1" ht="14.25">
      <c r="A421" s="82">
        <v>411</v>
      </c>
      <c r="B421" s="83" t="s">
        <v>63</v>
      </c>
      <c r="C421" s="146"/>
      <c r="D421" s="128" t="s">
        <v>1124</v>
      </c>
      <c r="E421" s="86" t="s">
        <v>1520</v>
      </c>
      <c r="F421" s="87" t="s">
        <v>1521</v>
      </c>
      <c r="G421" s="146"/>
      <c r="H421" s="86" t="s">
        <v>74</v>
      </c>
      <c r="I421" s="146"/>
      <c r="J421" s="89" t="s">
        <v>183</v>
      </c>
      <c r="K421" s="89" t="s">
        <v>137</v>
      </c>
      <c r="L421" s="89">
        <v>25300000</v>
      </c>
      <c r="M421" s="89"/>
      <c r="N421" s="89"/>
      <c r="O421" s="89"/>
      <c r="P421" s="89"/>
      <c r="Q421" s="89"/>
      <c r="R421" s="89"/>
      <c r="S421" s="90"/>
      <c r="T421" s="91">
        <f t="shared" si="23"/>
        <v>25300000</v>
      </c>
      <c r="U421" s="92">
        <v>25300000</v>
      </c>
      <c r="V421" s="83"/>
      <c r="W421" s="83"/>
      <c r="X421" s="93">
        <f t="shared" si="20"/>
        <v>25300000</v>
      </c>
      <c r="Y421" s="94">
        <f t="shared" si="21"/>
        <v>0</v>
      </c>
      <c r="Z421" s="94">
        <f t="shared" si="22"/>
        <v>0</v>
      </c>
      <c r="AA421" s="95"/>
      <c r="AB421" s="208"/>
      <c r="AC421" s="97" t="s">
        <v>1522</v>
      </c>
    </row>
    <row r="422" spans="1:29" s="100" customFormat="1" ht="14.25">
      <c r="A422" s="82">
        <v>412</v>
      </c>
      <c r="B422" s="83" t="s">
        <v>63</v>
      </c>
      <c r="C422" s="146"/>
      <c r="D422" s="128" t="s">
        <v>1118</v>
      </c>
      <c r="E422" s="86" t="s">
        <v>1523</v>
      </c>
      <c r="F422" s="87" t="s">
        <v>1524</v>
      </c>
      <c r="G422" s="146"/>
      <c r="H422" s="86" t="s">
        <v>74</v>
      </c>
      <c r="I422" s="146"/>
      <c r="J422" s="89" t="s">
        <v>1525</v>
      </c>
      <c r="K422" s="89" t="s">
        <v>137</v>
      </c>
      <c r="L422" s="89">
        <v>25300000</v>
      </c>
      <c r="M422" s="89"/>
      <c r="N422" s="89"/>
      <c r="O422" s="89"/>
      <c r="P422" s="89"/>
      <c r="Q422" s="89"/>
      <c r="R422" s="89"/>
      <c r="S422" s="90"/>
      <c r="T422" s="91">
        <f t="shared" si="23"/>
        <v>25300000</v>
      </c>
      <c r="U422" s="92">
        <v>25000000</v>
      </c>
      <c r="V422" s="83"/>
      <c r="W422" s="83"/>
      <c r="X422" s="93">
        <f t="shared" si="20"/>
        <v>25000000</v>
      </c>
      <c r="Y422" s="94">
        <f t="shared" si="21"/>
        <v>0</v>
      </c>
      <c r="Z422" s="94">
        <f t="shared" si="22"/>
        <v>300000</v>
      </c>
      <c r="AA422" s="95">
        <v>300000</v>
      </c>
      <c r="AB422" s="96" t="s">
        <v>1526</v>
      </c>
      <c r="AC422" s="97" t="s">
        <v>1527</v>
      </c>
    </row>
    <row r="423" spans="1:29" s="100" customFormat="1" ht="14.25">
      <c r="A423" s="82">
        <v>413</v>
      </c>
      <c r="B423" s="83" t="s">
        <v>63</v>
      </c>
      <c r="C423" s="146"/>
      <c r="D423" s="128" t="s">
        <v>1276</v>
      </c>
      <c r="E423" s="86" t="s">
        <v>1528</v>
      </c>
      <c r="F423" s="87" t="s">
        <v>392</v>
      </c>
      <c r="G423" s="146"/>
      <c r="H423" s="86" t="s">
        <v>74</v>
      </c>
      <c r="I423" s="146"/>
      <c r="J423" s="89" t="s">
        <v>1525</v>
      </c>
      <c r="K423" s="89" t="s">
        <v>137</v>
      </c>
      <c r="L423" s="89">
        <v>25300000</v>
      </c>
      <c r="M423" s="89"/>
      <c r="N423" s="89"/>
      <c r="O423" s="89"/>
      <c r="P423" s="89"/>
      <c r="Q423" s="89"/>
      <c r="R423" s="89"/>
      <c r="S423" s="90"/>
      <c r="T423" s="91">
        <f t="shared" si="23"/>
        <v>25300000</v>
      </c>
      <c r="U423" s="92">
        <v>25300000</v>
      </c>
      <c r="V423" s="83"/>
      <c r="W423" s="83"/>
      <c r="X423" s="93">
        <f t="shared" si="20"/>
        <v>25300000</v>
      </c>
      <c r="Y423" s="94">
        <f t="shared" si="21"/>
        <v>0</v>
      </c>
      <c r="Z423" s="94">
        <f t="shared" si="22"/>
        <v>0</v>
      </c>
      <c r="AA423" s="95"/>
      <c r="AB423" s="96"/>
      <c r="AC423" s="97" t="s">
        <v>1529</v>
      </c>
    </row>
    <row r="424" spans="1:29" s="100" customFormat="1" ht="14.25">
      <c r="A424" s="82">
        <v>414</v>
      </c>
      <c r="B424" s="83" t="s">
        <v>63</v>
      </c>
      <c r="C424" s="146"/>
      <c r="D424" s="128" t="s">
        <v>1158</v>
      </c>
      <c r="E424" s="86" t="s">
        <v>1530</v>
      </c>
      <c r="F424" s="87" t="s">
        <v>1531</v>
      </c>
      <c r="G424" s="146"/>
      <c r="H424" s="86" t="s">
        <v>74</v>
      </c>
      <c r="I424" s="146"/>
      <c r="J424" s="89" t="s">
        <v>1525</v>
      </c>
      <c r="K424" s="89" t="s">
        <v>137</v>
      </c>
      <c r="L424" s="89">
        <v>25300000</v>
      </c>
      <c r="M424" s="89"/>
      <c r="N424" s="89"/>
      <c r="O424" s="89"/>
      <c r="P424" s="89"/>
      <c r="Q424" s="89"/>
      <c r="R424" s="89"/>
      <c r="S424" s="90"/>
      <c r="T424" s="91">
        <f t="shared" si="23"/>
        <v>25300000</v>
      </c>
      <c r="U424" s="92">
        <v>25300000</v>
      </c>
      <c r="V424" s="83"/>
      <c r="W424" s="83"/>
      <c r="X424" s="93">
        <f t="shared" si="20"/>
        <v>25300000</v>
      </c>
      <c r="Y424" s="94">
        <f t="shared" si="21"/>
        <v>0</v>
      </c>
      <c r="Z424" s="94">
        <f t="shared" si="22"/>
        <v>0</v>
      </c>
      <c r="AA424" s="95"/>
      <c r="AB424" s="96"/>
      <c r="AC424" s="97" t="s">
        <v>1532</v>
      </c>
    </row>
    <row r="425" spans="1:29" s="100" customFormat="1" ht="14.25">
      <c r="A425" s="82">
        <v>415</v>
      </c>
      <c r="B425" s="83" t="s">
        <v>63</v>
      </c>
      <c r="C425" s="146"/>
      <c r="D425" s="128" t="s">
        <v>1158</v>
      </c>
      <c r="E425" s="86" t="s">
        <v>1533</v>
      </c>
      <c r="F425" s="87" t="s">
        <v>1534</v>
      </c>
      <c r="G425" s="146"/>
      <c r="H425" s="86" t="s">
        <v>74</v>
      </c>
      <c r="I425" s="86"/>
      <c r="J425" s="89" t="s">
        <v>1525</v>
      </c>
      <c r="K425" s="89" t="s">
        <v>137</v>
      </c>
      <c r="L425" s="89">
        <v>25300000</v>
      </c>
      <c r="M425" s="89"/>
      <c r="N425" s="89"/>
      <c r="O425" s="89"/>
      <c r="P425" s="89"/>
      <c r="Q425" s="89"/>
      <c r="R425" s="89"/>
      <c r="S425" s="90"/>
      <c r="T425" s="91">
        <f t="shared" si="23"/>
        <v>25300000</v>
      </c>
      <c r="U425" s="92">
        <v>25300000</v>
      </c>
      <c r="V425" s="83"/>
      <c r="W425" s="83"/>
      <c r="X425" s="93">
        <f t="shared" si="20"/>
        <v>25300000</v>
      </c>
      <c r="Y425" s="94">
        <f t="shared" si="21"/>
        <v>0</v>
      </c>
      <c r="Z425" s="94">
        <f t="shared" si="22"/>
        <v>0</v>
      </c>
      <c r="AA425" s="95"/>
      <c r="AB425" s="96"/>
      <c r="AC425" s="97" t="s">
        <v>1535</v>
      </c>
    </row>
    <row r="426" spans="1:29" s="100" customFormat="1" ht="14.25">
      <c r="A426" s="82">
        <v>416</v>
      </c>
      <c r="B426" s="83" t="s">
        <v>63</v>
      </c>
      <c r="C426" s="86"/>
      <c r="D426" s="128" t="s">
        <v>1102</v>
      </c>
      <c r="E426" s="86" t="s">
        <v>1536</v>
      </c>
      <c r="F426" s="87" t="s">
        <v>1537</v>
      </c>
      <c r="G426" s="146"/>
      <c r="H426" s="86" t="s">
        <v>74</v>
      </c>
      <c r="I426" s="86" t="s">
        <v>260</v>
      </c>
      <c r="J426" s="89" t="s">
        <v>1525</v>
      </c>
      <c r="K426" s="89" t="s">
        <v>137</v>
      </c>
      <c r="L426" s="89">
        <v>25300000</v>
      </c>
      <c r="M426" s="89"/>
      <c r="N426" s="89"/>
      <c r="O426" s="89">
        <v>50</v>
      </c>
      <c r="P426" s="89"/>
      <c r="Q426" s="89"/>
      <c r="R426" s="89"/>
      <c r="S426" s="90"/>
      <c r="T426" s="91">
        <f t="shared" si="23"/>
        <v>12650000</v>
      </c>
      <c r="U426" s="92">
        <v>12650000</v>
      </c>
      <c r="V426" s="83"/>
      <c r="W426" s="83"/>
      <c r="X426" s="93">
        <f t="shared" si="20"/>
        <v>12650000</v>
      </c>
      <c r="Y426" s="94">
        <f t="shared" si="21"/>
        <v>0</v>
      </c>
      <c r="Z426" s="94">
        <f t="shared" si="22"/>
        <v>0</v>
      </c>
      <c r="AA426" s="95"/>
      <c r="AB426" s="96"/>
      <c r="AC426" s="114" t="str">
        <f>VLOOKUP(E426,'[1]Tong hop'!$D$3:$P$2738,12,FALSE)</f>
        <v>LoiLTSE62155@fpt.edu.vn</v>
      </c>
    </row>
    <row r="427" spans="1:29" s="100" customFormat="1" ht="14.25">
      <c r="A427" s="82">
        <v>417</v>
      </c>
      <c r="B427" s="83" t="s">
        <v>63</v>
      </c>
      <c r="C427" s="146"/>
      <c r="D427" s="84" t="s">
        <v>686</v>
      </c>
      <c r="E427" s="86" t="s">
        <v>1538</v>
      </c>
      <c r="F427" s="87" t="s">
        <v>1539</v>
      </c>
      <c r="G427" s="146"/>
      <c r="H427" s="86" t="s">
        <v>74</v>
      </c>
      <c r="I427" s="86"/>
      <c r="J427" s="89" t="s">
        <v>1525</v>
      </c>
      <c r="K427" s="89" t="s">
        <v>137</v>
      </c>
      <c r="L427" s="89">
        <v>25300000</v>
      </c>
      <c r="M427" s="89"/>
      <c r="N427" s="89"/>
      <c r="O427" s="89"/>
      <c r="P427" s="89"/>
      <c r="Q427" s="89"/>
      <c r="R427" s="89"/>
      <c r="S427" s="90"/>
      <c r="T427" s="91">
        <f t="shared" si="23"/>
        <v>25300000</v>
      </c>
      <c r="U427" s="92">
        <v>25300000</v>
      </c>
      <c r="V427" s="83"/>
      <c r="W427" s="83"/>
      <c r="X427" s="93">
        <f t="shared" si="20"/>
        <v>25300000</v>
      </c>
      <c r="Y427" s="94">
        <f t="shared" si="21"/>
        <v>0</v>
      </c>
      <c r="Z427" s="94">
        <f t="shared" si="22"/>
        <v>0</v>
      </c>
      <c r="AA427" s="95"/>
      <c r="AB427" s="96"/>
      <c r="AC427" s="97" t="s">
        <v>1540</v>
      </c>
    </row>
    <row r="428" spans="1:29" s="100" customFormat="1" ht="14.25">
      <c r="A428" s="82">
        <v>418</v>
      </c>
      <c r="B428" s="83" t="s">
        <v>63</v>
      </c>
      <c r="C428" s="146"/>
      <c r="D428" s="128" t="s">
        <v>1118</v>
      </c>
      <c r="E428" s="86" t="s">
        <v>1541</v>
      </c>
      <c r="F428" s="87" t="s">
        <v>81</v>
      </c>
      <c r="G428" s="146"/>
      <c r="H428" s="86" t="s">
        <v>74</v>
      </c>
      <c r="I428" s="86"/>
      <c r="J428" s="89" t="s">
        <v>1525</v>
      </c>
      <c r="K428" s="89" t="s">
        <v>137</v>
      </c>
      <c r="L428" s="89">
        <v>25300000</v>
      </c>
      <c r="M428" s="89"/>
      <c r="N428" s="89"/>
      <c r="O428" s="89"/>
      <c r="P428" s="89"/>
      <c r="Q428" s="89"/>
      <c r="R428" s="89"/>
      <c r="S428" s="90"/>
      <c r="T428" s="91">
        <f t="shared" si="23"/>
        <v>25300000</v>
      </c>
      <c r="U428" s="92">
        <v>25300000</v>
      </c>
      <c r="V428" s="83"/>
      <c r="W428" s="83"/>
      <c r="X428" s="93">
        <f t="shared" si="20"/>
        <v>25300000</v>
      </c>
      <c r="Y428" s="94">
        <f t="shared" si="21"/>
        <v>0</v>
      </c>
      <c r="Z428" s="94">
        <f t="shared" si="22"/>
        <v>0</v>
      </c>
      <c r="AA428" s="95"/>
      <c r="AB428" s="96"/>
      <c r="AC428" s="97" t="s">
        <v>1542</v>
      </c>
    </row>
    <row r="429" spans="1:29" s="100" customFormat="1" ht="14.25">
      <c r="A429" s="82">
        <v>419</v>
      </c>
      <c r="B429" s="83" t="s">
        <v>63</v>
      </c>
      <c r="C429" s="146"/>
      <c r="D429" s="84" t="s">
        <v>686</v>
      </c>
      <c r="E429" s="86" t="s">
        <v>1543</v>
      </c>
      <c r="F429" s="87" t="s">
        <v>1544</v>
      </c>
      <c r="G429" s="146"/>
      <c r="H429" s="86" t="s">
        <v>74</v>
      </c>
      <c r="I429" s="86"/>
      <c r="J429" s="89" t="s">
        <v>1525</v>
      </c>
      <c r="K429" s="89" t="s">
        <v>137</v>
      </c>
      <c r="L429" s="89">
        <v>25300000</v>
      </c>
      <c r="M429" s="89"/>
      <c r="N429" s="89"/>
      <c r="O429" s="89"/>
      <c r="P429" s="89"/>
      <c r="Q429" s="89"/>
      <c r="R429" s="89"/>
      <c r="S429" s="90"/>
      <c r="T429" s="91">
        <f t="shared" si="23"/>
        <v>25300000</v>
      </c>
      <c r="U429" s="92">
        <v>25300000</v>
      </c>
      <c r="V429" s="83"/>
      <c r="W429" s="83"/>
      <c r="X429" s="93">
        <f t="shared" si="20"/>
        <v>25300000</v>
      </c>
      <c r="Y429" s="94">
        <f t="shared" si="21"/>
        <v>0</v>
      </c>
      <c r="Z429" s="94">
        <f t="shared" si="22"/>
        <v>0</v>
      </c>
      <c r="AA429" s="95"/>
      <c r="AB429" s="96"/>
      <c r="AC429" s="97" t="s">
        <v>1545</v>
      </c>
    </row>
    <row r="430" spans="1:29" s="100" customFormat="1" ht="14.25">
      <c r="A430" s="82">
        <v>420</v>
      </c>
      <c r="B430" s="83" t="s">
        <v>63</v>
      </c>
      <c r="C430" s="146"/>
      <c r="D430" s="128" t="s">
        <v>686</v>
      </c>
      <c r="E430" s="86" t="s">
        <v>1546</v>
      </c>
      <c r="F430" s="87" t="s">
        <v>1547</v>
      </c>
      <c r="G430" s="146"/>
      <c r="H430" s="86" t="s">
        <v>74</v>
      </c>
      <c r="I430" s="146"/>
      <c r="J430" s="89" t="s">
        <v>653</v>
      </c>
      <c r="K430" s="89" t="s">
        <v>137</v>
      </c>
      <c r="L430" s="89">
        <v>25300000</v>
      </c>
      <c r="M430" s="89"/>
      <c r="N430" s="89"/>
      <c r="O430" s="89"/>
      <c r="P430" s="89"/>
      <c r="Q430" s="89"/>
      <c r="R430" s="89"/>
      <c r="S430" s="90"/>
      <c r="T430" s="91">
        <f t="shared" si="23"/>
        <v>25300000</v>
      </c>
      <c r="U430" s="92">
        <v>25300000</v>
      </c>
      <c r="V430" s="83"/>
      <c r="W430" s="83"/>
      <c r="X430" s="93">
        <f t="shared" si="20"/>
        <v>25300000</v>
      </c>
      <c r="Y430" s="94">
        <f t="shared" si="21"/>
        <v>0</v>
      </c>
      <c r="Z430" s="94">
        <f t="shared" si="22"/>
        <v>0</v>
      </c>
      <c r="AA430" s="95"/>
      <c r="AB430" s="96"/>
      <c r="AC430" s="97" t="s">
        <v>1548</v>
      </c>
    </row>
    <row r="431" spans="1:29" s="100" customFormat="1" ht="14.25">
      <c r="A431" s="82">
        <v>421</v>
      </c>
      <c r="B431" s="83" t="s">
        <v>63</v>
      </c>
      <c r="C431" s="146"/>
      <c r="D431" s="128" t="s">
        <v>1158</v>
      </c>
      <c r="E431" s="86" t="s">
        <v>1549</v>
      </c>
      <c r="F431" s="87" t="s">
        <v>1550</v>
      </c>
      <c r="G431" s="146"/>
      <c r="H431" s="86" t="s">
        <v>74</v>
      </c>
      <c r="I431" s="146"/>
      <c r="J431" s="89" t="s">
        <v>653</v>
      </c>
      <c r="K431" s="89" t="s">
        <v>137</v>
      </c>
      <c r="L431" s="89">
        <v>25300000</v>
      </c>
      <c r="M431" s="89"/>
      <c r="N431" s="89"/>
      <c r="O431" s="89"/>
      <c r="P431" s="89"/>
      <c r="Q431" s="89"/>
      <c r="R431" s="89"/>
      <c r="S431" s="90"/>
      <c r="T431" s="91">
        <f t="shared" si="23"/>
        <v>25300000</v>
      </c>
      <c r="U431" s="92">
        <v>25300000</v>
      </c>
      <c r="V431" s="83"/>
      <c r="W431" s="83"/>
      <c r="X431" s="93">
        <f t="shared" si="20"/>
        <v>25300000</v>
      </c>
      <c r="Y431" s="94">
        <f t="shared" si="21"/>
        <v>0</v>
      </c>
      <c r="Z431" s="94">
        <f t="shared" si="22"/>
        <v>0</v>
      </c>
      <c r="AA431" s="95"/>
      <c r="AB431" s="96"/>
      <c r="AC431" s="97" t="s">
        <v>1551</v>
      </c>
    </row>
    <row r="432" spans="1:29" s="100" customFormat="1" ht="14.25">
      <c r="A432" s="82">
        <v>422</v>
      </c>
      <c r="B432" s="83" t="s">
        <v>63</v>
      </c>
      <c r="C432" s="146"/>
      <c r="D432" s="128" t="s">
        <v>780</v>
      </c>
      <c r="E432" s="86" t="s">
        <v>1552</v>
      </c>
      <c r="F432" s="87" t="s">
        <v>1553</v>
      </c>
      <c r="G432" s="146"/>
      <c r="H432" s="86" t="s">
        <v>74</v>
      </c>
      <c r="I432" s="146"/>
      <c r="J432" s="89" t="s">
        <v>653</v>
      </c>
      <c r="K432" s="89" t="s">
        <v>137</v>
      </c>
      <c r="L432" s="89">
        <v>25300000</v>
      </c>
      <c r="M432" s="89"/>
      <c r="N432" s="89"/>
      <c r="O432" s="89"/>
      <c r="P432" s="89"/>
      <c r="Q432" s="89"/>
      <c r="R432" s="89"/>
      <c r="S432" s="90"/>
      <c r="T432" s="91">
        <f t="shared" si="23"/>
        <v>25300000</v>
      </c>
      <c r="U432" s="92">
        <v>25300000</v>
      </c>
      <c r="V432" s="83"/>
      <c r="W432" s="83"/>
      <c r="X432" s="93">
        <f t="shared" si="20"/>
        <v>25300000</v>
      </c>
      <c r="Y432" s="94">
        <f t="shared" si="21"/>
        <v>0</v>
      </c>
      <c r="Z432" s="94">
        <f t="shared" si="22"/>
        <v>0</v>
      </c>
      <c r="AA432" s="95"/>
      <c r="AB432" s="96"/>
      <c r="AC432" s="97" t="s">
        <v>1554</v>
      </c>
    </row>
    <row r="433" spans="1:29" s="100" customFormat="1" ht="14.25">
      <c r="A433" s="82">
        <v>423</v>
      </c>
      <c r="B433" s="83" t="s">
        <v>63</v>
      </c>
      <c r="C433" s="146"/>
      <c r="D433" s="128" t="s">
        <v>1121</v>
      </c>
      <c r="E433" s="86" t="s">
        <v>1555</v>
      </c>
      <c r="F433" s="87" t="s">
        <v>1556</v>
      </c>
      <c r="G433" s="146"/>
      <c r="H433" s="86" t="s">
        <v>74</v>
      </c>
      <c r="I433" s="146"/>
      <c r="J433" s="89" t="s">
        <v>653</v>
      </c>
      <c r="K433" s="89" t="s">
        <v>137</v>
      </c>
      <c r="L433" s="89">
        <v>25300000</v>
      </c>
      <c r="M433" s="89"/>
      <c r="N433" s="89"/>
      <c r="O433" s="89"/>
      <c r="P433" s="89"/>
      <c r="Q433" s="89"/>
      <c r="R433" s="89"/>
      <c r="S433" s="90"/>
      <c r="T433" s="91">
        <f t="shared" si="23"/>
        <v>25300000</v>
      </c>
      <c r="U433" s="92">
        <v>25300000</v>
      </c>
      <c r="V433" s="83"/>
      <c r="W433" s="83"/>
      <c r="X433" s="93">
        <f t="shared" si="20"/>
        <v>25300000</v>
      </c>
      <c r="Y433" s="94">
        <f t="shared" si="21"/>
        <v>0</v>
      </c>
      <c r="Z433" s="94">
        <f t="shared" si="22"/>
        <v>0</v>
      </c>
      <c r="AA433" s="95"/>
      <c r="AB433" s="96"/>
      <c r="AC433" s="97" t="s">
        <v>1557</v>
      </c>
    </row>
    <row r="434" spans="1:29" s="100" customFormat="1" ht="14.25">
      <c r="A434" s="82">
        <v>424</v>
      </c>
      <c r="B434" s="83" t="s">
        <v>63</v>
      </c>
      <c r="C434" s="146"/>
      <c r="D434" s="128" t="s">
        <v>1118</v>
      </c>
      <c r="E434" s="86" t="s">
        <v>1558</v>
      </c>
      <c r="F434" s="87" t="s">
        <v>1559</v>
      </c>
      <c r="G434" s="146"/>
      <c r="H434" s="86" t="s">
        <v>74</v>
      </c>
      <c r="I434" s="146"/>
      <c r="J434" s="89" t="s">
        <v>653</v>
      </c>
      <c r="K434" s="89" t="s">
        <v>137</v>
      </c>
      <c r="L434" s="89">
        <v>25300000</v>
      </c>
      <c r="M434" s="89"/>
      <c r="N434" s="89"/>
      <c r="O434" s="89"/>
      <c r="P434" s="89"/>
      <c r="Q434" s="89"/>
      <c r="R434" s="89"/>
      <c r="S434" s="90"/>
      <c r="T434" s="91">
        <f t="shared" si="23"/>
        <v>25300000</v>
      </c>
      <c r="U434" s="92">
        <v>25300000</v>
      </c>
      <c r="V434" s="83"/>
      <c r="W434" s="83"/>
      <c r="X434" s="93">
        <f t="shared" si="20"/>
        <v>25300000</v>
      </c>
      <c r="Y434" s="94">
        <f t="shared" si="21"/>
        <v>0</v>
      </c>
      <c r="Z434" s="94">
        <f t="shared" si="22"/>
        <v>0</v>
      </c>
      <c r="AA434" s="95"/>
      <c r="AB434" s="96"/>
      <c r="AC434" s="97" t="s">
        <v>1560</v>
      </c>
    </row>
    <row r="435" spans="1:29" s="100" customFormat="1" ht="14.25">
      <c r="A435" s="82">
        <v>425</v>
      </c>
      <c r="B435" s="83" t="s">
        <v>63</v>
      </c>
      <c r="C435" s="146"/>
      <c r="D435" s="128" t="s">
        <v>1158</v>
      </c>
      <c r="E435" s="86" t="s">
        <v>1561</v>
      </c>
      <c r="F435" s="87" t="s">
        <v>1562</v>
      </c>
      <c r="G435" s="146"/>
      <c r="H435" s="86" t="s">
        <v>74</v>
      </c>
      <c r="I435" s="146"/>
      <c r="J435" s="89" t="s">
        <v>653</v>
      </c>
      <c r="K435" s="89" t="s">
        <v>137</v>
      </c>
      <c r="L435" s="89">
        <v>25300000</v>
      </c>
      <c r="M435" s="89"/>
      <c r="N435" s="89"/>
      <c r="O435" s="89"/>
      <c r="P435" s="89"/>
      <c r="Q435" s="89"/>
      <c r="R435" s="89"/>
      <c r="S435" s="90"/>
      <c r="T435" s="91">
        <f t="shared" si="23"/>
        <v>25300000</v>
      </c>
      <c r="U435" s="92">
        <v>25300000</v>
      </c>
      <c r="V435" s="83"/>
      <c r="W435" s="83"/>
      <c r="X435" s="93">
        <f t="shared" si="20"/>
        <v>25300000</v>
      </c>
      <c r="Y435" s="94">
        <f t="shared" si="21"/>
        <v>0</v>
      </c>
      <c r="Z435" s="94">
        <f t="shared" si="22"/>
        <v>0</v>
      </c>
      <c r="AA435" s="95"/>
      <c r="AB435" s="96"/>
      <c r="AC435" s="97" t="s">
        <v>1563</v>
      </c>
    </row>
    <row r="436" spans="1:29" s="100" customFormat="1" ht="14.25">
      <c r="A436" s="82">
        <v>426</v>
      </c>
      <c r="B436" s="83" t="s">
        <v>63</v>
      </c>
      <c r="C436" s="146"/>
      <c r="D436" s="128" t="s">
        <v>1276</v>
      </c>
      <c r="E436" s="86" t="s">
        <v>1564</v>
      </c>
      <c r="F436" s="87" t="s">
        <v>1565</v>
      </c>
      <c r="G436" s="146"/>
      <c r="H436" s="86" t="s">
        <v>74</v>
      </c>
      <c r="I436" s="146"/>
      <c r="J436" s="89" t="s">
        <v>653</v>
      </c>
      <c r="K436" s="89" t="s">
        <v>137</v>
      </c>
      <c r="L436" s="89">
        <v>25300000</v>
      </c>
      <c r="M436" s="89"/>
      <c r="N436" s="89"/>
      <c r="O436" s="89"/>
      <c r="P436" s="89"/>
      <c r="Q436" s="89"/>
      <c r="R436" s="89"/>
      <c r="S436" s="90"/>
      <c r="T436" s="91">
        <f t="shared" si="23"/>
        <v>25300000</v>
      </c>
      <c r="U436" s="92">
        <v>25300000</v>
      </c>
      <c r="V436" s="83"/>
      <c r="W436" s="83"/>
      <c r="X436" s="93">
        <f t="shared" si="20"/>
        <v>25300000</v>
      </c>
      <c r="Y436" s="94">
        <f t="shared" si="21"/>
        <v>0</v>
      </c>
      <c r="Z436" s="94">
        <f t="shared" si="22"/>
        <v>0</v>
      </c>
      <c r="AA436" s="95"/>
      <c r="AB436" s="96"/>
      <c r="AC436" s="97" t="s">
        <v>1566</v>
      </c>
    </row>
    <row r="437" spans="1:29" s="100" customFormat="1" ht="14.25">
      <c r="A437" s="82">
        <v>427</v>
      </c>
      <c r="B437" s="83" t="s">
        <v>63</v>
      </c>
      <c r="C437" s="146"/>
      <c r="D437" s="128" t="s">
        <v>1118</v>
      </c>
      <c r="E437" s="86" t="s">
        <v>1567</v>
      </c>
      <c r="F437" s="87" t="s">
        <v>1568</v>
      </c>
      <c r="G437" s="146"/>
      <c r="H437" s="86" t="s">
        <v>74</v>
      </c>
      <c r="I437" s="146"/>
      <c r="J437" s="89" t="s">
        <v>653</v>
      </c>
      <c r="K437" s="89" t="s">
        <v>137</v>
      </c>
      <c r="L437" s="89">
        <v>25300000</v>
      </c>
      <c r="M437" s="89"/>
      <c r="N437" s="89"/>
      <c r="O437" s="89"/>
      <c r="P437" s="89"/>
      <c r="Q437" s="89"/>
      <c r="R437" s="89"/>
      <c r="S437" s="90"/>
      <c r="T437" s="91">
        <f t="shared" si="23"/>
        <v>25300000</v>
      </c>
      <c r="U437" s="92">
        <v>25300000</v>
      </c>
      <c r="V437" s="83"/>
      <c r="W437" s="83"/>
      <c r="X437" s="93">
        <f t="shared" si="20"/>
        <v>25300000</v>
      </c>
      <c r="Y437" s="94">
        <f t="shared" si="21"/>
        <v>0</v>
      </c>
      <c r="Z437" s="94">
        <f t="shared" si="22"/>
        <v>0</v>
      </c>
      <c r="AA437" s="95"/>
      <c r="AB437" s="96"/>
      <c r="AC437" s="97" t="s">
        <v>1569</v>
      </c>
    </row>
    <row r="438" spans="1:29" s="100" customFormat="1" ht="14.25">
      <c r="A438" s="82">
        <v>428</v>
      </c>
      <c r="B438" s="83" t="s">
        <v>63</v>
      </c>
      <c r="C438" s="146"/>
      <c r="D438" s="128" t="s">
        <v>1218</v>
      </c>
      <c r="E438" s="86" t="s">
        <v>1570</v>
      </c>
      <c r="F438" s="87" t="s">
        <v>1571</v>
      </c>
      <c r="G438" s="146"/>
      <c r="H438" s="86" t="s">
        <v>74</v>
      </c>
      <c r="I438" s="146"/>
      <c r="J438" s="89" t="s">
        <v>653</v>
      </c>
      <c r="K438" s="89" t="s">
        <v>137</v>
      </c>
      <c r="L438" s="89">
        <v>25300000</v>
      </c>
      <c r="M438" s="89"/>
      <c r="N438" s="89"/>
      <c r="O438" s="89"/>
      <c r="P438" s="89"/>
      <c r="Q438" s="89"/>
      <c r="R438" s="89"/>
      <c r="S438" s="90"/>
      <c r="T438" s="91">
        <f t="shared" si="23"/>
        <v>25300000</v>
      </c>
      <c r="U438" s="92">
        <v>25300000</v>
      </c>
      <c r="V438" s="83"/>
      <c r="W438" s="83"/>
      <c r="X438" s="93">
        <f t="shared" si="20"/>
        <v>25300000</v>
      </c>
      <c r="Y438" s="94">
        <f t="shared" si="21"/>
        <v>0</v>
      </c>
      <c r="Z438" s="94">
        <f t="shared" si="22"/>
        <v>0</v>
      </c>
      <c r="AA438" s="95"/>
      <c r="AB438" s="96"/>
      <c r="AC438" s="97" t="s">
        <v>1572</v>
      </c>
    </row>
    <row r="439" spans="1:29" s="100" customFormat="1" ht="14.25">
      <c r="A439" s="82">
        <v>429</v>
      </c>
      <c r="B439" s="83" t="s">
        <v>63</v>
      </c>
      <c r="C439" s="146"/>
      <c r="D439" s="128" t="s">
        <v>772</v>
      </c>
      <c r="E439" s="86" t="s">
        <v>1573</v>
      </c>
      <c r="F439" s="87" t="s">
        <v>1574</v>
      </c>
      <c r="G439" s="146"/>
      <c r="H439" s="86" t="s">
        <v>74</v>
      </c>
      <c r="I439" s="146"/>
      <c r="J439" s="89" t="s">
        <v>653</v>
      </c>
      <c r="K439" s="89" t="s">
        <v>137</v>
      </c>
      <c r="L439" s="89">
        <v>25300000</v>
      </c>
      <c r="M439" s="89"/>
      <c r="N439" s="89"/>
      <c r="O439" s="89"/>
      <c r="P439" s="89"/>
      <c r="Q439" s="89"/>
      <c r="R439" s="89"/>
      <c r="S439" s="90"/>
      <c r="T439" s="91">
        <f t="shared" si="23"/>
        <v>25300000</v>
      </c>
      <c r="U439" s="92">
        <v>25300000</v>
      </c>
      <c r="V439" s="83"/>
      <c r="W439" s="83"/>
      <c r="X439" s="93">
        <f t="shared" si="20"/>
        <v>25300000</v>
      </c>
      <c r="Y439" s="94">
        <f t="shared" si="21"/>
        <v>0</v>
      </c>
      <c r="Z439" s="94">
        <f t="shared" si="22"/>
        <v>0</v>
      </c>
      <c r="AA439" s="95"/>
      <c r="AB439" s="96"/>
      <c r="AC439" s="114" t="str">
        <f>VLOOKUP(E439,'[1]Tong hop'!$D$3:$P$2738,12,FALSE)</f>
        <v>ThanhPQSE61923@fpt.edu.vn</v>
      </c>
    </row>
    <row r="440" spans="1:29" s="100" customFormat="1" ht="14.25">
      <c r="A440" s="82">
        <v>430</v>
      </c>
      <c r="B440" s="83" t="s">
        <v>63</v>
      </c>
      <c r="C440" s="146"/>
      <c r="D440" s="128" t="s">
        <v>1124</v>
      </c>
      <c r="E440" s="86" t="s">
        <v>1575</v>
      </c>
      <c r="F440" s="87" t="s">
        <v>1576</v>
      </c>
      <c r="G440" s="146"/>
      <c r="H440" s="86" t="s">
        <v>74</v>
      </c>
      <c r="I440" s="146"/>
      <c r="J440" s="89" t="s">
        <v>653</v>
      </c>
      <c r="K440" s="89" t="s">
        <v>137</v>
      </c>
      <c r="L440" s="89">
        <v>25300000</v>
      </c>
      <c r="M440" s="89"/>
      <c r="N440" s="89"/>
      <c r="O440" s="89"/>
      <c r="P440" s="89"/>
      <c r="Q440" s="89"/>
      <c r="R440" s="89"/>
      <c r="S440" s="90"/>
      <c r="T440" s="91">
        <f t="shared" si="23"/>
        <v>25300000</v>
      </c>
      <c r="U440" s="92">
        <v>25300000</v>
      </c>
      <c r="V440" s="83"/>
      <c r="W440" s="83"/>
      <c r="X440" s="93">
        <f t="shared" si="20"/>
        <v>25300000</v>
      </c>
      <c r="Y440" s="94">
        <f t="shared" si="21"/>
        <v>0</v>
      </c>
      <c r="Z440" s="94">
        <f t="shared" si="22"/>
        <v>0</v>
      </c>
      <c r="AA440" s="95"/>
      <c r="AB440" s="96"/>
      <c r="AC440" s="97" t="s">
        <v>1577</v>
      </c>
    </row>
    <row r="441" spans="1:29" s="100" customFormat="1" ht="14.25">
      <c r="A441" s="82">
        <v>431</v>
      </c>
      <c r="B441" s="83" t="s">
        <v>63</v>
      </c>
      <c r="C441" s="146"/>
      <c r="D441" s="128" t="s">
        <v>686</v>
      </c>
      <c r="E441" s="86" t="s">
        <v>1578</v>
      </c>
      <c r="F441" s="87" t="s">
        <v>1579</v>
      </c>
      <c r="G441" s="146"/>
      <c r="H441" s="86" t="s">
        <v>74</v>
      </c>
      <c r="I441" s="146"/>
      <c r="J441" s="89" t="s">
        <v>653</v>
      </c>
      <c r="K441" s="89" t="s">
        <v>137</v>
      </c>
      <c r="L441" s="89">
        <v>25300000</v>
      </c>
      <c r="M441" s="89"/>
      <c r="N441" s="89"/>
      <c r="O441" s="89"/>
      <c r="P441" s="89"/>
      <c r="Q441" s="89"/>
      <c r="R441" s="89"/>
      <c r="S441" s="90"/>
      <c r="T441" s="91">
        <f t="shared" si="23"/>
        <v>25300000</v>
      </c>
      <c r="U441" s="92">
        <v>25300000</v>
      </c>
      <c r="V441" s="83"/>
      <c r="W441" s="83"/>
      <c r="X441" s="93">
        <f t="shared" si="20"/>
        <v>25300000</v>
      </c>
      <c r="Y441" s="94">
        <f t="shared" si="21"/>
        <v>0</v>
      </c>
      <c r="Z441" s="94">
        <f t="shared" si="22"/>
        <v>0</v>
      </c>
      <c r="AA441" s="95"/>
      <c r="AB441" s="96"/>
      <c r="AC441" s="97" t="s">
        <v>1580</v>
      </c>
    </row>
    <row r="442" spans="1:29" s="100" customFormat="1" ht="14.25">
      <c r="A442" s="82">
        <v>432</v>
      </c>
      <c r="B442" s="83" t="s">
        <v>63</v>
      </c>
      <c r="C442" s="146"/>
      <c r="D442" s="128" t="s">
        <v>1121</v>
      </c>
      <c r="E442" s="86" t="s">
        <v>1581</v>
      </c>
      <c r="F442" s="87" t="s">
        <v>1582</v>
      </c>
      <c r="G442" s="146"/>
      <c r="H442" s="86" t="s">
        <v>74</v>
      </c>
      <c r="I442" s="146"/>
      <c r="J442" s="89" t="s">
        <v>653</v>
      </c>
      <c r="K442" s="89" t="s">
        <v>137</v>
      </c>
      <c r="L442" s="89">
        <v>25300000</v>
      </c>
      <c r="M442" s="89"/>
      <c r="N442" s="89"/>
      <c r="O442" s="89"/>
      <c r="P442" s="89"/>
      <c r="Q442" s="89"/>
      <c r="R442" s="89"/>
      <c r="S442" s="90"/>
      <c r="T442" s="91">
        <f t="shared" si="23"/>
        <v>25300000</v>
      </c>
      <c r="U442" s="92">
        <v>25300000</v>
      </c>
      <c r="V442" s="83"/>
      <c r="W442" s="83"/>
      <c r="X442" s="93">
        <f t="shared" si="20"/>
        <v>25300000</v>
      </c>
      <c r="Y442" s="94">
        <f t="shared" si="21"/>
        <v>0</v>
      </c>
      <c r="Z442" s="94">
        <f t="shared" si="22"/>
        <v>0</v>
      </c>
      <c r="AA442" s="95"/>
      <c r="AB442" s="96"/>
      <c r="AC442" s="97" t="s">
        <v>1583</v>
      </c>
    </row>
    <row r="443" spans="1:29" s="100" customFormat="1" ht="14.25">
      <c r="A443" s="82">
        <v>433</v>
      </c>
      <c r="B443" s="83" t="s">
        <v>63</v>
      </c>
      <c r="C443" s="146"/>
      <c r="D443" s="128" t="s">
        <v>780</v>
      </c>
      <c r="E443" s="86" t="s">
        <v>1584</v>
      </c>
      <c r="F443" s="87" t="s">
        <v>1585</v>
      </c>
      <c r="G443" s="146"/>
      <c r="H443" s="86" t="s">
        <v>74</v>
      </c>
      <c r="I443" s="146"/>
      <c r="J443" s="89" t="s">
        <v>653</v>
      </c>
      <c r="K443" s="89" t="s">
        <v>137</v>
      </c>
      <c r="L443" s="89">
        <v>25300000</v>
      </c>
      <c r="M443" s="89"/>
      <c r="N443" s="89"/>
      <c r="O443" s="89"/>
      <c r="P443" s="89"/>
      <c r="Q443" s="89"/>
      <c r="R443" s="89"/>
      <c r="S443" s="90"/>
      <c r="T443" s="91">
        <f t="shared" si="23"/>
        <v>25300000</v>
      </c>
      <c r="U443" s="92">
        <v>25300000</v>
      </c>
      <c r="V443" s="83"/>
      <c r="W443" s="83"/>
      <c r="X443" s="93">
        <f t="shared" si="20"/>
        <v>25300000</v>
      </c>
      <c r="Y443" s="94">
        <f t="shared" si="21"/>
        <v>0</v>
      </c>
      <c r="Z443" s="94">
        <f t="shared" si="22"/>
        <v>0</v>
      </c>
      <c r="AA443" s="95"/>
      <c r="AB443" s="96"/>
      <c r="AC443" s="97" t="s">
        <v>1586</v>
      </c>
    </row>
    <row r="444" spans="1:29" s="100" customFormat="1" ht="14.25">
      <c r="A444" s="82">
        <v>434</v>
      </c>
      <c r="B444" s="83" t="s">
        <v>63</v>
      </c>
      <c r="C444" s="146"/>
      <c r="D444" s="128" t="s">
        <v>780</v>
      </c>
      <c r="E444" s="86" t="s">
        <v>1587</v>
      </c>
      <c r="F444" s="87" t="s">
        <v>1588</v>
      </c>
      <c r="G444" s="146"/>
      <c r="H444" s="86" t="s">
        <v>74</v>
      </c>
      <c r="I444" s="146" t="s">
        <v>340</v>
      </c>
      <c r="J444" s="89" t="s">
        <v>653</v>
      </c>
      <c r="K444" s="89" t="s">
        <v>137</v>
      </c>
      <c r="L444" s="89">
        <v>25300000</v>
      </c>
      <c r="M444" s="89"/>
      <c r="N444" s="89"/>
      <c r="O444" s="89"/>
      <c r="P444" s="89">
        <v>50</v>
      </c>
      <c r="Q444" s="89"/>
      <c r="R444" s="89"/>
      <c r="S444" s="90"/>
      <c r="T444" s="91">
        <f t="shared" si="23"/>
        <v>12650000</v>
      </c>
      <c r="U444" s="92">
        <v>12650000</v>
      </c>
      <c r="V444" s="83"/>
      <c r="W444" s="83"/>
      <c r="X444" s="93">
        <f t="shared" si="20"/>
        <v>12650000</v>
      </c>
      <c r="Y444" s="94">
        <f t="shared" si="21"/>
        <v>0</v>
      </c>
      <c r="Z444" s="94">
        <f t="shared" si="22"/>
        <v>0</v>
      </c>
      <c r="AA444" s="95"/>
      <c r="AB444" s="96"/>
      <c r="AC444" s="97" t="s">
        <v>1589</v>
      </c>
    </row>
    <row r="445" spans="1:29" s="100" customFormat="1" ht="14.25">
      <c r="A445" s="82">
        <v>435</v>
      </c>
      <c r="B445" s="83" t="s">
        <v>63</v>
      </c>
      <c r="C445" s="146"/>
      <c r="D445" s="128" t="s">
        <v>751</v>
      </c>
      <c r="E445" s="86" t="s">
        <v>1590</v>
      </c>
      <c r="F445" s="87" t="s">
        <v>1591</v>
      </c>
      <c r="G445" s="146"/>
      <c r="H445" s="86" t="s">
        <v>74</v>
      </c>
      <c r="I445" s="146"/>
      <c r="J445" s="89" t="s">
        <v>653</v>
      </c>
      <c r="K445" s="89" t="s">
        <v>137</v>
      </c>
      <c r="L445" s="89">
        <v>25300000</v>
      </c>
      <c r="M445" s="89"/>
      <c r="N445" s="89"/>
      <c r="O445" s="89"/>
      <c r="P445" s="89"/>
      <c r="Q445" s="89"/>
      <c r="R445" s="89"/>
      <c r="S445" s="90"/>
      <c r="T445" s="91">
        <f t="shared" si="23"/>
        <v>25300000</v>
      </c>
      <c r="U445" s="92">
        <v>25300000</v>
      </c>
      <c r="V445" s="83"/>
      <c r="W445" s="83"/>
      <c r="X445" s="93">
        <f t="shared" si="20"/>
        <v>25300000</v>
      </c>
      <c r="Y445" s="94">
        <f t="shared" si="21"/>
        <v>0</v>
      </c>
      <c r="Z445" s="94">
        <f t="shared" si="22"/>
        <v>0</v>
      </c>
      <c r="AA445" s="95"/>
      <c r="AB445" s="96"/>
      <c r="AC445" s="114" t="str">
        <f>VLOOKUP(E445,'[1]Tong hop'!$D$3:$P$2738,12,FALSE)</f>
        <v>AnhTPSE61789@fpt.edu.vn</v>
      </c>
    </row>
    <row r="446" spans="1:29" s="100" customFormat="1" ht="14.25">
      <c r="A446" s="82">
        <v>436</v>
      </c>
      <c r="B446" s="83" t="s">
        <v>63</v>
      </c>
      <c r="C446" s="146"/>
      <c r="D446" s="128" t="s">
        <v>1218</v>
      </c>
      <c r="E446" s="86" t="s">
        <v>1592</v>
      </c>
      <c r="F446" s="87" t="s">
        <v>1593</v>
      </c>
      <c r="G446" s="146"/>
      <c r="H446" s="86" t="s">
        <v>74</v>
      </c>
      <c r="I446" s="146"/>
      <c r="J446" s="89" t="s">
        <v>658</v>
      </c>
      <c r="K446" s="89" t="s">
        <v>137</v>
      </c>
      <c r="L446" s="89">
        <v>25300000</v>
      </c>
      <c r="M446" s="89"/>
      <c r="N446" s="89"/>
      <c r="O446" s="89"/>
      <c r="P446" s="89"/>
      <c r="Q446" s="89"/>
      <c r="R446" s="89"/>
      <c r="S446" s="90"/>
      <c r="T446" s="91">
        <f t="shared" si="23"/>
        <v>25300000</v>
      </c>
      <c r="U446" s="92">
        <v>25300000</v>
      </c>
      <c r="V446" s="83"/>
      <c r="W446" s="83"/>
      <c r="X446" s="93">
        <f t="shared" si="20"/>
        <v>25300000</v>
      </c>
      <c r="Y446" s="94">
        <f t="shared" si="21"/>
        <v>0</v>
      </c>
      <c r="Z446" s="94">
        <f t="shared" si="22"/>
        <v>0</v>
      </c>
      <c r="AA446" s="95"/>
      <c r="AB446" s="96"/>
      <c r="AC446" s="97" t="s">
        <v>1594</v>
      </c>
    </row>
    <row r="447" spans="1:29" s="100" customFormat="1" ht="14.25">
      <c r="A447" s="82">
        <v>437</v>
      </c>
      <c r="B447" s="83" t="s">
        <v>63</v>
      </c>
      <c r="C447" s="146"/>
      <c r="D447" s="128" t="s">
        <v>1158</v>
      </c>
      <c r="E447" s="86" t="s">
        <v>1595</v>
      </c>
      <c r="F447" s="87" t="s">
        <v>1596</v>
      </c>
      <c r="G447" s="146"/>
      <c r="H447" s="86" t="s">
        <v>74</v>
      </c>
      <c r="I447" s="86" t="s">
        <v>1597</v>
      </c>
      <c r="J447" s="89" t="s">
        <v>658</v>
      </c>
      <c r="K447" s="89" t="s">
        <v>137</v>
      </c>
      <c r="L447" s="89">
        <v>25300000</v>
      </c>
      <c r="M447" s="89"/>
      <c r="N447" s="89"/>
      <c r="O447" s="89"/>
      <c r="P447" s="89">
        <v>70</v>
      </c>
      <c r="Q447" s="89"/>
      <c r="R447" s="89"/>
      <c r="S447" s="90"/>
      <c r="T447" s="91">
        <f t="shared" si="23"/>
        <v>7590000</v>
      </c>
      <c r="U447" s="92">
        <v>7590000</v>
      </c>
      <c r="V447" s="83"/>
      <c r="W447" s="83"/>
      <c r="X447" s="93">
        <f t="shared" si="20"/>
        <v>7590000</v>
      </c>
      <c r="Y447" s="94">
        <f t="shared" si="21"/>
        <v>0</v>
      </c>
      <c r="Z447" s="94">
        <f t="shared" si="22"/>
        <v>0</v>
      </c>
      <c r="AA447" s="95"/>
      <c r="AB447" s="96"/>
      <c r="AC447" s="97" t="s">
        <v>1598</v>
      </c>
    </row>
    <row r="448" spans="1:29" s="100" customFormat="1" ht="14.25">
      <c r="A448" s="82">
        <v>438</v>
      </c>
      <c r="B448" s="83" t="s">
        <v>63</v>
      </c>
      <c r="C448" s="146"/>
      <c r="D448" s="128" t="s">
        <v>1118</v>
      </c>
      <c r="E448" s="86" t="s">
        <v>1599</v>
      </c>
      <c r="F448" s="87" t="s">
        <v>1600</v>
      </c>
      <c r="G448" s="146"/>
      <c r="H448" s="86" t="s">
        <v>74</v>
      </c>
      <c r="I448" s="146" t="s">
        <v>260</v>
      </c>
      <c r="J448" s="89" t="s">
        <v>658</v>
      </c>
      <c r="K448" s="89" t="s">
        <v>137</v>
      </c>
      <c r="L448" s="89">
        <v>25300000</v>
      </c>
      <c r="M448" s="89"/>
      <c r="N448" s="89"/>
      <c r="O448" s="89">
        <v>50</v>
      </c>
      <c r="P448" s="89"/>
      <c r="Q448" s="89"/>
      <c r="R448" s="89"/>
      <c r="S448" s="90"/>
      <c r="T448" s="91">
        <f t="shared" si="23"/>
        <v>12650000</v>
      </c>
      <c r="U448" s="92">
        <v>12650000</v>
      </c>
      <c r="V448" s="83"/>
      <c r="W448" s="83"/>
      <c r="X448" s="93">
        <f t="shared" si="20"/>
        <v>12650000</v>
      </c>
      <c r="Y448" s="94">
        <f t="shared" si="21"/>
        <v>0</v>
      </c>
      <c r="Z448" s="94">
        <f t="shared" si="22"/>
        <v>0</v>
      </c>
      <c r="AA448" s="95"/>
      <c r="AB448" s="96"/>
      <c r="AC448" s="97" t="s">
        <v>1601</v>
      </c>
    </row>
    <row r="449" spans="1:29" s="100" customFormat="1" ht="14.25">
      <c r="A449" s="82">
        <v>439</v>
      </c>
      <c r="B449" s="83" t="s">
        <v>63</v>
      </c>
      <c r="C449" s="146"/>
      <c r="D449" s="128" t="s">
        <v>1121</v>
      </c>
      <c r="E449" s="86" t="s">
        <v>1602</v>
      </c>
      <c r="F449" s="87" t="s">
        <v>1603</v>
      </c>
      <c r="G449" s="146"/>
      <c r="H449" s="86" t="s">
        <v>74</v>
      </c>
      <c r="I449" s="146"/>
      <c r="J449" s="89" t="s">
        <v>658</v>
      </c>
      <c r="K449" s="89" t="s">
        <v>137</v>
      </c>
      <c r="L449" s="89">
        <v>25300000</v>
      </c>
      <c r="M449" s="89"/>
      <c r="N449" s="89"/>
      <c r="O449" s="89"/>
      <c r="P449" s="89"/>
      <c r="Q449" s="89"/>
      <c r="R449" s="89"/>
      <c r="S449" s="90"/>
      <c r="T449" s="91">
        <f t="shared" si="23"/>
        <v>25300000</v>
      </c>
      <c r="U449" s="92">
        <v>25300000</v>
      </c>
      <c r="V449" s="83"/>
      <c r="W449" s="83"/>
      <c r="X449" s="93">
        <f t="shared" si="20"/>
        <v>25300000</v>
      </c>
      <c r="Y449" s="94">
        <f t="shared" si="21"/>
        <v>0</v>
      </c>
      <c r="Z449" s="94">
        <f t="shared" si="22"/>
        <v>0</v>
      </c>
      <c r="AA449" s="95"/>
      <c r="AB449" s="96"/>
      <c r="AC449" s="97" t="s">
        <v>1604</v>
      </c>
    </row>
    <row r="450" spans="1:29" s="100" customFormat="1" ht="14.25">
      <c r="A450" s="82">
        <v>440</v>
      </c>
      <c r="B450" s="83" t="s">
        <v>63</v>
      </c>
      <c r="C450" s="146"/>
      <c r="D450" s="128" t="s">
        <v>1158</v>
      </c>
      <c r="E450" s="86" t="s">
        <v>1605</v>
      </c>
      <c r="F450" s="87" t="s">
        <v>1606</v>
      </c>
      <c r="G450" s="146"/>
      <c r="H450" s="86" t="s">
        <v>74</v>
      </c>
      <c r="I450" s="146"/>
      <c r="J450" s="89" t="s">
        <v>658</v>
      </c>
      <c r="K450" s="89" t="s">
        <v>137</v>
      </c>
      <c r="L450" s="89">
        <v>25300000</v>
      </c>
      <c r="M450" s="89"/>
      <c r="N450" s="89"/>
      <c r="O450" s="89"/>
      <c r="P450" s="89"/>
      <c r="Q450" s="89"/>
      <c r="R450" s="89"/>
      <c r="S450" s="90"/>
      <c r="T450" s="91">
        <f t="shared" si="23"/>
        <v>25300000</v>
      </c>
      <c r="U450" s="92">
        <v>25300000</v>
      </c>
      <c r="V450" s="83"/>
      <c r="W450" s="83"/>
      <c r="X450" s="93">
        <f t="shared" si="20"/>
        <v>25300000</v>
      </c>
      <c r="Y450" s="94">
        <f t="shared" si="21"/>
        <v>0</v>
      </c>
      <c r="Z450" s="94">
        <f t="shared" si="22"/>
        <v>0</v>
      </c>
      <c r="AA450" s="95"/>
      <c r="AB450" s="96"/>
      <c r="AC450" s="97" t="s">
        <v>1607</v>
      </c>
    </row>
    <row r="451" spans="1:29" s="100" customFormat="1" ht="14.25">
      <c r="A451" s="82">
        <v>441</v>
      </c>
      <c r="B451" s="83" t="s">
        <v>63</v>
      </c>
      <c r="C451" s="146"/>
      <c r="D451" s="128" t="s">
        <v>1121</v>
      </c>
      <c r="E451" s="86" t="s">
        <v>1608</v>
      </c>
      <c r="F451" s="87" t="s">
        <v>1609</v>
      </c>
      <c r="G451" s="146"/>
      <c r="H451" s="86" t="s">
        <v>74</v>
      </c>
      <c r="I451" s="146"/>
      <c r="J451" s="89" t="s">
        <v>658</v>
      </c>
      <c r="K451" s="89" t="s">
        <v>137</v>
      </c>
      <c r="L451" s="89">
        <v>25300000</v>
      </c>
      <c r="M451" s="89"/>
      <c r="N451" s="89"/>
      <c r="O451" s="89"/>
      <c r="P451" s="89"/>
      <c r="Q451" s="89"/>
      <c r="R451" s="89"/>
      <c r="S451" s="90"/>
      <c r="T451" s="91">
        <f t="shared" si="23"/>
        <v>25300000</v>
      </c>
      <c r="U451" s="92">
        <v>25300000</v>
      </c>
      <c r="V451" s="83"/>
      <c r="W451" s="83"/>
      <c r="X451" s="93">
        <f t="shared" si="20"/>
        <v>25300000</v>
      </c>
      <c r="Y451" s="94">
        <f t="shared" si="21"/>
        <v>0</v>
      </c>
      <c r="Z451" s="94">
        <f t="shared" si="22"/>
        <v>0</v>
      </c>
      <c r="AA451" s="95"/>
      <c r="AB451" s="96"/>
      <c r="AC451" s="97" t="s">
        <v>1610</v>
      </c>
    </row>
    <row r="452" spans="1:29" s="100" customFormat="1" ht="14.25">
      <c r="A452" s="82">
        <v>442</v>
      </c>
      <c r="B452" s="83" t="s">
        <v>63</v>
      </c>
      <c r="C452" s="146"/>
      <c r="D452" s="128" t="s">
        <v>1611</v>
      </c>
      <c r="E452" s="86" t="s">
        <v>1612</v>
      </c>
      <c r="F452" s="87" t="s">
        <v>1613</v>
      </c>
      <c r="G452" s="146"/>
      <c r="H452" s="86" t="s">
        <v>74</v>
      </c>
      <c r="I452" s="146"/>
      <c r="J452" s="89" t="s">
        <v>658</v>
      </c>
      <c r="K452" s="89" t="s">
        <v>137</v>
      </c>
      <c r="L452" s="89">
        <v>25300000</v>
      </c>
      <c r="M452" s="89"/>
      <c r="N452" s="89"/>
      <c r="O452" s="89"/>
      <c r="P452" s="89"/>
      <c r="Q452" s="89"/>
      <c r="R452" s="89"/>
      <c r="S452" s="90"/>
      <c r="T452" s="91">
        <f t="shared" si="23"/>
        <v>25300000</v>
      </c>
      <c r="U452" s="92">
        <v>25300000</v>
      </c>
      <c r="V452" s="83"/>
      <c r="W452" s="83"/>
      <c r="X452" s="93">
        <f t="shared" si="20"/>
        <v>25300000</v>
      </c>
      <c r="Y452" s="94">
        <f t="shared" si="21"/>
        <v>0</v>
      </c>
      <c r="Z452" s="94">
        <f t="shared" si="22"/>
        <v>0</v>
      </c>
      <c r="AA452" s="95"/>
      <c r="AB452" s="96"/>
      <c r="AC452" s="97" t="s">
        <v>1614</v>
      </c>
    </row>
    <row r="453" spans="1:29" s="100" customFormat="1" ht="14.25">
      <c r="A453" s="82">
        <v>443</v>
      </c>
      <c r="B453" s="83" t="s">
        <v>63</v>
      </c>
      <c r="C453" s="146"/>
      <c r="D453" s="128" t="s">
        <v>1121</v>
      </c>
      <c r="E453" s="86" t="s">
        <v>1615</v>
      </c>
      <c r="F453" s="87" t="s">
        <v>1616</v>
      </c>
      <c r="G453" s="146"/>
      <c r="H453" s="86" t="s">
        <v>74</v>
      </c>
      <c r="I453" s="146"/>
      <c r="J453" s="89" t="s">
        <v>658</v>
      </c>
      <c r="K453" s="89" t="s">
        <v>137</v>
      </c>
      <c r="L453" s="89">
        <v>25300000</v>
      </c>
      <c r="M453" s="89"/>
      <c r="N453" s="89"/>
      <c r="O453" s="89"/>
      <c r="P453" s="89"/>
      <c r="Q453" s="89"/>
      <c r="R453" s="89"/>
      <c r="S453" s="90"/>
      <c r="T453" s="91">
        <f t="shared" si="23"/>
        <v>25300000</v>
      </c>
      <c r="U453" s="92">
        <v>25300000</v>
      </c>
      <c r="V453" s="83"/>
      <c r="W453" s="83"/>
      <c r="X453" s="93">
        <f t="shared" si="20"/>
        <v>25300000</v>
      </c>
      <c r="Y453" s="94">
        <f t="shared" si="21"/>
        <v>0</v>
      </c>
      <c r="Z453" s="94">
        <f t="shared" si="22"/>
        <v>0</v>
      </c>
      <c r="AA453" s="95"/>
      <c r="AB453" s="96"/>
      <c r="AC453" s="97" t="s">
        <v>1617</v>
      </c>
    </row>
    <row r="454" spans="1:29" s="100" customFormat="1" ht="14.25">
      <c r="A454" s="82">
        <v>444</v>
      </c>
      <c r="B454" s="83" t="s">
        <v>63</v>
      </c>
      <c r="C454" s="146"/>
      <c r="D454" s="128" t="s">
        <v>1124</v>
      </c>
      <c r="E454" s="86" t="s">
        <v>1618</v>
      </c>
      <c r="F454" s="87" t="s">
        <v>1619</v>
      </c>
      <c r="G454" s="146"/>
      <c r="H454" s="86" t="s">
        <v>74</v>
      </c>
      <c r="I454" s="146"/>
      <c r="J454" s="89" t="s">
        <v>658</v>
      </c>
      <c r="K454" s="89" t="s">
        <v>137</v>
      </c>
      <c r="L454" s="89">
        <v>25300000</v>
      </c>
      <c r="M454" s="89"/>
      <c r="N454" s="89"/>
      <c r="O454" s="89"/>
      <c r="P454" s="89"/>
      <c r="Q454" s="89"/>
      <c r="R454" s="89"/>
      <c r="S454" s="90"/>
      <c r="T454" s="91">
        <f t="shared" si="23"/>
        <v>25300000</v>
      </c>
      <c r="U454" s="92">
        <v>25300000</v>
      </c>
      <c r="V454" s="83"/>
      <c r="W454" s="83"/>
      <c r="X454" s="93">
        <f t="shared" si="20"/>
        <v>25300000</v>
      </c>
      <c r="Y454" s="94">
        <f t="shared" si="21"/>
        <v>0</v>
      </c>
      <c r="Z454" s="94">
        <f t="shared" si="22"/>
        <v>0</v>
      </c>
      <c r="AA454" s="95"/>
      <c r="AB454" s="96"/>
      <c r="AC454" s="97" t="s">
        <v>1620</v>
      </c>
    </row>
    <row r="455" spans="1:29" s="100" customFormat="1" ht="14.25">
      <c r="A455" s="82">
        <v>445</v>
      </c>
      <c r="B455" s="83" t="s">
        <v>63</v>
      </c>
      <c r="C455" s="146"/>
      <c r="D455" s="128" t="s">
        <v>742</v>
      </c>
      <c r="E455" s="86" t="s">
        <v>1621</v>
      </c>
      <c r="F455" s="87" t="s">
        <v>1373</v>
      </c>
      <c r="G455" s="146"/>
      <c r="H455" s="86" t="s">
        <v>74</v>
      </c>
      <c r="I455" s="146"/>
      <c r="J455" s="89" t="s">
        <v>658</v>
      </c>
      <c r="K455" s="89" t="s">
        <v>137</v>
      </c>
      <c r="L455" s="89">
        <v>25300000</v>
      </c>
      <c r="M455" s="89"/>
      <c r="N455" s="89"/>
      <c r="O455" s="89"/>
      <c r="P455" s="89"/>
      <c r="Q455" s="89"/>
      <c r="R455" s="89"/>
      <c r="S455" s="90"/>
      <c r="T455" s="91">
        <f t="shared" si="23"/>
        <v>25300000</v>
      </c>
      <c r="U455" s="92">
        <v>25400000</v>
      </c>
      <c r="V455" s="83"/>
      <c r="W455" s="83"/>
      <c r="X455" s="93">
        <f t="shared" si="20"/>
        <v>25400000</v>
      </c>
      <c r="Y455" s="94">
        <f t="shared" si="21"/>
        <v>100000</v>
      </c>
      <c r="Z455" s="94">
        <f t="shared" si="22"/>
        <v>0</v>
      </c>
      <c r="AA455" s="95"/>
      <c r="AB455" s="96"/>
      <c r="AC455" s="114" t="str">
        <f>VLOOKUP(E455,'[1]Tong hop'!$D$3:$P$2738,12,FALSE)</f>
        <v>HoangNHSE62014@fpt.edu.vn</v>
      </c>
    </row>
    <row r="456" spans="1:29" s="100" customFormat="1" ht="14.25">
      <c r="A456" s="82">
        <v>446</v>
      </c>
      <c r="B456" s="83" t="s">
        <v>63</v>
      </c>
      <c r="C456" s="146"/>
      <c r="D456" s="128" t="s">
        <v>1118</v>
      </c>
      <c r="E456" s="86" t="s">
        <v>1622</v>
      </c>
      <c r="F456" s="87" t="s">
        <v>1623</v>
      </c>
      <c r="G456" s="146"/>
      <c r="H456" s="86" t="s">
        <v>74</v>
      </c>
      <c r="I456" s="146"/>
      <c r="J456" s="89" t="s">
        <v>658</v>
      </c>
      <c r="K456" s="89" t="s">
        <v>137</v>
      </c>
      <c r="L456" s="89">
        <v>25300000</v>
      </c>
      <c r="M456" s="89"/>
      <c r="N456" s="89"/>
      <c r="O456" s="89"/>
      <c r="P456" s="89"/>
      <c r="Q456" s="89"/>
      <c r="R456" s="89"/>
      <c r="S456" s="90"/>
      <c r="T456" s="91">
        <f t="shared" si="23"/>
        <v>25300000</v>
      </c>
      <c r="U456" s="92">
        <v>25300000</v>
      </c>
      <c r="V456" s="83"/>
      <c r="W456" s="83"/>
      <c r="X456" s="93">
        <f t="shared" si="20"/>
        <v>25300000</v>
      </c>
      <c r="Y456" s="94">
        <f t="shared" si="21"/>
        <v>0</v>
      </c>
      <c r="Z456" s="94">
        <f t="shared" si="22"/>
        <v>0</v>
      </c>
      <c r="AA456" s="95"/>
      <c r="AB456" s="96"/>
      <c r="AC456" s="97" t="s">
        <v>1624</v>
      </c>
    </row>
    <row r="457" spans="1:29" s="100" customFormat="1" ht="14.25">
      <c r="A457" s="82">
        <v>447</v>
      </c>
      <c r="B457" s="83" t="s">
        <v>63</v>
      </c>
      <c r="C457" s="300"/>
      <c r="D457" s="128" t="s">
        <v>1118</v>
      </c>
      <c r="E457" s="86" t="s">
        <v>1625</v>
      </c>
      <c r="F457" s="87" t="s">
        <v>1626</v>
      </c>
      <c r="G457" s="146"/>
      <c r="H457" s="86" t="s">
        <v>74</v>
      </c>
      <c r="I457" s="146"/>
      <c r="J457" s="89" t="s">
        <v>658</v>
      </c>
      <c r="K457" s="89" t="s">
        <v>137</v>
      </c>
      <c r="L457" s="89">
        <v>25300000</v>
      </c>
      <c r="M457" s="89"/>
      <c r="N457" s="89"/>
      <c r="O457" s="89"/>
      <c r="P457" s="89"/>
      <c r="Q457" s="89"/>
      <c r="R457" s="89"/>
      <c r="S457" s="90"/>
      <c r="T457" s="91">
        <f t="shared" si="23"/>
        <v>25300000</v>
      </c>
      <c r="U457" s="92">
        <v>25300000</v>
      </c>
      <c r="V457" s="83"/>
      <c r="W457" s="83"/>
      <c r="X457" s="93">
        <f t="shared" si="20"/>
        <v>25300000</v>
      </c>
      <c r="Y457" s="94">
        <f t="shared" si="21"/>
        <v>0</v>
      </c>
      <c r="Z457" s="94">
        <f t="shared" si="22"/>
        <v>0</v>
      </c>
      <c r="AA457" s="95"/>
      <c r="AB457" s="96"/>
      <c r="AC457" s="97" t="s">
        <v>1627</v>
      </c>
    </row>
    <row r="458" spans="1:29" s="100" customFormat="1" ht="14.25">
      <c r="A458" s="82">
        <v>448</v>
      </c>
      <c r="B458" s="83" t="s">
        <v>63</v>
      </c>
      <c r="C458" s="300"/>
      <c r="D458" s="128" t="s">
        <v>1124</v>
      </c>
      <c r="E458" s="86" t="s">
        <v>1628</v>
      </c>
      <c r="F458" s="87" t="s">
        <v>1629</v>
      </c>
      <c r="G458" s="146"/>
      <c r="H458" s="86" t="s">
        <v>74</v>
      </c>
      <c r="I458" s="146"/>
      <c r="J458" s="89" t="s">
        <v>1630</v>
      </c>
      <c r="K458" s="89" t="s">
        <v>137</v>
      </c>
      <c r="L458" s="89">
        <v>25300000</v>
      </c>
      <c r="M458" s="89"/>
      <c r="N458" s="89"/>
      <c r="O458" s="89"/>
      <c r="P458" s="89"/>
      <c r="Q458" s="89"/>
      <c r="R458" s="89"/>
      <c r="S458" s="90"/>
      <c r="T458" s="91">
        <f t="shared" si="23"/>
        <v>25300000</v>
      </c>
      <c r="U458" s="92">
        <v>25300000</v>
      </c>
      <c r="V458" s="83"/>
      <c r="W458" s="83"/>
      <c r="X458" s="93">
        <f t="shared" si="20"/>
        <v>25300000</v>
      </c>
      <c r="Y458" s="94">
        <f t="shared" si="21"/>
        <v>0</v>
      </c>
      <c r="Z458" s="94">
        <f t="shared" si="22"/>
        <v>0</v>
      </c>
      <c r="AA458" s="95"/>
      <c r="AB458" s="96"/>
      <c r="AC458" s="97" t="s">
        <v>1631</v>
      </c>
    </row>
    <row r="459" spans="1:29" s="100" customFormat="1" ht="14.25">
      <c r="A459" s="82">
        <v>449</v>
      </c>
      <c r="B459" s="83" t="s">
        <v>63</v>
      </c>
      <c r="C459" s="300"/>
      <c r="D459" s="128" t="s">
        <v>1163</v>
      </c>
      <c r="E459" s="86" t="s">
        <v>1632</v>
      </c>
      <c r="F459" s="87" t="s">
        <v>1633</v>
      </c>
      <c r="G459" s="146"/>
      <c r="H459" s="86" t="s">
        <v>74</v>
      </c>
      <c r="I459" s="146"/>
      <c r="J459" s="89" t="s">
        <v>1630</v>
      </c>
      <c r="K459" s="89" t="s">
        <v>137</v>
      </c>
      <c r="L459" s="89">
        <v>25300000</v>
      </c>
      <c r="M459" s="89"/>
      <c r="N459" s="89"/>
      <c r="O459" s="89"/>
      <c r="P459" s="89"/>
      <c r="Q459" s="89"/>
      <c r="R459" s="89"/>
      <c r="S459" s="90"/>
      <c r="T459" s="91">
        <f t="shared" si="23"/>
        <v>25300000</v>
      </c>
      <c r="U459" s="92">
        <v>25300000</v>
      </c>
      <c r="V459" s="83"/>
      <c r="W459" s="83"/>
      <c r="X459" s="93">
        <f t="shared" si="20"/>
        <v>25300000</v>
      </c>
      <c r="Y459" s="94">
        <f t="shared" si="21"/>
        <v>0</v>
      </c>
      <c r="Z459" s="94">
        <f t="shared" si="22"/>
        <v>0</v>
      </c>
      <c r="AA459" s="95"/>
      <c r="AB459" s="96"/>
      <c r="AC459" s="97" t="s">
        <v>1634</v>
      </c>
    </row>
    <row r="460" spans="1:29" s="100" customFormat="1" ht="14.25">
      <c r="A460" s="82">
        <v>450</v>
      </c>
      <c r="B460" s="83" t="s">
        <v>63</v>
      </c>
      <c r="C460" s="300"/>
      <c r="D460" s="84" t="s">
        <v>686</v>
      </c>
      <c r="E460" s="86" t="s">
        <v>1635</v>
      </c>
      <c r="F460" s="87" t="s">
        <v>1636</v>
      </c>
      <c r="G460" s="146"/>
      <c r="H460" s="86" t="s">
        <v>74</v>
      </c>
      <c r="I460" s="146"/>
      <c r="J460" s="89" t="s">
        <v>1630</v>
      </c>
      <c r="K460" s="89" t="s">
        <v>137</v>
      </c>
      <c r="L460" s="89">
        <v>25300000</v>
      </c>
      <c r="M460" s="89"/>
      <c r="N460" s="89"/>
      <c r="O460" s="89"/>
      <c r="P460" s="89"/>
      <c r="Q460" s="89"/>
      <c r="R460" s="89"/>
      <c r="S460" s="90">
        <v>30000</v>
      </c>
      <c r="T460" s="91">
        <f t="shared" si="23"/>
        <v>25270000</v>
      </c>
      <c r="U460" s="92">
        <v>25270000</v>
      </c>
      <c r="V460" s="83"/>
      <c r="W460" s="83"/>
      <c r="X460" s="93">
        <f t="shared" ref="X460:X523" si="24">U460+V460-W460</f>
        <v>25270000</v>
      </c>
      <c r="Y460" s="94">
        <f t="shared" ref="Y460:Y523" si="25">IF(X460&gt;T460,X460-T460,0)</f>
        <v>0</v>
      </c>
      <c r="Z460" s="94">
        <f t="shared" ref="Z460:Z523" si="26">IF(X460&lt;T460,T460-X460,0)</f>
        <v>0</v>
      </c>
      <c r="AA460" s="95"/>
      <c r="AB460" s="96"/>
      <c r="AC460" s="97" t="s">
        <v>1637</v>
      </c>
    </row>
    <row r="461" spans="1:29" s="100" customFormat="1" ht="14.25">
      <c r="A461" s="82">
        <v>451</v>
      </c>
      <c r="B461" s="83" t="s">
        <v>63</v>
      </c>
      <c r="C461" s="300"/>
      <c r="D461" s="128" t="s">
        <v>780</v>
      </c>
      <c r="E461" s="86" t="s">
        <v>1638</v>
      </c>
      <c r="F461" s="87" t="s">
        <v>1639</v>
      </c>
      <c r="G461" s="146"/>
      <c r="H461" s="86" t="s">
        <v>74</v>
      </c>
      <c r="I461" s="146"/>
      <c r="J461" s="89" t="s">
        <v>1630</v>
      </c>
      <c r="K461" s="89" t="s">
        <v>137</v>
      </c>
      <c r="L461" s="89">
        <v>25300000</v>
      </c>
      <c r="M461" s="89"/>
      <c r="N461" s="89"/>
      <c r="O461" s="89"/>
      <c r="P461" s="89"/>
      <c r="Q461" s="89"/>
      <c r="R461" s="89"/>
      <c r="S461" s="90"/>
      <c r="T461" s="91">
        <f t="shared" si="23"/>
        <v>25300000</v>
      </c>
      <c r="U461" s="92">
        <v>25300000</v>
      </c>
      <c r="V461" s="83"/>
      <c r="W461" s="83"/>
      <c r="X461" s="93">
        <f t="shared" si="24"/>
        <v>25300000</v>
      </c>
      <c r="Y461" s="94">
        <f t="shared" si="25"/>
        <v>0</v>
      </c>
      <c r="Z461" s="94">
        <f t="shared" si="26"/>
        <v>0</v>
      </c>
      <c r="AA461" s="95"/>
      <c r="AB461" s="96"/>
      <c r="AC461" s="97" t="s">
        <v>1640</v>
      </c>
    </row>
    <row r="462" spans="1:29" s="100" customFormat="1" ht="14.25">
      <c r="A462" s="82">
        <v>452</v>
      </c>
      <c r="B462" s="83" t="s">
        <v>63</v>
      </c>
      <c r="C462" s="300"/>
      <c r="D462" s="128" t="s">
        <v>1276</v>
      </c>
      <c r="E462" s="86" t="s">
        <v>1641</v>
      </c>
      <c r="F462" s="87" t="s">
        <v>1642</v>
      </c>
      <c r="G462" s="146"/>
      <c r="H462" s="86" t="s">
        <v>74</v>
      </c>
      <c r="I462" s="146"/>
      <c r="J462" s="89" t="s">
        <v>1630</v>
      </c>
      <c r="K462" s="89" t="s">
        <v>137</v>
      </c>
      <c r="L462" s="89">
        <v>25300000</v>
      </c>
      <c r="M462" s="89"/>
      <c r="N462" s="89"/>
      <c r="O462" s="89"/>
      <c r="P462" s="89"/>
      <c r="Q462" s="89"/>
      <c r="R462" s="89"/>
      <c r="S462" s="90"/>
      <c r="T462" s="91">
        <f t="shared" si="23"/>
        <v>25300000</v>
      </c>
      <c r="U462" s="92">
        <v>25300000</v>
      </c>
      <c r="V462" s="83"/>
      <c r="W462" s="83"/>
      <c r="X462" s="93">
        <f t="shared" si="24"/>
        <v>25300000</v>
      </c>
      <c r="Y462" s="94">
        <f t="shared" si="25"/>
        <v>0</v>
      </c>
      <c r="Z462" s="94">
        <f t="shared" si="26"/>
        <v>0</v>
      </c>
      <c r="AA462" s="95"/>
      <c r="AB462" s="96"/>
      <c r="AC462" s="97" t="s">
        <v>1643</v>
      </c>
    </row>
    <row r="463" spans="1:29" s="100" customFormat="1" ht="14.25">
      <c r="A463" s="82">
        <v>453</v>
      </c>
      <c r="B463" s="83" t="s">
        <v>63</v>
      </c>
      <c r="C463" s="300"/>
      <c r="D463" s="84" t="s">
        <v>1158</v>
      </c>
      <c r="E463" s="86" t="s">
        <v>1644</v>
      </c>
      <c r="F463" s="87" t="s">
        <v>1645</v>
      </c>
      <c r="G463" s="146"/>
      <c r="H463" s="86" t="s">
        <v>100</v>
      </c>
      <c r="I463" s="146"/>
      <c r="J463" s="89" t="s">
        <v>1630</v>
      </c>
      <c r="K463" s="89" t="s">
        <v>137</v>
      </c>
      <c r="L463" s="89">
        <v>25300000</v>
      </c>
      <c r="M463" s="89"/>
      <c r="N463" s="89"/>
      <c r="O463" s="89"/>
      <c r="P463" s="89"/>
      <c r="Q463" s="89"/>
      <c r="R463" s="89"/>
      <c r="S463" s="90"/>
      <c r="T463" s="91">
        <f t="shared" si="23"/>
        <v>25300000</v>
      </c>
      <c r="U463" s="92">
        <v>25300000</v>
      </c>
      <c r="V463" s="83"/>
      <c r="W463" s="83"/>
      <c r="X463" s="93">
        <f t="shared" si="24"/>
        <v>25300000</v>
      </c>
      <c r="Y463" s="94">
        <f t="shared" si="25"/>
        <v>0</v>
      </c>
      <c r="Z463" s="94">
        <f t="shared" si="26"/>
        <v>0</v>
      </c>
      <c r="AA463" s="95"/>
      <c r="AB463" s="96"/>
      <c r="AC463" s="97" t="s">
        <v>1646</v>
      </c>
    </row>
    <row r="464" spans="1:29" s="100" customFormat="1" ht="14.25">
      <c r="A464" s="82">
        <v>454</v>
      </c>
      <c r="B464" s="83" t="s">
        <v>63</v>
      </c>
      <c r="C464" s="300"/>
      <c r="D464" s="128" t="s">
        <v>1182</v>
      </c>
      <c r="E464" s="86" t="s">
        <v>1647</v>
      </c>
      <c r="F464" s="87" t="s">
        <v>1648</v>
      </c>
      <c r="G464" s="146"/>
      <c r="H464" s="86" t="s">
        <v>74</v>
      </c>
      <c r="I464" s="146"/>
      <c r="J464" s="89" t="s">
        <v>1630</v>
      </c>
      <c r="K464" s="89" t="s">
        <v>137</v>
      </c>
      <c r="L464" s="89">
        <v>25300000</v>
      </c>
      <c r="M464" s="89"/>
      <c r="N464" s="89"/>
      <c r="O464" s="89"/>
      <c r="P464" s="89"/>
      <c r="Q464" s="89"/>
      <c r="R464" s="89"/>
      <c r="S464" s="90"/>
      <c r="T464" s="91">
        <f t="shared" si="23"/>
        <v>25300000</v>
      </c>
      <c r="U464" s="92">
        <v>25300000</v>
      </c>
      <c r="V464" s="83"/>
      <c r="W464" s="83"/>
      <c r="X464" s="93">
        <f t="shared" si="24"/>
        <v>25300000</v>
      </c>
      <c r="Y464" s="94">
        <f t="shared" si="25"/>
        <v>0</v>
      </c>
      <c r="Z464" s="94">
        <f t="shared" si="26"/>
        <v>0</v>
      </c>
      <c r="AA464" s="95"/>
      <c r="AB464" s="96"/>
      <c r="AC464" s="97" t="s">
        <v>1649</v>
      </c>
    </row>
    <row r="465" spans="1:29" s="100" customFormat="1" ht="14.25">
      <c r="A465" s="82">
        <v>455</v>
      </c>
      <c r="B465" s="83" t="s">
        <v>63</v>
      </c>
      <c r="C465" s="300"/>
      <c r="D465" s="84" t="s">
        <v>686</v>
      </c>
      <c r="E465" s="86" t="s">
        <v>1650</v>
      </c>
      <c r="F465" s="87" t="s">
        <v>1651</v>
      </c>
      <c r="G465" s="146"/>
      <c r="H465" s="86" t="s">
        <v>74</v>
      </c>
      <c r="I465" s="146"/>
      <c r="J465" s="89" t="s">
        <v>1630</v>
      </c>
      <c r="K465" s="89" t="s">
        <v>137</v>
      </c>
      <c r="L465" s="89">
        <v>25300000</v>
      </c>
      <c r="M465" s="89"/>
      <c r="N465" s="89"/>
      <c r="O465" s="89"/>
      <c r="P465" s="89"/>
      <c r="Q465" s="89"/>
      <c r="R465" s="89"/>
      <c r="S465" s="90"/>
      <c r="T465" s="91">
        <f t="shared" si="23"/>
        <v>25300000</v>
      </c>
      <c r="U465" s="92">
        <v>25300000</v>
      </c>
      <c r="V465" s="83"/>
      <c r="W465" s="83"/>
      <c r="X465" s="93">
        <f t="shared" si="24"/>
        <v>25300000</v>
      </c>
      <c r="Y465" s="94">
        <f t="shared" si="25"/>
        <v>0</v>
      </c>
      <c r="Z465" s="94">
        <f t="shared" si="26"/>
        <v>0</v>
      </c>
      <c r="AA465" s="95"/>
      <c r="AB465" s="96"/>
      <c r="AC465" s="97" t="s">
        <v>1652</v>
      </c>
    </row>
    <row r="466" spans="1:29" s="100" customFormat="1" ht="14.25">
      <c r="A466" s="82">
        <v>456</v>
      </c>
      <c r="B466" s="83" t="s">
        <v>63</v>
      </c>
      <c r="C466" s="300"/>
      <c r="D466" s="128" t="s">
        <v>1218</v>
      </c>
      <c r="E466" s="86" t="s">
        <v>1653</v>
      </c>
      <c r="F466" s="87" t="s">
        <v>1654</v>
      </c>
      <c r="G466" s="146"/>
      <c r="H466" s="86" t="s">
        <v>74</v>
      </c>
      <c r="I466" s="146"/>
      <c r="J466" s="89" t="s">
        <v>1630</v>
      </c>
      <c r="K466" s="89" t="s">
        <v>137</v>
      </c>
      <c r="L466" s="89">
        <v>25300000</v>
      </c>
      <c r="M466" s="89"/>
      <c r="N466" s="89"/>
      <c r="O466" s="89"/>
      <c r="P466" s="89"/>
      <c r="Q466" s="89"/>
      <c r="R466" s="89"/>
      <c r="S466" s="90">
        <v>125000</v>
      </c>
      <c r="T466" s="91">
        <f t="shared" si="23"/>
        <v>25175000</v>
      </c>
      <c r="U466" s="92">
        <v>28000000</v>
      </c>
      <c r="V466" s="83"/>
      <c r="W466" s="297">
        <v>2780000</v>
      </c>
      <c r="X466" s="93">
        <f t="shared" si="24"/>
        <v>25220000</v>
      </c>
      <c r="Y466" s="94">
        <f t="shared" si="25"/>
        <v>45000</v>
      </c>
      <c r="Z466" s="94">
        <f t="shared" si="26"/>
        <v>0</v>
      </c>
      <c r="AA466" s="95"/>
      <c r="AB466" s="96" t="s">
        <v>1655</v>
      </c>
      <c r="AC466" s="97" t="s">
        <v>1656</v>
      </c>
    </row>
    <row r="467" spans="1:29" s="100" customFormat="1" ht="14.25">
      <c r="A467" s="82">
        <v>457</v>
      </c>
      <c r="B467" s="83" t="s">
        <v>63</v>
      </c>
      <c r="C467" s="146"/>
      <c r="D467" s="84" t="s">
        <v>1158</v>
      </c>
      <c r="E467" s="86" t="s">
        <v>1657</v>
      </c>
      <c r="F467" s="87" t="s">
        <v>1658</v>
      </c>
      <c r="G467" s="146"/>
      <c r="H467" s="86" t="s">
        <v>74</v>
      </c>
      <c r="I467" s="146"/>
      <c r="J467" s="89" t="s">
        <v>187</v>
      </c>
      <c r="K467" s="89" t="s">
        <v>137</v>
      </c>
      <c r="L467" s="89">
        <v>25300000</v>
      </c>
      <c r="M467" s="89"/>
      <c r="N467" s="89"/>
      <c r="O467" s="89"/>
      <c r="P467" s="89"/>
      <c r="Q467" s="89"/>
      <c r="R467" s="89"/>
      <c r="S467" s="90"/>
      <c r="T467" s="91">
        <f t="shared" si="23"/>
        <v>25300000</v>
      </c>
      <c r="U467" s="92">
        <v>25300000</v>
      </c>
      <c r="V467" s="83"/>
      <c r="W467" s="83"/>
      <c r="X467" s="93">
        <f t="shared" si="24"/>
        <v>25300000</v>
      </c>
      <c r="Y467" s="94">
        <f t="shared" si="25"/>
        <v>0</v>
      </c>
      <c r="Z467" s="94">
        <f t="shared" si="26"/>
        <v>0</v>
      </c>
      <c r="AA467" s="95"/>
      <c r="AB467" s="96"/>
      <c r="AC467" s="97" t="s">
        <v>1659</v>
      </c>
    </row>
    <row r="468" spans="1:29" s="100" customFormat="1" ht="14.25">
      <c r="A468" s="82">
        <v>458</v>
      </c>
      <c r="B468" s="83" t="s">
        <v>63</v>
      </c>
      <c r="C468" s="146"/>
      <c r="D468" s="128" t="s">
        <v>1118</v>
      </c>
      <c r="E468" s="86" t="s">
        <v>1660</v>
      </c>
      <c r="F468" s="87" t="s">
        <v>1661</v>
      </c>
      <c r="G468" s="146"/>
      <c r="H468" s="86" t="s">
        <v>74</v>
      </c>
      <c r="I468" s="146"/>
      <c r="J468" s="89" t="s">
        <v>187</v>
      </c>
      <c r="K468" s="89" t="s">
        <v>137</v>
      </c>
      <c r="L468" s="89">
        <v>25300000</v>
      </c>
      <c r="M468" s="89"/>
      <c r="N468" s="89"/>
      <c r="O468" s="89"/>
      <c r="P468" s="89"/>
      <c r="Q468" s="89"/>
      <c r="R468" s="89"/>
      <c r="S468" s="90"/>
      <c r="T468" s="91">
        <f t="shared" si="23"/>
        <v>25300000</v>
      </c>
      <c r="U468" s="92">
        <v>25300000</v>
      </c>
      <c r="V468" s="83"/>
      <c r="W468" s="83"/>
      <c r="X468" s="93">
        <f t="shared" si="24"/>
        <v>25300000</v>
      </c>
      <c r="Y468" s="94">
        <f t="shared" si="25"/>
        <v>0</v>
      </c>
      <c r="Z468" s="94">
        <f t="shared" si="26"/>
        <v>0</v>
      </c>
      <c r="AA468" s="95"/>
      <c r="AB468" s="96"/>
      <c r="AC468" s="97" t="s">
        <v>1662</v>
      </c>
    </row>
    <row r="469" spans="1:29" s="100" customFormat="1" ht="14.25">
      <c r="A469" s="82">
        <v>459</v>
      </c>
      <c r="B469" s="83" t="s">
        <v>63</v>
      </c>
      <c r="C469" s="146"/>
      <c r="D469" s="84" t="s">
        <v>686</v>
      </c>
      <c r="E469" s="86" t="s">
        <v>1663</v>
      </c>
      <c r="F469" s="87" t="s">
        <v>1664</v>
      </c>
      <c r="G469" s="146"/>
      <c r="H469" s="86" t="s">
        <v>74</v>
      </c>
      <c r="I469" s="146"/>
      <c r="J469" s="89" t="s">
        <v>187</v>
      </c>
      <c r="K469" s="89" t="s">
        <v>137</v>
      </c>
      <c r="L469" s="89">
        <v>25300000</v>
      </c>
      <c r="M469" s="89"/>
      <c r="N469" s="89"/>
      <c r="O469" s="89"/>
      <c r="P469" s="89"/>
      <c r="Q469" s="89"/>
      <c r="R469" s="89"/>
      <c r="S469" s="90"/>
      <c r="T469" s="91">
        <f t="shared" si="23"/>
        <v>25300000</v>
      </c>
      <c r="U469" s="92">
        <v>25300000</v>
      </c>
      <c r="V469" s="83"/>
      <c r="W469" s="83"/>
      <c r="X469" s="93">
        <f t="shared" si="24"/>
        <v>25300000</v>
      </c>
      <c r="Y469" s="94">
        <f t="shared" si="25"/>
        <v>0</v>
      </c>
      <c r="Z469" s="94">
        <f t="shared" si="26"/>
        <v>0</v>
      </c>
      <c r="AA469" s="95"/>
      <c r="AB469" s="96"/>
      <c r="AC469" s="97" t="s">
        <v>1665</v>
      </c>
    </row>
    <row r="470" spans="1:29" s="100" customFormat="1" ht="14.25">
      <c r="A470" s="82">
        <v>460</v>
      </c>
      <c r="B470" s="83" t="s">
        <v>63</v>
      </c>
      <c r="C470" s="146"/>
      <c r="D470" s="128" t="s">
        <v>1158</v>
      </c>
      <c r="E470" s="86" t="s">
        <v>1666</v>
      </c>
      <c r="F470" s="87" t="s">
        <v>1667</v>
      </c>
      <c r="G470" s="146"/>
      <c r="H470" s="86" t="s">
        <v>74</v>
      </c>
      <c r="I470" s="146"/>
      <c r="J470" s="89" t="s">
        <v>187</v>
      </c>
      <c r="K470" s="89" t="s">
        <v>137</v>
      </c>
      <c r="L470" s="89">
        <v>25300000</v>
      </c>
      <c r="M470" s="89"/>
      <c r="N470" s="89"/>
      <c r="O470" s="89"/>
      <c r="P470" s="89"/>
      <c r="Q470" s="89"/>
      <c r="R470" s="89"/>
      <c r="S470" s="90"/>
      <c r="T470" s="91">
        <f t="shared" si="23"/>
        <v>25300000</v>
      </c>
      <c r="U470" s="92">
        <v>25300000</v>
      </c>
      <c r="V470" s="83"/>
      <c r="W470" s="83"/>
      <c r="X470" s="93">
        <f t="shared" si="24"/>
        <v>25300000</v>
      </c>
      <c r="Y470" s="94">
        <f t="shared" si="25"/>
        <v>0</v>
      </c>
      <c r="Z470" s="94">
        <f t="shared" si="26"/>
        <v>0</v>
      </c>
      <c r="AA470" s="95"/>
      <c r="AB470" s="96"/>
      <c r="AC470" s="97" t="s">
        <v>1668</v>
      </c>
    </row>
    <row r="471" spans="1:29" s="100" customFormat="1" ht="14.25">
      <c r="A471" s="82">
        <v>461</v>
      </c>
      <c r="B471" s="83" t="s">
        <v>63</v>
      </c>
      <c r="C471" s="146"/>
      <c r="D471" s="128" t="s">
        <v>1124</v>
      </c>
      <c r="E471" s="86" t="s">
        <v>1669</v>
      </c>
      <c r="F471" s="87" t="s">
        <v>1670</v>
      </c>
      <c r="G471" s="146"/>
      <c r="H471" s="86" t="s">
        <v>74</v>
      </c>
      <c r="I471" s="146"/>
      <c r="J471" s="89" t="s">
        <v>157</v>
      </c>
      <c r="K471" s="89" t="s">
        <v>137</v>
      </c>
      <c r="L471" s="89">
        <v>25300000</v>
      </c>
      <c r="M471" s="89"/>
      <c r="N471" s="89"/>
      <c r="O471" s="89"/>
      <c r="P471" s="89"/>
      <c r="Q471" s="89"/>
      <c r="R471" s="89"/>
      <c r="S471" s="90"/>
      <c r="T471" s="91">
        <f t="shared" si="23"/>
        <v>25300000</v>
      </c>
      <c r="U471" s="92">
        <v>25300000</v>
      </c>
      <c r="V471" s="83"/>
      <c r="W471" s="83"/>
      <c r="X471" s="93">
        <f t="shared" si="24"/>
        <v>25300000</v>
      </c>
      <c r="Y471" s="94">
        <f t="shared" si="25"/>
        <v>0</v>
      </c>
      <c r="Z471" s="94">
        <f t="shared" si="26"/>
        <v>0</v>
      </c>
      <c r="AA471" s="95"/>
      <c r="AB471" s="96"/>
      <c r="AC471" s="97" t="s">
        <v>1671</v>
      </c>
    </row>
    <row r="472" spans="1:29" s="100" customFormat="1" ht="14.25">
      <c r="A472" s="82">
        <v>462</v>
      </c>
      <c r="B472" s="83" t="s">
        <v>63</v>
      </c>
      <c r="C472" s="146"/>
      <c r="D472" s="128" t="s">
        <v>1163</v>
      </c>
      <c r="E472" s="86" t="s">
        <v>1672</v>
      </c>
      <c r="F472" s="87" t="s">
        <v>1673</v>
      </c>
      <c r="G472" s="146"/>
      <c r="H472" s="86" t="s">
        <v>74</v>
      </c>
      <c r="I472" s="86"/>
      <c r="J472" s="89" t="s">
        <v>157</v>
      </c>
      <c r="K472" s="89" t="s">
        <v>137</v>
      </c>
      <c r="L472" s="89">
        <v>25300000</v>
      </c>
      <c r="M472" s="89"/>
      <c r="N472" s="89"/>
      <c r="O472" s="89"/>
      <c r="P472" s="89"/>
      <c r="Q472" s="89"/>
      <c r="R472" s="89"/>
      <c r="S472" s="90">
        <v>384000</v>
      </c>
      <c r="T472" s="91">
        <f t="shared" si="23"/>
        <v>24916000</v>
      </c>
      <c r="U472" s="92">
        <v>24916000</v>
      </c>
      <c r="V472" s="83"/>
      <c r="W472" s="83"/>
      <c r="X472" s="93">
        <f t="shared" si="24"/>
        <v>24916000</v>
      </c>
      <c r="Y472" s="94">
        <f t="shared" si="25"/>
        <v>0</v>
      </c>
      <c r="Z472" s="94">
        <f t="shared" si="26"/>
        <v>0</v>
      </c>
      <c r="AA472" s="95"/>
      <c r="AB472" s="96"/>
      <c r="AC472" s="97" t="s">
        <v>1674</v>
      </c>
    </row>
    <row r="473" spans="1:29" s="100" customFormat="1" ht="14.25">
      <c r="A473" s="82">
        <v>463</v>
      </c>
      <c r="B473" s="83" t="s">
        <v>63</v>
      </c>
      <c r="C473" s="146" t="s">
        <v>124</v>
      </c>
      <c r="D473" s="128" t="s">
        <v>1118</v>
      </c>
      <c r="E473" s="86" t="s">
        <v>1675</v>
      </c>
      <c r="F473" s="87" t="s">
        <v>1676</v>
      </c>
      <c r="G473" s="146"/>
      <c r="H473" s="86" t="s">
        <v>67</v>
      </c>
      <c r="I473" s="146"/>
      <c r="J473" s="89" t="s">
        <v>675</v>
      </c>
      <c r="K473" s="89" t="s">
        <v>128</v>
      </c>
      <c r="L473" s="89">
        <v>25300000</v>
      </c>
      <c r="M473" s="89"/>
      <c r="N473" s="89"/>
      <c r="O473" s="89"/>
      <c r="P473" s="89"/>
      <c r="Q473" s="89"/>
      <c r="R473" s="89"/>
      <c r="S473" s="90"/>
      <c r="T473" s="91">
        <f t="shared" si="23"/>
        <v>25300000</v>
      </c>
      <c r="U473" s="92">
        <v>27375000</v>
      </c>
      <c r="V473" s="83"/>
      <c r="W473" s="298">
        <v>2085000</v>
      </c>
      <c r="X473" s="93">
        <f t="shared" si="24"/>
        <v>25290000</v>
      </c>
      <c r="Y473" s="94">
        <f t="shared" si="25"/>
        <v>0</v>
      </c>
      <c r="Z473" s="94">
        <f t="shared" si="26"/>
        <v>10000</v>
      </c>
      <c r="AA473" s="95">
        <v>10000</v>
      </c>
      <c r="AB473" s="96" t="s">
        <v>1677</v>
      </c>
      <c r="AC473" s="97" t="s">
        <v>1678</v>
      </c>
    </row>
    <row r="474" spans="1:29" s="100" customFormat="1" ht="14.25">
      <c r="A474" s="82">
        <v>464</v>
      </c>
      <c r="B474" s="83" t="s">
        <v>63</v>
      </c>
      <c r="C474" s="146" t="s">
        <v>124</v>
      </c>
      <c r="D474" s="128" t="s">
        <v>1118</v>
      </c>
      <c r="E474" s="86" t="s">
        <v>1679</v>
      </c>
      <c r="F474" s="87" t="s">
        <v>1680</v>
      </c>
      <c r="G474" s="146"/>
      <c r="H474" s="86" t="s">
        <v>67</v>
      </c>
      <c r="I474" s="86"/>
      <c r="J474" s="89" t="s">
        <v>675</v>
      </c>
      <c r="K474" s="89" t="s">
        <v>128</v>
      </c>
      <c r="L474" s="89">
        <v>25300000</v>
      </c>
      <c r="M474" s="89"/>
      <c r="N474" s="89"/>
      <c r="O474" s="89"/>
      <c r="P474" s="89"/>
      <c r="Q474" s="89"/>
      <c r="R474" s="89"/>
      <c r="S474" s="90"/>
      <c r="T474" s="91">
        <f t="shared" si="23"/>
        <v>25300000</v>
      </c>
      <c r="U474" s="92">
        <v>25300000</v>
      </c>
      <c r="V474" s="83"/>
      <c r="W474" s="83"/>
      <c r="X474" s="93">
        <f t="shared" si="24"/>
        <v>25300000</v>
      </c>
      <c r="Y474" s="94">
        <f t="shared" si="25"/>
        <v>0</v>
      </c>
      <c r="Z474" s="94">
        <f t="shared" si="26"/>
        <v>0</v>
      </c>
      <c r="AA474" s="95"/>
      <c r="AB474" s="96" t="s">
        <v>129</v>
      </c>
      <c r="AC474" s="97" t="s">
        <v>1681</v>
      </c>
    </row>
    <row r="475" spans="1:29" s="100" customFormat="1" ht="14.25">
      <c r="A475" s="82">
        <v>465</v>
      </c>
      <c r="B475" s="83" t="s">
        <v>63</v>
      </c>
      <c r="C475" s="146" t="s">
        <v>124</v>
      </c>
      <c r="D475" s="84" t="s">
        <v>686</v>
      </c>
      <c r="E475" s="86" t="s">
        <v>1682</v>
      </c>
      <c r="F475" s="87" t="s">
        <v>1683</v>
      </c>
      <c r="G475" s="146" t="s">
        <v>361</v>
      </c>
      <c r="H475" s="86" t="s">
        <v>67</v>
      </c>
      <c r="I475" s="86"/>
      <c r="J475" s="89" t="s">
        <v>675</v>
      </c>
      <c r="K475" s="89" t="s">
        <v>128</v>
      </c>
      <c r="L475" s="89">
        <v>25300000</v>
      </c>
      <c r="M475" s="89"/>
      <c r="N475" s="89"/>
      <c r="O475" s="89"/>
      <c r="P475" s="89"/>
      <c r="Q475" s="89"/>
      <c r="R475" s="89"/>
      <c r="S475" s="90"/>
      <c r="T475" s="91">
        <f t="shared" si="23"/>
        <v>25300000</v>
      </c>
      <c r="U475" s="92">
        <v>25300000</v>
      </c>
      <c r="V475" s="83"/>
      <c r="W475" s="83"/>
      <c r="X475" s="93">
        <f t="shared" si="24"/>
        <v>25300000</v>
      </c>
      <c r="Y475" s="94">
        <f t="shared" si="25"/>
        <v>0</v>
      </c>
      <c r="Z475" s="94">
        <f t="shared" si="26"/>
        <v>0</v>
      </c>
      <c r="AA475" s="95"/>
      <c r="AB475" s="96" t="s">
        <v>129</v>
      </c>
      <c r="AC475" s="97" t="s">
        <v>1684</v>
      </c>
    </row>
    <row r="476" spans="1:29" s="100" customFormat="1" ht="14.25">
      <c r="A476" s="82">
        <v>466</v>
      </c>
      <c r="B476" s="83" t="s">
        <v>63</v>
      </c>
      <c r="C476" s="146" t="s">
        <v>124</v>
      </c>
      <c r="D476" s="128" t="s">
        <v>1276</v>
      </c>
      <c r="E476" s="148" t="s">
        <v>1685</v>
      </c>
      <c r="F476" s="87" t="s">
        <v>1686</v>
      </c>
      <c r="G476" s="146"/>
      <c r="H476" s="86" t="s">
        <v>67</v>
      </c>
      <c r="I476" s="86"/>
      <c r="J476" s="89" t="s">
        <v>675</v>
      </c>
      <c r="K476" s="89" t="s">
        <v>128</v>
      </c>
      <c r="L476" s="89">
        <v>25300000</v>
      </c>
      <c r="M476" s="89"/>
      <c r="N476" s="89"/>
      <c r="O476" s="89"/>
      <c r="P476" s="89"/>
      <c r="Q476" s="89"/>
      <c r="R476" s="89"/>
      <c r="S476" s="90">
        <v>36000</v>
      </c>
      <c r="T476" s="91">
        <f t="shared" si="23"/>
        <v>25264000</v>
      </c>
      <c r="U476" s="92">
        <v>25264000</v>
      </c>
      <c r="V476" s="83"/>
      <c r="W476" s="83"/>
      <c r="X476" s="93">
        <f t="shared" si="24"/>
        <v>25264000</v>
      </c>
      <c r="Y476" s="94">
        <f t="shared" si="25"/>
        <v>0</v>
      </c>
      <c r="Z476" s="94">
        <f t="shared" si="26"/>
        <v>0</v>
      </c>
      <c r="AA476" s="95"/>
      <c r="AB476" s="96" t="s">
        <v>129</v>
      </c>
      <c r="AC476" s="97" t="s">
        <v>1687</v>
      </c>
    </row>
    <row r="477" spans="1:29" s="100" customFormat="1" ht="14.25">
      <c r="A477" s="82">
        <v>467</v>
      </c>
      <c r="B477" s="83" t="s">
        <v>63</v>
      </c>
      <c r="C477" s="146" t="s">
        <v>124</v>
      </c>
      <c r="D477" s="128" t="s">
        <v>1124</v>
      </c>
      <c r="E477" s="148" t="s">
        <v>1688</v>
      </c>
      <c r="F477" s="149" t="s">
        <v>1689</v>
      </c>
      <c r="G477" s="150"/>
      <c r="H477" s="148" t="s">
        <v>74</v>
      </c>
      <c r="I477" s="148"/>
      <c r="J477" s="89" t="s">
        <v>675</v>
      </c>
      <c r="K477" s="89" t="s">
        <v>128</v>
      </c>
      <c r="L477" s="89">
        <v>25300000</v>
      </c>
      <c r="M477" s="89"/>
      <c r="N477" s="89"/>
      <c r="O477" s="89"/>
      <c r="P477" s="89"/>
      <c r="Q477" s="89"/>
      <c r="R477" s="89"/>
      <c r="S477" s="90"/>
      <c r="T477" s="91">
        <f t="shared" si="23"/>
        <v>25300000</v>
      </c>
      <c r="U477" s="92">
        <v>25300000</v>
      </c>
      <c r="V477" s="83"/>
      <c r="W477" s="83"/>
      <c r="X477" s="93">
        <f t="shared" si="24"/>
        <v>25300000</v>
      </c>
      <c r="Y477" s="94">
        <f t="shared" si="25"/>
        <v>0</v>
      </c>
      <c r="Z477" s="94">
        <f t="shared" si="26"/>
        <v>0</v>
      </c>
      <c r="AA477" s="95"/>
      <c r="AB477" s="96" t="s">
        <v>129</v>
      </c>
      <c r="AC477" s="97" t="s">
        <v>1690</v>
      </c>
    </row>
    <row r="478" spans="1:29" s="100" customFormat="1" ht="14.25">
      <c r="A478" s="82">
        <v>468</v>
      </c>
      <c r="B478" s="83" t="s">
        <v>63</v>
      </c>
      <c r="C478" s="146" t="s">
        <v>124</v>
      </c>
      <c r="D478" s="84" t="s">
        <v>686</v>
      </c>
      <c r="E478" s="211" t="s">
        <v>1691</v>
      </c>
      <c r="F478" s="160" t="s">
        <v>1692</v>
      </c>
      <c r="G478" s="161"/>
      <c r="H478" s="159" t="s">
        <v>67</v>
      </c>
      <c r="I478" s="161"/>
      <c r="J478" s="89" t="s">
        <v>675</v>
      </c>
      <c r="K478" s="89" t="s">
        <v>128</v>
      </c>
      <c r="L478" s="89">
        <v>25300000</v>
      </c>
      <c r="M478" s="89"/>
      <c r="N478" s="89"/>
      <c r="O478" s="89"/>
      <c r="P478" s="89"/>
      <c r="Q478" s="89"/>
      <c r="R478" s="89"/>
      <c r="S478" s="90"/>
      <c r="T478" s="91">
        <f t="shared" si="23"/>
        <v>25300000</v>
      </c>
      <c r="U478" s="92">
        <v>25300000</v>
      </c>
      <c r="V478" s="83"/>
      <c r="W478" s="83"/>
      <c r="X478" s="93">
        <f t="shared" si="24"/>
        <v>25300000</v>
      </c>
      <c r="Y478" s="94">
        <f t="shared" si="25"/>
        <v>0</v>
      </c>
      <c r="Z478" s="94">
        <f t="shared" si="26"/>
        <v>0</v>
      </c>
      <c r="AA478" s="95"/>
      <c r="AB478" s="96" t="s">
        <v>129</v>
      </c>
      <c r="AC478" s="97" t="s">
        <v>1693</v>
      </c>
    </row>
    <row r="479" spans="1:29" s="100" customFormat="1" ht="14.25">
      <c r="A479" s="82">
        <v>469</v>
      </c>
      <c r="B479" s="83" t="s">
        <v>63</v>
      </c>
      <c r="C479" s="146" t="s">
        <v>124</v>
      </c>
      <c r="D479" s="84" t="s">
        <v>686</v>
      </c>
      <c r="E479" s="159" t="s">
        <v>1694</v>
      </c>
      <c r="F479" s="160" t="s">
        <v>1695</v>
      </c>
      <c r="G479" s="161"/>
      <c r="H479" s="159" t="s">
        <v>67</v>
      </c>
      <c r="I479" s="161"/>
      <c r="J479" s="89" t="s">
        <v>675</v>
      </c>
      <c r="K479" s="89" t="s">
        <v>128</v>
      </c>
      <c r="L479" s="89">
        <v>25300000</v>
      </c>
      <c r="M479" s="89"/>
      <c r="N479" s="89"/>
      <c r="O479" s="89"/>
      <c r="P479" s="89"/>
      <c r="Q479" s="89"/>
      <c r="R479" s="89"/>
      <c r="S479" s="90"/>
      <c r="T479" s="91">
        <f t="shared" si="23"/>
        <v>25300000</v>
      </c>
      <c r="U479" s="92">
        <v>25300000</v>
      </c>
      <c r="V479" s="83"/>
      <c r="W479" s="83"/>
      <c r="X479" s="93">
        <f t="shared" si="24"/>
        <v>25300000</v>
      </c>
      <c r="Y479" s="94">
        <f t="shared" si="25"/>
        <v>0</v>
      </c>
      <c r="Z479" s="94">
        <f t="shared" si="26"/>
        <v>0</v>
      </c>
      <c r="AA479" s="95"/>
      <c r="AB479" s="96" t="s">
        <v>129</v>
      </c>
      <c r="AC479" s="97" t="s">
        <v>1696</v>
      </c>
    </row>
    <row r="480" spans="1:29" s="100" customFormat="1" ht="14.25">
      <c r="A480" s="82">
        <v>470</v>
      </c>
      <c r="B480" s="83" t="s">
        <v>63</v>
      </c>
      <c r="C480" s="146" t="s">
        <v>124</v>
      </c>
      <c r="D480" s="84" t="s">
        <v>686</v>
      </c>
      <c r="E480" s="161" t="s">
        <v>1697</v>
      </c>
      <c r="F480" s="301" t="s">
        <v>1698</v>
      </c>
      <c r="G480" s="161"/>
      <c r="H480" s="159" t="s">
        <v>393</v>
      </c>
      <c r="I480" s="302"/>
      <c r="J480" s="89" t="s">
        <v>675</v>
      </c>
      <c r="K480" s="89" t="s">
        <v>128</v>
      </c>
      <c r="L480" s="89">
        <v>25300000</v>
      </c>
      <c r="M480" s="89"/>
      <c r="N480" s="89"/>
      <c r="O480" s="89"/>
      <c r="P480" s="89"/>
      <c r="Q480" s="89"/>
      <c r="R480" s="89"/>
      <c r="S480" s="90">
        <v>25000</v>
      </c>
      <c r="T480" s="91">
        <f t="shared" ref="T480:T543" si="27">IF(O480&gt;0,L480-(L480*O480/100)-M480-S480-N480,IF(P480&gt;0,L480-(L480*P480/100)-M480-S480-N480,IF(Q480&gt;0,L480-(L480*Q480/100)-M480-S480-N480,L480-M480-S480-N480)))-R480</f>
        <v>25275000</v>
      </c>
      <c r="U480" s="92">
        <v>25300000</v>
      </c>
      <c r="V480" s="83"/>
      <c r="W480" s="83"/>
      <c r="X480" s="93">
        <f t="shared" si="24"/>
        <v>25300000</v>
      </c>
      <c r="Y480" s="94">
        <f t="shared" si="25"/>
        <v>25000</v>
      </c>
      <c r="Z480" s="94">
        <f t="shared" si="26"/>
        <v>0</v>
      </c>
      <c r="AA480" s="95"/>
      <c r="AB480" s="96" t="s">
        <v>129</v>
      </c>
      <c r="AC480" s="97" t="s">
        <v>1699</v>
      </c>
    </row>
    <row r="481" spans="1:29" s="100" customFormat="1" ht="14.25">
      <c r="A481" s="82">
        <v>471</v>
      </c>
      <c r="B481" s="83" t="s">
        <v>63</v>
      </c>
      <c r="C481" s="146" t="s">
        <v>124</v>
      </c>
      <c r="D481" s="128" t="s">
        <v>1121</v>
      </c>
      <c r="E481" s="159" t="s">
        <v>1700</v>
      </c>
      <c r="F481" s="160" t="s">
        <v>1701</v>
      </c>
      <c r="G481" s="161"/>
      <c r="H481" s="159" t="s">
        <v>67</v>
      </c>
      <c r="I481" s="88"/>
      <c r="J481" s="89" t="s">
        <v>675</v>
      </c>
      <c r="K481" s="89" t="s">
        <v>128</v>
      </c>
      <c r="L481" s="89">
        <v>25300000</v>
      </c>
      <c r="M481" s="89"/>
      <c r="N481" s="89"/>
      <c r="O481" s="89"/>
      <c r="P481" s="89"/>
      <c r="Q481" s="89"/>
      <c r="R481" s="89"/>
      <c r="S481" s="90"/>
      <c r="T481" s="91">
        <f t="shared" si="27"/>
        <v>25300000</v>
      </c>
      <c r="U481" s="92">
        <v>29470000</v>
      </c>
      <c r="V481" s="83"/>
      <c r="W481" s="298">
        <v>4170000</v>
      </c>
      <c r="X481" s="93">
        <f t="shared" si="24"/>
        <v>25300000</v>
      </c>
      <c r="Y481" s="94">
        <f t="shared" si="25"/>
        <v>0</v>
      </c>
      <c r="Z481" s="94">
        <f t="shared" si="26"/>
        <v>0</v>
      </c>
      <c r="AA481" s="95"/>
      <c r="AB481" s="96" t="s">
        <v>1702</v>
      </c>
      <c r="AC481" s="97" t="s">
        <v>1703</v>
      </c>
    </row>
    <row r="482" spans="1:29" s="100" customFormat="1" ht="14.25">
      <c r="A482" s="82">
        <v>472</v>
      </c>
      <c r="B482" s="83" t="s">
        <v>63</v>
      </c>
      <c r="C482" s="146" t="s">
        <v>124</v>
      </c>
      <c r="D482" s="128" t="s">
        <v>1118</v>
      </c>
      <c r="E482" s="86" t="s">
        <v>1704</v>
      </c>
      <c r="F482" s="87" t="s">
        <v>1705</v>
      </c>
      <c r="G482" s="86"/>
      <c r="H482" s="86" t="s">
        <v>67</v>
      </c>
      <c r="I482" s="88"/>
      <c r="J482" s="89" t="s">
        <v>675</v>
      </c>
      <c r="K482" s="89" t="s">
        <v>128</v>
      </c>
      <c r="L482" s="89">
        <v>25300000</v>
      </c>
      <c r="M482" s="89"/>
      <c r="N482" s="89"/>
      <c r="O482" s="89"/>
      <c r="P482" s="89"/>
      <c r="Q482" s="89"/>
      <c r="R482" s="89"/>
      <c r="S482" s="90"/>
      <c r="T482" s="91">
        <f t="shared" si="27"/>
        <v>25300000</v>
      </c>
      <c r="U482" s="92">
        <v>25300000</v>
      </c>
      <c r="V482" s="83"/>
      <c r="W482" s="83"/>
      <c r="X482" s="93">
        <f t="shared" si="24"/>
        <v>25300000</v>
      </c>
      <c r="Y482" s="94">
        <f t="shared" si="25"/>
        <v>0</v>
      </c>
      <c r="Z482" s="94">
        <f t="shared" si="26"/>
        <v>0</v>
      </c>
      <c r="AA482" s="95"/>
      <c r="AB482" s="96" t="s">
        <v>129</v>
      </c>
      <c r="AC482" s="97" t="s">
        <v>1706</v>
      </c>
    </row>
    <row r="483" spans="1:29" s="100" customFormat="1" ht="14.25">
      <c r="A483" s="82">
        <v>473</v>
      </c>
      <c r="B483" s="83" t="s">
        <v>63</v>
      </c>
      <c r="C483" s="146" t="s">
        <v>124</v>
      </c>
      <c r="D483" s="128" t="s">
        <v>751</v>
      </c>
      <c r="E483" s="86" t="s">
        <v>1707</v>
      </c>
      <c r="F483" s="87" t="s">
        <v>1708</v>
      </c>
      <c r="G483" s="86"/>
      <c r="H483" s="86" t="s">
        <v>67</v>
      </c>
      <c r="I483" s="88"/>
      <c r="J483" s="89" t="s">
        <v>675</v>
      </c>
      <c r="K483" s="89" t="s">
        <v>128</v>
      </c>
      <c r="L483" s="89">
        <v>25300000</v>
      </c>
      <c r="M483" s="89"/>
      <c r="N483" s="89"/>
      <c r="O483" s="89"/>
      <c r="P483" s="89"/>
      <c r="Q483" s="89"/>
      <c r="R483" s="89"/>
      <c r="S483" s="90"/>
      <c r="T483" s="91">
        <f t="shared" si="27"/>
        <v>25300000</v>
      </c>
      <c r="U483" s="92">
        <v>25300000</v>
      </c>
      <c r="V483" s="83"/>
      <c r="W483" s="83"/>
      <c r="X483" s="93">
        <f t="shared" si="24"/>
        <v>25300000</v>
      </c>
      <c r="Y483" s="94">
        <f t="shared" si="25"/>
        <v>0</v>
      </c>
      <c r="Z483" s="94">
        <f t="shared" si="26"/>
        <v>0</v>
      </c>
      <c r="AA483" s="95"/>
      <c r="AB483" s="96" t="s">
        <v>129</v>
      </c>
      <c r="AC483" s="114" t="str">
        <f>VLOOKUP(E483,'[1]Tong hop'!$D$3:$P$2738,12,FALSE)</f>
        <v>nhivttSB60861@fpt.edu.vn</v>
      </c>
    </row>
    <row r="484" spans="1:29" s="100" customFormat="1" ht="14.25">
      <c r="A484" s="82">
        <v>474</v>
      </c>
      <c r="B484" s="83" t="s">
        <v>63</v>
      </c>
      <c r="C484" s="146" t="s">
        <v>124</v>
      </c>
      <c r="D484" s="128" t="s">
        <v>1118</v>
      </c>
      <c r="E484" s="86" t="s">
        <v>1709</v>
      </c>
      <c r="F484" s="87" t="s">
        <v>1710</v>
      </c>
      <c r="G484" s="86"/>
      <c r="H484" s="86" t="s">
        <v>67</v>
      </c>
      <c r="I484" s="88"/>
      <c r="J484" s="89" t="s">
        <v>675</v>
      </c>
      <c r="K484" s="89" t="s">
        <v>128</v>
      </c>
      <c r="L484" s="89">
        <v>25300000</v>
      </c>
      <c r="M484" s="89"/>
      <c r="N484" s="89"/>
      <c r="O484" s="89"/>
      <c r="P484" s="89"/>
      <c r="Q484" s="89"/>
      <c r="R484" s="89"/>
      <c r="S484" s="90"/>
      <c r="T484" s="91">
        <f t="shared" si="27"/>
        <v>25300000</v>
      </c>
      <c r="U484" s="92">
        <v>25300000</v>
      </c>
      <c r="V484" s="83"/>
      <c r="W484" s="83"/>
      <c r="X484" s="93">
        <f t="shared" si="24"/>
        <v>25300000</v>
      </c>
      <c r="Y484" s="94">
        <f t="shared" si="25"/>
        <v>0</v>
      </c>
      <c r="Z484" s="94">
        <f t="shared" si="26"/>
        <v>0</v>
      </c>
      <c r="AA484" s="95"/>
      <c r="AB484" s="96" t="s">
        <v>129</v>
      </c>
      <c r="AC484" s="97" t="s">
        <v>1711</v>
      </c>
    </row>
    <row r="485" spans="1:29" s="100" customFormat="1" ht="14.25">
      <c r="A485" s="82">
        <v>475</v>
      </c>
      <c r="B485" s="83" t="s">
        <v>63</v>
      </c>
      <c r="C485" s="162"/>
      <c r="D485" s="128" t="s">
        <v>1158</v>
      </c>
      <c r="E485" s="86" t="s">
        <v>1712</v>
      </c>
      <c r="F485" s="87" t="s">
        <v>1713</v>
      </c>
      <c r="G485" s="146"/>
      <c r="H485" s="86" t="s">
        <v>67</v>
      </c>
      <c r="I485" s="146"/>
      <c r="J485" s="89" t="s">
        <v>675</v>
      </c>
      <c r="K485" s="89" t="s">
        <v>137</v>
      </c>
      <c r="L485" s="89">
        <v>25300000</v>
      </c>
      <c r="M485" s="89"/>
      <c r="N485" s="89"/>
      <c r="O485" s="89"/>
      <c r="P485" s="89"/>
      <c r="Q485" s="89"/>
      <c r="R485" s="89"/>
      <c r="S485" s="90">
        <v>25000</v>
      </c>
      <c r="T485" s="91">
        <f t="shared" si="27"/>
        <v>25275000</v>
      </c>
      <c r="U485" s="92">
        <v>25300000</v>
      </c>
      <c r="V485" s="83"/>
      <c r="W485" s="83"/>
      <c r="X485" s="93">
        <f t="shared" si="24"/>
        <v>25300000</v>
      </c>
      <c r="Y485" s="94">
        <f t="shared" si="25"/>
        <v>25000</v>
      </c>
      <c r="Z485" s="94">
        <f t="shared" si="26"/>
        <v>0</v>
      </c>
      <c r="AA485" s="95"/>
      <c r="AB485" s="96"/>
      <c r="AC485" s="97" t="s">
        <v>1714</v>
      </c>
    </row>
    <row r="486" spans="1:29" s="100" customFormat="1" ht="14.25">
      <c r="A486" s="82">
        <v>476</v>
      </c>
      <c r="B486" s="83" t="s">
        <v>63</v>
      </c>
      <c r="C486" s="146"/>
      <c r="D486" s="128" t="s">
        <v>780</v>
      </c>
      <c r="E486" s="86" t="s">
        <v>1715</v>
      </c>
      <c r="F486" s="87" t="s">
        <v>1716</v>
      </c>
      <c r="G486" s="146"/>
      <c r="H486" s="86" t="s">
        <v>67</v>
      </c>
      <c r="I486" s="146"/>
      <c r="J486" s="89" t="s">
        <v>1717</v>
      </c>
      <c r="K486" s="89" t="s">
        <v>69</v>
      </c>
      <c r="L486" s="89">
        <v>25300000</v>
      </c>
      <c r="M486" s="89"/>
      <c r="N486" s="89"/>
      <c r="O486" s="89"/>
      <c r="P486" s="89"/>
      <c r="Q486" s="89"/>
      <c r="R486" s="89"/>
      <c r="S486" s="90"/>
      <c r="T486" s="91">
        <f t="shared" si="27"/>
        <v>25300000</v>
      </c>
      <c r="U486" s="92">
        <v>25300000</v>
      </c>
      <c r="V486" s="83"/>
      <c r="W486" s="83"/>
      <c r="X486" s="93">
        <f t="shared" si="24"/>
        <v>25300000</v>
      </c>
      <c r="Y486" s="94">
        <f t="shared" si="25"/>
        <v>0</v>
      </c>
      <c r="Z486" s="94">
        <f t="shared" si="26"/>
        <v>0</v>
      </c>
      <c r="AA486" s="95"/>
      <c r="AB486" s="96"/>
      <c r="AC486" s="97" t="s">
        <v>1718</v>
      </c>
    </row>
    <row r="487" spans="1:29" s="100" customFormat="1" ht="14.25">
      <c r="A487" s="82">
        <v>477</v>
      </c>
      <c r="B487" s="83" t="s">
        <v>63</v>
      </c>
      <c r="C487" s="146"/>
      <c r="D487" s="128" t="s">
        <v>1118</v>
      </c>
      <c r="E487" s="86" t="s">
        <v>1719</v>
      </c>
      <c r="F487" s="87" t="s">
        <v>1720</v>
      </c>
      <c r="G487" s="146"/>
      <c r="H487" s="86" t="s">
        <v>67</v>
      </c>
      <c r="I487" s="146" t="s">
        <v>260</v>
      </c>
      <c r="J487" s="89" t="s">
        <v>1717</v>
      </c>
      <c r="K487" s="89" t="s">
        <v>69</v>
      </c>
      <c r="L487" s="89">
        <v>25300000</v>
      </c>
      <c r="M487" s="89"/>
      <c r="N487" s="89"/>
      <c r="O487" s="89">
        <v>50</v>
      </c>
      <c r="P487" s="89"/>
      <c r="Q487" s="89"/>
      <c r="R487" s="89"/>
      <c r="S487" s="90"/>
      <c r="T487" s="91">
        <f t="shared" si="27"/>
        <v>12650000</v>
      </c>
      <c r="U487" s="92">
        <v>12650000</v>
      </c>
      <c r="V487" s="83"/>
      <c r="W487" s="83"/>
      <c r="X487" s="93">
        <f t="shared" si="24"/>
        <v>12650000</v>
      </c>
      <c r="Y487" s="94">
        <f t="shared" si="25"/>
        <v>0</v>
      </c>
      <c r="Z487" s="94">
        <f t="shared" si="26"/>
        <v>0</v>
      </c>
      <c r="AA487" s="95"/>
      <c r="AB487" s="96"/>
      <c r="AC487" s="97" t="s">
        <v>1721</v>
      </c>
    </row>
    <row r="488" spans="1:29" s="100" customFormat="1" ht="14.25">
      <c r="A488" s="82">
        <v>478</v>
      </c>
      <c r="B488" s="83" t="s">
        <v>63</v>
      </c>
      <c r="C488" s="146"/>
      <c r="D488" s="128" t="s">
        <v>1118</v>
      </c>
      <c r="E488" s="86" t="s">
        <v>1722</v>
      </c>
      <c r="F488" s="87" t="s">
        <v>1723</v>
      </c>
      <c r="G488" s="146"/>
      <c r="H488" s="86" t="s">
        <v>67</v>
      </c>
      <c r="I488" s="146"/>
      <c r="J488" s="89" t="s">
        <v>1717</v>
      </c>
      <c r="K488" s="89" t="s">
        <v>69</v>
      </c>
      <c r="L488" s="89">
        <v>25300000</v>
      </c>
      <c r="M488" s="89"/>
      <c r="N488" s="89"/>
      <c r="O488" s="89"/>
      <c r="P488" s="89"/>
      <c r="Q488" s="89"/>
      <c r="R488" s="89"/>
      <c r="S488" s="90"/>
      <c r="T488" s="91">
        <f t="shared" si="27"/>
        <v>25300000</v>
      </c>
      <c r="U488" s="92">
        <v>25300000</v>
      </c>
      <c r="V488" s="83"/>
      <c r="W488" s="83"/>
      <c r="X488" s="93">
        <f t="shared" si="24"/>
        <v>25300000</v>
      </c>
      <c r="Y488" s="94">
        <f t="shared" si="25"/>
        <v>0</v>
      </c>
      <c r="Z488" s="94">
        <f t="shared" si="26"/>
        <v>0</v>
      </c>
      <c r="AA488" s="95"/>
      <c r="AB488" s="96"/>
      <c r="AC488" s="97" t="s">
        <v>1724</v>
      </c>
    </row>
    <row r="489" spans="1:29" s="100" customFormat="1" ht="14.25">
      <c r="A489" s="82">
        <v>479</v>
      </c>
      <c r="B489" s="83" t="s">
        <v>63</v>
      </c>
      <c r="C489" s="146"/>
      <c r="D489" s="84" t="s">
        <v>1158</v>
      </c>
      <c r="E489" s="86" t="s">
        <v>1725</v>
      </c>
      <c r="F489" s="87" t="s">
        <v>1726</v>
      </c>
      <c r="G489" s="146"/>
      <c r="H489" s="86" t="s">
        <v>67</v>
      </c>
      <c r="I489" s="146"/>
      <c r="J489" s="89" t="s">
        <v>1717</v>
      </c>
      <c r="K489" s="89" t="s">
        <v>69</v>
      </c>
      <c r="L489" s="89">
        <v>25300000</v>
      </c>
      <c r="M489" s="89"/>
      <c r="N489" s="89"/>
      <c r="O489" s="89"/>
      <c r="P489" s="89"/>
      <c r="Q489" s="89"/>
      <c r="R489" s="89"/>
      <c r="S489" s="90"/>
      <c r="T489" s="91">
        <f t="shared" si="27"/>
        <v>25300000</v>
      </c>
      <c r="U489" s="92">
        <v>25300000</v>
      </c>
      <c r="V489" s="83"/>
      <c r="W489" s="83"/>
      <c r="X489" s="93">
        <f t="shared" si="24"/>
        <v>25300000</v>
      </c>
      <c r="Y489" s="94">
        <f t="shared" si="25"/>
        <v>0</v>
      </c>
      <c r="Z489" s="94">
        <f t="shared" si="26"/>
        <v>0</v>
      </c>
      <c r="AA489" s="95"/>
      <c r="AB489" s="96"/>
      <c r="AC489" s="97" t="s">
        <v>1727</v>
      </c>
    </row>
    <row r="490" spans="1:29" s="100" customFormat="1" ht="14.25">
      <c r="A490" s="82">
        <v>480</v>
      </c>
      <c r="B490" s="83" t="s">
        <v>63</v>
      </c>
      <c r="C490" s="146"/>
      <c r="D490" s="128" t="s">
        <v>1163</v>
      </c>
      <c r="E490" s="86" t="s">
        <v>1728</v>
      </c>
      <c r="F490" s="87" t="s">
        <v>1729</v>
      </c>
      <c r="G490" s="146"/>
      <c r="H490" s="86" t="s">
        <v>67</v>
      </c>
      <c r="I490" s="146"/>
      <c r="J490" s="89" t="s">
        <v>1717</v>
      </c>
      <c r="K490" s="89" t="s">
        <v>69</v>
      </c>
      <c r="L490" s="89">
        <v>25300000</v>
      </c>
      <c r="M490" s="89"/>
      <c r="N490" s="89"/>
      <c r="O490" s="89"/>
      <c r="P490" s="89"/>
      <c r="Q490" s="89"/>
      <c r="R490" s="89"/>
      <c r="S490" s="90"/>
      <c r="T490" s="91">
        <f t="shared" si="27"/>
        <v>25300000</v>
      </c>
      <c r="U490" s="92">
        <v>25300000</v>
      </c>
      <c r="V490" s="83"/>
      <c r="W490" s="83"/>
      <c r="X490" s="93">
        <f t="shared" si="24"/>
        <v>25300000</v>
      </c>
      <c r="Y490" s="94">
        <f t="shared" si="25"/>
        <v>0</v>
      </c>
      <c r="Z490" s="94">
        <f t="shared" si="26"/>
        <v>0</v>
      </c>
      <c r="AA490" s="95"/>
      <c r="AB490" s="96"/>
      <c r="AC490" s="97" t="s">
        <v>1730</v>
      </c>
    </row>
    <row r="491" spans="1:29" s="100" customFormat="1" ht="14.25">
      <c r="A491" s="82">
        <v>481</v>
      </c>
      <c r="B491" s="83" t="s">
        <v>63</v>
      </c>
      <c r="C491" s="146"/>
      <c r="D491" s="128" t="s">
        <v>1121</v>
      </c>
      <c r="E491" s="86" t="s">
        <v>1731</v>
      </c>
      <c r="F491" s="87" t="s">
        <v>1732</v>
      </c>
      <c r="G491" s="146"/>
      <c r="H491" s="86" t="s">
        <v>67</v>
      </c>
      <c r="I491" s="146" t="s">
        <v>260</v>
      </c>
      <c r="J491" s="89" t="s">
        <v>1717</v>
      </c>
      <c r="K491" s="89" t="s">
        <v>69</v>
      </c>
      <c r="L491" s="89">
        <v>25300000</v>
      </c>
      <c r="M491" s="89"/>
      <c r="N491" s="89"/>
      <c r="O491" s="89">
        <v>50</v>
      </c>
      <c r="P491" s="89"/>
      <c r="Q491" s="89"/>
      <c r="R491" s="89"/>
      <c r="S491" s="90"/>
      <c r="T491" s="91">
        <f t="shared" si="27"/>
        <v>12650000</v>
      </c>
      <c r="U491" s="92">
        <v>12650000</v>
      </c>
      <c r="V491" s="83"/>
      <c r="W491" s="83"/>
      <c r="X491" s="93">
        <f t="shared" si="24"/>
        <v>12650000</v>
      </c>
      <c r="Y491" s="94">
        <f t="shared" si="25"/>
        <v>0</v>
      </c>
      <c r="Z491" s="94">
        <f t="shared" si="26"/>
        <v>0</v>
      </c>
      <c r="AA491" s="95"/>
      <c r="AB491" s="96"/>
      <c r="AC491" s="97" t="s">
        <v>1733</v>
      </c>
    </row>
    <row r="492" spans="1:29" s="100" customFormat="1" ht="14.25">
      <c r="A492" s="82">
        <v>482</v>
      </c>
      <c r="B492" s="83" t="s">
        <v>63</v>
      </c>
      <c r="C492" s="146"/>
      <c r="D492" s="128" t="s">
        <v>1121</v>
      </c>
      <c r="E492" s="86" t="s">
        <v>1734</v>
      </c>
      <c r="F492" s="87" t="s">
        <v>1735</v>
      </c>
      <c r="G492" s="146"/>
      <c r="H492" s="86" t="s">
        <v>67</v>
      </c>
      <c r="I492" s="146"/>
      <c r="J492" s="89" t="s">
        <v>1717</v>
      </c>
      <c r="K492" s="89" t="s">
        <v>69</v>
      </c>
      <c r="L492" s="89">
        <v>25300000</v>
      </c>
      <c r="M492" s="89"/>
      <c r="N492" s="89"/>
      <c r="O492" s="89"/>
      <c r="P492" s="89"/>
      <c r="Q492" s="89"/>
      <c r="R492" s="89"/>
      <c r="S492" s="90"/>
      <c r="T492" s="91">
        <f t="shared" si="27"/>
        <v>25300000</v>
      </c>
      <c r="U492" s="92">
        <v>25300000</v>
      </c>
      <c r="V492" s="83"/>
      <c r="W492" s="83"/>
      <c r="X492" s="93">
        <f t="shared" si="24"/>
        <v>25300000</v>
      </c>
      <c r="Y492" s="94">
        <f t="shared" si="25"/>
        <v>0</v>
      </c>
      <c r="Z492" s="94">
        <f t="shared" si="26"/>
        <v>0</v>
      </c>
      <c r="AA492" s="95"/>
      <c r="AB492" s="96"/>
      <c r="AC492" s="97" t="s">
        <v>1736</v>
      </c>
    </row>
    <row r="493" spans="1:29" s="100" customFormat="1" ht="14.25">
      <c r="A493" s="82">
        <v>483</v>
      </c>
      <c r="B493" s="83" t="s">
        <v>63</v>
      </c>
      <c r="C493" s="146"/>
      <c r="D493" s="128" t="s">
        <v>1121</v>
      </c>
      <c r="E493" s="86" t="s">
        <v>1737</v>
      </c>
      <c r="F493" s="87" t="s">
        <v>1738</v>
      </c>
      <c r="G493" s="146"/>
      <c r="H493" s="86" t="s">
        <v>67</v>
      </c>
      <c r="I493" s="146"/>
      <c r="J493" s="89" t="s">
        <v>1717</v>
      </c>
      <c r="K493" s="89" t="s">
        <v>69</v>
      </c>
      <c r="L493" s="89">
        <v>25300000</v>
      </c>
      <c r="M493" s="89"/>
      <c r="N493" s="89"/>
      <c r="O493" s="89"/>
      <c r="P493" s="89"/>
      <c r="Q493" s="89"/>
      <c r="R493" s="89"/>
      <c r="S493" s="90"/>
      <c r="T493" s="91">
        <f t="shared" si="27"/>
        <v>25300000</v>
      </c>
      <c r="U493" s="92">
        <v>25300000</v>
      </c>
      <c r="V493" s="83"/>
      <c r="W493" s="83"/>
      <c r="X493" s="93">
        <f t="shared" si="24"/>
        <v>25300000</v>
      </c>
      <c r="Y493" s="94">
        <f t="shared" si="25"/>
        <v>0</v>
      </c>
      <c r="Z493" s="94">
        <f t="shared" si="26"/>
        <v>0</v>
      </c>
      <c r="AA493" s="95"/>
      <c r="AB493" s="96"/>
      <c r="AC493" s="97" t="s">
        <v>1739</v>
      </c>
    </row>
    <row r="494" spans="1:29" s="100" customFormat="1" ht="14.25">
      <c r="A494" s="82">
        <v>484</v>
      </c>
      <c r="B494" s="83" t="s">
        <v>63</v>
      </c>
      <c r="C494" s="146"/>
      <c r="D494" s="84" t="s">
        <v>686</v>
      </c>
      <c r="E494" s="86" t="s">
        <v>1740</v>
      </c>
      <c r="F494" s="87" t="s">
        <v>1741</v>
      </c>
      <c r="G494" s="146"/>
      <c r="H494" s="86" t="s">
        <v>67</v>
      </c>
      <c r="I494" s="146"/>
      <c r="J494" s="89" t="s">
        <v>1717</v>
      </c>
      <c r="K494" s="89" t="s">
        <v>69</v>
      </c>
      <c r="L494" s="89">
        <v>25300000</v>
      </c>
      <c r="M494" s="89"/>
      <c r="N494" s="89"/>
      <c r="O494" s="89"/>
      <c r="P494" s="89"/>
      <c r="Q494" s="89"/>
      <c r="R494" s="89"/>
      <c r="S494" s="90">
        <v>1836000</v>
      </c>
      <c r="T494" s="91">
        <f t="shared" si="27"/>
        <v>23464000</v>
      </c>
      <c r="U494" s="92">
        <v>23464000</v>
      </c>
      <c r="V494" s="83"/>
      <c r="W494" s="83"/>
      <c r="X494" s="93">
        <f t="shared" si="24"/>
        <v>23464000</v>
      </c>
      <c r="Y494" s="94">
        <f t="shared" si="25"/>
        <v>0</v>
      </c>
      <c r="Z494" s="94">
        <f t="shared" si="26"/>
        <v>0</v>
      </c>
      <c r="AA494" s="95"/>
      <c r="AB494" s="96"/>
      <c r="AC494" s="97" t="s">
        <v>1742</v>
      </c>
    </row>
    <row r="495" spans="1:29" s="100" customFormat="1" ht="14.25">
      <c r="A495" s="82">
        <v>485</v>
      </c>
      <c r="B495" s="83" t="s">
        <v>63</v>
      </c>
      <c r="C495" s="146"/>
      <c r="D495" s="128" t="s">
        <v>1276</v>
      </c>
      <c r="E495" s="86" t="s">
        <v>1743</v>
      </c>
      <c r="F495" s="87" t="s">
        <v>1744</v>
      </c>
      <c r="G495" s="146"/>
      <c r="H495" s="86" t="s">
        <v>67</v>
      </c>
      <c r="I495" s="146"/>
      <c r="J495" s="89" t="s">
        <v>1717</v>
      </c>
      <c r="K495" s="89" t="s">
        <v>69</v>
      </c>
      <c r="L495" s="89">
        <v>25300000</v>
      </c>
      <c r="M495" s="89"/>
      <c r="N495" s="89"/>
      <c r="O495" s="89"/>
      <c r="P495" s="89"/>
      <c r="Q495" s="89"/>
      <c r="R495" s="89"/>
      <c r="S495" s="90"/>
      <c r="T495" s="91">
        <f t="shared" si="27"/>
        <v>25300000</v>
      </c>
      <c r="U495" s="92">
        <v>25300000</v>
      </c>
      <c r="V495" s="83"/>
      <c r="W495" s="83"/>
      <c r="X495" s="93">
        <f t="shared" si="24"/>
        <v>25300000</v>
      </c>
      <c r="Y495" s="94">
        <f t="shared" si="25"/>
        <v>0</v>
      </c>
      <c r="Z495" s="94">
        <f t="shared" si="26"/>
        <v>0</v>
      </c>
      <c r="AA495" s="95"/>
      <c r="AB495" s="96"/>
      <c r="AC495" s="97" t="s">
        <v>1745</v>
      </c>
    </row>
    <row r="496" spans="1:29" s="100" customFormat="1" ht="14.25">
      <c r="A496" s="82">
        <v>486</v>
      </c>
      <c r="B496" s="83" t="s">
        <v>63</v>
      </c>
      <c r="C496" s="146"/>
      <c r="D496" s="128" t="s">
        <v>1158</v>
      </c>
      <c r="E496" s="86" t="s">
        <v>1746</v>
      </c>
      <c r="F496" s="87" t="s">
        <v>1747</v>
      </c>
      <c r="G496" s="146"/>
      <c r="H496" s="86" t="s">
        <v>67</v>
      </c>
      <c r="I496" s="146"/>
      <c r="J496" s="89" t="s">
        <v>1717</v>
      </c>
      <c r="K496" s="89" t="s">
        <v>69</v>
      </c>
      <c r="L496" s="89">
        <v>25300000</v>
      </c>
      <c r="M496" s="89"/>
      <c r="N496" s="89"/>
      <c r="O496" s="89"/>
      <c r="P496" s="89"/>
      <c r="Q496" s="89"/>
      <c r="R496" s="89"/>
      <c r="S496" s="90"/>
      <c r="T496" s="91">
        <f t="shared" si="27"/>
        <v>25300000</v>
      </c>
      <c r="U496" s="92">
        <v>25300000</v>
      </c>
      <c r="V496" s="83"/>
      <c r="W496" s="83"/>
      <c r="X496" s="93">
        <f t="shared" si="24"/>
        <v>25300000</v>
      </c>
      <c r="Y496" s="94">
        <f t="shared" si="25"/>
        <v>0</v>
      </c>
      <c r="Z496" s="94">
        <f t="shared" si="26"/>
        <v>0</v>
      </c>
      <c r="AA496" s="95"/>
      <c r="AB496" s="96"/>
      <c r="AC496" s="97" t="s">
        <v>1748</v>
      </c>
    </row>
    <row r="497" spans="1:29" s="100" customFormat="1" ht="14.25">
      <c r="A497" s="82">
        <v>487</v>
      </c>
      <c r="B497" s="83" t="s">
        <v>63</v>
      </c>
      <c r="C497" s="162"/>
      <c r="D497" s="128" t="s">
        <v>1218</v>
      </c>
      <c r="E497" s="161" t="s">
        <v>1749</v>
      </c>
      <c r="F497" s="301" t="s">
        <v>1750</v>
      </c>
      <c r="G497" s="303"/>
      <c r="H497" s="159" t="s">
        <v>67</v>
      </c>
      <c r="I497" s="161"/>
      <c r="J497" s="89" t="s">
        <v>1717</v>
      </c>
      <c r="K497" s="89" t="s">
        <v>69</v>
      </c>
      <c r="L497" s="89">
        <v>25300000</v>
      </c>
      <c r="M497" s="89"/>
      <c r="N497" s="89"/>
      <c r="O497" s="89"/>
      <c r="P497" s="89"/>
      <c r="Q497" s="89"/>
      <c r="R497" s="89"/>
      <c r="S497" s="90"/>
      <c r="T497" s="91">
        <f t="shared" si="27"/>
        <v>25300000</v>
      </c>
      <c r="U497" s="92">
        <v>25300000</v>
      </c>
      <c r="V497" s="83"/>
      <c r="W497" s="83"/>
      <c r="X497" s="93">
        <f t="shared" si="24"/>
        <v>25300000</v>
      </c>
      <c r="Y497" s="94">
        <f t="shared" si="25"/>
        <v>0</v>
      </c>
      <c r="Z497" s="94">
        <f t="shared" si="26"/>
        <v>0</v>
      </c>
      <c r="AA497" s="95"/>
      <c r="AB497" s="96"/>
      <c r="AC497" s="97" t="s">
        <v>1751</v>
      </c>
    </row>
    <row r="498" spans="1:29" s="100" customFormat="1" ht="14.25">
      <c r="A498" s="82">
        <v>488</v>
      </c>
      <c r="B498" s="83" t="s">
        <v>63</v>
      </c>
      <c r="C498" s="162"/>
      <c r="D498" s="84" t="s">
        <v>1158</v>
      </c>
      <c r="E498" s="86" t="s">
        <v>1752</v>
      </c>
      <c r="F498" s="87" t="s">
        <v>1753</v>
      </c>
      <c r="G498" s="86"/>
      <c r="H498" s="86" t="s">
        <v>67</v>
      </c>
      <c r="I498" s="88"/>
      <c r="J498" s="89" t="s">
        <v>1717</v>
      </c>
      <c r="K498" s="89" t="s">
        <v>69</v>
      </c>
      <c r="L498" s="89">
        <v>25300000</v>
      </c>
      <c r="M498" s="89"/>
      <c r="N498" s="89"/>
      <c r="O498" s="89"/>
      <c r="P498" s="89"/>
      <c r="Q498" s="89"/>
      <c r="R498" s="89"/>
      <c r="S498" s="90"/>
      <c r="T498" s="91">
        <f t="shared" si="27"/>
        <v>25300000</v>
      </c>
      <c r="U498" s="92">
        <v>25300000</v>
      </c>
      <c r="V498" s="83"/>
      <c r="W498" s="83"/>
      <c r="X498" s="93">
        <f t="shared" si="24"/>
        <v>25300000</v>
      </c>
      <c r="Y498" s="94">
        <f t="shared" si="25"/>
        <v>0</v>
      </c>
      <c r="Z498" s="94">
        <f t="shared" si="26"/>
        <v>0</v>
      </c>
      <c r="AA498" s="95"/>
      <c r="AB498" s="96"/>
      <c r="AC498" s="97" t="s">
        <v>1754</v>
      </c>
    </row>
    <row r="499" spans="1:29" s="100" customFormat="1" ht="14.25">
      <c r="A499" s="82">
        <v>489</v>
      </c>
      <c r="B499" s="83" t="s">
        <v>63</v>
      </c>
      <c r="C499" s="162"/>
      <c r="D499" s="84" t="s">
        <v>686</v>
      </c>
      <c r="E499" s="86" t="s">
        <v>1755</v>
      </c>
      <c r="F499" s="87" t="s">
        <v>1756</v>
      </c>
      <c r="G499" s="86"/>
      <c r="H499" s="86" t="s">
        <v>67</v>
      </c>
      <c r="I499" s="88"/>
      <c r="J499" s="89" t="s">
        <v>1717</v>
      </c>
      <c r="K499" s="89" t="s">
        <v>69</v>
      </c>
      <c r="L499" s="89">
        <v>25300000</v>
      </c>
      <c r="M499" s="89"/>
      <c r="N499" s="89"/>
      <c r="O499" s="89"/>
      <c r="P499" s="89"/>
      <c r="Q499" s="89"/>
      <c r="R499" s="89"/>
      <c r="S499" s="90"/>
      <c r="T499" s="91">
        <f t="shared" si="27"/>
        <v>25300000</v>
      </c>
      <c r="U499" s="92">
        <v>25300000</v>
      </c>
      <c r="V499" s="83"/>
      <c r="W499" s="83"/>
      <c r="X499" s="93">
        <f t="shared" si="24"/>
        <v>25300000</v>
      </c>
      <c r="Y499" s="94">
        <f t="shared" si="25"/>
        <v>0</v>
      </c>
      <c r="Z499" s="94">
        <f t="shared" si="26"/>
        <v>0</v>
      </c>
      <c r="AA499" s="95"/>
      <c r="AB499" s="96"/>
      <c r="AC499" s="97" t="s">
        <v>1757</v>
      </c>
    </row>
    <row r="500" spans="1:29" s="100" customFormat="1" ht="14.25">
      <c r="A500" s="82">
        <v>490</v>
      </c>
      <c r="B500" s="83" t="s">
        <v>63</v>
      </c>
      <c r="C500" s="146"/>
      <c r="D500" s="128" t="s">
        <v>1121</v>
      </c>
      <c r="E500" s="86" t="s">
        <v>1758</v>
      </c>
      <c r="F500" s="87" t="s">
        <v>1759</v>
      </c>
      <c r="G500" s="146"/>
      <c r="H500" s="86" t="s">
        <v>67</v>
      </c>
      <c r="I500" s="146"/>
      <c r="J500" s="89" t="s">
        <v>1717</v>
      </c>
      <c r="K500" s="89" t="s">
        <v>137</v>
      </c>
      <c r="L500" s="89">
        <v>25300000</v>
      </c>
      <c r="M500" s="89"/>
      <c r="N500" s="89"/>
      <c r="O500" s="89"/>
      <c r="P500" s="89"/>
      <c r="Q500" s="89"/>
      <c r="R500" s="89"/>
      <c r="S500" s="90"/>
      <c r="T500" s="91">
        <f t="shared" si="27"/>
        <v>25300000</v>
      </c>
      <c r="U500" s="92">
        <v>29300000</v>
      </c>
      <c r="V500" s="83"/>
      <c r="W500" s="298">
        <v>4000000</v>
      </c>
      <c r="X500" s="93">
        <f t="shared" si="24"/>
        <v>25300000</v>
      </c>
      <c r="Y500" s="94">
        <f t="shared" si="25"/>
        <v>0</v>
      </c>
      <c r="Z500" s="94">
        <f t="shared" si="26"/>
        <v>0</v>
      </c>
      <c r="AA500" s="95"/>
      <c r="AB500" s="96" t="s">
        <v>1760</v>
      </c>
      <c r="AC500" s="97" t="s">
        <v>1761</v>
      </c>
    </row>
    <row r="501" spans="1:29" s="100" customFormat="1" ht="14.25">
      <c r="A501" s="82">
        <v>491</v>
      </c>
      <c r="B501" s="83" t="s">
        <v>63</v>
      </c>
      <c r="C501" s="146"/>
      <c r="D501" s="128" t="s">
        <v>686</v>
      </c>
      <c r="E501" s="86" t="s">
        <v>1762</v>
      </c>
      <c r="F501" s="87" t="s">
        <v>1763</v>
      </c>
      <c r="G501" s="146"/>
      <c r="H501" s="86" t="s">
        <v>67</v>
      </c>
      <c r="I501" s="146"/>
      <c r="J501" s="89" t="s">
        <v>1717</v>
      </c>
      <c r="K501" s="89" t="s">
        <v>137</v>
      </c>
      <c r="L501" s="89">
        <v>25300000</v>
      </c>
      <c r="M501" s="89"/>
      <c r="N501" s="89"/>
      <c r="O501" s="89"/>
      <c r="P501" s="89"/>
      <c r="Q501" s="89"/>
      <c r="R501" s="89"/>
      <c r="S501" s="90">
        <v>384000</v>
      </c>
      <c r="T501" s="91">
        <f t="shared" si="27"/>
        <v>24916000</v>
      </c>
      <c r="U501" s="92">
        <v>24916000</v>
      </c>
      <c r="V501" s="83"/>
      <c r="W501" s="83"/>
      <c r="X501" s="93">
        <f t="shared" si="24"/>
        <v>24916000</v>
      </c>
      <c r="Y501" s="94">
        <f t="shared" si="25"/>
        <v>0</v>
      </c>
      <c r="Z501" s="94">
        <f t="shared" si="26"/>
        <v>0</v>
      </c>
      <c r="AA501" s="95"/>
      <c r="AB501" s="96"/>
      <c r="AC501" s="97" t="s">
        <v>1764</v>
      </c>
    </row>
    <row r="502" spans="1:29" s="100" customFormat="1" ht="14.25">
      <c r="A502" s="82">
        <v>492</v>
      </c>
      <c r="B502" s="83" t="s">
        <v>63</v>
      </c>
      <c r="C502" s="146"/>
      <c r="D502" s="128" t="s">
        <v>1276</v>
      </c>
      <c r="E502" s="86" t="s">
        <v>1765</v>
      </c>
      <c r="F502" s="87" t="s">
        <v>1766</v>
      </c>
      <c r="G502" s="146"/>
      <c r="H502" s="86" t="s">
        <v>67</v>
      </c>
      <c r="I502" s="146"/>
      <c r="J502" s="89" t="s">
        <v>68</v>
      </c>
      <c r="K502" s="89" t="s">
        <v>69</v>
      </c>
      <c r="L502" s="89">
        <v>25300000</v>
      </c>
      <c r="M502" s="89"/>
      <c r="N502" s="89"/>
      <c r="O502" s="89"/>
      <c r="P502" s="89"/>
      <c r="Q502" s="89"/>
      <c r="R502" s="89"/>
      <c r="S502" s="90"/>
      <c r="T502" s="91">
        <f t="shared" si="27"/>
        <v>25300000</v>
      </c>
      <c r="U502" s="92">
        <v>25300000</v>
      </c>
      <c r="V502" s="83"/>
      <c r="W502" s="83"/>
      <c r="X502" s="93">
        <f t="shared" si="24"/>
        <v>25300000</v>
      </c>
      <c r="Y502" s="94">
        <f t="shared" si="25"/>
        <v>0</v>
      </c>
      <c r="Z502" s="94">
        <f t="shared" si="26"/>
        <v>0</v>
      </c>
      <c r="AA502" s="95"/>
      <c r="AB502" s="96"/>
      <c r="AC502" s="97" t="s">
        <v>1767</v>
      </c>
    </row>
    <row r="503" spans="1:29" s="100" customFormat="1" ht="14.25">
      <c r="A503" s="82">
        <v>493</v>
      </c>
      <c r="B503" s="83" t="s">
        <v>63</v>
      </c>
      <c r="C503" s="146"/>
      <c r="D503" s="128" t="s">
        <v>1121</v>
      </c>
      <c r="E503" s="86" t="s">
        <v>1768</v>
      </c>
      <c r="F503" s="87" t="s">
        <v>1769</v>
      </c>
      <c r="G503" s="146"/>
      <c r="H503" s="86" t="s">
        <v>67</v>
      </c>
      <c r="I503" s="146" t="s">
        <v>260</v>
      </c>
      <c r="J503" s="89" t="s">
        <v>68</v>
      </c>
      <c r="K503" s="89" t="s">
        <v>69</v>
      </c>
      <c r="L503" s="89">
        <v>25300000</v>
      </c>
      <c r="M503" s="89"/>
      <c r="N503" s="89"/>
      <c r="O503" s="89">
        <v>50</v>
      </c>
      <c r="P503" s="89"/>
      <c r="Q503" s="89"/>
      <c r="R503" s="89"/>
      <c r="S503" s="90"/>
      <c r="T503" s="91">
        <f t="shared" si="27"/>
        <v>12650000</v>
      </c>
      <c r="U503" s="92">
        <v>12650000</v>
      </c>
      <c r="V503" s="83"/>
      <c r="W503" s="83"/>
      <c r="X503" s="93">
        <f t="shared" si="24"/>
        <v>12650000</v>
      </c>
      <c r="Y503" s="94">
        <f t="shared" si="25"/>
        <v>0</v>
      </c>
      <c r="Z503" s="94">
        <f t="shared" si="26"/>
        <v>0</v>
      </c>
      <c r="AA503" s="95"/>
      <c r="AB503" s="96"/>
      <c r="AC503" s="97" t="s">
        <v>1770</v>
      </c>
    </row>
    <row r="504" spans="1:29" s="100" customFormat="1" ht="14.25">
      <c r="A504" s="82">
        <v>494</v>
      </c>
      <c r="B504" s="83" t="s">
        <v>63</v>
      </c>
      <c r="C504" s="146"/>
      <c r="D504" s="128" t="s">
        <v>1276</v>
      </c>
      <c r="E504" s="86" t="s">
        <v>1771</v>
      </c>
      <c r="F504" s="87" t="s">
        <v>1772</v>
      </c>
      <c r="G504" s="146"/>
      <c r="H504" s="86" t="s">
        <v>67</v>
      </c>
      <c r="I504" s="146"/>
      <c r="J504" s="89" t="s">
        <v>68</v>
      </c>
      <c r="K504" s="89" t="s">
        <v>69</v>
      </c>
      <c r="L504" s="89">
        <v>25300000</v>
      </c>
      <c r="M504" s="89"/>
      <c r="N504" s="89"/>
      <c r="O504" s="89"/>
      <c r="P504" s="89"/>
      <c r="Q504" s="89"/>
      <c r="R504" s="89"/>
      <c r="S504" s="90"/>
      <c r="T504" s="91">
        <f t="shared" si="27"/>
        <v>25300000</v>
      </c>
      <c r="U504" s="92">
        <v>25300000</v>
      </c>
      <c r="V504" s="83"/>
      <c r="W504" s="83"/>
      <c r="X504" s="93">
        <f t="shared" si="24"/>
        <v>25300000</v>
      </c>
      <c r="Y504" s="94">
        <f t="shared" si="25"/>
        <v>0</v>
      </c>
      <c r="Z504" s="94">
        <f t="shared" si="26"/>
        <v>0</v>
      </c>
      <c r="AA504" s="95"/>
      <c r="AB504" s="96"/>
      <c r="AC504" s="97" t="s">
        <v>1773</v>
      </c>
    </row>
    <row r="505" spans="1:29" s="100" customFormat="1" ht="14.25">
      <c r="A505" s="82">
        <v>495</v>
      </c>
      <c r="B505" s="83" t="s">
        <v>63</v>
      </c>
      <c r="C505" s="146"/>
      <c r="D505" s="84" t="s">
        <v>686</v>
      </c>
      <c r="E505" s="86" t="s">
        <v>1774</v>
      </c>
      <c r="F505" s="87" t="s">
        <v>1775</v>
      </c>
      <c r="G505" s="146"/>
      <c r="H505" s="86" t="s">
        <v>67</v>
      </c>
      <c r="I505" s="146"/>
      <c r="J505" s="89" t="s">
        <v>68</v>
      </c>
      <c r="K505" s="89" t="s">
        <v>69</v>
      </c>
      <c r="L505" s="89">
        <v>25300000</v>
      </c>
      <c r="M505" s="89"/>
      <c r="N505" s="89"/>
      <c r="O505" s="89"/>
      <c r="P505" s="89"/>
      <c r="Q505" s="89"/>
      <c r="R505" s="89"/>
      <c r="S505" s="90"/>
      <c r="T505" s="91">
        <f t="shared" si="27"/>
        <v>25300000</v>
      </c>
      <c r="U505" s="92">
        <v>25300000</v>
      </c>
      <c r="V505" s="83"/>
      <c r="W505" s="83"/>
      <c r="X505" s="93">
        <f t="shared" si="24"/>
        <v>25300000</v>
      </c>
      <c r="Y505" s="94">
        <f t="shared" si="25"/>
        <v>0</v>
      </c>
      <c r="Z505" s="94">
        <f t="shared" si="26"/>
        <v>0</v>
      </c>
      <c r="AA505" s="95"/>
      <c r="AB505" s="96"/>
      <c r="AC505" s="97" t="s">
        <v>1776</v>
      </c>
    </row>
    <row r="506" spans="1:29" s="100" customFormat="1" ht="14.25">
      <c r="A506" s="82">
        <v>496</v>
      </c>
      <c r="B506" s="83" t="s">
        <v>63</v>
      </c>
      <c r="C506" s="146"/>
      <c r="D506" s="128" t="s">
        <v>1158</v>
      </c>
      <c r="E506" s="86" t="s">
        <v>1777</v>
      </c>
      <c r="F506" s="87" t="s">
        <v>1778</v>
      </c>
      <c r="G506" s="146"/>
      <c r="H506" s="86" t="s">
        <v>67</v>
      </c>
      <c r="I506" s="146"/>
      <c r="J506" s="89" t="s">
        <v>68</v>
      </c>
      <c r="K506" s="89" t="s">
        <v>69</v>
      </c>
      <c r="L506" s="89">
        <v>25300000</v>
      </c>
      <c r="M506" s="89"/>
      <c r="N506" s="89"/>
      <c r="O506" s="89"/>
      <c r="P506" s="89"/>
      <c r="Q506" s="89"/>
      <c r="R506" s="89"/>
      <c r="S506" s="90"/>
      <c r="T506" s="91">
        <f t="shared" si="27"/>
        <v>25300000</v>
      </c>
      <c r="U506" s="92">
        <v>25300000</v>
      </c>
      <c r="V506" s="83"/>
      <c r="W506" s="83"/>
      <c r="X506" s="93">
        <f t="shared" si="24"/>
        <v>25300000</v>
      </c>
      <c r="Y506" s="94">
        <f t="shared" si="25"/>
        <v>0</v>
      </c>
      <c r="Z506" s="94">
        <f t="shared" si="26"/>
        <v>0</v>
      </c>
      <c r="AA506" s="95"/>
      <c r="AB506" s="96"/>
      <c r="AC506" s="97" t="s">
        <v>1779</v>
      </c>
    </row>
    <row r="507" spans="1:29" s="100" customFormat="1" ht="14.25">
      <c r="A507" s="82">
        <v>497</v>
      </c>
      <c r="B507" s="83" t="s">
        <v>63</v>
      </c>
      <c r="C507" s="146"/>
      <c r="D507" s="128" t="s">
        <v>1391</v>
      </c>
      <c r="E507" s="86" t="s">
        <v>1780</v>
      </c>
      <c r="F507" s="87" t="s">
        <v>1781</v>
      </c>
      <c r="G507" s="146"/>
      <c r="H507" s="86" t="s">
        <v>67</v>
      </c>
      <c r="I507" s="146"/>
      <c r="J507" s="89" t="s">
        <v>68</v>
      </c>
      <c r="K507" s="89" t="s">
        <v>69</v>
      </c>
      <c r="L507" s="89">
        <v>25300000</v>
      </c>
      <c r="M507" s="89"/>
      <c r="N507" s="89"/>
      <c r="O507" s="89"/>
      <c r="P507" s="89"/>
      <c r="Q507" s="89"/>
      <c r="R507" s="89"/>
      <c r="S507" s="90"/>
      <c r="T507" s="91">
        <f t="shared" si="27"/>
        <v>25300000</v>
      </c>
      <c r="U507" s="92">
        <v>25300000</v>
      </c>
      <c r="V507" s="83"/>
      <c r="W507" s="83"/>
      <c r="X507" s="93">
        <f t="shared" si="24"/>
        <v>25300000</v>
      </c>
      <c r="Y507" s="94">
        <f t="shared" si="25"/>
        <v>0</v>
      </c>
      <c r="Z507" s="94">
        <f t="shared" si="26"/>
        <v>0</v>
      </c>
      <c r="AA507" s="95"/>
      <c r="AB507" s="96"/>
      <c r="AC507" s="97" t="s">
        <v>1782</v>
      </c>
    </row>
    <row r="508" spans="1:29" s="100" customFormat="1" ht="14.25">
      <c r="A508" s="82">
        <v>498</v>
      </c>
      <c r="B508" s="83" t="s">
        <v>63</v>
      </c>
      <c r="C508" s="146"/>
      <c r="D508" s="128" t="s">
        <v>1121</v>
      </c>
      <c r="E508" s="86" t="s">
        <v>1783</v>
      </c>
      <c r="F508" s="87" t="s">
        <v>1784</v>
      </c>
      <c r="G508" s="146"/>
      <c r="H508" s="86" t="s">
        <v>67</v>
      </c>
      <c r="I508" s="146"/>
      <c r="J508" s="89" t="s">
        <v>68</v>
      </c>
      <c r="K508" s="89" t="s">
        <v>69</v>
      </c>
      <c r="L508" s="89">
        <v>25300000</v>
      </c>
      <c r="M508" s="89"/>
      <c r="N508" s="89"/>
      <c r="O508" s="89"/>
      <c r="P508" s="89"/>
      <c r="Q508" s="89"/>
      <c r="R508" s="89"/>
      <c r="S508" s="90"/>
      <c r="T508" s="91">
        <f t="shared" si="27"/>
        <v>25300000</v>
      </c>
      <c r="U508" s="92">
        <v>25300000</v>
      </c>
      <c r="V508" s="83"/>
      <c r="W508" s="83"/>
      <c r="X508" s="93">
        <f t="shared" si="24"/>
        <v>25300000</v>
      </c>
      <c r="Y508" s="94">
        <f t="shared" si="25"/>
        <v>0</v>
      </c>
      <c r="Z508" s="94">
        <f t="shared" si="26"/>
        <v>0</v>
      </c>
      <c r="AA508" s="95"/>
      <c r="AB508" s="96"/>
      <c r="AC508" s="97" t="s">
        <v>1785</v>
      </c>
    </row>
    <row r="509" spans="1:29" s="100" customFormat="1" ht="14.25">
      <c r="A509" s="82">
        <v>499</v>
      </c>
      <c r="B509" s="83" t="s">
        <v>63</v>
      </c>
      <c r="C509" s="146"/>
      <c r="D509" s="128" t="s">
        <v>1163</v>
      </c>
      <c r="E509" s="86" t="s">
        <v>1786</v>
      </c>
      <c r="F509" s="87" t="s">
        <v>1787</v>
      </c>
      <c r="G509" s="146"/>
      <c r="H509" s="86" t="s">
        <v>67</v>
      </c>
      <c r="I509" s="86"/>
      <c r="J509" s="89" t="s">
        <v>68</v>
      </c>
      <c r="K509" s="89" t="s">
        <v>69</v>
      </c>
      <c r="L509" s="89">
        <v>25300000</v>
      </c>
      <c r="M509" s="89"/>
      <c r="N509" s="89"/>
      <c r="O509" s="89"/>
      <c r="P509" s="89"/>
      <c r="Q509" s="89"/>
      <c r="R509" s="89"/>
      <c r="S509" s="90"/>
      <c r="T509" s="91">
        <f t="shared" si="27"/>
        <v>25300000</v>
      </c>
      <c r="U509" s="92">
        <v>25300000</v>
      </c>
      <c r="V509" s="83"/>
      <c r="W509" s="83"/>
      <c r="X509" s="93">
        <f t="shared" si="24"/>
        <v>25300000</v>
      </c>
      <c r="Y509" s="94">
        <f t="shared" si="25"/>
        <v>0</v>
      </c>
      <c r="Z509" s="94">
        <f t="shared" si="26"/>
        <v>0</v>
      </c>
      <c r="AA509" s="95"/>
      <c r="AB509" s="96"/>
      <c r="AC509" s="97" t="s">
        <v>1788</v>
      </c>
    </row>
    <row r="510" spans="1:29" s="100" customFormat="1" ht="14.25">
      <c r="A510" s="82">
        <v>500</v>
      </c>
      <c r="B510" s="83" t="s">
        <v>63</v>
      </c>
      <c r="C510" s="146"/>
      <c r="D510" s="128" t="s">
        <v>1124</v>
      </c>
      <c r="E510" s="86" t="s">
        <v>1789</v>
      </c>
      <c r="F510" s="87" t="s">
        <v>1790</v>
      </c>
      <c r="G510" s="146"/>
      <c r="H510" s="86" t="s">
        <v>74</v>
      </c>
      <c r="I510" s="86"/>
      <c r="J510" s="89" t="s">
        <v>68</v>
      </c>
      <c r="K510" s="89" t="s">
        <v>69</v>
      </c>
      <c r="L510" s="89">
        <v>25300000</v>
      </c>
      <c r="M510" s="89"/>
      <c r="N510" s="89"/>
      <c r="O510" s="89"/>
      <c r="P510" s="89"/>
      <c r="Q510" s="89"/>
      <c r="R510" s="89"/>
      <c r="S510" s="90"/>
      <c r="T510" s="91">
        <f t="shared" si="27"/>
        <v>25300000</v>
      </c>
      <c r="U510" s="92">
        <v>25300000</v>
      </c>
      <c r="V510" s="83"/>
      <c r="W510" s="83"/>
      <c r="X510" s="93">
        <f t="shared" si="24"/>
        <v>25300000</v>
      </c>
      <c r="Y510" s="94">
        <f t="shared" si="25"/>
        <v>0</v>
      </c>
      <c r="Z510" s="94">
        <f t="shared" si="26"/>
        <v>0</v>
      </c>
      <c r="AA510" s="95"/>
      <c r="AB510" s="96"/>
      <c r="AC510" s="97" t="s">
        <v>1791</v>
      </c>
    </row>
    <row r="511" spans="1:29" s="100" customFormat="1" ht="14.25">
      <c r="A511" s="82">
        <v>501</v>
      </c>
      <c r="B511" s="83" t="s">
        <v>63</v>
      </c>
      <c r="C511" s="146"/>
      <c r="D511" s="128" t="s">
        <v>1158</v>
      </c>
      <c r="E511" s="86" t="s">
        <v>1792</v>
      </c>
      <c r="F511" s="87" t="s">
        <v>1793</v>
      </c>
      <c r="G511" s="86"/>
      <c r="H511" s="86" t="s">
        <v>67</v>
      </c>
      <c r="I511" s="88"/>
      <c r="J511" s="89" t="s">
        <v>68</v>
      </c>
      <c r="K511" s="89" t="s">
        <v>69</v>
      </c>
      <c r="L511" s="89">
        <v>25300000</v>
      </c>
      <c r="M511" s="89"/>
      <c r="N511" s="89"/>
      <c r="O511" s="89"/>
      <c r="P511" s="89"/>
      <c r="Q511" s="89"/>
      <c r="R511" s="89"/>
      <c r="S511" s="90"/>
      <c r="T511" s="91">
        <f t="shared" si="27"/>
        <v>25300000</v>
      </c>
      <c r="U511" s="92">
        <v>25300000</v>
      </c>
      <c r="V511" s="83"/>
      <c r="W511" s="83"/>
      <c r="X511" s="93">
        <f t="shared" si="24"/>
        <v>25300000</v>
      </c>
      <c r="Y511" s="94">
        <f t="shared" si="25"/>
        <v>0</v>
      </c>
      <c r="Z511" s="94">
        <f t="shared" si="26"/>
        <v>0</v>
      </c>
      <c r="AA511" s="95"/>
      <c r="AB511" s="96"/>
      <c r="AC511" s="97" t="s">
        <v>1794</v>
      </c>
    </row>
    <row r="512" spans="1:29" s="100" customFormat="1" ht="14.25">
      <c r="A512" s="82">
        <v>502</v>
      </c>
      <c r="B512" s="83" t="s">
        <v>63</v>
      </c>
      <c r="C512" s="162"/>
      <c r="D512" s="128" t="s">
        <v>1218</v>
      </c>
      <c r="E512" s="148" t="s">
        <v>1795</v>
      </c>
      <c r="F512" s="149" t="s">
        <v>1796</v>
      </c>
      <c r="G512" s="150"/>
      <c r="H512" s="148" t="s">
        <v>67</v>
      </c>
      <c r="I512" s="148"/>
      <c r="J512" s="89" t="s">
        <v>68</v>
      </c>
      <c r="K512" s="89" t="s">
        <v>69</v>
      </c>
      <c r="L512" s="89">
        <v>25300000</v>
      </c>
      <c r="M512" s="89"/>
      <c r="N512" s="89"/>
      <c r="O512" s="89"/>
      <c r="P512" s="89"/>
      <c r="Q512" s="89"/>
      <c r="R512" s="89"/>
      <c r="S512" s="90"/>
      <c r="T512" s="91">
        <f t="shared" si="27"/>
        <v>25300000</v>
      </c>
      <c r="U512" s="92">
        <v>25300000</v>
      </c>
      <c r="V512" s="83"/>
      <c r="W512" s="83"/>
      <c r="X512" s="93">
        <f t="shared" si="24"/>
        <v>25300000</v>
      </c>
      <c r="Y512" s="94">
        <f t="shared" si="25"/>
        <v>0</v>
      </c>
      <c r="Z512" s="94">
        <f t="shared" si="26"/>
        <v>0</v>
      </c>
      <c r="AA512" s="95"/>
      <c r="AB512" s="96"/>
      <c r="AC512" s="97" t="s">
        <v>1797</v>
      </c>
    </row>
    <row r="513" spans="1:29" s="100" customFormat="1" ht="14.25">
      <c r="A513" s="82">
        <v>503</v>
      </c>
      <c r="B513" s="83" t="s">
        <v>63</v>
      </c>
      <c r="C513" s="146"/>
      <c r="D513" s="128" t="s">
        <v>1121</v>
      </c>
      <c r="E513" s="86" t="s">
        <v>1798</v>
      </c>
      <c r="F513" s="87" t="s">
        <v>1799</v>
      </c>
      <c r="G513" s="146"/>
      <c r="H513" s="86" t="s">
        <v>67</v>
      </c>
      <c r="I513" s="146"/>
      <c r="J513" s="89" t="s">
        <v>68</v>
      </c>
      <c r="K513" s="89" t="s">
        <v>137</v>
      </c>
      <c r="L513" s="89">
        <v>25300000</v>
      </c>
      <c r="M513" s="89"/>
      <c r="N513" s="89"/>
      <c r="O513" s="89"/>
      <c r="P513" s="89"/>
      <c r="Q513" s="89"/>
      <c r="R513" s="89"/>
      <c r="S513" s="90"/>
      <c r="T513" s="91">
        <f t="shared" si="27"/>
        <v>25300000</v>
      </c>
      <c r="U513" s="92">
        <v>25300000</v>
      </c>
      <c r="V513" s="83"/>
      <c r="W513" s="83"/>
      <c r="X513" s="93">
        <f t="shared" si="24"/>
        <v>25300000</v>
      </c>
      <c r="Y513" s="94">
        <f t="shared" si="25"/>
        <v>0</v>
      </c>
      <c r="Z513" s="94">
        <f t="shared" si="26"/>
        <v>0</v>
      </c>
      <c r="AA513" s="95"/>
      <c r="AB513" s="96"/>
      <c r="AC513" s="97" t="s">
        <v>1800</v>
      </c>
    </row>
    <row r="514" spans="1:29" s="100" customFormat="1" ht="14.25">
      <c r="A514" s="82">
        <v>504</v>
      </c>
      <c r="B514" s="83" t="s">
        <v>63</v>
      </c>
      <c r="C514" s="146"/>
      <c r="D514" s="128" t="s">
        <v>1276</v>
      </c>
      <c r="E514" s="86" t="s">
        <v>1801</v>
      </c>
      <c r="F514" s="87" t="s">
        <v>1802</v>
      </c>
      <c r="G514" s="146"/>
      <c r="H514" s="86" t="s">
        <v>67</v>
      </c>
      <c r="I514" s="86"/>
      <c r="J514" s="89" t="s">
        <v>68</v>
      </c>
      <c r="K514" s="89" t="s">
        <v>137</v>
      </c>
      <c r="L514" s="89">
        <v>25300000</v>
      </c>
      <c r="M514" s="89"/>
      <c r="N514" s="89"/>
      <c r="O514" s="89"/>
      <c r="P514" s="89"/>
      <c r="Q514" s="89"/>
      <c r="R514" s="89"/>
      <c r="S514" s="90"/>
      <c r="T514" s="91">
        <f t="shared" si="27"/>
        <v>25300000</v>
      </c>
      <c r="U514" s="92">
        <v>25300000</v>
      </c>
      <c r="V514" s="83"/>
      <c r="W514" s="83"/>
      <c r="X514" s="93">
        <f t="shared" si="24"/>
        <v>25300000</v>
      </c>
      <c r="Y514" s="94">
        <f t="shared" si="25"/>
        <v>0</v>
      </c>
      <c r="Z514" s="94">
        <f t="shared" si="26"/>
        <v>0</v>
      </c>
      <c r="AA514" s="95"/>
      <c r="AB514" s="96"/>
      <c r="AC514" s="97" t="s">
        <v>1803</v>
      </c>
    </row>
    <row r="515" spans="1:29" s="100" customFormat="1" ht="14.25">
      <c r="A515" s="82">
        <v>505</v>
      </c>
      <c r="B515" s="83" t="s">
        <v>63</v>
      </c>
      <c r="C515" s="146"/>
      <c r="D515" s="128" t="s">
        <v>1391</v>
      </c>
      <c r="E515" s="86" t="s">
        <v>1804</v>
      </c>
      <c r="F515" s="87" t="s">
        <v>1805</v>
      </c>
      <c r="G515" s="146"/>
      <c r="H515" s="86" t="s">
        <v>67</v>
      </c>
      <c r="I515" s="146"/>
      <c r="J515" s="89" t="s">
        <v>205</v>
      </c>
      <c r="K515" s="89" t="s">
        <v>137</v>
      </c>
      <c r="L515" s="89">
        <v>25300000</v>
      </c>
      <c r="M515" s="89"/>
      <c r="N515" s="89"/>
      <c r="O515" s="89"/>
      <c r="P515" s="89"/>
      <c r="Q515" s="89"/>
      <c r="R515" s="89"/>
      <c r="S515" s="90"/>
      <c r="T515" s="91">
        <f t="shared" si="27"/>
        <v>25300000</v>
      </c>
      <c r="U515" s="92">
        <v>25300000</v>
      </c>
      <c r="V515" s="83"/>
      <c r="W515" s="83"/>
      <c r="X515" s="93">
        <f t="shared" si="24"/>
        <v>25300000</v>
      </c>
      <c r="Y515" s="94">
        <f t="shared" si="25"/>
        <v>0</v>
      </c>
      <c r="Z515" s="94">
        <f t="shared" si="26"/>
        <v>0</v>
      </c>
      <c r="AA515" s="95"/>
      <c r="AB515" s="96"/>
      <c r="AC515" s="97" t="s">
        <v>1806</v>
      </c>
    </row>
    <row r="516" spans="1:29" s="100" customFormat="1" ht="14.25">
      <c r="A516" s="82">
        <v>506</v>
      </c>
      <c r="B516" s="83" t="s">
        <v>63</v>
      </c>
      <c r="C516" s="146"/>
      <c r="D516" s="128" t="s">
        <v>1163</v>
      </c>
      <c r="E516" s="86" t="s">
        <v>1807</v>
      </c>
      <c r="F516" s="87" t="s">
        <v>1808</v>
      </c>
      <c r="G516" s="146"/>
      <c r="H516" s="86" t="s">
        <v>67</v>
      </c>
      <c r="I516" s="146"/>
      <c r="J516" s="89" t="s">
        <v>205</v>
      </c>
      <c r="K516" s="89" t="s">
        <v>137</v>
      </c>
      <c r="L516" s="89">
        <v>25300000</v>
      </c>
      <c r="M516" s="89"/>
      <c r="N516" s="89"/>
      <c r="O516" s="89"/>
      <c r="P516" s="89"/>
      <c r="Q516" s="89"/>
      <c r="R516" s="89"/>
      <c r="S516" s="90"/>
      <c r="T516" s="91">
        <f t="shared" si="27"/>
        <v>25300000</v>
      </c>
      <c r="U516" s="92">
        <v>25300000</v>
      </c>
      <c r="V516" s="83"/>
      <c r="W516" s="83"/>
      <c r="X516" s="93">
        <f t="shared" si="24"/>
        <v>25300000</v>
      </c>
      <c r="Y516" s="94">
        <f t="shared" si="25"/>
        <v>0</v>
      </c>
      <c r="Z516" s="94">
        <f t="shared" si="26"/>
        <v>0</v>
      </c>
      <c r="AA516" s="95"/>
      <c r="AB516" s="96"/>
      <c r="AC516" s="97" t="s">
        <v>1809</v>
      </c>
    </row>
    <row r="517" spans="1:29" s="100" customFormat="1" ht="14.25">
      <c r="A517" s="82">
        <v>507</v>
      </c>
      <c r="B517" s="83" t="s">
        <v>63</v>
      </c>
      <c r="C517" s="146"/>
      <c r="D517" s="128" t="s">
        <v>1118</v>
      </c>
      <c r="E517" s="148" t="s">
        <v>1810</v>
      </c>
      <c r="F517" s="149" t="s">
        <v>1811</v>
      </c>
      <c r="G517" s="150"/>
      <c r="H517" s="148" t="s">
        <v>67</v>
      </c>
      <c r="I517" s="148"/>
      <c r="J517" s="89" t="s">
        <v>205</v>
      </c>
      <c r="K517" s="89" t="s">
        <v>137</v>
      </c>
      <c r="L517" s="89">
        <v>25300000</v>
      </c>
      <c r="M517" s="89"/>
      <c r="N517" s="89"/>
      <c r="O517" s="89"/>
      <c r="P517" s="89"/>
      <c r="Q517" s="89"/>
      <c r="R517" s="89"/>
      <c r="S517" s="90"/>
      <c r="T517" s="91">
        <f t="shared" si="27"/>
        <v>25300000</v>
      </c>
      <c r="U517" s="92">
        <v>25300000</v>
      </c>
      <c r="V517" s="83"/>
      <c r="W517" s="83"/>
      <c r="X517" s="93">
        <f t="shared" si="24"/>
        <v>25300000</v>
      </c>
      <c r="Y517" s="94">
        <f t="shared" si="25"/>
        <v>0</v>
      </c>
      <c r="Z517" s="94">
        <f t="shared" si="26"/>
        <v>0</v>
      </c>
      <c r="AA517" s="95"/>
      <c r="AB517" s="96"/>
      <c r="AC517" s="97" t="s">
        <v>1812</v>
      </c>
    </row>
    <row r="518" spans="1:29" s="100" customFormat="1" ht="14.25">
      <c r="A518" s="82">
        <v>508</v>
      </c>
      <c r="B518" s="83" t="s">
        <v>63</v>
      </c>
      <c r="C518" s="146"/>
      <c r="D518" s="128" t="s">
        <v>1118</v>
      </c>
      <c r="E518" s="86" t="s">
        <v>1813</v>
      </c>
      <c r="F518" s="87" t="s">
        <v>1814</v>
      </c>
      <c r="G518" s="146"/>
      <c r="H518" s="86" t="s">
        <v>67</v>
      </c>
      <c r="I518" s="146"/>
      <c r="J518" s="89" t="s">
        <v>205</v>
      </c>
      <c r="K518" s="89" t="s">
        <v>137</v>
      </c>
      <c r="L518" s="89">
        <v>25300000</v>
      </c>
      <c r="M518" s="89"/>
      <c r="N518" s="89"/>
      <c r="O518" s="89"/>
      <c r="P518" s="89"/>
      <c r="Q518" s="89"/>
      <c r="R518" s="89"/>
      <c r="S518" s="90"/>
      <c r="T518" s="91">
        <f t="shared" si="27"/>
        <v>25300000</v>
      </c>
      <c r="U518" s="92">
        <v>25300000</v>
      </c>
      <c r="V518" s="83"/>
      <c r="W518" s="83"/>
      <c r="X518" s="93">
        <f t="shared" si="24"/>
        <v>25300000</v>
      </c>
      <c r="Y518" s="94">
        <f t="shared" si="25"/>
        <v>0</v>
      </c>
      <c r="Z518" s="94">
        <f t="shared" si="26"/>
        <v>0</v>
      </c>
      <c r="AA518" s="95"/>
      <c r="AB518" s="96"/>
      <c r="AC518" s="97" t="s">
        <v>1815</v>
      </c>
    </row>
    <row r="519" spans="1:29" s="100" customFormat="1" ht="14.25">
      <c r="A519" s="82">
        <v>509</v>
      </c>
      <c r="B519" s="83" t="s">
        <v>63</v>
      </c>
      <c r="C519" s="146"/>
      <c r="D519" s="128" t="s">
        <v>1124</v>
      </c>
      <c r="E519" s="86" t="s">
        <v>1816</v>
      </c>
      <c r="F519" s="87" t="s">
        <v>1817</v>
      </c>
      <c r="G519" s="88"/>
      <c r="H519" s="178" t="s">
        <v>67</v>
      </c>
      <c r="I519" s="88"/>
      <c r="J519" s="89" t="s">
        <v>205</v>
      </c>
      <c r="K519" s="89" t="s">
        <v>137</v>
      </c>
      <c r="L519" s="89">
        <v>25300000</v>
      </c>
      <c r="M519" s="89"/>
      <c r="N519" s="89"/>
      <c r="O519" s="89"/>
      <c r="P519" s="89"/>
      <c r="Q519" s="89"/>
      <c r="R519" s="89"/>
      <c r="S519" s="90"/>
      <c r="T519" s="91">
        <f t="shared" si="27"/>
        <v>25300000</v>
      </c>
      <c r="U519" s="92">
        <v>25300000</v>
      </c>
      <c r="V519" s="83"/>
      <c r="W519" s="83"/>
      <c r="X519" s="93">
        <f t="shared" si="24"/>
        <v>25300000</v>
      </c>
      <c r="Y519" s="94">
        <f t="shared" si="25"/>
        <v>0</v>
      </c>
      <c r="Z519" s="94">
        <f t="shared" si="26"/>
        <v>0</v>
      </c>
      <c r="AA519" s="95"/>
      <c r="AB519" s="96"/>
      <c r="AC519" s="97" t="s">
        <v>1818</v>
      </c>
    </row>
    <row r="520" spans="1:29" s="100" customFormat="1" ht="14.25">
      <c r="A520" s="82">
        <v>510</v>
      </c>
      <c r="B520" s="83" t="s">
        <v>63</v>
      </c>
      <c r="C520" s="146"/>
      <c r="D520" s="128" t="s">
        <v>1391</v>
      </c>
      <c r="E520" s="86" t="s">
        <v>1819</v>
      </c>
      <c r="F520" s="87" t="s">
        <v>1820</v>
      </c>
      <c r="G520" s="88"/>
      <c r="H520" s="178" t="s">
        <v>67</v>
      </c>
      <c r="I520" s="88"/>
      <c r="J520" s="89" t="s">
        <v>205</v>
      </c>
      <c r="K520" s="89" t="s">
        <v>137</v>
      </c>
      <c r="L520" s="89">
        <v>25300000</v>
      </c>
      <c r="M520" s="89"/>
      <c r="N520" s="89"/>
      <c r="O520" s="89"/>
      <c r="P520" s="89"/>
      <c r="Q520" s="89"/>
      <c r="R520" s="89"/>
      <c r="S520" s="90"/>
      <c r="T520" s="91">
        <f t="shared" si="27"/>
        <v>25300000</v>
      </c>
      <c r="U520" s="92">
        <v>25300000</v>
      </c>
      <c r="V520" s="83"/>
      <c r="W520" s="83"/>
      <c r="X520" s="93">
        <f t="shared" si="24"/>
        <v>25300000</v>
      </c>
      <c r="Y520" s="94">
        <f t="shared" si="25"/>
        <v>0</v>
      </c>
      <c r="Z520" s="94">
        <f t="shared" si="26"/>
        <v>0</v>
      </c>
      <c r="AA520" s="95"/>
      <c r="AB520" s="96"/>
      <c r="AC520" s="97" t="s">
        <v>1821</v>
      </c>
    </row>
    <row r="521" spans="1:29" s="100" customFormat="1" ht="14.25">
      <c r="A521" s="82">
        <v>511</v>
      </c>
      <c r="B521" s="83" t="s">
        <v>63</v>
      </c>
      <c r="C521" s="146"/>
      <c r="D521" s="128" t="s">
        <v>1182</v>
      </c>
      <c r="E521" s="86" t="s">
        <v>1822</v>
      </c>
      <c r="F521" s="87" t="s">
        <v>1823</v>
      </c>
      <c r="G521" s="88"/>
      <c r="H521" s="178" t="s">
        <v>67</v>
      </c>
      <c r="I521" s="88"/>
      <c r="J521" s="89" t="s">
        <v>205</v>
      </c>
      <c r="K521" s="89" t="s">
        <v>137</v>
      </c>
      <c r="L521" s="89">
        <v>25300000</v>
      </c>
      <c r="M521" s="89"/>
      <c r="N521" s="89"/>
      <c r="O521" s="89"/>
      <c r="P521" s="89"/>
      <c r="Q521" s="89"/>
      <c r="R521" s="89"/>
      <c r="S521" s="90"/>
      <c r="T521" s="91">
        <f t="shared" si="27"/>
        <v>25300000</v>
      </c>
      <c r="U521" s="92">
        <v>25300000</v>
      </c>
      <c r="V521" s="83"/>
      <c r="W521" s="83"/>
      <c r="X521" s="93">
        <f t="shared" si="24"/>
        <v>25300000</v>
      </c>
      <c r="Y521" s="94">
        <f t="shared" si="25"/>
        <v>0</v>
      </c>
      <c r="Z521" s="94">
        <f t="shared" si="26"/>
        <v>0</v>
      </c>
      <c r="AA521" s="95"/>
      <c r="AB521" s="96"/>
      <c r="AC521" s="97" t="s">
        <v>1824</v>
      </c>
    </row>
    <row r="522" spans="1:29" s="100" customFormat="1" ht="14.25">
      <c r="A522" s="82">
        <v>512</v>
      </c>
      <c r="B522" s="83" t="s">
        <v>63</v>
      </c>
      <c r="C522" s="146"/>
      <c r="D522" s="128" t="s">
        <v>751</v>
      </c>
      <c r="E522" s="86" t="s">
        <v>1825</v>
      </c>
      <c r="F522" s="87" t="s">
        <v>1826</v>
      </c>
      <c r="G522" s="88"/>
      <c r="H522" s="178" t="s">
        <v>67</v>
      </c>
      <c r="I522" s="88"/>
      <c r="J522" s="89" t="s">
        <v>205</v>
      </c>
      <c r="K522" s="89" t="s">
        <v>137</v>
      </c>
      <c r="L522" s="89">
        <v>25300000</v>
      </c>
      <c r="M522" s="89"/>
      <c r="N522" s="89"/>
      <c r="O522" s="89"/>
      <c r="P522" s="89"/>
      <c r="Q522" s="89"/>
      <c r="R522" s="89"/>
      <c r="S522" s="90"/>
      <c r="T522" s="91">
        <f t="shared" si="27"/>
        <v>25300000</v>
      </c>
      <c r="U522" s="92">
        <v>25300000</v>
      </c>
      <c r="V522" s="83"/>
      <c r="W522" s="83"/>
      <c r="X522" s="93">
        <f t="shared" si="24"/>
        <v>25300000</v>
      </c>
      <c r="Y522" s="94">
        <f t="shared" si="25"/>
        <v>0</v>
      </c>
      <c r="Z522" s="94">
        <f t="shared" si="26"/>
        <v>0</v>
      </c>
      <c r="AA522" s="95"/>
      <c r="AB522" s="96"/>
      <c r="AC522" s="114" t="str">
        <f>VLOOKUP(E522,'[1]Tong hop'!$D$3:$P$2738,12,FALSE)</f>
        <v>NguyenDHTSB60950@fpt.edu.vn</v>
      </c>
    </row>
    <row r="523" spans="1:29" s="100" customFormat="1" ht="14.25">
      <c r="A523" s="82">
        <v>513</v>
      </c>
      <c r="B523" s="83" t="s">
        <v>63</v>
      </c>
      <c r="C523" s="146"/>
      <c r="D523" s="128" t="s">
        <v>751</v>
      </c>
      <c r="E523" s="86" t="s">
        <v>1827</v>
      </c>
      <c r="F523" s="87" t="s">
        <v>1828</v>
      </c>
      <c r="G523" s="146"/>
      <c r="H523" s="86" t="s">
        <v>67</v>
      </c>
      <c r="I523" s="146"/>
      <c r="J523" s="89" t="s">
        <v>205</v>
      </c>
      <c r="K523" s="89" t="s">
        <v>137</v>
      </c>
      <c r="L523" s="89">
        <v>25300000</v>
      </c>
      <c r="M523" s="89"/>
      <c r="N523" s="89"/>
      <c r="O523" s="89"/>
      <c r="P523" s="89"/>
      <c r="Q523" s="89"/>
      <c r="R523" s="89"/>
      <c r="S523" s="90"/>
      <c r="T523" s="91">
        <f t="shared" si="27"/>
        <v>25300000</v>
      </c>
      <c r="U523" s="92">
        <v>25300000</v>
      </c>
      <c r="V523" s="83"/>
      <c r="W523" s="83"/>
      <c r="X523" s="93">
        <f t="shared" si="24"/>
        <v>25300000</v>
      </c>
      <c r="Y523" s="94">
        <f t="shared" si="25"/>
        <v>0</v>
      </c>
      <c r="Z523" s="94">
        <f t="shared" si="26"/>
        <v>0</v>
      </c>
      <c r="AA523" s="95"/>
      <c r="AB523" s="96"/>
      <c r="AC523" s="114" t="str">
        <f>VLOOKUP(E523,'[1]Tong hop'!$D$3:$P$2738,12,FALSE)</f>
        <v>MyHTSB60934@fpt.edu.vn</v>
      </c>
    </row>
    <row r="524" spans="1:29" s="100" customFormat="1" ht="14.25">
      <c r="A524" s="82">
        <v>514</v>
      </c>
      <c r="B524" s="83" t="s">
        <v>63</v>
      </c>
      <c r="C524" s="146"/>
      <c r="D524" s="128" t="s">
        <v>1118</v>
      </c>
      <c r="E524" s="86" t="s">
        <v>1829</v>
      </c>
      <c r="F524" s="87" t="s">
        <v>1830</v>
      </c>
      <c r="G524" s="146"/>
      <c r="H524" s="86" t="s">
        <v>67</v>
      </c>
      <c r="I524" s="146"/>
      <c r="J524" s="89" t="s">
        <v>205</v>
      </c>
      <c r="K524" s="89" t="s">
        <v>137</v>
      </c>
      <c r="L524" s="89">
        <v>25300000</v>
      </c>
      <c r="M524" s="89"/>
      <c r="N524" s="89"/>
      <c r="O524" s="89"/>
      <c r="P524" s="89"/>
      <c r="Q524" s="89"/>
      <c r="R524" s="89"/>
      <c r="S524" s="90"/>
      <c r="T524" s="91">
        <f t="shared" si="27"/>
        <v>25300000</v>
      </c>
      <c r="U524" s="92">
        <v>25300000</v>
      </c>
      <c r="V524" s="83"/>
      <c r="W524" s="83"/>
      <c r="X524" s="93">
        <f t="shared" ref="X524:X587" si="28">U524+V524-W524</f>
        <v>25300000</v>
      </c>
      <c r="Y524" s="94">
        <f t="shared" ref="Y524:Y587" si="29">IF(X524&gt;T524,X524-T524,0)</f>
        <v>0</v>
      </c>
      <c r="Z524" s="94">
        <f t="shared" ref="Z524:Z587" si="30">IF(X524&lt;T524,T524-X524,0)</f>
        <v>0</v>
      </c>
      <c r="AA524" s="95"/>
      <c r="AB524" s="96"/>
      <c r="AC524" s="97" t="s">
        <v>1831</v>
      </c>
    </row>
    <row r="525" spans="1:29" s="100" customFormat="1" ht="14.25">
      <c r="A525" s="82">
        <v>515</v>
      </c>
      <c r="B525" s="83" t="s">
        <v>63</v>
      </c>
      <c r="C525" s="146"/>
      <c r="D525" s="128" t="s">
        <v>1276</v>
      </c>
      <c r="E525" s="86" t="s">
        <v>1832</v>
      </c>
      <c r="F525" s="87" t="s">
        <v>1833</v>
      </c>
      <c r="G525" s="146"/>
      <c r="H525" s="86" t="s">
        <v>67</v>
      </c>
      <c r="I525" s="146"/>
      <c r="J525" s="89" t="s">
        <v>205</v>
      </c>
      <c r="K525" s="89" t="s">
        <v>137</v>
      </c>
      <c r="L525" s="89">
        <v>25300000</v>
      </c>
      <c r="M525" s="89"/>
      <c r="N525" s="89"/>
      <c r="O525" s="89"/>
      <c r="P525" s="89"/>
      <c r="Q525" s="89"/>
      <c r="R525" s="89"/>
      <c r="S525" s="90"/>
      <c r="T525" s="91">
        <f t="shared" si="27"/>
        <v>25300000</v>
      </c>
      <c r="U525" s="92">
        <v>25300000</v>
      </c>
      <c r="V525" s="83"/>
      <c r="W525" s="83"/>
      <c r="X525" s="93">
        <f t="shared" si="28"/>
        <v>25300000</v>
      </c>
      <c r="Y525" s="94">
        <f t="shared" si="29"/>
        <v>0</v>
      </c>
      <c r="Z525" s="94">
        <f t="shared" si="30"/>
        <v>0</v>
      </c>
      <c r="AA525" s="95"/>
      <c r="AB525" s="96"/>
      <c r="AC525" s="97" t="s">
        <v>1834</v>
      </c>
    </row>
    <row r="526" spans="1:29" s="100" customFormat="1" ht="14.25">
      <c r="A526" s="82">
        <v>516</v>
      </c>
      <c r="B526" s="83" t="s">
        <v>63</v>
      </c>
      <c r="C526" s="146"/>
      <c r="D526" s="128" t="s">
        <v>1121</v>
      </c>
      <c r="E526" s="86" t="s">
        <v>1835</v>
      </c>
      <c r="F526" s="87" t="s">
        <v>1836</v>
      </c>
      <c r="G526" s="146"/>
      <c r="H526" s="86" t="s">
        <v>204</v>
      </c>
      <c r="I526" s="146"/>
      <c r="J526" s="89" t="s">
        <v>205</v>
      </c>
      <c r="K526" s="89" t="s">
        <v>137</v>
      </c>
      <c r="L526" s="89">
        <v>25300000</v>
      </c>
      <c r="M526" s="89"/>
      <c r="N526" s="89"/>
      <c r="O526" s="89"/>
      <c r="P526" s="89"/>
      <c r="Q526" s="89"/>
      <c r="R526" s="89"/>
      <c r="S526" s="90"/>
      <c r="T526" s="91">
        <f t="shared" si="27"/>
        <v>25300000</v>
      </c>
      <c r="U526" s="92">
        <v>25300000</v>
      </c>
      <c r="V526" s="83"/>
      <c r="W526" s="83"/>
      <c r="X526" s="93">
        <f t="shared" si="28"/>
        <v>25300000</v>
      </c>
      <c r="Y526" s="94">
        <f t="shared" si="29"/>
        <v>0</v>
      </c>
      <c r="Z526" s="94">
        <f t="shared" si="30"/>
        <v>0</v>
      </c>
      <c r="AA526" s="95"/>
      <c r="AB526" s="96"/>
      <c r="AC526" s="97" t="s">
        <v>1837</v>
      </c>
    </row>
    <row r="527" spans="1:29" s="100" customFormat="1" ht="14.25">
      <c r="A527" s="82">
        <v>517</v>
      </c>
      <c r="B527" s="83" t="s">
        <v>63</v>
      </c>
      <c r="C527" s="146"/>
      <c r="D527" s="128" t="s">
        <v>1124</v>
      </c>
      <c r="E527" s="86" t="s">
        <v>1838</v>
      </c>
      <c r="F527" s="87" t="s">
        <v>1839</v>
      </c>
      <c r="G527" s="146"/>
      <c r="H527" s="86" t="s">
        <v>67</v>
      </c>
      <c r="I527" s="146"/>
      <c r="J527" s="89" t="s">
        <v>205</v>
      </c>
      <c r="K527" s="89" t="s">
        <v>137</v>
      </c>
      <c r="L527" s="89">
        <v>25300000</v>
      </c>
      <c r="M527" s="89"/>
      <c r="N527" s="89"/>
      <c r="O527" s="89"/>
      <c r="P527" s="89"/>
      <c r="Q527" s="89"/>
      <c r="R527" s="89"/>
      <c r="S527" s="90">
        <v>25000</v>
      </c>
      <c r="T527" s="91">
        <f t="shared" si="27"/>
        <v>25275000</v>
      </c>
      <c r="U527" s="92">
        <v>25300000</v>
      </c>
      <c r="V527" s="83"/>
      <c r="W527" s="83"/>
      <c r="X527" s="93">
        <f t="shared" si="28"/>
        <v>25300000</v>
      </c>
      <c r="Y527" s="94">
        <f t="shared" si="29"/>
        <v>25000</v>
      </c>
      <c r="Z527" s="94">
        <f t="shared" si="30"/>
        <v>0</v>
      </c>
      <c r="AA527" s="95"/>
      <c r="AB527" s="96"/>
      <c r="AC527" s="97" t="s">
        <v>1840</v>
      </c>
    </row>
    <row r="528" spans="1:29" s="100" customFormat="1" ht="14.25">
      <c r="A528" s="82">
        <v>518</v>
      </c>
      <c r="B528" s="83" t="s">
        <v>63</v>
      </c>
      <c r="C528" s="146"/>
      <c r="D528" s="84" t="s">
        <v>686</v>
      </c>
      <c r="E528" s="86" t="s">
        <v>1841</v>
      </c>
      <c r="F528" s="87" t="s">
        <v>1842</v>
      </c>
      <c r="G528" s="88"/>
      <c r="H528" s="178" t="s">
        <v>67</v>
      </c>
      <c r="I528" s="88"/>
      <c r="J528" s="89" t="s">
        <v>205</v>
      </c>
      <c r="K528" s="89" t="s">
        <v>137</v>
      </c>
      <c r="L528" s="89">
        <v>25300000</v>
      </c>
      <c r="M528" s="89"/>
      <c r="N528" s="89"/>
      <c r="O528" s="89"/>
      <c r="P528" s="89"/>
      <c r="Q528" s="89"/>
      <c r="R528" s="89"/>
      <c r="S528" s="90"/>
      <c r="T528" s="91">
        <f t="shared" si="27"/>
        <v>25300000</v>
      </c>
      <c r="U528" s="92">
        <v>25300000</v>
      </c>
      <c r="V528" s="83"/>
      <c r="W528" s="83"/>
      <c r="X528" s="93">
        <f t="shared" si="28"/>
        <v>25300000</v>
      </c>
      <c r="Y528" s="94">
        <f t="shared" si="29"/>
        <v>0</v>
      </c>
      <c r="Z528" s="94">
        <f t="shared" si="30"/>
        <v>0</v>
      </c>
      <c r="AA528" s="95"/>
      <c r="AB528" s="96"/>
      <c r="AC528" s="97" t="s">
        <v>1843</v>
      </c>
    </row>
    <row r="529" spans="1:29" s="100" customFormat="1" thickBot="1">
      <c r="A529" s="82">
        <v>519</v>
      </c>
      <c r="B529" s="83" t="s">
        <v>63</v>
      </c>
      <c r="C529" s="279"/>
      <c r="D529" s="128" t="s">
        <v>742</v>
      </c>
      <c r="E529" s="86" t="s">
        <v>1844</v>
      </c>
      <c r="F529" s="87" t="s">
        <v>1845</v>
      </c>
      <c r="G529" s="88"/>
      <c r="H529" s="178" t="s">
        <v>67</v>
      </c>
      <c r="I529" s="88"/>
      <c r="J529" s="89" t="s">
        <v>205</v>
      </c>
      <c r="K529" s="89" t="s">
        <v>137</v>
      </c>
      <c r="L529" s="89">
        <v>25300000</v>
      </c>
      <c r="M529" s="89"/>
      <c r="N529" s="89"/>
      <c r="O529" s="89"/>
      <c r="P529" s="89"/>
      <c r="Q529" s="89"/>
      <c r="R529" s="89"/>
      <c r="S529" s="90">
        <f>84000+2175000+2175000</f>
        <v>4434000</v>
      </c>
      <c r="T529" s="91">
        <f t="shared" si="27"/>
        <v>20866000</v>
      </c>
      <c r="U529" s="92">
        <v>20950000</v>
      </c>
      <c r="V529" s="83"/>
      <c r="W529" s="83"/>
      <c r="X529" s="93">
        <f t="shared" si="28"/>
        <v>20950000</v>
      </c>
      <c r="Y529" s="94">
        <f t="shared" si="29"/>
        <v>84000</v>
      </c>
      <c r="Z529" s="94">
        <f t="shared" si="30"/>
        <v>0</v>
      </c>
      <c r="AA529" s="95"/>
      <c r="AB529" s="96"/>
      <c r="AC529" s="114" t="str">
        <f>VLOOKUP(E529,'[1]Tong hop'!$D$3:$P$2738,12,FALSE)</f>
        <v>HuyenLTSB60971@fpt.edu.vn</v>
      </c>
    </row>
    <row r="530" spans="1:29" s="114" customFormat="1" ht="14.25">
      <c r="A530" s="82">
        <v>520</v>
      </c>
      <c r="B530" s="101" t="s">
        <v>71</v>
      </c>
      <c r="C530" s="129"/>
      <c r="D530" s="128" t="s">
        <v>1163</v>
      </c>
      <c r="E530" s="304" t="s">
        <v>1846</v>
      </c>
      <c r="F530" s="305" t="s">
        <v>1847</v>
      </c>
      <c r="G530" s="306"/>
      <c r="H530" s="306" t="s">
        <v>209</v>
      </c>
      <c r="I530" s="306" t="s">
        <v>75</v>
      </c>
      <c r="J530" s="306" t="s">
        <v>210</v>
      </c>
      <c r="K530" s="306" t="s">
        <v>93</v>
      </c>
      <c r="L530" s="307">
        <v>25300000</v>
      </c>
      <c r="M530" s="308"/>
      <c r="N530" s="107"/>
      <c r="O530" s="108"/>
      <c r="P530" s="108"/>
      <c r="Q530" s="108"/>
      <c r="R530" s="108"/>
      <c r="S530" s="309">
        <v>0</v>
      </c>
      <c r="T530" s="110">
        <f t="shared" si="27"/>
        <v>25300000</v>
      </c>
      <c r="U530" s="92">
        <v>25300000</v>
      </c>
      <c r="V530" s="111"/>
      <c r="W530" s="112"/>
      <c r="X530" s="93">
        <f t="shared" si="28"/>
        <v>25300000</v>
      </c>
      <c r="Y530" s="94">
        <f t="shared" si="29"/>
        <v>0</v>
      </c>
      <c r="Z530" s="94">
        <f t="shared" si="30"/>
        <v>0</v>
      </c>
      <c r="AA530" s="112"/>
      <c r="AB530" s="113"/>
      <c r="AC530" s="114" t="str">
        <f>VLOOKUP(E530,'[1]Tong hop'!$D$3:$P$2738,12,FALSE)</f>
        <v>AnhNPXSE62316@fpt.edu.vn</v>
      </c>
    </row>
    <row r="531" spans="1:29" s="114" customFormat="1" ht="14.25">
      <c r="A531" s="82">
        <v>521</v>
      </c>
      <c r="B531" s="101" t="s">
        <v>71</v>
      </c>
      <c r="C531" s="129"/>
      <c r="D531" s="128" t="s">
        <v>1118</v>
      </c>
      <c r="E531" s="102" t="s">
        <v>1848</v>
      </c>
      <c r="F531" s="103" t="s">
        <v>1849</v>
      </c>
      <c r="G531" s="104"/>
      <c r="H531" s="104" t="s">
        <v>209</v>
      </c>
      <c r="I531" s="104" t="s">
        <v>75</v>
      </c>
      <c r="J531" s="104" t="s">
        <v>210</v>
      </c>
      <c r="K531" s="104" t="s">
        <v>93</v>
      </c>
      <c r="L531" s="105">
        <v>25300000</v>
      </c>
      <c r="M531" s="106"/>
      <c r="N531" s="107"/>
      <c r="O531" s="108"/>
      <c r="P531" s="108"/>
      <c r="Q531" s="108"/>
      <c r="R531" s="108"/>
      <c r="S531" s="109">
        <v>0</v>
      </c>
      <c r="T531" s="110">
        <f t="shared" si="27"/>
        <v>25300000</v>
      </c>
      <c r="U531" s="92">
        <v>25300000</v>
      </c>
      <c r="V531" s="111"/>
      <c r="W531" s="112"/>
      <c r="X531" s="93">
        <f t="shared" si="28"/>
        <v>25300000</v>
      </c>
      <c r="Y531" s="94">
        <f t="shared" si="29"/>
        <v>0</v>
      </c>
      <c r="Z531" s="94">
        <f t="shared" si="30"/>
        <v>0</v>
      </c>
      <c r="AA531" s="112"/>
      <c r="AB531" s="113"/>
      <c r="AC531" s="114" t="str">
        <f>VLOOKUP(E531,'[1]Tong hop'!$D$3:$P$2738,12,FALSE)</f>
        <v>HaNNNSE62577@fpt.edu.vn</v>
      </c>
    </row>
    <row r="532" spans="1:29" s="114" customFormat="1" ht="14.25">
      <c r="A532" s="82">
        <v>522</v>
      </c>
      <c r="B532" s="101" t="s">
        <v>71</v>
      </c>
      <c r="C532" s="129"/>
      <c r="D532" s="128" t="s">
        <v>1276</v>
      </c>
      <c r="E532" s="102" t="s">
        <v>1850</v>
      </c>
      <c r="F532" s="103" t="s">
        <v>1851</v>
      </c>
      <c r="G532" s="104"/>
      <c r="H532" s="104" t="s">
        <v>209</v>
      </c>
      <c r="I532" s="104" t="s">
        <v>83</v>
      </c>
      <c r="J532" s="104" t="s">
        <v>210</v>
      </c>
      <c r="K532" s="104" t="s">
        <v>93</v>
      </c>
      <c r="L532" s="105">
        <v>25300000</v>
      </c>
      <c r="M532" s="106"/>
      <c r="N532" s="107"/>
      <c r="O532" s="108"/>
      <c r="P532" s="108"/>
      <c r="Q532" s="108"/>
      <c r="R532" s="108"/>
      <c r="S532" s="109">
        <v>0</v>
      </c>
      <c r="T532" s="110">
        <f t="shared" si="27"/>
        <v>25300000</v>
      </c>
      <c r="U532" s="92">
        <v>25300000</v>
      </c>
      <c r="V532" s="111"/>
      <c r="W532" s="112"/>
      <c r="X532" s="93">
        <f t="shared" si="28"/>
        <v>25300000</v>
      </c>
      <c r="Y532" s="94">
        <f t="shared" si="29"/>
        <v>0</v>
      </c>
      <c r="Z532" s="94">
        <f t="shared" si="30"/>
        <v>0</v>
      </c>
      <c r="AA532" s="112"/>
      <c r="AB532" s="113"/>
      <c r="AC532" s="114" t="str">
        <f>VLOOKUP(E532,'[1]Tong hop'!$D$3:$P$2738,12,FALSE)</f>
        <v>HacHSE62200@fpt.edu.vn</v>
      </c>
    </row>
    <row r="533" spans="1:29" s="114" customFormat="1" ht="14.25">
      <c r="A533" s="82">
        <v>523</v>
      </c>
      <c r="B533" s="101" t="s">
        <v>71</v>
      </c>
      <c r="C533" s="129"/>
      <c r="D533" s="128" t="s">
        <v>1118</v>
      </c>
      <c r="E533" s="102" t="s">
        <v>1852</v>
      </c>
      <c r="F533" s="103" t="s">
        <v>1853</v>
      </c>
      <c r="G533" s="104"/>
      <c r="H533" s="104" t="s">
        <v>209</v>
      </c>
      <c r="I533" s="104" t="s">
        <v>75</v>
      </c>
      <c r="J533" s="104" t="s">
        <v>210</v>
      </c>
      <c r="K533" s="104" t="s">
        <v>93</v>
      </c>
      <c r="L533" s="105">
        <v>25300000</v>
      </c>
      <c r="M533" s="106"/>
      <c r="N533" s="107"/>
      <c r="O533" s="108"/>
      <c r="P533" s="108"/>
      <c r="Q533" s="108"/>
      <c r="R533" s="108"/>
      <c r="S533" s="109">
        <v>0</v>
      </c>
      <c r="T533" s="110">
        <f t="shared" si="27"/>
        <v>25300000</v>
      </c>
      <c r="U533" s="92">
        <v>25300000</v>
      </c>
      <c r="V533" s="111"/>
      <c r="W533" s="112"/>
      <c r="X533" s="93">
        <f t="shared" si="28"/>
        <v>25300000</v>
      </c>
      <c r="Y533" s="94">
        <f t="shared" si="29"/>
        <v>0</v>
      </c>
      <c r="Z533" s="94">
        <f t="shared" si="30"/>
        <v>0</v>
      </c>
      <c r="AA533" s="112"/>
      <c r="AB533" s="113"/>
      <c r="AC533" s="114" t="str">
        <f>VLOOKUP(E533,'[1]Tong hop'!$D$3:$P$2738,12,FALSE)</f>
        <v>HaoTNSE62691@fpt.edu.vn</v>
      </c>
    </row>
    <row r="534" spans="1:29" s="114" customFormat="1" ht="14.25">
      <c r="A534" s="82">
        <v>524</v>
      </c>
      <c r="B534" s="101" t="s">
        <v>71</v>
      </c>
      <c r="C534" s="129"/>
      <c r="D534" s="128" t="s">
        <v>780</v>
      </c>
      <c r="E534" s="102" t="s">
        <v>1854</v>
      </c>
      <c r="F534" s="103" t="s">
        <v>1855</v>
      </c>
      <c r="G534" s="104"/>
      <c r="H534" s="104" t="s">
        <v>209</v>
      </c>
      <c r="I534" s="104" t="s">
        <v>83</v>
      </c>
      <c r="J534" s="104" t="s">
        <v>210</v>
      </c>
      <c r="K534" s="104" t="s">
        <v>93</v>
      </c>
      <c r="L534" s="105">
        <v>25300000</v>
      </c>
      <c r="M534" s="106"/>
      <c r="N534" s="107"/>
      <c r="O534" s="108"/>
      <c r="P534" s="108"/>
      <c r="Q534" s="108"/>
      <c r="R534" s="108"/>
      <c r="S534" s="109">
        <v>0</v>
      </c>
      <c r="T534" s="110">
        <f t="shared" si="27"/>
        <v>25300000</v>
      </c>
      <c r="U534" s="92">
        <v>25300000</v>
      </c>
      <c r="V534" s="111"/>
      <c r="W534" s="112"/>
      <c r="X534" s="93">
        <f t="shared" si="28"/>
        <v>25300000</v>
      </c>
      <c r="Y534" s="94">
        <f t="shared" si="29"/>
        <v>0</v>
      </c>
      <c r="Z534" s="94">
        <f t="shared" si="30"/>
        <v>0</v>
      </c>
      <c r="AA534" s="112"/>
      <c r="AB534" s="113"/>
      <c r="AC534" s="114" t="str">
        <f>VLOOKUP(E534,'[1]Tong hop'!$D$3:$P$2738,12,FALSE)</f>
        <v>LanPNPSE62270@fpt.edu.vn</v>
      </c>
    </row>
    <row r="535" spans="1:29" s="114" customFormat="1" ht="14.25">
      <c r="A535" s="82">
        <v>525</v>
      </c>
      <c r="B535" s="101" t="s">
        <v>71</v>
      </c>
      <c r="C535" s="129"/>
      <c r="D535" s="128" t="s">
        <v>1118</v>
      </c>
      <c r="E535" s="102" t="s">
        <v>1856</v>
      </c>
      <c r="F535" s="103" t="s">
        <v>1857</v>
      </c>
      <c r="G535" s="104"/>
      <c r="H535" s="104" t="s">
        <v>209</v>
      </c>
      <c r="I535" s="104" t="s">
        <v>623</v>
      </c>
      <c r="J535" s="104" t="s">
        <v>210</v>
      </c>
      <c r="K535" s="104" t="s">
        <v>93</v>
      </c>
      <c r="L535" s="105">
        <v>25300000</v>
      </c>
      <c r="M535" s="106"/>
      <c r="N535" s="107"/>
      <c r="O535" s="108">
        <v>70</v>
      </c>
      <c r="P535" s="108"/>
      <c r="Q535" s="108"/>
      <c r="R535" s="108"/>
      <c r="S535" s="109">
        <v>0</v>
      </c>
      <c r="T535" s="110">
        <f t="shared" si="27"/>
        <v>7590000</v>
      </c>
      <c r="U535" s="92">
        <v>7590000</v>
      </c>
      <c r="V535" s="111"/>
      <c r="W535" s="112"/>
      <c r="X535" s="93">
        <f t="shared" si="28"/>
        <v>7590000</v>
      </c>
      <c r="Y535" s="94">
        <f t="shared" si="29"/>
        <v>0</v>
      </c>
      <c r="Z535" s="94">
        <f t="shared" si="30"/>
        <v>0</v>
      </c>
      <c r="AA535" s="112"/>
      <c r="AB535" s="113"/>
      <c r="AC535" s="114" t="str">
        <f>VLOOKUP(E535,'[1]Tong hop'!$D$3:$P$2738,12,FALSE)</f>
        <v>LaVyNTNSE62484@fpt.edu.vn</v>
      </c>
    </row>
    <row r="536" spans="1:29" s="114" customFormat="1" ht="14.25">
      <c r="A536" s="82">
        <v>526</v>
      </c>
      <c r="B536" s="101" t="s">
        <v>71</v>
      </c>
      <c r="C536" s="129"/>
      <c r="D536" s="128" t="s">
        <v>1121</v>
      </c>
      <c r="E536" s="102" t="s">
        <v>1858</v>
      </c>
      <c r="F536" s="103" t="s">
        <v>1859</v>
      </c>
      <c r="G536" s="104"/>
      <c r="H536" s="104" t="s">
        <v>209</v>
      </c>
      <c r="I536" s="104" t="s">
        <v>83</v>
      </c>
      <c r="J536" s="104" t="s">
        <v>210</v>
      </c>
      <c r="K536" s="104" t="s">
        <v>93</v>
      </c>
      <c r="L536" s="105">
        <v>25300000</v>
      </c>
      <c r="M536" s="106"/>
      <c r="N536" s="107"/>
      <c r="O536" s="108"/>
      <c r="P536" s="108"/>
      <c r="Q536" s="108"/>
      <c r="R536" s="108"/>
      <c r="S536" s="109">
        <v>0</v>
      </c>
      <c r="T536" s="110">
        <f t="shared" si="27"/>
        <v>25300000</v>
      </c>
      <c r="U536" s="92">
        <v>25300000</v>
      </c>
      <c r="V536" s="111"/>
      <c r="W536" s="112"/>
      <c r="X536" s="93">
        <f t="shared" si="28"/>
        <v>25300000</v>
      </c>
      <c r="Y536" s="94">
        <f t="shared" si="29"/>
        <v>0</v>
      </c>
      <c r="Z536" s="94">
        <f t="shared" si="30"/>
        <v>0</v>
      </c>
      <c r="AA536" s="112"/>
      <c r="AB536" s="113"/>
      <c r="AC536" s="114" t="str">
        <f>VLOOKUP(E536,'[1]Tong hop'!$D$3:$P$2738,12,FALSE)</f>
        <v>NgocNTTSE62235@fpt.edu.vn</v>
      </c>
    </row>
    <row r="537" spans="1:29" s="114" customFormat="1" ht="14.25">
      <c r="A537" s="82">
        <v>527</v>
      </c>
      <c r="B537" s="101" t="s">
        <v>71</v>
      </c>
      <c r="C537" s="129"/>
      <c r="D537" s="84" t="s">
        <v>686</v>
      </c>
      <c r="E537" s="102" t="s">
        <v>1860</v>
      </c>
      <c r="F537" s="103" t="s">
        <v>1861</v>
      </c>
      <c r="G537" s="104"/>
      <c r="H537" s="104" t="s">
        <v>209</v>
      </c>
      <c r="I537" s="104" t="s">
        <v>340</v>
      </c>
      <c r="J537" s="104" t="s">
        <v>210</v>
      </c>
      <c r="K537" s="104" t="s">
        <v>93</v>
      </c>
      <c r="L537" s="105">
        <v>25300000</v>
      </c>
      <c r="M537" s="106"/>
      <c r="N537" s="107"/>
      <c r="O537" s="108"/>
      <c r="P537" s="108">
        <v>50</v>
      </c>
      <c r="Q537" s="108"/>
      <c r="R537" s="108"/>
      <c r="S537" s="109">
        <v>0</v>
      </c>
      <c r="T537" s="110">
        <f t="shared" si="27"/>
        <v>12650000</v>
      </c>
      <c r="U537" s="92">
        <v>12650000</v>
      </c>
      <c r="V537" s="111"/>
      <c r="W537" s="112"/>
      <c r="X537" s="93">
        <f t="shared" si="28"/>
        <v>12650000</v>
      </c>
      <c r="Y537" s="94">
        <f t="shared" si="29"/>
        <v>0</v>
      </c>
      <c r="Z537" s="94">
        <f t="shared" si="30"/>
        <v>0</v>
      </c>
      <c r="AA537" s="112"/>
      <c r="AB537" s="113"/>
      <c r="AC537" s="114" t="str">
        <f>VLOOKUP(E537,'[1]Tong hop'!$D$3:$P$2738,12,FALSE)</f>
        <v>PhuDCVSE62259@fpt.edu.vn</v>
      </c>
    </row>
    <row r="538" spans="1:29" s="114" customFormat="1" ht="14.25">
      <c r="A538" s="82">
        <v>528</v>
      </c>
      <c r="B538" s="101" t="s">
        <v>71</v>
      </c>
      <c r="C538" s="129"/>
      <c r="D538" s="128" t="s">
        <v>1121</v>
      </c>
      <c r="E538" s="102" t="s">
        <v>1862</v>
      </c>
      <c r="F538" s="103" t="s">
        <v>1863</v>
      </c>
      <c r="G538" s="104"/>
      <c r="H538" s="104" t="s">
        <v>209</v>
      </c>
      <c r="I538" s="104" t="s">
        <v>260</v>
      </c>
      <c r="J538" s="104" t="s">
        <v>210</v>
      </c>
      <c r="K538" s="104" t="s">
        <v>93</v>
      </c>
      <c r="L538" s="105">
        <v>25300000</v>
      </c>
      <c r="M538" s="106"/>
      <c r="N538" s="107"/>
      <c r="O538" s="108">
        <v>50</v>
      </c>
      <c r="P538" s="108"/>
      <c r="Q538" s="108"/>
      <c r="R538" s="108"/>
      <c r="S538" s="109">
        <v>0</v>
      </c>
      <c r="T538" s="110">
        <f t="shared" si="27"/>
        <v>12650000</v>
      </c>
      <c r="U538" s="92">
        <v>12650000</v>
      </c>
      <c r="V538" s="111"/>
      <c r="W538" s="112"/>
      <c r="X538" s="93">
        <f t="shared" si="28"/>
        <v>12650000</v>
      </c>
      <c r="Y538" s="94">
        <f t="shared" si="29"/>
        <v>0</v>
      </c>
      <c r="Z538" s="94">
        <f t="shared" si="30"/>
        <v>0</v>
      </c>
      <c r="AA538" s="112"/>
      <c r="AB538" s="113"/>
      <c r="AC538" s="114" t="str">
        <f>VLOOKUP(E538,'[1]Tong hop'!$D$3:$P$2738,12,FALSE)</f>
        <v>VuTTSE62285@fpt.edu.vn</v>
      </c>
    </row>
    <row r="539" spans="1:29" s="114" customFormat="1" ht="14.25">
      <c r="A539" s="82">
        <v>529</v>
      </c>
      <c r="B539" s="101" t="s">
        <v>71</v>
      </c>
      <c r="C539" s="129"/>
      <c r="D539" s="128" t="s">
        <v>1118</v>
      </c>
      <c r="E539" s="102" t="s">
        <v>1864</v>
      </c>
      <c r="F539" s="103" t="s">
        <v>1865</v>
      </c>
      <c r="G539" s="104"/>
      <c r="H539" s="104" t="s">
        <v>209</v>
      </c>
      <c r="I539" s="104" t="s">
        <v>83</v>
      </c>
      <c r="J539" s="104" t="s">
        <v>210</v>
      </c>
      <c r="K539" s="104" t="s">
        <v>93</v>
      </c>
      <c r="L539" s="105">
        <v>25300000</v>
      </c>
      <c r="M539" s="106"/>
      <c r="N539" s="107"/>
      <c r="O539" s="108"/>
      <c r="P539" s="108"/>
      <c r="Q539" s="108"/>
      <c r="R539" s="108"/>
      <c r="S539" s="109">
        <v>0</v>
      </c>
      <c r="T539" s="110">
        <f t="shared" si="27"/>
        <v>25300000</v>
      </c>
      <c r="U539" s="92">
        <v>25300000</v>
      </c>
      <c r="V539" s="111"/>
      <c r="W539" s="112"/>
      <c r="X539" s="93">
        <f t="shared" si="28"/>
        <v>25300000</v>
      </c>
      <c r="Y539" s="94">
        <f t="shared" si="29"/>
        <v>0</v>
      </c>
      <c r="Z539" s="94">
        <f t="shared" si="30"/>
        <v>0</v>
      </c>
      <c r="AA539" s="112"/>
      <c r="AB539" s="113"/>
      <c r="AC539" s="114" t="str">
        <f>VLOOKUP(E539,'[1]Tong hop'!$D$3:$P$2738,12,FALSE)</f>
        <v>VyTTSE62303@fpt.edu.vn</v>
      </c>
    </row>
    <row r="540" spans="1:29" s="114" customFormat="1" ht="14.25">
      <c r="A540" s="82">
        <v>530</v>
      </c>
      <c r="B540" s="101" t="s">
        <v>71</v>
      </c>
      <c r="C540" s="129"/>
      <c r="D540" s="128" t="s">
        <v>751</v>
      </c>
      <c r="E540" s="102" t="s">
        <v>1866</v>
      </c>
      <c r="F540" s="103" t="s">
        <v>1867</v>
      </c>
      <c r="G540" s="104"/>
      <c r="H540" s="104" t="s">
        <v>209</v>
      </c>
      <c r="I540" s="104" t="s">
        <v>260</v>
      </c>
      <c r="J540" s="104" t="s">
        <v>210</v>
      </c>
      <c r="K540" s="104" t="s">
        <v>93</v>
      </c>
      <c r="L540" s="105">
        <v>25300000</v>
      </c>
      <c r="M540" s="106"/>
      <c r="N540" s="107"/>
      <c r="O540" s="108">
        <v>50</v>
      </c>
      <c r="P540" s="108"/>
      <c r="Q540" s="108"/>
      <c r="R540" s="108"/>
      <c r="S540" s="109">
        <v>0</v>
      </c>
      <c r="T540" s="110">
        <f t="shared" si="27"/>
        <v>12650000</v>
      </c>
      <c r="U540" s="92">
        <v>12650000</v>
      </c>
      <c r="V540" s="111"/>
      <c r="W540" s="112"/>
      <c r="X540" s="93">
        <f t="shared" si="28"/>
        <v>12650000</v>
      </c>
      <c r="Y540" s="94">
        <f t="shared" si="29"/>
        <v>0</v>
      </c>
      <c r="Z540" s="94">
        <f t="shared" si="30"/>
        <v>0</v>
      </c>
      <c r="AA540" s="112"/>
      <c r="AB540" s="113"/>
      <c r="AC540" s="114" t="str">
        <f>VLOOKUP(E540,'[1]Tong hop'!$D$3:$P$2738,12,FALSE)</f>
        <v>PhuongTPMSE62341@fpt.edu.vn</v>
      </c>
    </row>
    <row r="541" spans="1:29" s="114" customFormat="1" ht="14.25">
      <c r="A541" s="82">
        <v>531</v>
      </c>
      <c r="B541" s="101" t="s">
        <v>71</v>
      </c>
      <c r="C541" s="129"/>
      <c r="D541" s="84" t="s">
        <v>1158</v>
      </c>
      <c r="E541" s="102" t="s">
        <v>1868</v>
      </c>
      <c r="F541" s="103" t="s">
        <v>1869</v>
      </c>
      <c r="G541" s="104"/>
      <c r="H541" s="104" t="s">
        <v>209</v>
      </c>
      <c r="I541" s="104" t="s">
        <v>75</v>
      </c>
      <c r="J541" s="104" t="s">
        <v>210</v>
      </c>
      <c r="K541" s="104" t="s">
        <v>93</v>
      </c>
      <c r="L541" s="105">
        <v>25300000</v>
      </c>
      <c r="M541" s="106"/>
      <c r="N541" s="107"/>
      <c r="O541" s="108"/>
      <c r="P541" s="108"/>
      <c r="Q541" s="108"/>
      <c r="R541" s="108"/>
      <c r="S541" s="109">
        <v>0</v>
      </c>
      <c r="T541" s="110">
        <f t="shared" si="27"/>
        <v>25300000</v>
      </c>
      <c r="U541" s="92">
        <v>25300000</v>
      </c>
      <c r="V541" s="111"/>
      <c r="W541" s="112"/>
      <c r="X541" s="93">
        <f t="shared" si="28"/>
        <v>25300000</v>
      </c>
      <c r="Y541" s="94">
        <f t="shared" si="29"/>
        <v>0</v>
      </c>
      <c r="Z541" s="94">
        <f t="shared" si="30"/>
        <v>0</v>
      </c>
      <c r="AA541" s="112"/>
      <c r="AB541" s="113"/>
      <c r="AC541" s="114" t="str">
        <f>VLOOKUP(E541,'[1]Tong hop'!$D$3:$P$2738,12,FALSE)</f>
        <v>PhucHHSE62419@fpt.edu.vn</v>
      </c>
    </row>
    <row r="542" spans="1:29" s="114" customFormat="1" ht="14.25">
      <c r="A542" s="82">
        <v>532</v>
      </c>
      <c r="B542" s="101" t="s">
        <v>71</v>
      </c>
      <c r="C542" s="129"/>
      <c r="D542" s="128" t="s">
        <v>1391</v>
      </c>
      <c r="E542" s="102" t="s">
        <v>1870</v>
      </c>
      <c r="F542" s="103" t="s">
        <v>1871</v>
      </c>
      <c r="G542" s="104"/>
      <c r="H542" s="104" t="s">
        <v>209</v>
      </c>
      <c r="I542" s="104" t="s">
        <v>75</v>
      </c>
      <c r="J542" s="104" t="s">
        <v>210</v>
      </c>
      <c r="K542" s="104" t="s">
        <v>93</v>
      </c>
      <c r="L542" s="105">
        <v>25300000</v>
      </c>
      <c r="M542" s="106"/>
      <c r="N542" s="107"/>
      <c r="O542" s="108"/>
      <c r="P542" s="108"/>
      <c r="Q542" s="108"/>
      <c r="R542" s="108"/>
      <c r="S542" s="109">
        <v>0</v>
      </c>
      <c r="T542" s="110">
        <f t="shared" si="27"/>
        <v>25300000</v>
      </c>
      <c r="U542" s="92">
        <v>25300000</v>
      </c>
      <c r="V542" s="111"/>
      <c r="W542" s="112"/>
      <c r="X542" s="93">
        <f t="shared" si="28"/>
        <v>25300000</v>
      </c>
      <c r="Y542" s="94">
        <f t="shared" si="29"/>
        <v>0</v>
      </c>
      <c r="Z542" s="94">
        <f t="shared" si="30"/>
        <v>0</v>
      </c>
      <c r="AA542" s="112"/>
      <c r="AB542" s="113"/>
      <c r="AC542" s="114" t="str">
        <f>VLOOKUP(E542,'[1]Tong hop'!$D$3:$P$2738,12,FALSE)</f>
        <v>VyVLYSE62496@fpt.edu.vn</v>
      </c>
    </row>
    <row r="543" spans="1:29" s="114" customFormat="1" ht="14.25">
      <c r="A543" s="82">
        <v>533</v>
      </c>
      <c r="B543" s="101" t="s">
        <v>71</v>
      </c>
      <c r="C543" s="129"/>
      <c r="D543" s="84" t="s">
        <v>1158</v>
      </c>
      <c r="E543" s="102" t="s">
        <v>1872</v>
      </c>
      <c r="F543" s="103" t="s">
        <v>1873</v>
      </c>
      <c r="G543" s="104"/>
      <c r="H543" s="104" t="s">
        <v>209</v>
      </c>
      <c r="I543" s="104" t="s">
        <v>75</v>
      </c>
      <c r="J543" s="104" t="s">
        <v>210</v>
      </c>
      <c r="K543" s="104" t="s">
        <v>93</v>
      </c>
      <c r="L543" s="105">
        <v>25300000</v>
      </c>
      <c r="M543" s="106"/>
      <c r="N543" s="107"/>
      <c r="O543" s="108"/>
      <c r="P543" s="108"/>
      <c r="Q543" s="108"/>
      <c r="R543" s="108"/>
      <c r="S543" s="109">
        <v>0</v>
      </c>
      <c r="T543" s="110">
        <f t="shared" si="27"/>
        <v>25300000</v>
      </c>
      <c r="U543" s="92">
        <v>25300000</v>
      </c>
      <c r="V543" s="111"/>
      <c r="W543" s="112"/>
      <c r="X543" s="93">
        <f t="shared" si="28"/>
        <v>25300000</v>
      </c>
      <c r="Y543" s="94">
        <f t="shared" si="29"/>
        <v>0</v>
      </c>
      <c r="Z543" s="94">
        <f t="shared" si="30"/>
        <v>0</v>
      </c>
      <c r="AA543" s="112"/>
      <c r="AB543" s="113"/>
      <c r="AC543" s="114" t="str">
        <f>VLOOKUP(E543,'[1]Tong hop'!$D$3:$P$2738,12,FALSE)</f>
        <v>KhiemTSE62499@fpt.edu.vn</v>
      </c>
    </row>
    <row r="544" spans="1:29" s="114" customFormat="1" ht="14.25">
      <c r="A544" s="82">
        <v>534</v>
      </c>
      <c r="B544" s="101" t="s">
        <v>71</v>
      </c>
      <c r="C544" s="129"/>
      <c r="D544" s="128" t="s">
        <v>1182</v>
      </c>
      <c r="E544" s="102" t="s">
        <v>1874</v>
      </c>
      <c r="F544" s="103" t="s">
        <v>1875</v>
      </c>
      <c r="G544" s="104"/>
      <c r="H544" s="104" t="s">
        <v>214</v>
      </c>
      <c r="I544" s="104"/>
      <c r="J544" s="104" t="s">
        <v>210</v>
      </c>
      <c r="K544" s="104" t="s">
        <v>93</v>
      </c>
      <c r="L544" s="105">
        <v>25300000</v>
      </c>
      <c r="M544" s="106"/>
      <c r="N544" s="107"/>
      <c r="O544" s="108"/>
      <c r="P544" s="108"/>
      <c r="Q544" s="108"/>
      <c r="R544" s="108"/>
      <c r="S544" s="109">
        <v>0</v>
      </c>
      <c r="T544" s="110">
        <f t="shared" ref="T544:T582" si="31">IF(O544&gt;0,L544-(L544*O544/100)-M544-S544-N544,IF(P544&gt;0,L544-(L544*P544/100)-M544-S544-N544,IF(Q544&gt;0,L544-(L544*Q544/100)-M544-S544-N544,L544-M544-S544-N544)))-R544</f>
        <v>25300000</v>
      </c>
      <c r="U544" s="92">
        <v>25300000</v>
      </c>
      <c r="V544" s="111"/>
      <c r="W544" s="112"/>
      <c r="X544" s="93">
        <f t="shared" si="28"/>
        <v>25300000</v>
      </c>
      <c r="Y544" s="94">
        <f t="shared" si="29"/>
        <v>0</v>
      </c>
      <c r="Z544" s="94">
        <f t="shared" si="30"/>
        <v>0</v>
      </c>
      <c r="AA544" s="112"/>
      <c r="AB544" s="113"/>
      <c r="AC544" s="114" t="str">
        <f>VLOOKUP(E544,'[1]Tong hop'!$D$3:$P$2738,12,FALSE)</f>
        <v>binhnnSE61422@fpt.edu.vn</v>
      </c>
    </row>
    <row r="545" spans="1:29" s="114" customFormat="1" ht="14.25">
      <c r="A545" s="82">
        <v>535</v>
      </c>
      <c r="B545" s="101" t="s">
        <v>71</v>
      </c>
      <c r="C545" s="129"/>
      <c r="D545" s="128" t="s">
        <v>1158</v>
      </c>
      <c r="E545" s="102" t="s">
        <v>1876</v>
      </c>
      <c r="F545" s="103" t="s">
        <v>1877</v>
      </c>
      <c r="G545" s="104"/>
      <c r="H545" s="104" t="s">
        <v>209</v>
      </c>
      <c r="I545" s="104"/>
      <c r="J545" s="104" t="s">
        <v>210</v>
      </c>
      <c r="K545" s="104" t="s">
        <v>93</v>
      </c>
      <c r="L545" s="105">
        <v>25300000</v>
      </c>
      <c r="M545" s="106"/>
      <c r="N545" s="107"/>
      <c r="O545" s="108"/>
      <c r="P545" s="108"/>
      <c r="Q545" s="108"/>
      <c r="R545" s="108"/>
      <c r="S545" s="109">
        <v>0</v>
      </c>
      <c r="T545" s="110">
        <f t="shared" si="31"/>
        <v>25300000</v>
      </c>
      <c r="U545" s="92">
        <v>25300000</v>
      </c>
      <c r="V545" s="111"/>
      <c r="W545" s="112"/>
      <c r="X545" s="93">
        <f t="shared" si="28"/>
        <v>25300000</v>
      </c>
      <c r="Y545" s="94">
        <f t="shared" si="29"/>
        <v>0</v>
      </c>
      <c r="Z545" s="94">
        <f t="shared" si="30"/>
        <v>0</v>
      </c>
      <c r="AA545" s="112"/>
      <c r="AB545" s="113"/>
      <c r="AC545" s="114" t="str">
        <f>VLOOKUP(E545,'[1]Tong hop'!$D$3:$P$2738,12,FALSE)</f>
        <v>DuyTQSE61893@fpt.edu.vn</v>
      </c>
    </row>
    <row r="546" spans="1:29" s="114" customFormat="1" ht="14.25">
      <c r="A546" s="82">
        <v>536</v>
      </c>
      <c r="B546" s="101" t="s">
        <v>71</v>
      </c>
      <c r="C546" s="129"/>
      <c r="D546" s="128" t="s">
        <v>1118</v>
      </c>
      <c r="E546" s="102" t="s">
        <v>1878</v>
      </c>
      <c r="F546" s="103" t="s">
        <v>1879</v>
      </c>
      <c r="G546" s="104"/>
      <c r="H546" s="104" t="s">
        <v>214</v>
      </c>
      <c r="I546" s="104" t="s">
        <v>75</v>
      </c>
      <c r="J546" s="104" t="s">
        <v>1880</v>
      </c>
      <c r="K546" s="104" t="s">
        <v>102</v>
      </c>
      <c r="L546" s="105">
        <v>25300000</v>
      </c>
      <c r="M546" s="106"/>
      <c r="N546" s="107"/>
      <c r="O546" s="108"/>
      <c r="P546" s="108"/>
      <c r="Q546" s="108"/>
      <c r="R546" s="108"/>
      <c r="S546" s="109">
        <v>0</v>
      </c>
      <c r="T546" s="110">
        <f t="shared" si="31"/>
        <v>25300000</v>
      </c>
      <c r="U546" s="92">
        <v>25300000</v>
      </c>
      <c r="V546" s="111"/>
      <c r="W546" s="112"/>
      <c r="X546" s="93">
        <f t="shared" si="28"/>
        <v>25300000</v>
      </c>
      <c r="Y546" s="94">
        <f t="shared" si="29"/>
        <v>0</v>
      </c>
      <c r="Z546" s="94">
        <f t="shared" si="30"/>
        <v>0</v>
      </c>
      <c r="AA546" s="112"/>
      <c r="AB546" s="113"/>
      <c r="AC546" s="114" t="str">
        <f>VLOOKUP(E546,'[1]Tong hop'!$D$3:$P$2738,12,FALSE)</f>
        <v>QuanTHSE62343@fpt.edu.vn</v>
      </c>
    </row>
    <row r="547" spans="1:29" s="114" customFormat="1" ht="14.25">
      <c r="A547" s="82">
        <v>537</v>
      </c>
      <c r="B547" s="101" t="s">
        <v>71</v>
      </c>
      <c r="C547" s="129"/>
      <c r="D547" s="128" t="s">
        <v>1102</v>
      </c>
      <c r="E547" s="102" t="s">
        <v>1881</v>
      </c>
      <c r="F547" s="103" t="s">
        <v>1882</v>
      </c>
      <c r="G547" s="104"/>
      <c r="H547" s="104" t="s">
        <v>209</v>
      </c>
      <c r="I547" s="104" t="s">
        <v>260</v>
      </c>
      <c r="J547" s="104" t="s">
        <v>1880</v>
      </c>
      <c r="K547" s="104" t="s">
        <v>102</v>
      </c>
      <c r="L547" s="105">
        <v>25300000</v>
      </c>
      <c r="M547" s="106"/>
      <c r="N547" s="107"/>
      <c r="O547" s="108">
        <v>50</v>
      </c>
      <c r="P547" s="108"/>
      <c r="Q547" s="108"/>
      <c r="R547" s="108"/>
      <c r="S547" s="109">
        <v>0</v>
      </c>
      <c r="T547" s="110">
        <f t="shared" si="31"/>
        <v>12650000</v>
      </c>
      <c r="U547" s="92">
        <v>12650000</v>
      </c>
      <c r="V547" s="111"/>
      <c r="W547" s="112"/>
      <c r="X547" s="93">
        <f t="shared" si="28"/>
        <v>12650000</v>
      </c>
      <c r="Y547" s="94">
        <f t="shared" si="29"/>
        <v>0</v>
      </c>
      <c r="Z547" s="94">
        <f t="shared" si="30"/>
        <v>0</v>
      </c>
      <c r="AA547" s="112"/>
      <c r="AB547" s="113"/>
      <c r="AC547" s="114" t="str">
        <f>VLOOKUP(E547,'[1]Tong hop'!$D$3:$P$2738,12,FALSE)</f>
        <v>HuyNPSE62390@fpt.edu.vn</v>
      </c>
    </row>
    <row r="548" spans="1:29" s="114" customFormat="1" ht="14.25">
      <c r="A548" s="82">
        <v>538</v>
      </c>
      <c r="B548" s="101" t="s">
        <v>71</v>
      </c>
      <c r="C548" s="129"/>
      <c r="D548" s="84" t="s">
        <v>1158</v>
      </c>
      <c r="E548" s="102" t="s">
        <v>1883</v>
      </c>
      <c r="F548" s="103" t="s">
        <v>1884</v>
      </c>
      <c r="G548" s="104"/>
      <c r="H548" s="104" t="s">
        <v>209</v>
      </c>
      <c r="I548" s="104" t="s">
        <v>75</v>
      </c>
      <c r="J548" s="104" t="s">
        <v>1880</v>
      </c>
      <c r="K548" s="104" t="s">
        <v>102</v>
      </c>
      <c r="L548" s="105">
        <v>25300000</v>
      </c>
      <c r="M548" s="106"/>
      <c r="N548" s="107"/>
      <c r="O548" s="108"/>
      <c r="P548" s="108"/>
      <c r="Q548" s="108"/>
      <c r="R548" s="108"/>
      <c r="S548" s="109">
        <v>0</v>
      </c>
      <c r="T548" s="110">
        <f t="shared" si="31"/>
        <v>25300000</v>
      </c>
      <c r="U548" s="92">
        <v>25300000</v>
      </c>
      <c r="V548" s="111"/>
      <c r="W548" s="112"/>
      <c r="X548" s="93">
        <f t="shared" si="28"/>
        <v>25300000</v>
      </c>
      <c r="Y548" s="94">
        <f t="shared" si="29"/>
        <v>0</v>
      </c>
      <c r="Z548" s="94">
        <f t="shared" si="30"/>
        <v>0</v>
      </c>
      <c r="AA548" s="112"/>
      <c r="AB548" s="113"/>
      <c r="AC548" s="114" t="str">
        <f>VLOOKUP(E548,'[1]Tong hop'!$D$3:$P$2738,12,FALSE)</f>
        <v>ThanhBTBSE62391@fpt.edu.vn</v>
      </c>
    </row>
    <row r="549" spans="1:29" s="114" customFormat="1" ht="14.25">
      <c r="A549" s="82">
        <v>539</v>
      </c>
      <c r="B549" s="101" t="s">
        <v>71</v>
      </c>
      <c r="C549" s="129"/>
      <c r="D549" s="128" t="s">
        <v>780</v>
      </c>
      <c r="E549" s="102" t="s">
        <v>1885</v>
      </c>
      <c r="F549" s="103" t="s">
        <v>1886</v>
      </c>
      <c r="G549" s="104"/>
      <c r="H549" s="104" t="s">
        <v>209</v>
      </c>
      <c r="I549" s="104" t="s">
        <v>75</v>
      </c>
      <c r="J549" s="104" t="s">
        <v>1880</v>
      </c>
      <c r="K549" s="104" t="s">
        <v>102</v>
      </c>
      <c r="L549" s="105">
        <v>25300000</v>
      </c>
      <c r="M549" s="106"/>
      <c r="N549" s="107"/>
      <c r="O549" s="108"/>
      <c r="P549" s="108"/>
      <c r="Q549" s="108"/>
      <c r="R549" s="108"/>
      <c r="S549" s="109">
        <v>0</v>
      </c>
      <c r="T549" s="110">
        <f t="shared" si="31"/>
        <v>25300000</v>
      </c>
      <c r="U549" s="92">
        <v>25300000</v>
      </c>
      <c r="V549" s="111"/>
      <c r="W549" s="112"/>
      <c r="X549" s="93">
        <f t="shared" si="28"/>
        <v>25300000</v>
      </c>
      <c r="Y549" s="94">
        <f t="shared" si="29"/>
        <v>0</v>
      </c>
      <c r="Z549" s="94">
        <f t="shared" si="30"/>
        <v>0</v>
      </c>
      <c r="AA549" s="112"/>
      <c r="AB549" s="113"/>
      <c r="AC549" s="114" t="str">
        <f>VLOOKUP(E549,'[1]Tong hop'!$D$3:$P$2738,12,FALSE)</f>
        <v>PhuongDTMSE62411@fpt.edu.vn</v>
      </c>
    </row>
    <row r="550" spans="1:29" s="114" customFormat="1" ht="14.25">
      <c r="A550" s="82">
        <v>540</v>
      </c>
      <c r="B550" s="101" t="s">
        <v>71</v>
      </c>
      <c r="C550" s="129"/>
      <c r="D550" s="128" t="s">
        <v>1158</v>
      </c>
      <c r="E550" s="102" t="s">
        <v>1887</v>
      </c>
      <c r="F550" s="103" t="s">
        <v>1888</v>
      </c>
      <c r="G550" s="104"/>
      <c r="H550" s="104" t="s">
        <v>209</v>
      </c>
      <c r="I550" s="104" t="s">
        <v>244</v>
      </c>
      <c r="J550" s="104" t="s">
        <v>1880</v>
      </c>
      <c r="K550" s="104" t="s">
        <v>102</v>
      </c>
      <c r="L550" s="105">
        <v>25300000</v>
      </c>
      <c r="M550" s="106"/>
      <c r="N550" s="107"/>
      <c r="O550" s="108"/>
      <c r="P550" s="108"/>
      <c r="Q550" s="108"/>
      <c r="R550" s="108"/>
      <c r="S550" s="109">
        <v>0</v>
      </c>
      <c r="T550" s="110">
        <f t="shared" si="31"/>
        <v>25300000</v>
      </c>
      <c r="U550" s="92">
        <v>25300000</v>
      </c>
      <c r="V550" s="111"/>
      <c r="W550" s="112"/>
      <c r="X550" s="93">
        <f t="shared" si="28"/>
        <v>25300000</v>
      </c>
      <c r="Y550" s="94">
        <f t="shared" si="29"/>
        <v>0</v>
      </c>
      <c r="Z550" s="94">
        <f t="shared" si="30"/>
        <v>0</v>
      </c>
      <c r="AA550" s="112"/>
      <c r="AB550" s="113"/>
      <c r="AC550" s="114" t="str">
        <f>VLOOKUP(E550,'[1]Tong hop'!$D$3:$P$2738,12,FALSE)</f>
        <v>SinhPVTSE62507@fpt.edu.vn</v>
      </c>
    </row>
    <row r="551" spans="1:29" s="114" customFormat="1" ht="14.25">
      <c r="A551" s="82">
        <v>541</v>
      </c>
      <c r="B551" s="101" t="s">
        <v>71</v>
      </c>
      <c r="C551" s="129"/>
      <c r="D551" s="84" t="s">
        <v>686</v>
      </c>
      <c r="E551" s="102" t="s">
        <v>1889</v>
      </c>
      <c r="F551" s="103" t="s">
        <v>1890</v>
      </c>
      <c r="G551" s="104"/>
      <c r="H551" s="104" t="s">
        <v>209</v>
      </c>
      <c r="I551" s="104" t="s">
        <v>75</v>
      </c>
      <c r="J551" s="104" t="s">
        <v>1880</v>
      </c>
      <c r="K551" s="104" t="s">
        <v>102</v>
      </c>
      <c r="L551" s="105">
        <v>25300000</v>
      </c>
      <c r="M551" s="106"/>
      <c r="N551" s="107"/>
      <c r="O551" s="108"/>
      <c r="P551" s="108"/>
      <c r="Q551" s="108"/>
      <c r="R551" s="108"/>
      <c r="S551" s="109">
        <v>65000</v>
      </c>
      <c r="T551" s="110">
        <f t="shared" si="31"/>
        <v>25235000</v>
      </c>
      <c r="U551" s="92">
        <v>25300000</v>
      </c>
      <c r="V551" s="111"/>
      <c r="W551" s="112"/>
      <c r="X551" s="93">
        <f t="shared" si="28"/>
        <v>25300000</v>
      </c>
      <c r="Y551" s="94">
        <f t="shared" si="29"/>
        <v>65000</v>
      </c>
      <c r="Z551" s="94">
        <f t="shared" si="30"/>
        <v>0</v>
      </c>
      <c r="AA551" s="112"/>
      <c r="AB551" s="113"/>
      <c r="AC551" s="114" t="str">
        <f>VLOOKUP(E551,'[1]Tong hop'!$D$3:$P$2738,12,FALSE)</f>
        <v>UyNQSE62547@fpt.edu.vn</v>
      </c>
    </row>
    <row r="552" spans="1:29" s="114" customFormat="1" ht="14.25">
      <c r="A552" s="82">
        <v>542</v>
      </c>
      <c r="B552" s="101" t="s">
        <v>71</v>
      </c>
      <c r="C552" s="129"/>
      <c r="D552" s="128" t="s">
        <v>1163</v>
      </c>
      <c r="E552" s="102" t="s">
        <v>1891</v>
      </c>
      <c r="F552" s="103" t="s">
        <v>1892</v>
      </c>
      <c r="G552" s="104"/>
      <c r="H552" s="104" t="s">
        <v>209</v>
      </c>
      <c r="I552" s="104" t="s">
        <v>75</v>
      </c>
      <c r="J552" s="104" t="s">
        <v>1880</v>
      </c>
      <c r="K552" s="104" t="s">
        <v>102</v>
      </c>
      <c r="L552" s="105">
        <v>25300000</v>
      </c>
      <c r="M552" s="106"/>
      <c r="N552" s="107"/>
      <c r="O552" s="108"/>
      <c r="P552" s="108"/>
      <c r="Q552" s="108"/>
      <c r="R552" s="108"/>
      <c r="S552" s="109">
        <v>0</v>
      </c>
      <c r="T552" s="110">
        <f t="shared" si="31"/>
        <v>25300000</v>
      </c>
      <c r="U552" s="92">
        <v>25300000</v>
      </c>
      <c r="V552" s="111"/>
      <c r="W552" s="112"/>
      <c r="X552" s="93">
        <f t="shared" si="28"/>
        <v>25300000</v>
      </c>
      <c r="Y552" s="94">
        <f t="shared" si="29"/>
        <v>0</v>
      </c>
      <c r="Z552" s="94">
        <f t="shared" si="30"/>
        <v>0</v>
      </c>
      <c r="AA552" s="112"/>
      <c r="AB552" s="113"/>
      <c r="AC552" s="114" t="str">
        <f>VLOOKUP(E552,'[1]Tong hop'!$D$3:$P$2738,12,FALSE)</f>
        <v>ThinhDTSE62660@fpt.edu.vn</v>
      </c>
    </row>
    <row r="553" spans="1:29" s="114" customFormat="1" ht="14.25">
      <c r="A553" s="82">
        <v>543</v>
      </c>
      <c r="B553" s="101" t="s">
        <v>71</v>
      </c>
      <c r="C553" s="129"/>
      <c r="D553" s="128" t="s">
        <v>1158</v>
      </c>
      <c r="E553" s="102" t="s">
        <v>1893</v>
      </c>
      <c r="F553" s="103" t="s">
        <v>1894</v>
      </c>
      <c r="G553" s="104"/>
      <c r="H553" s="104" t="s">
        <v>209</v>
      </c>
      <c r="I553" s="104" t="s">
        <v>83</v>
      </c>
      <c r="J553" s="104" t="s">
        <v>1880</v>
      </c>
      <c r="K553" s="104" t="s">
        <v>102</v>
      </c>
      <c r="L553" s="105">
        <v>25300000</v>
      </c>
      <c r="M553" s="106"/>
      <c r="N553" s="107"/>
      <c r="O553" s="108"/>
      <c r="P553" s="108"/>
      <c r="Q553" s="108"/>
      <c r="R553" s="108"/>
      <c r="S553" s="109">
        <v>0</v>
      </c>
      <c r="T553" s="110">
        <f t="shared" si="31"/>
        <v>25300000</v>
      </c>
      <c r="U553" s="92">
        <v>25300000</v>
      </c>
      <c r="V553" s="111"/>
      <c r="W553" s="112"/>
      <c r="X553" s="93">
        <f t="shared" si="28"/>
        <v>25300000</v>
      </c>
      <c r="Y553" s="94">
        <f t="shared" si="29"/>
        <v>0</v>
      </c>
      <c r="Z553" s="94">
        <f t="shared" si="30"/>
        <v>0</v>
      </c>
      <c r="AA553" s="112"/>
      <c r="AB553" s="113"/>
      <c r="AC553" s="114" t="str">
        <f>VLOOKUP(E553,'[1]Tong hop'!$D$3:$P$2738,12,FALSE)</f>
        <v>NghiTQSE62182@fpt.edu.vn</v>
      </c>
    </row>
    <row r="554" spans="1:29" s="114" customFormat="1" ht="14.25">
      <c r="A554" s="82">
        <v>544</v>
      </c>
      <c r="B554" s="101" t="s">
        <v>71</v>
      </c>
      <c r="C554" s="129"/>
      <c r="D554" s="128" t="s">
        <v>742</v>
      </c>
      <c r="E554" s="102" t="s">
        <v>1895</v>
      </c>
      <c r="F554" s="103" t="s">
        <v>1896</v>
      </c>
      <c r="G554" s="104"/>
      <c r="H554" s="104" t="s">
        <v>209</v>
      </c>
      <c r="I554" s="104" t="s">
        <v>75</v>
      </c>
      <c r="J554" s="104" t="s">
        <v>1880</v>
      </c>
      <c r="K554" s="104" t="s">
        <v>102</v>
      </c>
      <c r="L554" s="105">
        <v>25300000</v>
      </c>
      <c r="M554" s="106"/>
      <c r="N554" s="107"/>
      <c r="O554" s="108"/>
      <c r="P554" s="108"/>
      <c r="Q554" s="108"/>
      <c r="R554" s="108"/>
      <c r="S554" s="109">
        <v>0</v>
      </c>
      <c r="T554" s="110">
        <f t="shared" si="31"/>
        <v>25300000</v>
      </c>
      <c r="U554" s="92">
        <v>25300000</v>
      </c>
      <c r="V554" s="111"/>
      <c r="W554" s="112"/>
      <c r="X554" s="93">
        <f t="shared" si="28"/>
        <v>25300000</v>
      </c>
      <c r="Y554" s="94">
        <f t="shared" si="29"/>
        <v>0</v>
      </c>
      <c r="Z554" s="94">
        <f t="shared" si="30"/>
        <v>0</v>
      </c>
      <c r="AA554" s="112"/>
      <c r="AB554" s="113"/>
      <c r="AC554" s="114" t="str">
        <f>VLOOKUP(E554,'[1]Tong hop'!$D$3:$P$2738,12,FALSE)</f>
        <v>TienDHSE62195@fpt.edu.vn</v>
      </c>
    </row>
    <row r="555" spans="1:29" s="114" customFormat="1" ht="14.25">
      <c r="A555" s="82">
        <v>545</v>
      </c>
      <c r="B555" s="101" t="s">
        <v>71</v>
      </c>
      <c r="C555" s="129"/>
      <c r="D555" s="128" t="s">
        <v>1391</v>
      </c>
      <c r="E555" s="102" t="s">
        <v>1897</v>
      </c>
      <c r="F555" s="103" t="s">
        <v>1898</v>
      </c>
      <c r="G555" s="104"/>
      <c r="H555" s="104" t="s">
        <v>209</v>
      </c>
      <c r="I555" s="104" t="s">
        <v>75</v>
      </c>
      <c r="J555" s="104" t="s">
        <v>1880</v>
      </c>
      <c r="K555" s="104" t="s">
        <v>102</v>
      </c>
      <c r="L555" s="105">
        <v>25300000</v>
      </c>
      <c r="M555" s="106"/>
      <c r="N555" s="107"/>
      <c r="O555" s="108"/>
      <c r="P555" s="108"/>
      <c r="Q555" s="108"/>
      <c r="R555" s="108"/>
      <c r="S555" s="109">
        <v>0</v>
      </c>
      <c r="T555" s="110">
        <f t="shared" si="31"/>
        <v>25300000</v>
      </c>
      <c r="U555" s="92">
        <v>25300000</v>
      </c>
      <c r="V555" s="111"/>
      <c r="W555" s="112"/>
      <c r="X555" s="93">
        <f t="shared" si="28"/>
        <v>25300000</v>
      </c>
      <c r="Y555" s="94">
        <f t="shared" si="29"/>
        <v>0</v>
      </c>
      <c r="Z555" s="94">
        <f t="shared" si="30"/>
        <v>0</v>
      </c>
      <c r="AA555" s="112"/>
      <c r="AB555" s="113"/>
      <c r="AC555" s="114" t="str">
        <f>VLOOKUP(E555,'[1]Tong hop'!$D$3:$P$2738,12,FALSE)</f>
        <v>TamTTSE62371@fpt.edu.vn</v>
      </c>
    </row>
    <row r="556" spans="1:29" s="114" customFormat="1" ht="14.25">
      <c r="A556" s="82">
        <v>546</v>
      </c>
      <c r="B556" s="101" t="s">
        <v>71</v>
      </c>
      <c r="C556" s="129"/>
      <c r="D556" s="128" t="s">
        <v>1121</v>
      </c>
      <c r="E556" s="102" t="s">
        <v>1899</v>
      </c>
      <c r="F556" s="103" t="s">
        <v>1900</v>
      </c>
      <c r="G556" s="104"/>
      <c r="H556" s="104" t="s">
        <v>214</v>
      </c>
      <c r="I556" s="104" t="s">
        <v>75</v>
      </c>
      <c r="J556" s="104" t="s">
        <v>1880</v>
      </c>
      <c r="K556" s="104" t="s">
        <v>102</v>
      </c>
      <c r="L556" s="105">
        <v>25300000</v>
      </c>
      <c r="M556" s="106"/>
      <c r="N556" s="107"/>
      <c r="O556" s="108"/>
      <c r="P556" s="108"/>
      <c r="Q556" s="108"/>
      <c r="R556" s="108"/>
      <c r="S556" s="109">
        <v>0</v>
      </c>
      <c r="T556" s="110">
        <f t="shared" si="31"/>
        <v>25300000</v>
      </c>
      <c r="U556" s="92">
        <v>25300000</v>
      </c>
      <c r="V556" s="111"/>
      <c r="W556" s="112"/>
      <c r="X556" s="93">
        <f t="shared" si="28"/>
        <v>25300000</v>
      </c>
      <c r="Y556" s="94">
        <f t="shared" si="29"/>
        <v>0</v>
      </c>
      <c r="Z556" s="94">
        <f t="shared" si="30"/>
        <v>0</v>
      </c>
      <c r="AA556" s="112"/>
      <c r="AB556" s="113"/>
      <c r="AC556" s="114" t="str">
        <f>VLOOKUP(E556,'[1]Tong hop'!$D$3:$P$2738,12,FALSE)</f>
        <v>NganNKSE62689@fpt.edu.vn</v>
      </c>
    </row>
    <row r="557" spans="1:29" s="114" customFormat="1" ht="14.25">
      <c r="A557" s="82">
        <v>547</v>
      </c>
      <c r="B557" s="101" t="s">
        <v>71</v>
      </c>
      <c r="C557" s="129"/>
      <c r="D557" s="128" t="s">
        <v>1218</v>
      </c>
      <c r="E557" s="102" t="s">
        <v>1901</v>
      </c>
      <c r="F557" s="103" t="s">
        <v>1902</v>
      </c>
      <c r="G557" s="104"/>
      <c r="H557" s="104" t="s">
        <v>209</v>
      </c>
      <c r="I557" s="104" t="s">
        <v>75</v>
      </c>
      <c r="J557" s="104" t="s">
        <v>1880</v>
      </c>
      <c r="K557" s="104" t="s">
        <v>102</v>
      </c>
      <c r="L557" s="105">
        <v>25300000</v>
      </c>
      <c r="M557" s="106"/>
      <c r="N557" s="107"/>
      <c r="O557" s="108"/>
      <c r="P557" s="108"/>
      <c r="Q557" s="108"/>
      <c r="R557" s="108"/>
      <c r="S557" s="109">
        <v>0</v>
      </c>
      <c r="T557" s="110">
        <f t="shared" si="31"/>
        <v>25300000</v>
      </c>
      <c r="U557" s="92">
        <v>25300000</v>
      </c>
      <c r="V557" s="111"/>
      <c r="W557" s="112"/>
      <c r="X557" s="93">
        <f t="shared" si="28"/>
        <v>25300000</v>
      </c>
      <c r="Y557" s="94">
        <f t="shared" si="29"/>
        <v>0</v>
      </c>
      <c r="Z557" s="94">
        <f t="shared" si="30"/>
        <v>0</v>
      </c>
      <c r="AA557" s="112"/>
      <c r="AB557" s="113"/>
      <c r="AC557" s="114" t="str">
        <f>VLOOKUP(E557,'[1]Tong hop'!$D$3:$P$2738,12,FALSE)</f>
        <v>HanDTBSE62404@fpt.edu.vn</v>
      </c>
    </row>
    <row r="558" spans="1:29" s="114" customFormat="1" ht="14.25">
      <c r="A558" s="82">
        <v>548</v>
      </c>
      <c r="B558" s="101" t="s">
        <v>71</v>
      </c>
      <c r="C558" s="129"/>
      <c r="D558" s="128" t="s">
        <v>1218</v>
      </c>
      <c r="E558" s="102" t="s">
        <v>1903</v>
      </c>
      <c r="F558" s="103" t="s">
        <v>1489</v>
      </c>
      <c r="G558" s="104"/>
      <c r="H558" s="104" t="s">
        <v>209</v>
      </c>
      <c r="I558" s="104" t="s">
        <v>75</v>
      </c>
      <c r="J558" s="104" t="s">
        <v>1880</v>
      </c>
      <c r="K558" s="104" t="s">
        <v>102</v>
      </c>
      <c r="L558" s="105">
        <v>25300000</v>
      </c>
      <c r="M558" s="106"/>
      <c r="N558" s="107"/>
      <c r="O558" s="108"/>
      <c r="P558" s="108"/>
      <c r="Q558" s="108"/>
      <c r="R558" s="108"/>
      <c r="S558" s="109">
        <v>0</v>
      </c>
      <c r="T558" s="110">
        <f t="shared" si="31"/>
        <v>25300000</v>
      </c>
      <c r="U558" s="92">
        <v>25300000</v>
      </c>
      <c r="V558" s="111"/>
      <c r="W558" s="112"/>
      <c r="X558" s="93">
        <f t="shared" si="28"/>
        <v>25300000</v>
      </c>
      <c r="Y558" s="94">
        <f t="shared" si="29"/>
        <v>0</v>
      </c>
      <c r="Z558" s="94">
        <f t="shared" si="30"/>
        <v>0</v>
      </c>
      <c r="AA558" s="112"/>
      <c r="AB558" s="113"/>
      <c r="AC558" s="114" t="str">
        <f>VLOOKUP(E558,'[1]Tong hop'!$D$3:$P$2738,12,FALSE)</f>
        <v>DuyNSE62487@fpt.edu.vn</v>
      </c>
    </row>
    <row r="559" spans="1:29" s="114" customFormat="1" ht="14.25">
      <c r="A559" s="82">
        <v>549</v>
      </c>
      <c r="B559" s="101" t="s">
        <v>71</v>
      </c>
      <c r="C559" s="129"/>
      <c r="D559" s="84" t="s">
        <v>1158</v>
      </c>
      <c r="E559" s="102" t="s">
        <v>1904</v>
      </c>
      <c r="F559" s="103" t="s">
        <v>1905</v>
      </c>
      <c r="G559" s="104"/>
      <c r="H559" s="104" t="s">
        <v>209</v>
      </c>
      <c r="I559" s="104" t="s">
        <v>91</v>
      </c>
      <c r="J559" s="104" t="s">
        <v>1880</v>
      </c>
      <c r="K559" s="104" t="s">
        <v>102</v>
      </c>
      <c r="L559" s="105">
        <v>25300000</v>
      </c>
      <c r="M559" s="106"/>
      <c r="N559" s="107"/>
      <c r="O559" s="108"/>
      <c r="P559" s="108"/>
      <c r="Q559" s="108"/>
      <c r="R559" s="108"/>
      <c r="S559" s="109">
        <v>0</v>
      </c>
      <c r="T559" s="110">
        <f t="shared" si="31"/>
        <v>25300000</v>
      </c>
      <c r="U559" s="92">
        <v>25300000</v>
      </c>
      <c r="V559" s="111"/>
      <c r="W559" s="112"/>
      <c r="X559" s="93">
        <f t="shared" si="28"/>
        <v>25300000</v>
      </c>
      <c r="Y559" s="94">
        <f t="shared" si="29"/>
        <v>0</v>
      </c>
      <c r="Z559" s="94">
        <f t="shared" si="30"/>
        <v>0</v>
      </c>
      <c r="AA559" s="112"/>
      <c r="AB559" s="113"/>
      <c r="AC559" s="114" t="str">
        <f>VLOOKUP(E559,'[1]Tong hop'!$D$3:$P$2738,12,FALSE)</f>
        <v>TramNMPSE62537@fpt.edu.vn</v>
      </c>
    </row>
    <row r="560" spans="1:29" s="114" customFormat="1" ht="14.25">
      <c r="A560" s="82">
        <v>550</v>
      </c>
      <c r="B560" s="101" t="s">
        <v>71</v>
      </c>
      <c r="C560" s="129"/>
      <c r="D560" s="84" t="s">
        <v>686</v>
      </c>
      <c r="E560" s="102" t="s">
        <v>1906</v>
      </c>
      <c r="F560" s="103" t="s">
        <v>1907</v>
      </c>
      <c r="G560" s="104"/>
      <c r="H560" s="104" t="s">
        <v>209</v>
      </c>
      <c r="I560" s="104" t="s">
        <v>75</v>
      </c>
      <c r="J560" s="104" t="s">
        <v>1880</v>
      </c>
      <c r="K560" s="104" t="s">
        <v>102</v>
      </c>
      <c r="L560" s="105">
        <v>25300000</v>
      </c>
      <c r="M560" s="106"/>
      <c r="N560" s="107"/>
      <c r="O560" s="108"/>
      <c r="P560" s="108"/>
      <c r="Q560" s="108"/>
      <c r="R560" s="108"/>
      <c r="S560" s="109">
        <v>0</v>
      </c>
      <c r="T560" s="110">
        <f t="shared" si="31"/>
        <v>25300000</v>
      </c>
      <c r="U560" s="92">
        <v>25300000</v>
      </c>
      <c r="V560" s="111"/>
      <c r="W560" s="112"/>
      <c r="X560" s="93">
        <f t="shared" si="28"/>
        <v>25300000</v>
      </c>
      <c r="Y560" s="94">
        <f t="shared" si="29"/>
        <v>0</v>
      </c>
      <c r="Z560" s="94">
        <f t="shared" si="30"/>
        <v>0</v>
      </c>
      <c r="AA560" s="112"/>
      <c r="AB560" s="113"/>
      <c r="AC560" s="114" t="str">
        <f>VLOOKUP(E560,'[1]Tong hop'!$D$3:$P$2738,12,FALSE)</f>
        <v>TranBTTSE62564@fpt.edu.vn</v>
      </c>
    </row>
    <row r="561" spans="1:29" s="114" customFormat="1" ht="14.25">
      <c r="A561" s="82">
        <v>551</v>
      </c>
      <c r="B561" s="101" t="s">
        <v>71</v>
      </c>
      <c r="C561" s="129"/>
      <c r="D561" s="128" t="s">
        <v>1124</v>
      </c>
      <c r="E561" s="102" t="s">
        <v>1908</v>
      </c>
      <c r="F561" s="103" t="s">
        <v>1909</v>
      </c>
      <c r="G561" s="104"/>
      <c r="H561" s="104" t="s">
        <v>214</v>
      </c>
      <c r="I561" s="104"/>
      <c r="J561" s="104" t="s">
        <v>1880</v>
      </c>
      <c r="K561" s="104" t="s">
        <v>102</v>
      </c>
      <c r="L561" s="105">
        <v>25300000</v>
      </c>
      <c r="M561" s="106"/>
      <c r="N561" s="107"/>
      <c r="O561" s="108"/>
      <c r="P561" s="108"/>
      <c r="Q561" s="108"/>
      <c r="R561" s="108"/>
      <c r="S561" s="109">
        <v>0</v>
      </c>
      <c r="T561" s="110">
        <f t="shared" si="31"/>
        <v>25300000</v>
      </c>
      <c r="U561" s="92">
        <v>25300000</v>
      </c>
      <c r="V561" s="111"/>
      <c r="W561" s="112"/>
      <c r="X561" s="93">
        <f t="shared" si="28"/>
        <v>25300000</v>
      </c>
      <c r="Y561" s="94">
        <f t="shared" si="29"/>
        <v>0</v>
      </c>
      <c r="Z561" s="94">
        <f t="shared" si="30"/>
        <v>0</v>
      </c>
      <c r="AA561" s="112"/>
      <c r="AB561" s="113"/>
      <c r="AC561" s="114" t="str">
        <f>VLOOKUP(E561,'[1]Tong hop'!$D$3:$P$2738,12,FALSE)</f>
        <v>DinhNNSE62134@fpt.edu.vn</v>
      </c>
    </row>
    <row r="562" spans="1:29" s="114" customFormat="1" ht="14.25">
      <c r="A562" s="82">
        <v>552</v>
      </c>
      <c r="B562" s="101" t="s">
        <v>71</v>
      </c>
      <c r="C562" s="129"/>
      <c r="D562" s="128" t="s">
        <v>1163</v>
      </c>
      <c r="E562" s="102" t="s">
        <v>1910</v>
      </c>
      <c r="F562" s="103" t="s">
        <v>1911</v>
      </c>
      <c r="G562" s="104"/>
      <c r="H562" s="104" t="s">
        <v>209</v>
      </c>
      <c r="I562" s="104" t="s">
        <v>75</v>
      </c>
      <c r="J562" s="104" t="s">
        <v>1880</v>
      </c>
      <c r="K562" s="104" t="s">
        <v>102</v>
      </c>
      <c r="L562" s="105">
        <v>25300000</v>
      </c>
      <c r="M562" s="106"/>
      <c r="N562" s="107"/>
      <c r="O562" s="108"/>
      <c r="P562" s="108"/>
      <c r="Q562" s="108"/>
      <c r="R562" s="108"/>
      <c r="S562" s="109">
        <v>0</v>
      </c>
      <c r="T562" s="110">
        <f t="shared" si="31"/>
        <v>25300000</v>
      </c>
      <c r="U562" s="92">
        <v>25300000</v>
      </c>
      <c r="V562" s="111"/>
      <c r="W562" s="112"/>
      <c r="X562" s="93">
        <f t="shared" si="28"/>
        <v>25300000</v>
      </c>
      <c r="Y562" s="94">
        <f t="shared" si="29"/>
        <v>0</v>
      </c>
      <c r="Z562" s="94">
        <f t="shared" si="30"/>
        <v>0</v>
      </c>
      <c r="AA562" s="112"/>
      <c r="AB562" s="113"/>
      <c r="AC562" s="114" t="str">
        <f>VLOOKUP(E562,'[1]Tong hop'!$D$3:$P$2738,12,FALSE)</f>
        <v>NgocLTBSE62523@fpt.edu.vn</v>
      </c>
    </row>
    <row r="563" spans="1:29" s="114" customFormat="1" ht="14.25">
      <c r="A563" s="82">
        <v>553</v>
      </c>
      <c r="B563" s="101" t="s">
        <v>71</v>
      </c>
      <c r="C563" s="129"/>
      <c r="D563" s="128" t="s">
        <v>1121</v>
      </c>
      <c r="E563" s="102" t="s">
        <v>1912</v>
      </c>
      <c r="F563" s="103" t="s">
        <v>1913</v>
      </c>
      <c r="G563" s="104"/>
      <c r="H563" s="104" t="s">
        <v>209</v>
      </c>
      <c r="I563" s="104" t="s">
        <v>75</v>
      </c>
      <c r="J563" s="104" t="s">
        <v>218</v>
      </c>
      <c r="K563" s="104" t="s">
        <v>77</v>
      </c>
      <c r="L563" s="105">
        <v>25300000</v>
      </c>
      <c r="M563" s="106"/>
      <c r="N563" s="107"/>
      <c r="O563" s="108"/>
      <c r="P563" s="108"/>
      <c r="Q563" s="108"/>
      <c r="R563" s="108"/>
      <c r="S563" s="109">
        <v>0</v>
      </c>
      <c r="T563" s="110">
        <f t="shared" si="31"/>
        <v>25300000</v>
      </c>
      <c r="U563" s="92">
        <v>25300000</v>
      </c>
      <c r="V563" s="111"/>
      <c r="W563" s="112"/>
      <c r="X563" s="93">
        <f t="shared" si="28"/>
        <v>25300000</v>
      </c>
      <c r="Y563" s="94">
        <f t="shared" si="29"/>
        <v>0</v>
      </c>
      <c r="Z563" s="94">
        <f t="shared" si="30"/>
        <v>0</v>
      </c>
      <c r="AA563" s="112"/>
      <c r="AB563" s="113"/>
      <c r="AC563" s="114" t="str">
        <f>VLOOKUP(E563,'[1]Tong hop'!$D$3:$P$2738,12,FALSE)</f>
        <v>HuyenVNSE62388@fpt.edu.vn</v>
      </c>
    </row>
    <row r="564" spans="1:29" s="114" customFormat="1" ht="14.25">
      <c r="A564" s="82">
        <v>554</v>
      </c>
      <c r="B564" s="101" t="s">
        <v>71</v>
      </c>
      <c r="C564" s="129"/>
      <c r="D564" s="128" t="s">
        <v>1124</v>
      </c>
      <c r="E564" s="102" t="s">
        <v>1914</v>
      </c>
      <c r="F564" s="103" t="s">
        <v>1915</v>
      </c>
      <c r="G564" s="104"/>
      <c r="H564" s="104" t="s">
        <v>209</v>
      </c>
      <c r="I564" s="104" t="s">
        <v>75</v>
      </c>
      <c r="J564" s="104" t="s">
        <v>218</v>
      </c>
      <c r="K564" s="104" t="s">
        <v>77</v>
      </c>
      <c r="L564" s="105">
        <v>25300000</v>
      </c>
      <c r="M564" s="106"/>
      <c r="N564" s="107"/>
      <c r="O564" s="108"/>
      <c r="P564" s="108"/>
      <c r="Q564" s="108"/>
      <c r="R564" s="108"/>
      <c r="S564" s="109">
        <v>0</v>
      </c>
      <c r="T564" s="110">
        <f t="shared" si="31"/>
        <v>25300000</v>
      </c>
      <c r="U564" s="92">
        <v>25300000</v>
      </c>
      <c r="V564" s="111"/>
      <c r="W564" s="112"/>
      <c r="X564" s="93">
        <f t="shared" si="28"/>
        <v>25300000</v>
      </c>
      <c r="Y564" s="94">
        <f t="shared" si="29"/>
        <v>0</v>
      </c>
      <c r="Z564" s="94">
        <f t="shared" si="30"/>
        <v>0</v>
      </c>
      <c r="AA564" s="112"/>
      <c r="AB564" s="113"/>
      <c r="AC564" s="114" t="str">
        <f>VLOOKUP(E564,'[1]Tong hop'!$D$3:$P$2738,12,FALSE)</f>
        <v>KhoaLSE62340@fpt.edu.vn</v>
      </c>
    </row>
    <row r="565" spans="1:29" s="114" customFormat="1" ht="14.25">
      <c r="A565" s="82">
        <v>555</v>
      </c>
      <c r="B565" s="101" t="s">
        <v>71</v>
      </c>
      <c r="C565" s="129"/>
      <c r="D565" s="128" t="s">
        <v>1158</v>
      </c>
      <c r="E565" s="102" t="s">
        <v>1916</v>
      </c>
      <c r="F565" s="103" t="s">
        <v>1917</v>
      </c>
      <c r="G565" s="104"/>
      <c r="H565" s="104" t="s">
        <v>209</v>
      </c>
      <c r="I565" s="104" t="s">
        <v>75</v>
      </c>
      <c r="J565" s="104" t="s">
        <v>218</v>
      </c>
      <c r="K565" s="104" t="s">
        <v>77</v>
      </c>
      <c r="L565" s="105">
        <v>25300000</v>
      </c>
      <c r="M565" s="106"/>
      <c r="N565" s="107"/>
      <c r="O565" s="108"/>
      <c r="P565" s="108"/>
      <c r="Q565" s="108"/>
      <c r="R565" s="108"/>
      <c r="S565" s="109">
        <v>0</v>
      </c>
      <c r="T565" s="110">
        <f t="shared" si="31"/>
        <v>25300000</v>
      </c>
      <c r="U565" s="92">
        <v>25300000</v>
      </c>
      <c r="V565" s="111"/>
      <c r="W565" s="112"/>
      <c r="X565" s="93">
        <f t="shared" si="28"/>
        <v>25300000</v>
      </c>
      <c r="Y565" s="94">
        <f t="shared" si="29"/>
        <v>0</v>
      </c>
      <c r="Z565" s="94">
        <f t="shared" si="30"/>
        <v>0</v>
      </c>
      <c r="AA565" s="112"/>
      <c r="AB565" s="113"/>
      <c r="AC565" s="114" t="str">
        <f>VLOOKUP(E565,'[1]Tong hop'!$D$3:$P$2738,12,FALSE)</f>
        <v>MinhTCSE62417@fpt.edu.vn</v>
      </c>
    </row>
    <row r="566" spans="1:29" s="114" customFormat="1" ht="14.25">
      <c r="A566" s="82">
        <v>556</v>
      </c>
      <c r="B566" s="101" t="s">
        <v>71</v>
      </c>
      <c r="C566" s="129"/>
      <c r="D566" s="128" t="s">
        <v>1158</v>
      </c>
      <c r="E566" s="102" t="s">
        <v>1918</v>
      </c>
      <c r="F566" s="103" t="s">
        <v>1919</v>
      </c>
      <c r="G566" s="104"/>
      <c r="H566" s="104" t="s">
        <v>209</v>
      </c>
      <c r="I566" s="104" t="s">
        <v>75</v>
      </c>
      <c r="J566" s="104" t="s">
        <v>218</v>
      </c>
      <c r="K566" s="104" t="s">
        <v>77</v>
      </c>
      <c r="L566" s="105">
        <v>25300000</v>
      </c>
      <c r="M566" s="106"/>
      <c r="N566" s="107"/>
      <c r="O566" s="108"/>
      <c r="P566" s="108"/>
      <c r="Q566" s="108"/>
      <c r="R566" s="108"/>
      <c r="S566" s="109">
        <v>0</v>
      </c>
      <c r="T566" s="110">
        <f t="shared" si="31"/>
        <v>25300000</v>
      </c>
      <c r="U566" s="92">
        <v>25300000</v>
      </c>
      <c r="V566" s="111"/>
      <c r="W566" s="112"/>
      <c r="X566" s="93">
        <f t="shared" si="28"/>
        <v>25300000</v>
      </c>
      <c r="Y566" s="94">
        <f t="shared" si="29"/>
        <v>0</v>
      </c>
      <c r="Z566" s="94">
        <f t="shared" si="30"/>
        <v>0</v>
      </c>
      <c r="AA566" s="112"/>
      <c r="AB566" s="113"/>
      <c r="AC566" s="114" t="str">
        <f>VLOOKUP(E566,'[1]Tong hop'!$D$3:$P$2738,12,FALSE)</f>
        <v>QuangLVMSE62301@fpt.edu.vn</v>
      </c>
    </row>
    <row r="567" spans="1:29" s="114" customFormat="1" ht="14.25">
      <c r="A567" s="82">
        <v>557</v>
      </c>
      <c r="B567" s="101" t="s">
        <v>71</v>
      </c>
      <c r="C567" s="129"/>
      <c r="D567" s="128" t="s">
        <v>1118</v>
      </c>
      <c r="E567" s="102" t="s">
        <v>1920</v>
      </c>
      <c r="F567" s="103" t="s">
        <v>1921</v>
      </c>
      <c r="G567" s="104"/>
      <c r="H567" s="104" t="s">
        <v>209</v>
      </c>
      <c r="I567" s="104" t="s">
        <v>75</v>
      </c>
      <c r="J567" s="104" t="s">
        <v>218</v>
      </c>
      <c r="K567" s="104" t="s">
        <v>77</v>
      </c>
      <c r="L567" s="105">
        <v>25300000</v>
      </c>
      <c r="M567" s="106"/>
      <c r="N567" s="107"/>
      <c r="O567" s="108"/>
      <c r="P567" s="108"/>
      <c r="Q567" s="108"/>
      <c r="R567" s="108"/>
      <c r="S567" s="109">
        <v>0</v>
      </c>
      <c r="T567" s="110">
        <f t="shared" si="31"/>
        <v>25300000</v>
      </c>
      <c r="U567" s="92">
        <v>25300000</v>
      </c>
      <c r="V567" s="111"/>
      <c r="W567" s="112"/>
      <c r="X567" s="93">
        <f t="shared" si="28"/>
        <v>25300000</v>
      </c>
      <c r="Y567" s="94">
        <f t="shared" si="29"/>
        <v>0</v>
      </c>
      <c r="Z567" s="94">
        <f t="shared" si="30"/>
        <v>0</v>
      </c>
      <c r="AA567" s="112"/>
      <c r="AB567" s="113"/>
      <c r="AC567" s="114" t="str">
        <f>VLOOKUP(E567,'[1]Tong hop'!$D$3:$P$2738,12,FALSE)</f>
        <v>BaoPHSE62613@fpt.edu.vn</v>
      </c>
    </row>
    <row r="568" spans="1:29" s="114" customFormat="1" ht="14.25">
      <c r="A568" s="82">
        <v>558</v>
      </c>
      <c r="B568" s="101" t="s">
        <v>71</v>
      </c>
      <c r="C568" s="129"/>
      <c r="D568" s="84" t="s">
        <v>1158</v>
      </c>
      <c r="E568" s="102" t="s">
        <v>1922</v>
      </c>
      <c r="F568" s="103" t="s">
        <v>1923</v>
      </c>
      <c r="G568" s="104"/>
      <c r="H568" s="104" t="s">
        <v>209</v>
      </c>
      <c r="I568" s="104" t="s">
        <v>75</v>
      </c>
      <c r="J568" s="104" t="s">
        <v>218</v>
      </c>
      <c r="K568" s="104" t="s">
        <v>77</v>
      </c>
      <c r="L568" s="105">
        <v>25300000</v>
      </c>
      <c r="M568" s="106"/>
      <c r="N568" s="107"/>
      <c r="O568" s="108"/>
      <c r="P568" s="108"/>
      <c r="Q568" s="108"/>
      <c r="R568" s="108"/>
      <c r="S568" s="109">
        <v>0</v>
      </c>
      <c r="T568" s="110">
        <f t="shared" si="31"/>
        <v>25300000</v>
      </c>
      <c r="U568" s="92">
        <v>25300000</v>
      </c>
      <c r="V568" s="111"/>
      <c r="W568" s="112"/>
      <c r="X568" s="93">
        <f t="shared" si="28"/>
        <v>25300000</v>
      </c>
      <c r="Y568" s="94">
        <f t="shared" si="29"/>
        <v>0</v>
      </c>
      <c r="Z568" s="94">
        <f t="shared" si="30"/>
        <v>0</v>
      </c>
      <c r="AA568" s="112"/>
      <c r="AB568" s="113"/>
      <c r="AC568" s="114" t="str">
        <f>VLOOKUP(E568,'[1]Tong hop'!$D$3:$P$2738,12,FALSE)</f>
        <v>TinMTSE62461@fpt.edu.vn</v>
      </c>
    </row>
    <row r="569" spans="1:29" s="114" customFormat="1" ht="14.25">
      <c r="A569" s="82">
        <v>559</v>
      </c>
      <c r="B569" s="101" t="s">
        <v>71</v>
      </c>
      <c r="C569" s="129"/>
      <c r="D569" s="128" t="s">
        <v>751</v>
      </c>
      <c r="E569" s="102" t="s">
        <v>1924</v>
      </c>
      <c r="F569" s="103" t="s">
        <v>1925</v>
      </c>
      <c r="G569" s="104"/>
      <c r="H569" s="104" t="s">
        <v>214</v>
      </c>
      <c r="I569" s="104" t="s">
        <v>75</v>
      </c>
      <c r="J569" s="104" t="s">
        <v>218</v>
      </c>
      <c r="K569" s="104" t="s">
        <v>77</v>
      </c>
      <c r="L569" s="105">
        <v>25300000</v>
      </c>
      <c r="M569" s="106"/>
      <c r="N569" s="107"/>
      <c r="O569" s="108"/>
      <c r="P569" s="108"/>
      <c r="Q569" s="108"/>
      <c r="R569" s="108"/>
      <c r="S569" s="109">
        <v>0</v>
      </c>
      <c r="T569" s="110">
        <f t="shared" si="31"/>
        <v>25300000</v>
      </c>
      <c r="U569" s="92">
        <v>25300000</v>
      </c>
      <c r="V569" s="111"/>
      <c r="W569" s="112"/>
      <c r="X569" s="93">
        <f t="shared" si="28"/>
        <v>25300000</v>
      </c>
      <c r="Y569" s="94">
        <f t="shared" si="29"/>
        <v>0</v>
      </c>
      <c r="Z569" s="94">
        <f t="shared" si="30"/>
        <v>0</v>
      </c>
      <c r="AA569" s="112"/>
      <c r="AB569" s="113"/>
      <c r="AC569" s="114" t="str">
        <f>VLOOKUP(E569,'[1]Tong hop'!$D$3:$P$2738,12,FALSE)</f>
        <v>MinhPNSE62164@fpt.edu.vn</v>
      </c>
    </row>
    <row r="570" spans="1:29" s="114" customFormat="1" ht="14.25">
      <c r="A570" s="82">
        <v>560</v>
      </c>
      <c r="B570" s="101" t="s">
        <v>71</v>
      </c>
      <c r="C570" s="164" t="s">
        <v>96</v>
      </c>
      <c r="D570" s="128" t="s">
        <v>1124</v>
      </c>
      <c r="E570" s="102" t="s">
        <v>1926</v>
      </c>
      <c r="F570" s="103" t="s">
        <v>1927</v>
      </c>
      <c r="G570" s="104"/>
      <c r="H570" s="104" t="s">
        <v>82</v>
      </c>
      <c r="I570" s="104" t="s">
        <v>1928</v>
      </c>
      <c r="J570" s="104" t="s">
        <v>1929</v>
      </c>
      <c r="K570" s="104" t="s">
        <v>93</v>
      </c>
      <c r="L570" s="105">
        <v>25300000</v>
      </c>
      <c r="M570" s="106"/>
      <c r="N570" s="107"/>
      <c r="O570" s="108">
        <v>90</v>
      </c>
      <c r="P570" s="108"/>
      <c r="Q570" s="108"/>
      <c r="R570" s="108"/>
      <c r="S570" s="109">
        <v>0</v>
      </c>
      <c r="T570" s="110">
        <f t="shared" si="31"/>
        <v>2530000</v>
      </c>
      <c r="U570" s="92">
        <v>2530000</v>
      </c>
      <c r="V570" s="111"/>
      <c r="W570" s="112"/>
      <c r="X570" s="93">
        <f t="shared" si="28"/>
        <v>2530000</v>
      </c>
      <c r="Y570" s="94">
        <f t="shared" si="29"/>
        <v>0</v>
      </c>
      <c r="Z570" s="94">
        <f t="shared" si="30"/>
        <v>0</v>
      </c>
      <c r="AA570" s="112"/>
      <c r="AB570" s="113" t="s">
        <v>94</v>
      </c>
      <c r="AC570" s="114" t="str">
        <f>VLOOKUP(E570,'[1]Tong hop'!$D$3:$P$2738,12,FALSE)</f>
        <v>DucLTMSE62220@fpt.edu.vn</v>
      </c>
    </row>
    <row r="571" spans="1:29" s="114" customFormat="1" ht="14.25">
      <c r="A571" s="82">
        <v>561</v>
      </c>
      <c r="B571" s="101" t="s">
        <v>71</v>
      </c>
      <c r="C571" s="164" t="s">
        <v>96</v>
      </c>
      <c r="D571" s="128" t="s">
        <v>1121</v>
      </c>
      <c r="E571" s="102" t="s">
        <v>1930</v>
      </c>
      <c r="F571" s="103" t="s">
        <v>1931</v>
      </c>
      <c r="G571" s="104"/>
      <c r="H571" s="104" t="s">
        <v>82</v>
      </c>
      <c r="I571" s="104" t="s">
        <v>75</v>
      </c>
      <c r="J571" s="104" t="s">
        <v>1929</v>
      </c>
      <c r="K571" s="104" t="s">
        <v>93</v>
      </c>
      <c r="L571" s="105">
        <v>25300000</v>
      </c>
      <c r="M571" s="106"/>
      <c r="N571" s="107"/>
      <c r="O571" s="108"/>
      <c r="P571" s="108"/>
      <c r="Q571" s="108"/>
      <c r="R571" s="108"/>
      <c r="S571" s="109">
        <v>0</v>
      </c>
      <c r="T571" s="110">
        <f t="shared" si="31"/>
        <v>25300000</v>
      </c>
      <c r="U571" s="92">
        <v>25300000</v>
      </c>
      <c r="V571" s="111"/>
      <c r="W571" s="112"/>
      <c r="X571" s="93">
        <f t="shared" si="28"/>
        <v>25300000</v>
      </c>
      <c r="Y571" s="94">
        <f t="shared" si="29"/>
        <v>0</v>
      </c>
      <c r="Z571" s="94">
        <f t="shared" si="30"/>
        <v>0</v>
      </c>
      <c r="AA571" s="112"/>
      <c r="AB571" s="113" t="s">
        <v>94</v>
      </c>
      <c r="AC571" s="114" t="str">
        <f>VLOOKUP(E571,'[1]Tong hop'!$D$3:$P$2738,12,FALSE)</f>
        <v>ThanhDNVSE62616@fpt.edu.vn</v>
      </c>
    </row>
    <row r="572" spans="1:29" s="114" customFormat="1" ht="14.25">
      <c r="A572" s="82">
        <v>562</v>
      </c>
      <c r="B572" s="101" t="s">
        <v>71</v>
      </c>
      <c r="C572" s="164" t="s">
        <v>97</v>
      </c>
      <c r="D572" s="128" t="s">
        <v>1158</v>
      </c>
      <c r="E572" s="102" t="s">
        <v>1932</v>
      </c>
      <c r="F572" s="103" t="s">
        <v>1933</v>
      </c>
      <c r="G572" s="104"/>
      <c r="H572" s="104" t="s">
        <v>100</v>
      </c>
      <c r="I572" s="104"/>
      <c r="J572" s="104" t="s">
        <v>1929</v>
      </c>
      <c r="K572" s="104" t="s">
        <v>93</v>
      </c>
      <c r="L572" s="105">
        <v>25300000</v>
      </c>
      <c r="M572" s="106"/>
      <c r="N572" s="107"/>
      <c r="O572" s="108"/>
      <c r="P572" s="108"/>
      <c r="Q572" s="108"/>
      <c r="R572" s="108"/>
      <c r="S572" s="109">
        <v>0</v>
      </c>
      <c r="T572" s="110">
        <f t="shared" si="31"/>
        <v>25300000</v>
      </c>
      <c r="U572" s="92">
        <v>25300000</v>
      </c>
      <c r="V572" s="111"/>
      <c r="W572" s="112"/>
      <c r="X572" s="93">
        <f t="shared" si="28"/>
        <v>25300000</v>
      </c>
      <c r="Y572" s="94">
        <f t="shared" si="29"/>
        <v>0</v>
      </c>
      <c r="Z572" s="94">
        <f t="shared" si="30"/>
        <v>0</v>
      </c>
      <c r="AA572" s="112"/>
      <c r="AB572" s="113" t="s">
        <v>94</v>
      </c>
      <c r="AC572" s="114" t="str">
        <f>VLOOKUP(E572,'[1]Tong hop'!$D$3:$P$2738,12,FALSE)</f>
        <v>TuanHDSE62146@fpt.edu.vn</v>
      </c>
    </row>
    <row r="573" spans="1:29" s="114" customFormat="1" ht="14.25">
      <c r="A573" s="82">
        <v>563</v>
      </c>
      <c r="B573" s="101" t="s">
        <v>71</v>
      </c>
      <c r="C573" s="129"/>
      <c r="D573" s="84" t="s">
        <v>686</v>
      </c>
      <c r="E573" s="102" t="s">
        <v>1934</v>
      </c>
      <c r="F573" s="103" t="s">
        <v>1935</v>
      </c>
      <c r="G573" s="104"/>
      <c r="H573" s="104" t="s">
        <v>82</v>
      </c>
      <c r="I573" s="104" t="s">
        <v>75</v>
      </c>
      <c r="J573" s="104" t="s">
        <v>101</v>
      </c>
      <c r="K573" s="104" t="s">
        <v>102</v>
      </c>
      <c r="L573" s="105">
        <v>25300000</v>
      </c>
      <c r="M573" s="106"/>
      <c r="N573" s="107"/>
      <c r="O573" s="108"/>
      <c r="P573" s="108"/>
      <c r="Q573" s="108"/>
      <c r="R573" s="108"/>
      <c r="S573" s="109">
        <v>0</v>
      </c>
      <c r="T573" s="110">
        <f t="shared" si="31"/>
        <v>25300000</v>
      </c>
      <c r="U573" s="92">
        <v>25300000</v>
      </c>
      <c r="V573" s="111"/>
      <c r="W573" s="112"/>
      <c r="X573" s="93">
        <f t="shared" si="28"/>
        <v>25300000</v>
      </c>
      <c r="Y573" s="94">
        <f t="shared" si="29"/>
        <v>0</v>
      </c>
      <c r="Z573" s="94">
        <f t="shared" si="30"/>
        <v>0</v>
      </c>
      <c r="AA573" s="112"/>
      <c r="AB573" s="113"/>
      <c r="AC573" s="114" t="str">
        <f>VLOOKUP(E573,'[1]Tong hop'!$D$3:$P$2738,12,FALSE)</f>
        <v>BinhBTNSE62495@fpt.edu.vn</v>
      </c>
    </row>
    <row r="574" spans="1:29" s="114" customFormat="1" ht="14.25">
      <c r="A574" s="82">
        <v>564</v>
      </c>
      <c r="B574" s="101" t="s">
        <v>71</v>
      </c>
      <c r="C574" s="129"/>
      <c r="D574" s="128" t="s">
        <v>1163</v>
      </c>
      <c r="E574" s="102" t="s">
        <v>1936</v>
      </c>
      <c r="F574" s="103" t="s">
        <v>1937</v>
      </c>
      <c r="G574" s="104"/>
      <c r="H574" s="104" t="s">
        <v>82</v>
      </c>
      <c r="I574" s="104" t="s">
        <v>1928</v>
      </c>
      <c r="J574" s="104" t="s">
        <v>101</v>
      </c>
      <c r="K574" s="104" t="s">
        <v>102</v>
      </c>
      <c r="L574" s="105">
        <v>25300000</v>
      </c>
      <c r="M574" s="106"/>
      <c r="N574" s="107"/>
      <c r="O574" s="108">
        <v>90</v>
      </c>
      <c r="P574" s="108"/>
      <c r="Q574" s="108"/>
      <c r="R574" s="108"/>
      <c r="S574" s="109">
        <v>0</v>
      </c>
      <c r="T574" s="110">
        <f t="shared" si="31"/>
        <v>2530000</v>
      </c>
      <c r="U574" s="92">
        <v>2530000</v>
      </c>
      <c r="V574" s="111"/>
      <c r="W574" s="112"/>
      <c r="X574" s="93">
        <f t="shared" si="28"/>
        <v>2530000</v>
      </c>
      <c r="Y574" s="94">
        <f t="shared" si="29"/>
        <v>0</v>
      </c>
      <c r="Z574" s="94">
        <f t="shared" si="30"/>
        <v>0</v>
      </c>
      <c r="AA574" s="112"/>
      <c r="AB574" s="113"/>
      <c r="AC574" s="114" t="str">
        <f>VLOOKUP(E574,'[1]Tong hop'!$D$3:$P$2738,12,FALSE)</f>
        <v>NhatPMSE62536@fpt.edu.vn</v>
      </c>
    </row>
    <row r="575" spans="1:29" s="114" customFormat="1" ht="14.25">
      <c r="A575" s="82">
        <v>565</v>
      </c>
      <c r="B575" s="101" t="s">
        <v>71</v>
      </c>
      <c r="C575" s="129"/>
      <c r="D575" s="128" t="s">
        <v>772</v>
      </c>
      <c r="E575" s="102" t="s">
        <v>1938</v>
      </c>
      <c r="F575" s="103" t="s">
        <v>1939</v>
      </c>
      <c r="G575" s="104"/>
      <c r="H575" s="104" t="s">
        <v>82</v>
      </c>
      <c r="I575" s="104" t="s">
        <v>75</v>
      </c>
      <c r="J575" s="104" t="s">
        <v>101</v>
      </c>
      <c r="K575" s="104" t="s">
        <v>102</v>
      </c>
      <c r="L575" s="105">
        <v>25300000</v>
      </c>
      <c r="M575" s="106"/>
      <c r="N575" s="107"/>
      <c r="O575" s="108"/>
      <c r="P575" s="108"/>
      <c r="Q575" s="108"/>
      <c r="R575" s="108"/>
      <c r="S575" s="109">
        <v>0</v>
      </c>
      <c r="T575" s="110">
        <f t="shared" si="31"/>
        <v>25300000</v>
      </c>
      <c r="U575" s="92">
        <v>25300000</v>
      </c>
      <c r="V575" s="111"/>
      <c r="W575" s="112"/>
      <c r="X575" s="93">
        <f t="shared" si="28"/>
        <v>25300000</v>
      </c>
      <c r="Y575" s="94">
        <f t="shared" si="29"/>
        <v>0</v>
      </c>
      <c r="Z575" s="94">
        <f t="shared" si="30"/>
        <v>0</v>
      </c>
      <c r="AA575" s="112"/>
      <c r="AB575" s="113"/>
      <c r="AC575" s="114" t="str">
        <f>VLOOKUP(E575,'[1]Tong hop'!$D$3:$P$2738,12,FALSE)</f>
        <v>TriLXSE62655@fpt.edu.vn</v>
      </c>
    </row>
    <row r="576" spans="1:29" s="114" customFormat="1" ht="14.25">
      <c r="A576" s="82">
        <v>566</v>
      </c>
      <c r="B576" s="101" t="s">
        <v>71</v>
      </c>
      <c r="C576" s="129"/>
      <c r="D576" s="128" t="s">
        <v>1118</v>
      </c>
      <c r="E576" s="102" t="s">
        <v>1940</v>
      </c>
      <c r="F576" s="103" t="s">
        <v>1941</v>
      </c>
      <c r="G576" s="104"/>
      <c r="H576" s="104" t="s">
        <v>82</v>
      </c>
      <c r="I576" s="104" t="s">
        <v>75</v>
      </c>
      <c r="J576" s="104" t="s">
        <v>101</v>
      </c>
      <c r="K576" s="104" t="s">
        <v>102</v>
      </c>
      <c r="L576" s="105">
        <v>25300000</v>
      </c>
      <c r="M576" s="106"/>
      <c r="N576" s="107"/>
      <c r="O576" s="108"/>
      <c r="P576" s="108"/>
      <c r="Q576" s="108"/>
      <c r="R576" s="108"/>
      <c r="S576" s="109">
        <v>0</v>
      </c>
      <c r="T576" s="110">
        <f t="shared" si="31"/>
        <v>25300000</v>
      </c>
      <c r="U576" s="92">
        <v>25300000</v>
      </c>
      <c r="V576" s="111"/>
      <c r="W576" s="112"/>
      <c r="X576" s="93">
        <f t="shared" si="28"/>
        <v>25300000</v>
      </c>
      <c r="Y576" s="94">
        <f t="shared" si="29"/>
        <v>0</v>
      </c>
      <c r="Z576" s="94">
        <f t="shared" si="30"/>
        <v>0</v>
      </c>
      <c r="AA576" s="112"/>
      <c r="AB576" s="113"/>
      <c r="AC576" s="114" t="str">
        <f>VLOOKUP(E576,'[1]Tong hop'!$D$3:$P$2738,12,FALSE)</f>
        <v>KhoaNASE62625@fpt.edu.vn</v>
      </c>
    </row>
    <row r="577" spans="1:29" s="114" customFormat="1" ht="14.25">
      <c r="A577" s="82">
        <v>567</v>
      </c>
      <c r="B577" s="101" t="s">
        <v>71</v>
      </c>
      <c r="C577" s="129"/>
      <c r="D577" s="128" t="s">
        <v>1163</v>
      </c>
      <c r="E577" s="102" t="s">
        <v>1942</v>
      </c>
      <c r="F577" s="103" t="s">
        <v>1943</v>
      </c>
      <c r="G577" s="104"/>
      <c r="H577" s="104" t="s">
        <v>100</v>
      </c>
      <c r="I577" s="104"/>
      <c r="J577" s="104" t="s">
        <v>101</v>
      </c>
      <c r="K577" s="104" t="s">
        <v>102</v>
      </c>
      <c r="L577" s="105">
        <v>25300000</v>
      </c>
      <c r="M577" s="106"/>
      <c r="N577" s="107"/>
      <c r="O577" s="108"/>
      <c r="P577" s="108"/>
      <c r="Q577" s="108"/>
      <c r="R577" s="108"/>
      <c r="S577" s="109">
        <v>0</v>
      </c>
      <c r="T577" s="110">
        <f t="shared" si="31"/>
        <v>25300000</v>
      </c>
      <c r="U577" s="92">
        <v>27385000</v>
      </c>
      <c r="V577" s="111"/>
      <c r="W577" s="297">
        <v>2085000</v>
      </c>
      <c r="X577" s="93">
        <f t="shared" si="28"/>
        <v>25300000</v>
      </c>
      <c r="Y577" s="94">
        <f t="shared" si="29"/>
        <v>0</v>
      </c>
      <c r="Z577" s="94">
        <f t="shared" si="30"/>
        <v>0</v>
      </c>
      <c r="AA577" s="112"/>
      <c r="AB577" s="96" t="s">
        <v>1944</v>
      </c>
      <c r="AC577" s="114" t="str">
        <f>VLOOKUP(E577,'[1]Tong hop'!$D$3:$P$2738,12,FALSE)</f>
        <v>TrangHCSE62016@fpt.edu.vn</v>
      </c>
    </row>
    <row r="578" spans="1:29" s="114" customFormat="1" ht="14.25">
      <c r="A578" s="82">
        <v>568</v>
      </c>
      <c r="B578" s="101" t="s">
        <v>71</v>
      </c>
      <c r="C578" s="129"/>
      <c r="D578" s="84" t="s">
        <v>686</v>
      </c>
      <c r="E578" s="102" t="s">
        <v>1945</v>
      </c>
      <c r="F578" s="103" t="s">
        <v>1946</v>
      </c>
      <c r="G578" s="104"/>
      <c r="H578" s="104" t="s">
        <v>82</v>
      </c>
      <c r="I578" s="104" t="s">
        <v>260</v>
      </c>
      <c r="J578" s="104" t="s">
        <v>101</v>
      </c>
      <c r="K578" s="104" t="s">
        <v>102</v>
      </c>
      <c r="L578" s="105">
        <v>25300000</v>
      </c>
      <c r="M578" s="106"/>
      <c r="N578" s="107"/>
      <c r="O578" s="108">
        <v>50</v>
      </c>
      <c r="P578" s="108"/>
      <c r="Q578" s="108"/>
      <c r="R578" s="108"/>
      <c r="S578" s="109">
        <v>0</v>
      </c>
      <c r="T578" s="110">
        <f t="shared" si="31"/>
        <v>12650000</v>
      </c>
      <c r="U578" s="92">
        <v>12650000</v>
      </c>
      <c r="V578" s="111"/>
      <c r="W578" s="112"/>
      <c r="X578" s="93">
        <f t="shared" si="28"/>
        <v>12650000</v>
      </c>
      <c r="Y578" s="94">
        <f t="shared" si="29"/>
        <v>0</v>
      </c>
      <c r="Z578" s="94">
        <f t="shared" si="30"/>
        <v>0</v>
      </c>
      <c r="AA578" s="112"/>
      <c r="AB578" s="113"/>
      <c r="AC578" s="114" t="str">
        <f>VLOOKUP(E578,'[1]Tong hop'!$D$3:$P$2738,12,FALSE)</f>
        <v>ViTQSE62296@fpt.edu.vn</v>
      </c>
    </row>
    <row r="579" spans="1:29" s="114" customFormat="1" ht="14.25">
      <c r="A579" s="82">
        <v>569</v>
      </c>
      <c r="B579" s="101" t="s">
        <v>71</v>
      </c>
      <c r="C579" s="129"/>
      <c r="D579" s="128" t="s">
        <v>751</v>
      </c>
      <c r="E579" s="102" t="s">
        <v>1947</v>
      </c>
      <c r="F579" s="103" t="s">
        <v>1948</v>
      </c>
      <c r="G579" s="104"/>
      <c r="H579" s="104" t="s">
        <v>82</v>
      </c>
      <c r="I579" s="104" t="s">
        <v>75</v>
      </c>
      <c r="J579" s="104" t="s">
        <v>101</v>
      </c>
      <c r="K579" s="104" t="s">
        <v>102</v>
      </c>
      <c r="L579" s="105">
        <v>25300000</v>
      </c>
      <c r="M579" s="106"/>
      <c r="N579" s="107"/>
      <c r="O579" s="108"/>
      <c r="P579" s="108"/>
      <c r="Q579" s="108"/>
      <c r="R579" s="108"/>
      <c r="S579" s="109">
        <v>0</v>
      </c>
      <c r="T579" s="110">
        <f t="shared" si="31"/>
        <v>25300000</v>
      </c>
      <c r="U579" s="92">
        <v>25300000</v>
      </c>
      <c r="V579" s="111"/>
      <c r="W579" s="112"/>
      <c r="X579" s="93">
        <f t="shared" si="28"/>
        <v>25300000</v>
      </c>
      <c r="Y579" s="94">
        <f t="shared" si="29"/>
        <v>0</v>
      </c>
      <c r="Z579" s="94">
        <f t="shared" si="30"/>
        <v>0</v>
      </c>
      <c r="AA579" s="112"/>
      <c r="AB579" s="113"/>
      <c r="AC579" s="114" t="str">
        <f>VLOOKUP(E579,'[1]Tong hop'!$D$3:$P$2738,12,FALSE)</f>
        <v>KhanhDMSE62234@fpt.edu.vn</v>
      </c>
    </row>
    <row r="580" spans="1:29" s="114" customFormat="1" ht="14.25">
      <c r="A580" s="82">
        <v>570</v>
      </c>
      <c r="B580" s="101" t="s">
        <v>71</v>
      </c>
      <c r="C580" s="129"/>
      <c r="D580" s="128" t="s">
        <v>1163</v>
      </c>
      <c r="E580" s="102" t="s">
        <v>1949</v>
      </c>
      <c r="F580" s="103" t="s">
        <v>1950</v>
      </c>
      <c r="G580" s="104"/>
      <c r="H580" s="104" t="s">
        <v>82</v>
      </c>
      <c r="I580" s="104" t="s">
        <v>75</v>
      </c>
      <c r="J580" s="104" t="s">
        <v>101</v>
      </c>
      <c r="K580" s="104" t="s">
        <v>102</v>
      </c>
      <c r="L580" s="105">
        <v>25300000</v>
      </c>
      <c r="M580" s="106"/>
      <c r="N580" s="107"/>
      <c r="O580" s="108"/>
      <c r="P580" s="108"/>
      <c r="Q580" s="108"/>
      <c r="R580" s="108"/>
      <c r="S580" s="109">
        <v>0</v>
      </c>
      <c r="T580" s="110">
        <f t="shared" si="31"/>
        <v>25300000</v>
      </c>
      <c r="U580" s="92">
        <v>25300000</v>
      </c>
      <c r="V580" s="111"/>
      <c r="W580" s="112"/>
      <c r="X580" s="93">
        <f t="shared" si="28"/>
        <v>25300000</v>
      </c>
      <c r="Y580" s="94">
        <f t="shared" si="29"/>
        <v>0</v>
      </c>
      <c r="Z580" s="94">
        <f t="shared" si="30"/>
        <v>0</v>
      </c>
      <c r="AA580" s="112"/>
      <c r="AB580" s="113"/>
      <c r="AC580" s="114" t="str">
        <f>VLOOKUP(E580,'[1]Tong hop'!$D$3:$P$2738,12,FALSE)</f>
        <v>BaoNMGSE62599@fpt.edu.vn</v>
      </c>
    </row>
    <row r="581" spans="1:29" s="114" customFormat="1" ht="14.25">
      <c r="A581" s="82">
        <v>571</v>
      </c>
      <c r="B581" s="101" t="s">
        <v>71</v>
      </c>
      <c r="C581" s="129"/>
      <c r="D581" s="128" t="s">
        <v>780</v>
      </c>
      <c r="E581" s="102" t="s">
        <v>1951</v>
      </c>
      <c r="F581" s="103" t="s">
        <v>1952</v>
      </c>
      <c r="G581" s="104"/>
      <c r="H581" s="104" t="s">
        <v>82</v>
      </c>
      <c r="I581" s="104" t="s">
        <v>75</v>
      </c>
      <c r="J581" s="104" t="s">
        <v>232</v>
      </c>
      <c r="K581" s="104" t="s">
        <v>102</v>
      </c>
      <c r="L581" s="105">
        <v>25300000</v>
      </c>
      <c r="M581" s="106"/>
      <c r="N581" s="107"/>
      <c r="O581" s="108"/>
      <c r="P581" s="108"/>
      <c r="Q581" s="108"/>
      <c r="R581" s="108"/>
      <c r="S581" s="109">
        <v>0</v>
      </c>
      <c r="T581" s="110">
        <f t="shared" si="31"/>
        <v>25300000</v>
      </c>
      <c r="U581" s="92">
        <v>25300000</v>
      </c>
      <c r="V581" s="111"/>
      <c r="W581" s="112"/>
      <c r="X581" s="93">
        <f t="shared" si="28"/>
        <v>25300000</v>
      </c>
      <c r="Y581" s="94">
        <f t="shared" si="29"/>
        <v>0</v>
      </c>
      <c r="Z581" s="94">
        <f t="shared" si="30"/>
        <v>0</v>
      </c>
      <c r="AA581" s="112"/>
      <c r="AB581" s="113"/>
      <c r="AC581" s="114" t="str">
        <f>VLOOKUP(E581,'[1]Tong hop'!$D$3:$P$2738,12,FALSE)</f>
        <v>HauNTSE62526@fpt.edu.vn</v>
      </c>
    </row>
    <row r="582" spans="1:29" s="114" customFormat="1" ht="14.25">
      <c r="A582" s="82">
        <v>572</v>
      </c>
      <c r="B582" s="101" t="s">
        <v>71</v>
      </c>
      <c r="C582" s="129"/>
      <c r="D582" s="84" t="s">
        <v>686</v>
      </c>
      <c r="E582" s="102" t="s">
        <v>1953</v>
      </c>
      <c r="F582" s="103" t="s">
        <v>1954</v>
      </c>
      <c r="G582" s="104"/>
      <c r="H582" s="104" t="s">
        <v>82</v>
      </c>
      <c r="I582" s="104" t="s">
        <v>83</v>
      </c>
      <c r="J582" s="104" t="s">
        <v>232</v>
      </c>
      <c r="K582" s="104" t="s">
        <v>102</v>
      </c>
      <c r="L582" s="105">
        <v>25300000</v>
      </c>
      <c r="M582" s="106"/>
      <c r="N582" s="107"/>
      <c r="O582" s="108"/>
      <c r="P582" s="108"/>
      <c r="Q582" s="108"/>
      <c r="R582" s="108"/>
      <c r="S582" s="109">
        <v>0</v>
      </c>
      <c r="T582" s="110">
        <f t="shared" si="31"/>
        <v>25300000</v>
      </c>
      <c r="U582" s="92">
        <v>25300000</v>
      </c>
      <c r="V582" s="111"/>
      <c r="W582" s="112"/>
      <c r="X582" s="93">
        <f t="shared" si="28"/>
        <v>25300000</v>
      </c>
      <c r="Y582" s="94">
        <f t="shared" si="29"/>
        <v>0</v>
      </c>
      <c r="Z582" s="94">
        <f t="shared" si="30"/>
        <v>0</v>
      </c>
      <c r="AA582" s="112"/>
      <c r="AB582" s="113"/>
      <c r="AC582" s="114" t="str">
        <f>VLOOKUP(E582,'[1]Tong hop'!$D$3:$P$2738,12,FALSE)</f>
        <v>AnhTNTSE62238@fpt.edu.vn</v>
      </c>
    </row>
    <row r="583" spans="1:29" s="114" customFormat="1" ht="14.25">
      <c r="A583" s="82">
        <v>573</v>
      </c>
      <c r="B583" s="101" t="s">
        <v>71</v>
      </c>
      <c r="C583" s="129"/>
      <c r="D583" s="84" t="s">
        <v>686</v>
      </c>
      <c r="E583" s="102" t="s">
        <v>1955</v>
      </c>
      <c r="F583" s="103" t="s">
        <v>1956</v>
      </c>
      <c r="G583" s="104"/>
      <c r="H583" s="104" t="s">
        <v>82</v>
      </c>
      <c r="I583" s="104" t="s">
        <v>598</v>
      </c>
      <c r="J583" s="104" t="s">
        <v>232</v>
      </c>
      <c r="K583" s="104" t="s">
        <v>102</v>
      </c>
      <c r="L583" s="105">
        <v>25300000</v>
      </c>
      <c r="M583" s="106"/>
      <c r="N583" s="107"/>
      <c r="O583" s="108">
        <v>100</v>
      </c>
      <c r="P583" s="108"/>
      <c r="Q583" s="108"/>
      <c r="R583" s="108"/>
      <c r="S583" s="109">
        <v>0</v>
      </c>
      <c r="T583" s="310">
        <f>IF(O583&gt;0,L583-(L583*O583/100)-M583-S583-N583,IF(P583&gt;0,L583-(L583*P583/100)-M583-S583-N583,IF(Q583&gt;0,L583-(L583*Q583/100)-M583-S583-N583,L583-M583-S583-N583)))-R583+8340000</f>
        <v>8340000</v>
      </c>
      <c r="U583" s="92">
        <v>8340000</v>
      </c>
      <c r="V583" s="111"/>
      <c r="W583" s="112"/>
      <c r="X583" s="93">
        <f t="shared" si="28"/>
        <v>8340000</v>
      </c>
      <c r="Y583" s="94">
        <f t="shared" si="29"/>
        <v>0</v>
      </c>
      <c r="Z583" s="94">
        <f t="shared" si="30"/>
        <v>0</v>
      </c>
      <c r="AA583" s="112"/>
      <c r="AB583" s="113" t="s">
        <v>1957</v>
      </c>
      <c r="AC583" s="114" t="str">
        <f>VLOOKUP(E583,'[1]Tong hop'!$D$3:$P$2738,12,FALSE)</f>
        <v>TienTMSE62290@fpt.edu.vn</v>
      </c>
    </row>
    <row r="584" spans="1:29" s="114" customFormat="1" ht="14.25">
      <c r="A584" s="82">
        <v>574</v>
      </c>
      <c r="B584" s="101" t="s">
        <v>71</v>
      </c>
      <c r="C584" s="129"/>
      <c r="D584" s="128" t="s">
        <v>1391</v>
      </c>
      <c r="E584" s="102" t="s">
        <v>1958</v>
      </c>
      <c r="F584" s="103" t="s">
        <v>1959</v>
      </c>
      <c r="G584" s="104"/>
      <c r="H584" s="104" t="s">
        <v>82</v>
      </c>
      <c r="I584" s="104" t="s">
        <v>83</v>
      </c>
      <c r="J584" s="104" t="s">
        <v>232</v>
      </c>
      <c r="K584" s="104" t="s">
        <v>102</v>
      </c>
      <c r="L584" s="105">
        <v>25300000</v>
      </c>
      <c r="M584" s="106"/>
      <c r="N584" s="107"/>
      <c r="O584" s="108"/>
      <c r="P584" s="108"/>
      <c r="Q584" s="108"/>
      <c r="R584" s="108"/>
      <c r="S584" s="109">
        <v>0</v>
      </c>
      <c r="T584" s="110">
        <f t="shared" ref="T584:T647" si="32">IF(O584&gt;0,L584-(L584*O584/100)-M584-S584-N584,IF(P584&gt;0,L584-(L584*P584/100)-M584-S584-N584,IF(Q584&gt;0,L584-(L584*Q584/100)-M584-S584-N584,L584-M584-S584-N584)))-R584</f>
        <v>25300000</v>
      </c>
      <c r="U584" s="92">
        <v>25300000</v>
      </c>
      <c r="V584" s="111"/>
      <c r="W584" s="112"/>
      <c r="X584" s="93">
        <f t="shared" si="28"/>
        <v>25300000</v>
      </c>
      <c r="Y584" s="94">
        <f t="shared" si="29"/>
        <v>0</v>
      </c>
      <c r="Z584" s="94">
        <f t="shared" si="30"/>
        <v>0</v>
      </c>
      <c r="AA584" s="112"/>
      <c r="AB584" s="113"/>
      <c r="AC584" s="114" t="str">
        <f>VLOOKUP(E584,'[1]Tong hop'!$D$3:$P$2738,12,FALSE)</f>
        <v>KhoaPNSE62320@fpt.edu.vn</v>
      </c>
    </row>
    <row r="585" spans="1:29" s="114" customFormat="1" ht="14.25">
      <c r="A585" s="82">
        <v>575</v>
      </c>
      <c r="B585" s="101" t="s">
        <v>71</v>
      </c>
      <c r="C585" s="129"/>
      <c r="D585" s="128" t="s">
        <v>1124</v>
      </c>
      <c r="E585" s="102" t="s">
        <v>1960</v>
      </c>
      <c r="F585" s="103" t="s">
        <v>1961</v>
      </c>
      <c r="G585" s="104"/>
      <c r="H585" s="104" t="s">
        <v>82</v>
      </c>
      <c r="I585" s="104" t="s">
        <v>75</v>
      </c>
      <c r="J585" s="104" t="s">
        <v>232</v>
      </c>
      <c r="K585" s="104" t="s">
        <v>102</v>
      </c>
      <c r="L585" s="105">
        <v>25300000</v>
      </c>
      <c r="M585" s="106"/>
      <c r="N585" s="107"/>
      <c r="O585" s="108"/>
      <c r="P585" s="108"/>
      <c r="Q585" s="108"/>
      <c r="R585" s="108"/>
      <c r="S585" s="109">
        <v>0</v>
      </c>
      <c r="T585" s="110">
        <f t="shared" si="32"/>
        <v>25300000</v>
      </c>
      <c r="U585" s="92">
        <v>25300000</v>
      </c>
      <c r="V585" s="111"/>
      <c r="W585" s="112"/>
      <c r="X585" s="93">
        <f t="shared" si="28"/>
        <v>25300000</v>
      </c>
      <c r="Y585" s="94">
        <f t="shared" si="29"/>
        <v>0</v>
      </c>
      <c r="Z585" s="94">
        <f t="shared" si="30"/>
        <v>0</v>
      </c>
      <c r="AA585" s="112"/>
      <c r="AB585" s="113"/>
      <c r="AC585" s="114" t="str">
        <f>VLOOKUP(E585,'[1]Tong hop'!$D$3:$P$2738,12,FALSE)</f>
        <v>TanVTSE62332@fpt.edu.vn</v>
      </c>
    </row>
    <row r="586" spans="1:29" s="114" customFormat="1" ht="14.25">
      <c r="A586" s="82">
        <v>576</v>
      </c>
      <c r="B586" s="101" t="s">
        <v>71</v>
      </c>
      <c r="C586" s="129"/>
      <c r="D586" s="128" t="s">
        <v>1391</v>
      </c>
      <c r="E586" s="102" t="s">
        <v>1962</v>
      </c>
      <c r="F586" s="103" t="s">
        <v>1963</v>
      </c>
      <c r="G586" s="104"/>
      <c r="H586" s="104" t="s">
        <v>82</v>
      </c>
      <c r="I586" s="104" t="s">
        <v>75</v>
      </c>
      <c r="J586" s="104" t="s">
        <v>232</v>
      </c>
      <c r="K586" s="104" t="s">
        <v>102</v>
      </c>
      <c r="L586" s="105">
        <v>25300000</v>
      </c>
      <c r="M586" s="106"/>
      <c r="N586" s="107"/>
      <c r="O586" s="108"/>
      <c r="P586" s="108"/>
      <c r="Q586" s="108"/>
      <c r="R586" s="108"/>
      <c r="S586" s="109">
        <v>0</v>
      </c>
      <c r="T586" s="110">
        <f t="shared" si="32"/>
        <v>25300000</v>
      </c>
      <c r="U586" s="92">
        <v>27380000</v>
      </c>
      <c r="V586" s="111"/>
      <c r="W586" s="297">
        <v>2085000</v>
      </c>
      <c r="X586" s="93">
        <f t="shared" si="28"/>
        <v>25295000</v>
      </c>
      <c r="Y586" s="94">
        <f t="shared" si="29"/>
        <v>0</v>
      </c>
      <c r="Z586" s="94">
        <f t="shared" si="30"/>
        <v>5000</v>
      </c>
      <c r="AA586" s="112"/>
      <c r="AB586" s="113" t="s">
        <v>1964</v>
      </c>
      <c r="AC586" s="114" t="str">
        <f>VLOOKUP(E586,'[1]Tong hop'!$D$3:$P$2738,12,FALSE)</f>
        <v>ThinhNGSE62338@fpt.edu.vn</v>
      </c>
    </row>
    <row r="587" spans="1:29" s="114" customFormat="1" ht="14.25">
      <c r="A587" s="82">
        <v>577</v>
      </c>
      <c r="B587" s="101" t="s">
        <v>71</v>
      </c>
      <c r="C587" s="129"/>
      <c r="D587" s="128" t="s">
        <v>1118</v>
      </c>
      <c r="E587" s="102" t="s">
        <v>1965</v>
      </c>
      <c r="F587" s="103" t="s">
        <v>1966</v>
      </c>
      <c r="G587" s="104"/>
      <c r="H587" s="104" t="s">
        <v>82</v>
      </c>
      <c r="I587" s="104" t="s">
        <v>75</v>
      </c>
      <c r="J587" s="104" t="s">
        <v>232</v>
      </c>
      <c r="K587" s="104" t="s">
        <v>102</v>
      </c>
      <c r="L587" s="105">
        <v>25300000</v>
      </c>
      <c r="M587" s="106"/>
      <c r="N587" s="107"/>
      <c r="O587" s="108"/>
      <c r="P587" s="108"/>
      <c r="Q587" s="108"/>
      <c r="R587" s="108"/>
      <c r="S587" s="109">
        <v>0</v>
      </c>
      <c r="T587" s="110">
        <f t="shared" si="32"/>
        <v>25300000</v>
      </c>
      <c r="U587" s="92">
        <v>25300000</v>
      </c>
      <c r="V587" s="111"/>
      <c r="W587" s="112"/>
      <c r="X587" s="93">
        <f t="shared" si="28"/>
        <v>25300000</v>
      </c>
      <c r="Y587" s="94">
        <f t="shared" si="29"/>
        <v>0</v>
      </c>
      <c r="Z587" s="94">
        <f t="shared" si="30"/>
        <v>0</v>
      </c>
      <c r="AA587" s="112"/>
      <c r="AB587" s="113"/>
      <c r="AC587" s="114" t="str">
        <f>VLOOKUP(E587,'[1]Tong hop'!$D$3:$P$2738,12,FALSE)</f>
        <v>LongNVTSE62377@fpt.edu.vn</v>
      </c>
    </row>
    <row r="588" spans="1:29" s="114" customFormat="1" ht="14.25">
      <c r="A588" s="82">
        <v>578</v>
      </c>
      <c r="B588" s="101" t="s">
        <v>71</v>
      </c>
      <c r="C588" s="129"/>
      <c r="D588" s="128" t="s">
        <v>1118</v>
      </c>
      <c r="E588" s="102" t="s">
        <v>1967</v>
      </c>
      <c r="F588" s="103" t="s">
        <v>1968</v>
      </c>
      <c r="G588" s="104"/>
      <c r="H588" s="104" t="s">
        <v>82</v>
      </c>
      <c r="I588" s="104" t="s">
        <v>75</v>
      </c>
      <c r="J588" s="104" t="s">
        <v>232</v>
      </c>
      <c r="K588" s="104" t="s">
        <v>102</v>
      </c>
      <c r="L588" s="105">
        <v>25300000</v>
      </c>
      <c r="M588" s="106"/>
      <c r="N588" s="107"/>
      <c r="O588" s="108"/>
      <c r="P588" s="108"/>
      <c r="Q588" s="108"/>
      <c r="R588" s="108"/>
      <c r="S588" s="109">
        <v>0</v>
      </c>
      <c r="T588" s="110">
        <f t="shared" si="32"/>
        <v>25300000</v>
      </c>
      <c r="U588" s="92">
        <v>25300000</v>
      </c>
      <c r="V588" s="111"/>
      <c r="W588" s="112"/>
      <c r="X588" s="93">
        <f t="shared" ref="X588:X651" si="33">U588+V588-W588</f>
        <v>25300000</v>
      </c>
      <c r="Y588" s="94">
        <f t="shared" ref="Y588:Y651" si="34">IF(X588&gt;T588,X588-T588,0)</f>
        <v>0</v>
      </c>
      <c r="Z588" s="94">
        <f t="shared" ref="Z588:Z651" si="35">IF(X588&lt;T588,T588-X588,0)</f>
        <v>0</v>
      </c>
      <c r="AA588" s="112"/>
      <c r="AB588" s="113"/>
      <c r="AC588" s="114" t="str">
        <f>VLOOKUP(E588,'[1]Tong hop'!$D$3:$P$2738,12,FALSE)</f>
        <v>VuTQDSE62383@fpt.edu.vn</v>
      </c>
    </row>
    <row r="589" spans="1:29" s="114" customFormat="1" ht="14.25">
      <c r="A589" s="82">
        <v>579</v>
      </c>
      <c r="B589" s="101" t="s">
        <v>71</v>
      </c>
      <c r="C589" s="129"/>
      <c r="D589" s="128" t="s">
        <v>1121</v>
      </c>
      <c r="E589" s="102" t="s">
        <v>1969</v>
      </c>
      <c r="F589" s="103" t="s">
        <v>1970</v>
      </c>
      <c r="G589" s="104"/>
      <c r="H589" s="104" t="s">
        <v>82</v>
      </c>
      <c r="I589" s="104" t="s">
        <v>75</v>
      </c>
      <c r="J589" s="104" t="s">
        <v>232</v>
      </c>
      <c r="K589" s="104" t="s">
        <v>102</v>
      </c>
      <c r="L589" s="105">
        <v>25300000</v>
      </c>
      <c r="M589" s="106"/>
      <c r="N589" s="107"/>
      <c r="O589" s="108"/>
      <c r="P589" s="108"/>
      <c r="Q589" s="108"/>
      <c r="R589" s="108"/>
      <c r="S589" s="109">
        <v>0</v>
      </c>
      <c r="T589" s="110">
        <f t="shared" si="32"/>
        <v>25300000</v>
      </c>
      <c r="U589" s="92">
        <v>25300000</v>
      </c>
      <c r="V589" s="111"/>
      <c r="W589" s="112"/>
      <c r="X589" s="93">
        <f t="shared" si="33"/>
        <v>25300000</v>
      </c>
      <c r="Y589" s="94">
        <f t="shared" si="34"/>
        <v>0</v>
      </c>
      <c r="Z589" s="94">
        <f t="shared" si="35"/>
        <v>0</v>
      </c>
      <c r="AA589" s="112"/>
      <c r="AB589" s="113"/>
      <c r="AC589" s="114" t="str">
        <f>VLOOKUP(E589,'[1]Tong hop'!$D$3:$P$2738,12,FALSE)</f>
        <v>KhangLNSE62407@fpt.edu.vn</v>
      </c>
    </row>
    <row r="590" spans="1:29" s="114" customFormat="1" ht="14.25">
      <c r="A590" s="82">
        <v>580</v>
      </c>
      <c r="B590" s="101" t="s">
        <v>71</v>
      </c>
      <c r="C590" s="129"/>
      <c r="D590" s="128" t="s">
        <v>1158</v>
      </c>
      <c r="E590" s="102" t="s">
        <v>1971</v>
      </c>
      <c r="F590" s="103" t="s">
        <v>1972</v>
      </c>
      <c r="G590" s="104"/>
      <c r="H590" s="104" t="s">
        <v>82</v>
      </c>
      <c r="I590" s="104" t="s">
        <v>75</v>
      </c>
      <c r="J590" s="104" t="s">
        <v>232</v>
      </c>
      <c r="K590" s="104" t="s">
        <v>102</v>
      </c>
      <c r="L590" s="105">
        <v>25300000</v>
      </c>
      <c r="M590" s="106"/>
      <c r="N590" s="107"/>
      <c r="O590" s="108"/>
      <c r="P590" s="108"/>
      <c r="Q590" s="108"/>
      <c r="R590" s="108"/>
      <c r="S590" s="109">
        <v>0</v>
      </c>
      <c r="T590" s="110">
        <f t="shared" si="32"/>
        <v>25300000</v>
      </c>
      <c r="U590" s="92">
        <v>25300000</v>
      </c>
      <c r="V590" s="111"/>
      <c r="W590" s="112"/>
      <c r="X590" s="93">
        <f t="shared" si="33"/>
        <v>25300000</v>
      </c>
      <c r="Y590" s="94">
        <f t="shared" si="34"/>
        <v>0</v>
      </c>
      <c r="Z590" s="94">
        <f t="shared" si="35"/>
        <v>0</v>
      </c>
      <c r="AA590" s="112"/>
      <c r="AB590" s="113"/>
      <c r="AC590" s="114" t="str">
        <f>VLOOKUP(E590,'[1]Tong hop'!$D$3:$P$2738,12,FALSE)</f>
        <v>AnPTSE62409@fpt.edu.vn</v>
      </c>
    </row>
    <row r="591" spans="1:29" s="114" customFormat="1" ht="14.25">
      <c r="A591" s="82">
        <v>581</v>
      </c>
      <c r="B591" s="101" t="s">
        <v>71</v>
      </c>
      <c r="C591" s="129"/>
      <c r="D591" s="128" t="s">
        <v>1121</v>
      </c>
      <c r="E591" s="102" t="s">
        <v>1973</v>
      </c>
      <c r="F591" s="103" t="s">
        <v>1974</v>
      </c>
      <c r="G591" s="104"/>
      <c r="H591" s="104" t="s">
        <v>82</v>
      </c>
      <c r="I591" s="104" t="s">
        <v>75</v>
      </c>
      <c r="J591" s="104" t="s">
        <v>232</v>
      </c>
      <c r="K591" s="104" t="s">
        <v>102</v>
      </c>
      <c r="L591" s="105">
        <v>25300000</v>
      </c>
      <c r="M591" s="106"/>
      <c r="N591" s="107"/>
      <c r="O591" s="108"/>
      <c r="P591" s="108"/>
      <c r="Q591" s="108"/>
      <c r="R591" s="108"/>
      <c r="S591" s="109">
        <v>2175000</v>
      </c>
      <c r="T591" s="110">
        <f t="shared" si="32"/>
        <v>23125000</v>
      </c>
      <c r="U591" s="92">
        <v>23125000</v>
      </c>
      <c r="V591" s="111"/>
      <c r="W591" s="112"/>
      <c r="X591" s="93">
        <f t="shared" si="33"/>
        <v>23125000</v>
      </c>
      <c r="Y591" s="94">
        <f t="shared" si="34"/>
        <v>0</v>
      </c>
      <c r="Z591" s="94">
        <f t="shared" si="35"/>
        <v>0</v>
      </c>
      <c r="AA591" s="112"/>
      <c r="AB591" s="113"/>
      <c r="AC591" s="114" t="str">
        <f>VLOOKUP(E591,'[1]Tong hop'!$D$3:$P$2738,12,FALSE)</f>
        <v>HungTHSE62423@fpt.edu.vn</v>
      </c>
    </row>
    <row r="592" spans="1:29" s="114" customFormat="1" ht="14.25">
      <c r="A592" s="82">
        <v>582</v>
      </c>
      <c r="B592" s="101" t="s">
        <v>71</v>
      </c>
      <c r="C592" s="129"/>
      <c r="D592" s="128" t="s">
        <v>1121</v>
      </c>
      <c r="E592" s="102" t="s">
        <v>1975</v>
      </c>
      <c r="F592" s="103" t="s">
        <v>489</v>
      </c>
      <c r="G592" s="104"/>
      <c r="H592" s="104" t="s">
        <v>82</v>
      </c>
      <c r="I592" s="104" t="s">
        <v>75</v>
      </c>
      <c r="J592" s="104" t="s">
        <v>232</v>
      </c>
      <c r="K592" s="104" t="s">
        <v>102</v>
      </c>
      <c r="L592" s="105">
        <v>25300000</v>
      </c>
      <c r="M592" s="106"/>
      <c r="N592" s="107"/>
      <c r="O592" s="108"/>
      <c r="P592" s="108"/>
      <c r="Q592" s="108"/>
      <c r="R592" s="108"/>
      <c r="S592" s="109">
        <v>0</v>
      </c>
      <c r="T592" s="110">
        <f t="shared" si="32"/>
        <v>25300000</v>
      </c>
      <c r="U592" s="92">
        <v>25300000</v>
      </c>
      <c r="V592" s="111"/>
      <c r="W592" s="112"/>
      <c r="X592" s="93">
        <f t="shared" si="33"/>
        <v>25300000</v>
      </c>
      <c r="Y592" s="94">
        <f t="shared" si="34"/>
        <v>0</v>
      </c>
      <c r="Z592" s="94">
        <f t="shared" si="35"/>
        <v>0</v>
      </c>
      <c r="AA592" s="112"/>
      <c r="AB592" s="113"/>
      <c r="AC592" s="114" t="str">
        <f>VLOOKUP(E592,'[1]Tong hop'!$D$3:$P$2738,12,FALSE)</f>
        <v>NghiaNTSE62443@fpt.edu.vn</v>
      </c>
    </row>
    <row r="593" spans="1:29" s="114" customFormat="1" ht="14.25">
      <c r="A593" s="82">
        <v>583</v>
      </c>
      <c r="B593" s="101" t="s">
        <v>71</v>
      </c>
      <c r="C593" s="129"/>
      <c r="D593" s="128" t="s">
        <v>1118</v>
      </c>
      <c r="E593" s="102" t="s">
        <v>1976</v>
      </c>
      <c r="F593" s="103" t="s">
        <v>1977</v>
      </c>
      <c r="G593" s="104"/>
      <c r="H593" s="104" t="s">
        <v>82</v>
      </c>
      <c r="I593" s="104" t="s">
        <v>623</v>
      </c>
      <c r="J593" s="104" t="s">
        <v>232</v>
      </c>
      <c r="K593" s="104" t="s">
        <v>102</v>
      </c>
      <c r="L593" s="105">
        <v>25300000</v>
      </c>
      <c r="M593" s="106"/>
      <c r="N593" s="107"/>
      <c r="O593" s="108">
        <v>70</v>
      </c>
      <c r="P593" s="108"/>
      <c r="Q593" s="108"/>
      <c r="R593" s="108"/>
      <c r="S593" s="109">
        <v>0</v>
      </c>
      <c r="T593" s="110">
        <f t="shared" si="32"/>
        <v>7590000</v>
      </c>
      <c r="U593" s="92">
        <v>7590000</v>
      </c>
      <c r="V593" s="111"/>
      <c r="W593" s="112"/>
      <c r="X593" s="93">
        <f t="shared" si="33"/>
        <v>7590000</v>
      </c>
      <c r="Y593" s="94">
        <f t="shared" si="34"/>
        <v>0</v>
      </c>
      <c r="Z593" s="94">
        <f t="shared" si="35"/>
        <v>0</v>
      </c>
      <c r="AA593" s="112"/>
      <c r="AB593" s="113"/>
      <c r="AC593" s="114" t="str">
        <f>VLOOKUP(E593,'[1]Tong hop'!$D$3:$P$2738,12,FALSE)</f>
        <v>NguyenHTSE62237@fpt.edu.vn</v>
      </c>
    </row>
    <row r="594" spans="1:29" s="114" customFormat="1" ht="14.25">
      <c r="A594" s="82">
        <v>584</v>
      </c>
      <c r="B594" s="101" t="s">
        <v>71</v>
      </c>
      <c r="C594" s="129"/>
      <c r="D594" s="84" t="s">
        <v>686</v>
      </c>
      <c r="E594" s="102" t="s">
        <v>1978</v>
      </c>
      <c r="F594" s="103" t="s">
        <v>1979</v>
      </c>
      <c r="G594" s="104"/>
      <c r="H594" s="104" t="s">
        <v>82</v>
      </c>
      <c r="I594" s="104" t="s">
        <v>75</v>
      </c>
      <c r="J594" s="104" t="s">
        <v>232</v>
      </c>
      <c r="K594" s="104" t="s">
        <v>102</v>
      </c>
      <c r="L594" s="105">
        <v>25300000</v>
      </c>
      <c r="M594" s="106"/>
      <c r="N594" s="107"/>
      <c r="O594" s="108"/>
      <c r="P594" s="108"/>
      <c r="Q594" s="108"/>
      <c r="R594" s="108"/>
      <c r="S594" s="109">
        <v>0</v>
      </c>
      <c r="T594" s="110">
        <f t="shared" si="32"/>
        <v>25300000</v>
      </c>
      <c r="U594" s="92">
        <v>25300000</v>
      </c>
      <c r="V594" s="111"/>
      <c r="W594" s="112"/>
      <c r="X594" s="93">
        <f t="shared" si="33"/>
        <v>25300000</v>
      </c>
      <c r="Y594" s="94">
        <f t="shared" si="34"/>
        <v>0</v>
      </c>
      <c r="Z594" s="94">
        <f t="shared" si="35"/>
        <v>0</v>
      </c>
      <c r="AA594" s="112"/>
      <c r="AB594" s="113"/>
      <c r="AC594" s="163" t="s">
        <v>1980</v>
      </c>
    </row>
    <row r="595" spans="1:29" s="114" customFormat="1" ht="14.25">
      <c r="A595" s="82">
        <v>585</v>
      </c>
      <c r="B595" s="101" t="s">
        <v>71</v>
      </c>
      <c r="C595" s="129"/>
      <c r="D595" s="128" t="s">
        <v>1121</v>
      </c>
      <c r="E595" s="102" t="s">
        <v>1981</v>
      </c>
      <c r="F595" s="103" t="s">
        <v>1982</v>
      </c>
      <c r="G595" s="104"/>
      <c r="H595" s="104" t="s">
        <v>1983</v>
      </c>
      <c r="I595" s="104" t="s">
        <v>75</v>
      </c>
      <c r="J595" s="104" t="s">
        <v>239</v>
      </c>
      <c r="K595" s="104" t="s">
        <v>77</v>
      </c>
      <c r="L595" s="105">
        <v>25300000</v>
      </c>
      <c r="M595" s="106"/>
      <c r="N595" s="107"/>
      <c r="O595" s="108"/>
      <c r="P595" s="108"/>
      <c r="Q595" s="108"/>
      <c r="R595" s="108"/>
      <c r="S595" s="109">
        <v>0</v>
      </c>
      <c r="T595" s="110">
        <f t="shared" si="32"/>
        <v>25300000</v>
      </c>
      <c r="U595" s="92">
        <v>25300000</v>
      </c>
      <c r="V595" s="111"/>
      <c r="W595" s="112"/>
      <c r="X595" s="93">
        <f t="shared" si="33"/>
        <v>25300000</v>
      </c>
      <c r="Y595" s="94">
        <f t="shared" si="34"/>
        <v>0</v>
      </c>
      <c r="Z595" s="94">
        <f t="shared" si="35"/>
        <v>0</v>
      </c>
      <c r="AA595" s="112"/>
      <c r="AB595" s="113"/>
      <c r="AC595" s="114" t="str">
        <f>VLOOKUP(E595,'[1]Tong hop'!$D$3:$P$2738,12,FALSE)</f>
        <v>BinhLHSE62393@fpt.edu.vn</v>
      </c>
    </row>
    <row r="596" spans="1:29" s="114" customFormat="1" ht="14.25">
      <c r="A596" s="82">
        <v>586</v>
      </c>
      <c r="B596" s="101" t="s">
        <v>71</v>
      </c>
      <c r="C596" s="129"/>
      <c r="D596" s="128" t="s">
        <v>780</v>
      </c>
      <c r="E596" s="102" t="s">
        <v>1984</v>
      </c>
      <c r="F596" s="103" t="s">
        <v>1985</v>
      </c>
      <c r="G596" s="104"/>
      <c r="H596" s="104" t="s">
        <v>82</v>
      </c>
      <c r="I596" s="104" t="s">
        <v>75</v>
      </c>
      <c r="J596" s="104" t="s">
        <v>239</v>
      </c>
      <c r="K596" s="104" t="s">
        <v>77</v>
      </c>
      <c r="L596" s="105">
        <v>25300000</v>
      </c>
      <c r="M596" s="106"/>
      <c r="N596" s="107"/>
      <c r="O596" s="108"/>
      <c r="P596" s="108"/>
      <c r="Q596" s="108"/>
      <c r="R596" s="108"/>
      <c r="S596" s="109">
        <v>0</v>
      </c>
      <c r="T596" s="110">
        <f t="shared" si="32"/>
        <v>25300000</v>
      </c>
      <c r="U596" s="92">
        <v>25300000</v>
      </c>
      <c r="V596" s="111"/>
      <c r="W596" s="112"/>
      <c r="X596" s="93">
        <f t="shared" si="33"/>
        <v>25300000</v>
      </c>
      <c r="Y596" s="94">
        <f t="shared" si="34"/>
        <v>0</v>
      </c>
      <c r="Z596" s="94">
        <f t="shared" si="35"/>
        <v>0</v>
      </c>
      <c r="AA596" s="112"/>
      <c r="AB596" s="113"/>
      <c r="AC596" s="114" t="str">
        <f>VLOOKUP(E596,'[1]Tong hop'!$D$3:$P$2738,12,FALSE)</f>
        <v>HungPTSE62619@fpt.edu.vn</v>
      </c>
    </row>
    <row r="597" spans="1:29" s="114" customFormat="1" ht="14.25">
      <c r="A597" s="82">
        <v>587</v>
      </c>
      <c r="B597" s="101" t="s">
        <v>71</v>
      </c>
      <c r="C597" s="129"/>
      <c r="D597" s="128" t="s">
        <v>780</v>
      </c>
      <c r="E597" s="102" t="s">
        <v>1986</v>
      </c>
      <c r="F597" s="103" t="s">
        <v>1987</v>
      </c>
      <c r="G597" s="104"/>
      <c r="H597" s="104" t="s">
        <v>82</v>
      </c>
      <c r="I597" s="104" t="s">
        <v>340</v>
      </c>
      <c r="J597" s="104" t="s">
        <v>239</v>
      </c>
      <c r="K597" s="104" t="s">
        <v>77</v>
      </c>
      <c r="L597" s="105">
        <v>25300000</v>
      </c>
      <c r="M597" s="106"/>
      <c r="N597" s="107"/>
      <c r="O597" s="108"/>
      <c r="P597" s="108">
        <v>50</v>
      </c>
      <c r="Q597" s="108"/>
      <c r="R597" s="108"/>
      <c r="S597" s="109">
        <v>0</v>
      </c>
      <c r="T597" s="110">
        <f t="shared" si="32"/>
        <v>12650000</v>
      </c>
      <c r="U597" s="92">
        <v>12650000</v>
      </c>
      <c r="V597" s="111"/>
      <c r="W597" s="112"/>
      <c r="X597" s="93">
        <f t="shared" si="33"/>
        <v>12650000</v>
      </c>
      <c r="Y597" s="94">
        <f t="shared" si="34"/>
        <v>0</v>
      </c>
      <c r="Z597" s="94">
        <f t="shared" si="35"/>
        <v>0</v>
      </c>
      <c r="AA597" s="112"/>
      <c r="AB597" s="113"/>
      <c r="AC597" s="114" t="str">
        <f>VLOOKUP(E597,'[1]Tong hop'!$D$3:$P$2738,12,FALSE)</f>
        <v>ThoLTDSE62239@fpt.edu.vn</v>
      </c>
    </row>
    <row r="598" spans="1:29" s="114" customFormat="1" ht="14.25">
      <c r="A598" s="82">
        <v>588</v>
      </c>
      <c r="B598" s="101" t="s">
        <v>71</v>
      </c>
      <c r="C598" s="129"/>
      <c r="D598" s="128" t="s">
        <v>1158</v>
      </c>
      <c r="E598" s="102" t="s">
        <v>1988</v>
      </c>
      <c r="F598" s="103" t="s">
        <v>1989</v>
      </c>
      <c r="G598" s="104"/>
      <c r="H598" s="104" t="s">
        <v>82</v>
      </c>
      <c r="I598" s="104" t="s">
        <v>75</v>
      </c>
      <c r="J598" s="104" t="s">
        <v>239</v>
      </c>
      <c r="K598" s="104" t="s">
        <v>77</v>
      </c>
      <c r="L598" s="105">
        <v>25300000</v>
      </c>
      <c r="M598" s="106"/>
      <c r="N598" s="107"/>
      <c r="O598" s="108"/>
      <c r="P598" s="108"/>
      <c r="Q598" s="108"/>
      <c r="R598" s="108"/>
      <c r="S598" s="109">
        <v>150000</v>
      </c>
      <c r="T598" s="110">
        <f t="shared" si="32"/>
        <v>25150000</v>
      </c>
      <c r="U598" s="92">
        <v>25400000</v>
      </c>
      <c r="V598" s="111"/>
      <c r="W598" s="112"/>
      <c r="X598" s="93">
        <f t="shared" si="33"/>
        <v>25400000</v>
      </c>
      <c r="Y598" s="94">
        <f t="shared" si="34"/>
        <v>250000</v>
      </c>
      <c r="Z598" s="94">
        <f t="shared" si="35"/>
        <v>0</v>
      </c>
      <c r="AA598" s="112"/>
      <c r="AB598" s="113"/>
      <c r="AC598" s="114" t="str">
        <f>VLOOKUP(E598,'[1]Tong hop'!$D$3:$P$2738,12,FALSE)</f>
        <v>ChauTLTSE62462@fpt.edu.vn</v>
      </c>
    </row>
    <row r="599" spans="1:29" s="114" customFormat="1" ht="14.25">
      <c r="A599" s="82">
        <v>589</v>
      </c>
      <c r="B599" s="101" t="s">
        <v>71</v>
      </c>
      <c r="C599" s="129"/>
      <c r="D599" s="128" t="s">
        <v>1391</v>
      </c>
      <c r="E599" s="102" t="s">
        <v>1990</v>
      </c>
      <c r="F599" s="103" t="s">
        <v>1991</v>
      </c>
      <c r="G599" s="104"/>
      <c r="H599" s="104" t="s">
        <v>82</v>
      </c>
      <c r="I599" s="104" t="s">
        <v>75</v>
      </c>
      <c r="J599" s="104" t="s">
        <v>239</v>
      </c>
      <c r="K599" s="104" t="s">
        <v>77</v>
      </c>
      <c r="L599" s="105">
        <v>25300000</v>
      </c>
      <c r="M599" s="106"/>
      <c r="N599" s="107"/>
      <c r="O599" s="108"/>
      <c r="P599" s="108"/>
      <c r="Q599" s="108"/>
      <c r="R599" s="108"/>
      <c r="S599" s="109">
        <v>0</v>
      </c>
      <c r="T599" s="110">
        <f t="shared" si="32"/>
        <v>25300000</v>
      </c>
      <c r="U599" s="92">
        <v>27385000</v>
      </c>
      <c r="V599" s="111"/>
      <c r="W599" s="297">
        <v>2085000</v>
      </c>
      <c r="X599" s="93">
        <f t="shared" si="33"/>
        <v>25300000</v>
      </c>
      <c r="Y599" s="94">
        <f t="shared" si="34"/>
        <v>0</v>
      </c>
      <c r="Z599" s="94">
        <f t="shared" si="35"/>
        <v>0</v>
      </c>
      <c r="AA599" s="112"/>
      <c r="AB599" s="96" t="s">
        <v>1992</v>
      </c>
      <c r="AC599" s="114" t="str">
        <f>VLOOKUP(E599,'[1]Tong hop'!$D$3:$P$2738,12,FALSE)</f>
        <v>TienHMSE62418@fpt.edu.vn</v>
      </c>
    </row>
    <row r="600" spans="1:29" s="114" customFormat="1" ht="14.25">
      <c r="A600" s="82">
        <v>590</v>
      </c>
      <c r="B600" s="101" t="s">
        <v>71</v>
      </c>
      <c r="C600" s="129"/>
      <c r="D600" s="128" t="s">
        <v>1218</v>
      </c>
      <c r="E600" s="102" t="s">
        <v>1993</v>
      </c>
      <c r="F600" s="103" t="s">
        <v>1994</v>
      </c>
      <c r="G600" s="104"/>
      <c r="H600" s="104" t="s">
        <v>82</v>
      </c>
      <c r="I600" s="104" t="s">
        <v>75</v>
      </c>
      <c r="J600" s="104" t="s">
        <v>239</v>
      </c>
      <c r="K600" s="104" t="s">
        <v>77</v>
      </c>
      <c r="L600" s="105">
        <v>25300000</v>
      </c>
      <c r="M600" s="106"/>
      <c r="N600" s="107"/>
      <c r="O600" s="108"/>
      <c r="P600" s="108"/>
      <c r="Q600" s="108"/>
      <c r="R600" s="108"/>
      <c r="S600" s="109">
        <v>0</v>
      </c>
      <c r="T600" s="110">
        <f t="shared" si="32"/>
        <v>25300000</v>
      </c>
      <c r="U600" s="92">
        <v>25300000</v>
      </c>
      <c r="V600" s="111"/>
      <c r="W600" s="112"/>
      <c r="X600" s="93">
        <f t="shared" si="33"/>
        <v>25300000</v>
      </c>
      <c r="Y600" s="94">
        <f t="shared" si="34"/>
        <v>0</v>
      </c>
      <c r="Z600" s="94">
        <f t="shared" si="35"/>
        <v>0</v>
      </c>
      <c r="AA600" s="112"/>
      <c r="AB600" s="113"/>
      <c r="AC600" s="114" t="str">
        <f>VLOOKUP(E600,'[1]Tong hop'!$D$3:$P$2738,12,FALSE)</f>
        <v>LuanVDHSE62426@fpt.edu.vn</v>
      </c>
    </row>
    <row r="601" spans="1:29" s="114" customFormat="1" ht="14.25">
      <c r="A601" s="82">
        <v>591</v>
      </c>
      <c r="B601" s="101" t="s">
        <v>71</v>
      </c>
      <c r="C601" s="129"/>
      <c r="D601" s="128" t="s">
        <v>1118</v>
      </c>
      <c r="E601" s="102" t="s">
        <v>1995</v>
      </c>
      <c r="F601" s="103" t="s">
        <v>1996</v>
      </c>
      <c r="G601" s="104"/>
      <c r="H601" s="104" t="s">
        <v>82</v>
      </c>
      <c r="I601" s="104" t="s">
        <v>75</v>
      </c>
      <c r="J601" s="104" t="s">
        <v>239</v>
      </c>
      <c r="K601" s="104" t="s">
        <v>77</v>
      </c>
      <c r="L601" s="105">
        <v>25300000</v>
      </c>
      <c r="M601" s="106"/>
      <c r="N601" s="107"/>
      <c r="O601" s="108"/>
      <c r="P601" s="108"/>
      <c r="Q601" s="108"/>
      <c r="R601" s="108"/>
      <c r="S601" s="109">
        <v>0</v>
      </c>
      <c r="T601" s="110">
        <f t="shared" si="32"/>
        <v>25300000</v>
      </c>
      <c r="U601" s="92">
        <v>25300000</v>
      </c>
      <c r="V601" s="111"/>
      <c r="W601" s="112"/>
      <c r="X601" s="93">
        <f t="shared" si="33"/>
        <v>25300000</v>
      </c>
      <c r="Y601" s="94">
        <f t="shared" si="34"/>
        <v>0</v>
      </c>
      <c r="Z601" s="94">
        <f t="shared" si="35"/>
        <v>0</v>
      </c>
      <c r="AA601" s="112"/>
      <c r="AB601" s="113"/>
      <c r="AC601" s="114" t="str">
        <f>VLOOKUP(E601,'[1]Tong hop'!$D$3:$P$2738,12,FALSE)</f>
        <v>HoangPMSE62588@fpt.edu.vn</v>
      </c>
    </row>
    <row r="602" spans="1:29" s="114" customFormat="1" ht="14.25">
      <c r="A602" s="82">
        <v>592</v>
      </c>
      <c r="B602" s="101" t="s">
        <v>71</v>
      </c>
      <c r="C602" s="129"/>
      <c r="D602" s="128" t="s">
        <v>1121</v>
      </c>
      <c r="E602" s="102" t="s">
        <v>1997</v>
      </c>
      <c r="F602" s="103" t="s">
        <v>1998</v>
      </c>
      <c r="G602" s="104"/>
      <c r="H602" s="104" t="s">
        <v>82</v>
      </c>
      <c r="I602" s="104" t="s">
        <v>75</v>
      </c>
      <c r="J602" s="104" t="s">
        <v>239</v>
      </c>
      <c r="K602" s="104" t="s">
        <v>77</v>
      </c>
      <c r="L602" s="105">
        <v>25300000</v>
      </c>
      <c r="M602" s="106"/>
      <c r="N602" s="107"/>
      <c r="O602" s="108"/>
      <c r="P602" s="108"/>
      <c r="Q602" s="108"/>
      <c r="R602" s="108"/>
      <c r="S602" s="109">
        <v>0</v>
      </c>
      <c r="T602" s="110">
        <f t="shared" si="32"/>
        <v>25300000</v>
      </c>
      <c r="U602" s="92">
        <v>25300000</v>
      </c>
      <c r="V602" s="111"/>
      <c r="W602" s="112"/>
      <c r="X602" s="93">
        <f t="shared" si="33"/>
        <v>25300000</v>
      </c>
      <c r="Y602" s="94">
        <f t="shared" si="34"/>
        <v>0</v>
      </c>
      <c r="Z602" s="94">
        <f t="shared" si="35"/>
        <v>0</v>
      </c>
      <c r="AA602" s="112"/>
      <c r="AB602" s="113"/>
      <c r="AC602" s="114" t="str">
        <f>VLOOKUP(E602,'[1]Tong hop'!$D$3:$P$2738,12,FALSE)</f>
        <v>AnhDTMSE62452@fpt.edu.vn</v>
      </c>
    </row>
    <row r="603" spans="1:29" s="114" customFormat="1" ht="14.25">
      <c r="A603" s="82">
        <v>593</v>
      </c>
      <c r="B603" s="101" t="s">
        <v>71</v>
      </c>
      <c r="C603" s="129"/>
      <c r="D603" s="128" t="s">
        <v>1276</v>
      </c>
      <c r="E603" s="102" t="s">
        <v>1999</v>
      </c>
      <c r="F603" s="103" t="s">
        <v>2000</v>
      </c>
      <c r="G603" s="104"/>
      <c r="H603" s="104">
        <v>0</v>
      </c>
      <c r="I603" s="104" t="s">
        <v>244</v>
      </c>
      <c r="J603" s="104" t="s">
        <v>239</v>
      </c>
      <c r="K603" s="104" t="s">
        <v>77</v>
      </c>
      <c r="L603" s="105">
        <v>25300000</v>
      </c>
      <c r="M603" s="106"/>
      <c r="N603" s="107"/>
      <c r="O603" s="108"/>
      <c r="P603" s="108"/>
      <c r="Q603" s="108"/>
      <c r="R603" s="108"/>
      <c r="S603" s="109">
        <v>0</v>
      </c>
      <c r="T603" s="110">
        <f t="shared" si="32"/>
        <v>25300000</v>
      </c>
      <c r="U603" s="92">
        <v>25300000</v>
      </c>
      <c r="V603" s="111"/>
      <c r="W603" s="112"/>
      <c r="X603" s="93">
        <f t="shared" si="33"/>
        <v>25300000</v>
      </c>
      <c r="Y603" s="94">
        <f t="shared" si="34"/>
        <v>0</v>
      </c>
      <c r="Z603" s="94">
        <f t="shared" si="35"/>
        <v>0</v>
      </c>
      <c r="AA603" s="112"/>
      <c r="AB603" s="113"/>
      <c r="AC603" s="163" t="s">
        <v>2001</v>
      </c>
    </row>
    <row r="604" spans="1:29" s="114" customFormat="1" ht="14.25">
      <c r="A604" s="82">
        <v>594</v>
      </c>
      <c r="B604" s="101" t="s">
        <v>71</v>
      </c>
      <c r="C604" s="129"/>
      <c r="D604" s="128" t="s">
        <v>1118</v>
      </c>
      <c r="E604" s="102" t="s">
        <v>2002</v>
      </c>
      <c r="F604" s="103" t="s">
        <v>2003</v>
      </c>
      <c r="G604" s="104"/>
      <c r="H604" s="104" t="s">
        <v>82</v>
      </c>
      <c r="I604" s="104" t="s">
        <v>244</v>
      </c>
      <c r="J604" s="104" t="s">
        <v>239</v>
      </c>
      <c r="K604" s="104" t="s">
        <v>77</v>
      </c>
      <c r="L604" s="105">
        <v>25300000</v>
      </c>
      <c r="M604" s="106"/>
      <c r="N604" s="107"/>
      <c r="O604" s="108"/>
      <c r="P604" s="108"/>
      <c r="Q604" s="108"/>
      <c r="R604" s="108"/>
      <c r="S604" s="109">
        <v>0</v>
      </c>
      <c r="T604" s="110">
        <f t="shared" si="32"/>
        <v>25300000</v>
      </c>
      <c r="U604" s="92">
        <v>25300000</v>
      </c>
      <c r="V604" s="111"/>
      <c r="W604" s="112"/>
      <c r="X604" s="93">
        <f t="shared" si="33"/>
        <v>25300000</v>
      </c>
      <c r="Y604" s="94">
        <f t="shared" si="34"/>
        <v>0</v>
      </c>
      <c r="Z604" s="94">
        <f t="shared" si="35"/>
        <v>0</v>
      </c>
      <c r="AA604" s="112"/>
      <c r="AB604" s="113"/>
      <c r="AC604" s="114" t="str">
        <f>VLOOKUP(E604,'[1]Tong hop'!$D$3:$P$2738,12,FALSE)</f>
        <v>MinhTTSE62724@fpt.edu.vn</v>
      </c>
    </row>
    <row r="605" spans="1:29" s="114" customFormat="1" ht="14.25">
      <c r="A605" s="82">
        <v>595</v>
      </c>
      <c r="B605" s="101" t="s">
        <v>71</v>
      </c>
      <c r="C605" s="129"/>
      <c r="D605" s="128" t="s">
        <v>1158</v>
      </c>
      <c r="E605" s="102" t="s">
        <v>2004</v>
      </c>
      <c r="F605" s="103" t="s">
        <v>2005</v>
      </c>
      <c r="G605" s="104"/>
      <c r="H605" s="104" t="s">
        <v>82</v>
      </c>
      <c r="I605" s="104" t="s">
        <v>75</v>
      </c>
      <c r="J605" s="104" t="s">
        <v>239</v>
      </c>
      <c r="K605" s="104" t="s">
        <v>77</v>
      </c>
      <c r="L605" s="105">
        <v>25300000</v>
      </c>
      <c r="M605" s="106"/>
      <c r="N605" s="107"/>
      <c r="O605" s="108"/>
      <c r="P605" s="108"/>
      <c r="Q605" s="108"/>
      <c r="R605" s="108"/>
      <c r="S605" s="109">
        <v>0</v>
      </c>
      <c r="T605" s="110">
        <f t="shared" si="32"/>
        <v>25300000</v>
      </c>
      <c r="U605" s="92">
        <v>25300000</v>
      </c>
      <c r="V605" s="111"/>
      <c r="W605" s="112"/>
      <c r="X605" s="93">
        <f t="shared" si="33"/>
        <v>25300000</v>
      </c>
      <c r="Y605" s="94">
        <f t="shared" si="34"/>
        <v>0</v>
      </c>
      <c r="Z605" s="94">
        <f t="shared" si="35"/>
        <v>0</v>
      </c>
      <c r="AA605" s="112"/>
      <c r="AB605" s="113"/>
      <c r="AC605" s="114" t="str">
        <f>VLOOKUP(E605,'[1]Tong hop'!$D$3:$P$2738,12,FALSE)</f>
        <v>BinhTTSE62585@fpt.edu.vn</v>
      </c>
    </row>
    <row r="606" spans="1:29" s="114" customFormat="1" ht="14.25">
      <c r="A606" s="82">
        <v>596</v>
      </c>
      <c r="B606" s="101" t="s">
        <v>71</v>
      </c>
      <c r="C606" s="129"/>
      <c r="D606" s="84" t="s">
        <v>686</v>
      </c>
      <c r="E606" s="102" t="s">
        <v>2006</v>
      </c>
      <c r="F606" s="103" t="s">
        <v>2007</v>
      </c>
      <c r="G606" s="104"/>
      <c r="H606" s="104" t="s">
        <v>243</v>
      </c>
      <c r="I606" s="104" t="s">
        <v>75</v>
      </c>
      <c r="J606" s="104" t="s">
        <v>245</v>
      </c>
      <c r="K606" s="104" t="s">
        <v>93</v>
      </c>
      <c r="L606" s="105">
        <v>18900000</v>
      </c>
      <c r="M606" s="106"/>
      <c r="N606" s="107"/>
      <c r="O606" s="108"/>
      <c r="P606" s="108"/>
      <c r="Q606" s="108"/>
      <c r="R606" s="108"/>
      <c r="S606" s="109">
        <v>0</v>
      </c>
      <c r="T606" s="110">
        <f t="shared" si="32"/>
        <v>18900000</v>
      </c>
      <c r="U606" s="92">
        <v>18900000</v>
      </c>
      <c r="V606" s="111"/>
      <c r="W606" s="112"/>
      <c r="X606" s="93">
        <f t="shared" si="33"/>
        <v>18900000</v>
      </c>
      <c r="Y606" s="94">
        <f t="shared" si="34"/>
        <v>0</v>
      </c>
      <c r="Z606" s="94">
        <f t="shared" si="35"/>
        <v>0</v>
      </c>
      <c r="AA606" s="112"/>
      <c r="AB606" s="113"/>
      <c r="AC606" s="114" t="str">
        <f>VLOOKUP(E606,'[1]Tong hop'!$D$3:$P$2738,12,FALSE)</f>
        <v>QuynhNTXSB61049@fpt.edu.vn</v>
      </c>
    </row>
    <row r="607" spans="1:29" s="114" customFormat="1" ht="14.25">
      <c r="A607" s="82">
        <v>597</v>
      </c>
      <c r="B607" s="101" t="s">
        <v>71</v>
      </c>
      <c r="C607" s="129"/>
      <c r="D607" s="128" t="s">
        <v>1391</v>
      </c>
      <c r="E607" s="102" t="s">
        <v>2008</v>
      </c>
      <c r="F607" s="103" t="s">
        <v>728</v>
      </c>
      <c r="G607" s="104"/>
      <c r="H607" s="104" t="s">
        <v>243</v>
      </c>
      <c r="I607" s="104" t="s">
        <v>75</v>
      </c>
      <c r="J607" s="104" t="s">
        <v>245</v>
      </c>
      <c r="K607" s="104" t="s">
        <v>93</v>
      </c>
      <c r="L607" s="105">
        <v>18900000</v>
      </c>
      <c r="M607" s="106"/>
      <c r="N607" s="107"/>
      <c r="O607" s="108"/>
      <c r="P607" s="108"/>
      <c r="Q607" s="108"/>
      <c r="R607" s="108"/>
      <c r="S607" s="109">
        <v>0</v>
      </c>
      <c r="T607" s="110">
        <f t="shared" si="32"/>
        <v>18900000</v>
      </c>
      <c r="U607" s="92">
        <v>18900000</v>
      </c>
      <c r="V607" s="111"/>
      <c r="W607" s="112"/>
      <c r="X607" s="93">
        <f t="shared" si="33"/>
        <v>18900000</v>
      </c>
      <c r="Y607" s="94">
        <f t="shared" si="34"/>
        <v>0</v>
      </c>
      <c r="Z607" s="94">
        <f t="shared" si="35"/>
        <v>0</v>
      </c>
      <c r="AA607" s="112"/>
      <c r="AB607" s="113"/>
      <c r="AC607" s="114" t="str">
        <f>VLOOKUP(E607,'[1]Tong hop'!$D$3:$P$2738,12,FALSE)</f>
        <v>ViNTSB61117@fpt.edu.vn</v>
      </c>
    </row>
    <row r="608" spans="1:29" s="114" customFormat="1" ht="14.25">
      <c r="A608" s="82">
        <v>598</v>
      </c>
      <c r="B608" s="101" t="s">
        <v>71</v>
      </c>
      <c r="C608" s="129"/>
      <c r="D608" s="84" t="s">
        <v>686</v>
      </c>
      <c r="E608" s="102" t="s">
        <v>2009</v>
      </c>
      <c r="F608" s="103" t="s">
        <v>2010</v>
      </c>
      <c r="G608" s="104"/>
      <c r="H608" s="104" t="s">
        <v>243</v>
      </c>
      <c r="I608" s="104" t="s">
        <v>244</v>
      </c>
      <c r="J608" s="104" t="s">
        <v>245</v>
      </c>
      <c r="K608" s="104" t="s">
        <v>93</v>
      </c>
      <c r="L608" s="105">
        <v>18900000</v>
      </c>
      <c r="M608" s="106"/>
      <c r="N608" s="107"/>
      <c r="O608" s="108"/>
      <c r="P608" s="108"/>
      <c r="Q608" s="108"/>
      <c r="R608" s="108"/>
      <c r="S608" s="109">
        <v>0</v>
      </c>
      <c r="T608" s="110">
        <f t="shared" si="32"/>
        <v>18900000</v>
      </c>
      <c r="U608" s="92">
        <v>18900000</v>
      </c>
      <c r="V608" s="111"/>
      <c r="W608" s="112"/>
      <c r="X608" s="93">
        <f t="shared" si="33"/>
        <v>18900000</v>
      </c>
      <c r="Y608" s="94">
        <f t="shared" si="34"/>
        <v>0</v>
      </c>
      <c r="Z608" s="94">
        <f t="shared" si="35"/>
        <v>0</v>
      </c>
      <c r="AA608" s="112"/>
      <c r="AB608" s="113"/>
      <c r="AC608" s="114" t="str">
        <f>VLOOKUP(E608,'[1]Tong hop'!$D$3:$P$2738,12,FALSE)</f>
        <v>ThuNTASB61170@fpt.edu.vn</v>
      </c>
    </row>
    <row r="609" spans="1:29" s="114" customFormat="1" ht="14.25">
      <c r="A609" s="82">
        <v>599</v>
      </c>
      <c r="B609" s="101" t="s">
        <v>71</v>
      </c>
      <c r="C609" s="129"/>
      <c r="D609" s="84" t="s">
        <v>686</v>
      </c>
      <c r="E609" s="102" t="s">
        <v>2011</v>
      </c>
      <c r="F609" s="103" t="s">
        <v>2012</v>
      </c>
      <c r="G609" s="104"/>
      <c r="H609" s="104" t="s">
        <v>243</v>
      </c>
      <c r="I609" s="104" t="s">
        <v>75</v>
      </c>
      <c r="J609" s="104" t="s">
        <v>245</v>
      </c>
      <c r="K609" s="104" t="s">
        <v>93</v>
      </c>
      <c r="L609" s="105">
        <v>18900000</v>
      </c>
      <c r="M609" s="106"/>
      <c r="N609" s="107"/>
      <c r="O609" s="108"/>
      <c r="P609" s="108"/>
      <c r="Q609" s="108"/>
      <c r="R609" s="108"/>
      <c r="S609" s="109">
        <v>0</v>
      </c>
      <c r="T609" s="110">
        <f t="shared" si="32"/>
        <v>18900000</v>
      </c>
      <c r="U609" s="92">
        <v>18900000</v>
      </c>
      <c r="V609" s="111"/>
      <c r="W609" s="112"/>
      <c r="X609" s="93">
        <f t="shared" si="33"/>
        <v>18900000</v>
      </c>
      <c r="Y609" s="94">
        <f t="shared" si="34"/>
        <v>0</v>
      </c>
      <c r="Z609" s="94">
        <f t="shared" si="35"/>
        <v>0</v>
      </c>
      <c r="AA609" s="112"/>
      <c r="AB609" s="113"/>
      <c r="AC609" s="114" t="str">
        <f>VLOOKUP(E609,'[1]Tong hop'!$D$3:$P$2738,12,FALSE)</f>
        <v>CanhNVSB61141@fpt.edu.vn</v>
      </c>
    </row>
    <row r="610" spans="1:29" s="114" customFormat="1" ht="14.25">
      <c r="A610" s="82">
        <v>600</v>
      </c>
      <c r="B610" s="101" t="s">
        <v>71</v>
      </c>
      <c r="C610" s="129"/>
      <c r="D610" s="128" t="s">
        <v>1124</v>
      </c>
      <c r="E610" s="102" t="s">
        <v>2013</v>
      </c>
      <c r="F610" s="103" t="s">
        <v>2014</v>
      </c>
      <c r="G610" s="104"/>
      <c r="H610" s="104" t="s">
        <v>243</v>
      </c>
      <c r="I610" s="104" t="s">
        <v>75</v>
      </c>
      <c r="J610" s="104" t="s">
        <v>245</v>
      </c>
      <c r="K610" s="104" t="s">
        <v>93</v>
      </c>
      <c r="L610" s="105">
        <v>18900000</v>
      </c>
      <c r="M610" s="106"/>
      <c r="N610" s="107"/>
      <c r="O610" s="108"/>
      <c r="P610" s="108"/>
      <c r="Q610" s="108"/>
      <c r="R610" s="108"/>
      <c r="S610" s="109">
        <v>0</v>
      </c>
      <c r="T610" s="110">
        <f t="shared" si="32"/>
        <v>18900000</v>
      </c>
      <c r="U610" s="92">
        <v>18900000</v>
      </c>
      <c r="V610" s="111"/>
      <c r="W610" s="112"/>
      <c r="X610" s="93">
        <f t="shared" si="33"/>
        <v>18900000</v>
      </c>
      <c r="Y610" s="94">
        <f t="shared" si="34"/>
        <v>0</v>
      </c>
      <c r="Z610" s="94">
        <f t="shared" si="35"/>
        <v>0</v>
      </c>
      <c r="AA610" s="112"/>
      <c r="AB610" s="113"/>
      <c r="AC610" s="114" t="str">
        <f>VLOOKUP(E610,'[1]Tong hop'!$D$3:$P$2738,12,FALSE)</f>
        <v>DuyenNLTSB61041@fpt.edu.vn</v>
      </c>
    </row>
    <row r="611" spans="1:29" s="114" customFormat="1" ht="14.25">
      <c r="A611" s="82">
        <v>601</v>
      </c>
      <c r="B611" s="101" t="s">
        <v>71</v>
      </c>
      <c r="C611" s="129"/>
      <c r="D611" s="128" t="s">
        <v>1276</v>
      </c>
      <c r="E611" s="102" t="s">
        <v>2015</v>
      </c>
      <c r="F611" s="103" t="s">
        <v>2016</v>
      </c>
      <c r="G611" s="104"/>
      <c r="H611" s="104" t="s">
        <v>243</v>
      </c>
      <c r="I611" s="104" t="s">
        <v>244</v>
      </c>
      <c r="J611" s="104" t="s">
        <v>245</v>
      </c>
      <c r="K611" s="104" t="s">
        <v>93</v>
      </c>
      <c r="L611" s="105">
        <v>18900000</v>
      </c>
      <c r="M611" s="106"/>
      <c r="N611" s="107"/>
      <c r="O611" s="108"/>
      <c r="P611" s="108"/>
      <c r="Q611" s="108"/>
      <c r="R611" s="108"/>
      <c r="S611" s="109">
        <v>0</v>
      </c>
      <c r="T611" s="110">
        <f t="shared" si="32"/>
        <v>18900000</v>
      </c>
      <c r="U611" s="92">
        <v>18900000</v>
      </c>
      <c r="V611" s="111"/>
      <c r="W611" s="112"/>
      <c r="X611" s="93">
        <f t="shared" si="33"/>
        <v>18900000</v>
      </c>
      <c r="Y611" s="94">
        <f t="shared" si="34"/>
        <v>0</v>
      </c>
      <c r="Z611" s="94">
        <f t="shared" si="35"/>
        <v>0</v>
      </c>
      <c r="AA611" s="112"/>
      <c r="AB611" s="113"/>
      <c r="AC611" s="114" t="str">
        <f>VLOOKUP(E611,'[1]Tong hop'!$D$3:$P$2738,12,FALSE)</f>
        <v>HangLTTSB61153@fpt.edu.vn</v>
      </c>
    </row>
    <row r="612" spans="1:29" s="114" customFormat="1" ht="14.25">
      <c r="A612" s="82">
        <v>602</v>
      </c>
      <c r="B612" s="101" t="s">
        <v>71</v>
      </c>
      <c r="C612" s="129"/>
      <c r="D612" s="128" t="s">
        <v>1102</v>
      </c>
      <c r="E612" s="102" t="s">
        <v>2017</v>
      </c>
      <c r="F612" s="103" t="s">
        <v>2018</v>
      </c>
      <c r="G612" s="104"/>
      <c r="H612" s="104" t="s">
        <v>243</v>
      </c>
      <c r="I612" s="104" t="s">
        <v>75</v>
      </c>
      <c r="J612" s="104" t="s">
        <v>245</v>
      </c>
      <c r="K612" s="104" t="s">
        <v>93</v>
      </c>
      <c r="L612" s="105">
        <v>18900000</v>
      </c>
      <c r="M612" s="106"/>
      <c r="N612" s="107"/>
      <c r="O612" s="108"/>
      <c r="P612" s="108"/>
      <c r="Q612" s="108"/>
      <c r="R612" s="108"/>
      <c r="S612" s="109">
        <v>0</v>
      </c>
      <c r="T612" s="110">
        <f t="shared" si="32"/>
        <v>18900000</v>
      </c>
      <c r="U612" s="92">
        <v>18900000</v>
      </c>
      <c r="V612" s="111"/>
      <c r="W612" s="112"/>
      <c r="X612" s="93">
        <f t="shared" si="33"/>
        <v>18900000</v>
      </c>
      <c r="Y612" s="94">
        <f t="shared" si="34"/>
        <v>0</v>
      </c>
      <c r="Z612" s="94">
        <f t="shared" si="35"/>
        <v>0</v>
      </c>
      <c r="AA612" s="112"/>
      <c r="AB612" s="113"/>
      <c r="AC612" s="114" t="str">
        <f>VLOOKUP(E612,'[1]Tong hop'!$D$3:$P$2738,12,FALSE)</f>
        <v>LongBHSB61126@fpt.edu.vn</v>
      </c>
    </row>
    <row r="613" spans="1:29" s="114" customFormat="1" ht="14.25">
      <c r="A613" s="82">
        <v>603</v>
      </c>
      <c r="B613" s="101" t="s">
        <v>71</v>
      </c>
      <c r="C613" s="129"/>
      <c r="D613" s="128" t="s">
        <v>1225</v>
      </c>
      <c r="E613" s="102" t="s">
        <v>2019</v>
      </c>
      <c r="F613" s="103" t="s">
        <v>2020</v>
      </c>
      <c r="G613" s="104"/>
      <c r="H613" s="104" t="s">
        <v>243</v>
      </c>
      <c r="I613" s="104" t="s">
        <v>75</v>
      </c>
      <c r="J613" s="104" t="s">
        <v>245</v>
      </c>
      <c r="K613" s="104" t="s">
        <v>93</v>
      </c>
      <c r="L613" s="105">
        <v>18900000</v>
      </c>
      <c r="M613" s="106"/>
      <c r="N613" s="107"/>
      <c r="O613" s="108"/>
      <c r="P613" s="108"/>
      <c r="Q613" s="108"/>
      <c r="R613" s="108"/>
      <c r="S613" s="109">
        <v>9765000</v>
      </c>
      <c r="T613" s="110">
        <f t="shared" si="32"/>
        <v>9135000</v>
      </c>
      <c r="U613" s="92">
        <v>18900000</v>
      </c>
      <c r="V613" s="111"/>
      <c r="W613" s="112"/>
      <c r="X613" s="93">
        <f t="shared" si="33"/>
        <v>18900000</v>
      </c>
      <c r="Y613" s="94">
        <f t="shared" si="34"/>
        <v>9765000</v>
      </c>
      <c r="Z613" s="94">
        <f t="shared" si="35"/>
        <v>0</v>
      </c>
      <c r="AA613" s="112"/>
      <c r="AB613" s="113"/>
      <c r="AC613" s="114" t="str">
        <f>VLOOKUP(E613,'[1]Tong hop'!$D$3:$P$2738,12,FALSE)</f>
        <v>NguyenNDKSB61046@fpt.edu.vn</v>
      </c>
    </row>
    <row r="614" spans="1:29" s="114" customFormat="1" ht="14.25">
      <c r="A614" s="82">
        <v>604</v>
      </c>
      <c r="B614" s="101" t="s">
        <v>71</v>
      </c>
      <c r="C614" s="129"/>
      <c r="D614" s="128" t="s">
        <v>1121</v>
      </c>
      <c r="E614" s="102" t="s">
        <v>2021</v>
      </c>
      <c r="F614" s="103" t="s">
        <v>2022</v>
      </c>
      <c r="G614" s="104"/>
      <c r="H614" s="104" t="s">
        <v>243</v>
      </c>
      <c r="I614" s="104" t="s">
        <v>75</v>
      </c>
      <c r="J614" s="104" t="s">
        <v>245</v>
      </c>
      <c r="K614" s="104" t="s">
        <v>93</v>
      </c>
      <c r="L614" s="105">
        <v>18900000</v>
      </c>
      <c r="M614" s="106"/>
      <c r="N614" s="107"/>
      <c r="O614" s="108"/>
      <c r="P614" s="108"/>
      <c r="Q614" s="108"/>
      <c r="R614" s="108"/>
      <c r="S614" s="109">
        <v>0</v>
      </c>
      <c r="T614" s="110">
        <f t="shared" si="32"/>
        <v>18900000</v>
      </c>
      <c r="U614" s="92">
        <v>18900000</v>
      </c>
      <c r="V614" s="111"/>
      <c r="W614" s="112"/>
      <c r="X614" s="93">
        <f t="shared" si="33"/>
        <v>18900000</v>
      </c>
      <c r="Y614" s="94">
        <f t="shared" si="34"/>
        <v>0</v>
      </c>
      <c r="Z614" s="94">
        <f t="shared" si="35"/>
        <v>0</v>
      </c>
      <c r="AA614" s="112"/>
      <c r="AB614" s="113"/>
      <c r="AC614" s="114" t="str">
        <f>VLOOKUP(E614,'[1]Tong hop'!$D$3:$P$2738,12,FALSE)</f>
        <v>NhiKLSB61131@fpt.edu.vn</v>
      </c>
    </row>
    <row r="615" spans="1:29" s="114" customFormat="1" ht="14.25">
      <c r="A615" s="82">
        <v>605</v>
      </c>
      <c r="B615" s="101" t="s">
        <v>71</v>
      </c>
      <c r="C615" s="129"/>
      <c r="D615" s="128" t="s">
        <v>1118</v>
      </c>
      <c r="E615" s="102" t="s">
        <v>2023</v>
      </c>
      <c r="F615" s="103" t="s">
        <v>2024</v>
      </c>
      <c r="G615" s="104"/>
      <c r="H615" s="104" t="s">
        <v>243</v>
      </c>
      <c r="I615" s="104" t="s">
        <v>75</v>
      </c>
      <c r="J615" s="104" t="s">
        <v>245</v>
      </c>
      <c r="K615" s="104" t="s">
        <v>77</v>
      </c>
      <c r="L615" s="105">
        <v>18900000</v>
      </c>
      <c r="M615" s="106"/>
      <c r="N615" s="107"/>
      <c r="O615" s="108"/>
      <c r="P615" s="108"/>
      <c r="Q615" s="108"/>
      <c r="R615" s="108"/>
      <c r="S615" s="109">
        <v>0</v>
      </c>
      <c r="T615" s="110">
        <f t="shared" si="32"/>
        <v>18900000</v>
      </c>
      <c r="U615" s="92">
        <v>18900000</v>
      </c>
      <c r="V615" s="111"/>
      <c r="W615" s="112"/>
      <c r="X615" s="93">
        <f t="shared" si="33"/>
        <v>18900000</v>
      </c>
      <c r="Y615" s="94">
        <f t="shared" si="34"/>
        <v>0</v>
      </c>
      <c r="Z615" s="94">
        <f t="shared" si="35"/>
        <v>0</v>
      </c>
      <c r="AA615" s="112"/>
      <c r="AB615" s="113"/>
      <c r="AC615" s="114" t="str">
        <f>VLOOKUP(E615,'[1]Tong hop'!$D$3:$P$2738,12,FALSE)</f>
        <v>DoanLDSB61125@fpt.edu.vn</v>
      </c>
    </row>
    <row r="616" spans="1:29" s="114" customFormat="1" ht="14.25">
      <c r="A616" s="82">
        <v>606</v>
      </c>
      <c r="B616" s="101" t="s">
        <v>71</v>
      </c>
      <c r="C616" s="129"/>
      <c r="D616" s="128" t="s">
        <v>1121</v>
      </c>
      <c r="E616" s="102" t="s">
        <v>2025</v>
      </c>
      <c r="F616" s="103" t="s">
        <v>2026</v>
      </c>
      <c r="G616" s="104"/>
      <c r="H616" s="104" t="s">
        <v>243</v>
      </c>
      <c r="I616" s="104" t="s">
        <v>75</v>
      </c>
      <c r="J616" s="104" t="s">
        <v>245</v>
      </c>
      <c r="K616" s="104" t="s">
        <v>77</v>
      </c>
      <c r="L616" s="105">
        <v>18900000</v>
      </c>
      <c r="M616" s="106"/>
      <c r="N616" s="107"/>
      <c r="O616" s="108"/>
      <c r="P616" s="108"/>
      <c r="Q616" s="108"/>
      <c r="R616" s="108"/>
      <c r="S616" s="109">
        <v>0</v>
      </c>
      <c r="T616" s="110">
        <f t="shared" si="32"/>
        <v>18900000</v>
      </c>
      <c r="U616" s="92">
        <v>18900000</v>
      </c>
      <c r="V616" s="111"/>
      <c r="W616" s="112"/>
      <c r="X616" s="93">
        <f t="shared" si="33"/>
        <v>18900000</v>
      </c>
      <c r="Y616" s="94">
        <f t="shared" si="34"/>
        <v>0</v>
      </c>
      <c r="Z616" s="94">
        <f t="shared" si="35"/>
        <v>0</v>
      </c>
      <c r="AA616" s="112"/>
      <c r="AB616" s="113"/>
      <c r="AC616" s="114" t="str">
        <f>VLOOKUP(E616,'[1]Tong hop'!$D$3:$P$2738,12,FALSE)</f>
        <v>HuongLTXSB61144@fpt.edu.vn</v>
      </c>
    </row>
    <row r="617" spans="1:29" s="114" customFormat="1" ht="14.25">
      <c r="A617" s="82">
        <v>607</v>
      </c>
      <c r="B617" s="101" t="s">
        <v>71</v>
      </c>
      <c r="C617" s="129"/>
      <c r="D617" s="84" t="s">
        <v>686</v>
      </c>
      <c r="E617" s="102" t="s">
        <v>2027</v>
      </c>
      <c r="F617" s="103" t="s">
        <v>2028</v>
      </c>
      <c r="G617" s="104"/>
      <c r="H617" s="104" t="s">
        <v>243</v>
      </c>
      <c r="I617" s="104" t="s">
        <v>75</v>
      </c>
      <c r="J617" s="104" t="s">
        <v>245</v>
      </c>
      <c r="K617" s="104" t="s">
        <v>77</v>
      </c>
      <c r="L617" s="105">
        <v>18900000</v>
      </c>
      <c r="M617" s="106"/>
      <c r="N617" s="107"/>
      <c r="O617" s="108"/>
      <c r="P617" s="108"/>
      <c r="Q617" s="108"/>
      <c r="R617" s="108"/>
      <c r="S617" s="109">
        <v>0</v>
      </c>
      <c r="T617" s="110">
        <f t="shared" si="32"/>
        <v>18900000</v>
      </c>
      <c r="U617" s="92">
        <v>18900000</v>
      </c>
      <c r="V617" s="111"/>
      <c r="W617" s="112"/>
      <c r="X617" s="93">
        <f t="shared" si="33"/>
        <v>18900000</v>
      </c>
      <c r="Y617" s="94">
        <f t="shared" si="34"/>
        <v>0</v>
      </c>
      <c r="Z617" s="94">
        <f t="shared" si="35"/>
        <v>0</v>
      </c>
      <c r="AA617" s="112"/>
      <c r="AB617" s="113"/>
      <c r="AC617" s="114" t="str">
        <f>VLOOKUP(E617,'[1]Tong hop'!$D$3:$P$2738,12,FALSE)</f>
        <v>HuongNMSB61047@fpt.edu.vn</v>
      </c>
    </row>
    <row r="618" spans="1:29" s="114" customFormat="1" ht="14.25">
      <c r="A618" s="82">
        <v>608</v>
      </c>
      <c r="B618" s="101" t="s">
        <v>71</v>
      </c>
      <c r="C618" s="129"/>
      <c r="D618" s="84" t="s">
        <v>1158</v>
      </c>
      <c r="E618" s="102" t="s">
        <v>2029</v>
      </c>
      <c r="F618" s="103" t="s">
        <v>2030</v>
      </c>
      <c r="G618" s="104"/>
      <c r="H618" s="104" t="s">
        <v>243</v>
      </c>
      <c r="I618" s="104" t="s">
        <v>75</v>
      </c>
      <c r="J618" s="104" t="s">
        <v>245</v>
      </c>
      <c r="K618" s="104" t="s">
        <v>77</v>
      </c>
      <c r="L618" s="105">
        <v>18900000</v>
      </c>
      <c r="M618" s="106"/>
      <c r="N618" s="107"/>
      <c r="O618" s="108"/>
      <c r="P618" s="108"/>
      <c r="Q618" s="108"/>
      <c r="R618" s="108"/>
      <c r="S618" s="109">
        <v>0</v>
      </c>
      <c r="T618" s="110">
        <f t="shared" si="32"/>
        <v>18900000</v>
      </c>
      <c r="U618" s="92">
        <v>18900000</v>
      </c>
      <c r="V618" s="111"/>
      <c r="W618" s="112"/>
      <c r="X618" s="93">
        <f t="shared" si="33"/>
        <v>18900000</v>
      </c>
      <c r="Y618" s="94">
        <f t="shared" si="34"/>
        <v>0</v>
      </c>
      <c r="Z618" s="94">
        <f t="shared" si="35"/>
        <v>0</v>
      </c>
      <c r="AA618" s="112"/>
      <c r="AB618" s="113"/>
      <c r="AC618" s="114" t="str">
        <f>VLOOKUP(E618,'[1]Tong hop'!$D$3:$P$2738,12,FALSE)</f>
        <v>HuyenPTSB61073@fpt.edu.vn</v>
      </c>
    </row>
    <row r="619" spans="1:29" s="114" customFormat="1" ht="14.25">
      <c r="A619" s="82">
        <v>609</v>
      </c>
      <c r="B619" s="101" t="s">
        <v>71</v>
      </c>
      <c r="C619" s="129"/>
      <c r="D619" s="128" t="s">
        <v>1158</v>
      </c>
      <c r="E619" s="102" t="s">
        <v>2031</v>
      </c>
      <c r="F619" s="103" t="s">
        <v>2032</v>
      </c>
      <c r="G619" s="104"/>
      <c r="H619" s="104" t="s">
        <v>243</v>
      </c>
      <c r="I619" s="104"/>
      <c r="J619" s="104" t="s">
        <v>245</v>
      </c>
      <c r="K619" s="104" t="s">
        <v>77</v>
      </c>
      <c r="L619" s="105">
        <v>18900000</v>
      </c>
      <c r="M619" s="106"/>
      <c r="N619" s="107"/>
      <c r="O619" s="108"/>
      <c r="P619" s="108"/>
      <c r="Q619" s="108"/>
      <c r="R619" s="108"/>
      <c r="S619" s="109">
        <v>0</v>
      </c>
      <c r="T619" s="110">
        <f t="shared" si="32"/>
        <v>18900000</v>
      </c>
      <c r="U619" s="92">
        <v>18900000</v>
      </c>
      <c r="V619" s="111"/>
      <c r="W619" s="112"/>
      <c r="X619" s="93">
        <f t="shared" si="33"/>
        <v>18900000</v>
      </c>
      <c r="Y619" s="94">
        <f t="shared" si="34"/>
        <v>0</v>
      </c>
      <c r="Z619" s="94">
        <f t="shared" si="35"/>
        <v>0</v>
      </c>
      <c r="AA619" s="112"/>
      <c r="AB619" s="113"/>
      <c r="AC619" s="114" t="str">
        <f>VLOOKUP(E619,'[1]Tong hop'!$D$3:$P$2738,12,FALSE)</f>
        <v>nhanntSB61175@fpt.edu.vn</v>
      </c>
    </row>
    <row r="620" spans="1:29" s="114" customFormat="1" ht="14.25">
      <c r="A620" s="82">
        <v>610</v>
      </c>
      <c r="B620" s="101" t="s">
        <v>71</v>
      </c>
      <c r="C620" s="129"/>
      <c r="D620" s="128" t="s">
        <v>1118</v>
      </c>
      <c r="E620" s="102" t="s">
        <v>2033</v>
      </c>
      <c r="F620" s="103" t="s">
        <v>2034</v>
      </c>
      <c r="G620" s="104"/>
      <c r="H620" s="104" t="s">
        <v>243</v>
      </c>
      <c r="I620" s="104" t="s">
        <v>75</v>
      </c>
      <c r="J620" s="104" t="s">
        <v>245</v>
      </c>
      <c r="K620" s="104" t="s">
        <v>77</v>
      </c>
      <c r="L620" s="105">
        <v>18900000</v>
      </c>
      <c r="M620" s="106"/>
      <c r="N620" s="107"/>
      <c r="O620" s="108"/>
      <c r="P620" s="108"/>
      <c r="Q620" s="108"/>
      <c r="R620" s="108"/>
      <c r="S620" s="109">
        <v>0</v>
      </c>
      <c r="T620" s="110">
        <f t="shared" si="32"/>
        <v>18900000</v>
      </c>
      <c r="U620" s="92">
        <v>18900000</v>
      </c>
      <c r="V620" s="111"/>
      <c r="W620" s="112"/>
      <c r="X620" s="93">
        <f t="shared" si="33"/>
        <v>18900000</v>
      </c>
      <c r="Y620" s="94">
        <f t="shared" si="34"/>
        <v>0</v>
      </c>
      <c r="Z620" s="94">
        <f t="shared" si="35"/>
        <v>0</v>
      </c>
      <c r="AA620" s="112"/>
      <c r="AB620" s="113"/>
      <c r="AC620" s="114" t="str">
        <f>VLOOKUP(E620,'[1]Tong hop'!$D$3:$P$2738,12,FALSE)</f>
        <v>BaoDGSB61142@fpt.edu.vn</v>
      </c>
    </row>
    <row r="621" spans="1:29" s="114" customFormat="1" ht="14.25">
      <c r="A621" s="82">
        <v>611</v>
      </c>
      <c r="B621" s="101" t="s">
        <v>71</v>
      </c>
      <c r="C621" s="129"/>
      <c r="D621" s="128" t="s">
        <v>780</v>
      </c>
      <c r="E621" s="102" t="s">
        <v>2035</v>
      </c>
      <c r="F621" s="103" t="s">
        <v>2036</v>
      </c>
      <c r="G621" s="104"/>
      <c r="H621" s="104" t="s">
        <v>243</v>
      </c>
      <c r="I621" s="104" t="s">
        <v>83</v>
      </c>
      <c r="J621" s="104" t="s">
        <v>245</v>
      </c>
      <c r="K621" s="104" t="s">
        <v>77</v>
      </c>
      <c r="L621" s="105">
        <v>18900000</v>
      </c>
      <c r="M621" s="106"/>
      <c r="N621" s="107"/>
      <c r="O621" s="108"/>
      <c r="P621" s="108"/>
      <c r="Q621" s="108"/>
      <c r="R621" s="108"/>
      <c r="S621" s="109">
        <v>0</v>
      </c>
      <c r="T621" s="110">
        <f t="shared" si="32"/>
        <v>18900000</v>
      </c>
      <c r="U621" s="92">
        <v>18900000</v>
      </c>
      <c r="V621" s="111"/>
      <c r="W621" s="112"/>
      <c r="X621" s="93">
        <f t="shared" si="33"/>
        <v>18900000</v>
      </c>
      <c r="Y621" s="94">
        <f t="shared" si="34"/>
        <v>0</v>
      </c>
      <c r="Z621" s="94">
        <f t="shared" si="35"/>
        <v>0</v>
      </c>
      <c r="AA621" s="112"/>
      <c r="AB621" s="113"/>
      <c r="AC621" s="114" t="str">
        <f>VLOOKUP(E621,'[1]Tong hop'!$D$3:$P$2738,12,FALSE)</f>
        <v>ThaoNTPSB61030@fpt.edu.vn</v>
      </c>
    </row>
    <row r="622" spans="1:29" s="114" customFormat="1" ht="14.25">
      <c r="A622" s="82">
        <v>612</v>
      </c>
      <c r="B622" s="101" t="s">
        <v>71</v>
      </c>
      <c r="C622" s="129"/>
      <c r="D622" s="128" t="s">
        <v>1118</v>
      </c>
      <c r="E622" s="102" t="s">
        <v>2037</v>
      </c>
      <c r="F622" s="103" t="s">
        <v>2038</v>
      </c>
      <c r="G622" s="104"/>
      <c r="H622" s="104" t="s">
        <v>243</v>
      </c>
      <c r="I622" s="104" t="s">
        <v>244</v>
      </c>
      <c r="J622" s="104" t="s">
        <v>245</v>
      </c>
      <c r="K622" s="104" t="s">
        <v>77</v>
      </c>
      <c r="L622" s="105">
        <v>18900000</v>
      </c>
      <c r="M622" s="106"/>
      <c r="N622" s="107"/>
      <c r="O622" s="108"/>
      <c r="P622" s="108"/>
      <c r="Q622" s="108"/>
      <c r="R622" s="108"/>
      <c r="S622" s="109">
        <v>0</v>
      </c>
      <c r="T622" s="110">
        <f t="shared" si="32"/>
        <v>18900000</v>
      </c>
      <c r="U622" s="92">
        <v>18900000</v>
      </c>
      <c r="V622" s="111"/>
      <c r="W622" s="112"/>
      <c r="X622" s="93">
        <f t="shared" si="33"/>
        <v>18900000</v>
      </c>
      <c r="Y622" s="94">
        <f t="shared" si="34"/>
        <v>0</v>
      </c>
      <c r="Z622" s="94">
        <f t="shared" si="35"/>
        <v>0</v>
      </c>
      <c r="AA622" s="112"/>
      <c r="AB622" s="113"/>
      <c r="AC622" s="114" t="str">
        <f>VLOOKUP(E622,'[1]Tong hop'!$D$3:$P$2738,12,FALSE)</f>
        <v>TranNAHSB61034@fpt.edu.vn</v>
      </c>
    </row>
    <row r="623" spans="1:29" s="114" customFormat="1" ht="14.25">
      <c r="A623" s="82">
        <v>613</v>
      </c>
      <c r="B623" s="101" t="s">
        <v>71</v>
      </c>
      <c r="C623" s="164" t="s">
        <v>96</v>
      </c>
      <c r="D623" s="128" t="s">
        <v>772</v>
      </c>
      <c r="E623" s="102" t="s">
        <v>2039</v>
      </c>
      <c r="F623" s="103" t="s">
        <v>2040</v>
      </c>
      <c r="G623" s="104"/>
      <c r="H623" s="104" t="s">
        <v>255</v>
      </c>
      <c r="I623" s="104" t="s">
        <v>75</v>
      </c>
      <c r="J623" s="104" t="s">
        <v>256</v>
      </c>
      <c r="K623" s="104" t="s">
        <v>93</v>
      </c>
      <c r="L623" s="105">
        <v>25300000</v>
      </c>
      <c r="M623" s="106"/>
      <c r="N623" s="107"/>
      <c r="O623" s="108"/>
      <c r="P623" s="108"/>
      <c r="Q623" s="108"/>
      <c r="R623" s="108"/>
      <c r="S623" s="109">
        <v>0</v>
      </c>
      <c r="T623" s="110">
        <f t="shared" si="32"/>
        <v>25300000</v>
      </c>
      <c r="U623" s="92">
        <v>25300000</v>
      </c>
      <c r="V623" s="111"/>
      <c r="W623" s="112"/>
      <c r="X623" s="93">
        <f t="shared" si="33"/>
        <v>25300000</v>
      </c>
      <c r="Y623" s="94">
        <f t="shared" si="34"/>
        <v>0</v>
      </c>
      <c r="Z623" s="94">
        <f t="shared" si="35"/>
        <v>0</v>
      </c>
      <c r="AA623" s="112"/>
      <c r="AB623" s="113" t="s">
        <v>94</v>
      </c>
      <c r="AC623" s="114" t="str">
        <f>VLOOKUP(E623,'[1]Tong hop'!$D$3:$P$2738,12,FALSE)</f>
        <v>HuyLTSB61172@fpt.edu.vn</v>
      </c>
    </row>
    <row r="624" spans="1:29" s="114" customFormat="1" ht="14.25">
      <c r="A624" s="82">
        <v>614</v>
      </c>
      <c r="B624" s="101" t="s">
        <v>71</v>
      </c>
      <c r="C624" s="164" t="s">
        <v>96</v>
      </c>
      <c r="D624" s="128" t="s">
        <v>1276</v>
      </c>
      <c r="E624" s="102" t="s">
        <v>2041</v>
      </c>
      <c r="F624" s="103" t="s">
        <v>2042</v>
      </c>
      <c r="G624" s="104"/>
      <c r="H624" s="104" t="s">
        <v>67</v>
      </c>
      <c r="I624" s="104"/>
      <c r="J624" s="104" t="s">
        <v>256</v>
      </c>
      <c r="K624" s="104" t="s">
        <v>93</v>
      </c>
      <c r="L624" s="105">
        <v>25300000</v>
      </c>
      <c r="M624" s="106"/>
      <c r="N624" s="107"/>
      <c r="O624" s="108"/>
      <c r="P624" s="108"/>
      <c r="Q624" s="108"/>
      <c r="R624" s="108"/>
      <c r="S624" s="109">
        <v>0</v>
      </c>
      <c r="T624" s="110">
        <f t="shared" si="32"/>
        <v>25300000</v>
      </c>
      <c r="U624" s="92">
        <v>25300000</v>
      </c>
      <c r="V624" s="111"/>
      <c r="W624" s="112"/>
      <c r="X624" s="93">
        <f t="shared" si="33"/>
        <v>25300000</v>
      </c>
      <c r="Y624" s="94">
        <f t="shared" si="34"/>
        <v>0</v>
      </c>
      <c r="Z624" s="94">
        <f t="shared" si="35"/>
        <v>0</v>
      </c>
      <c r="AA624" s="112"/>
      <c r="AB624" s="113" t="s">
        <v>94</v>
      </c>
      <c r="AC624" s="114" t="str">
        <f>VLOOKUP(E624,'[1]Tong hop'!$D$3:$P$2738,12,FALSE)</f>
        <v>HaoTNASB60982@fpt.edu.vn</v>
      </c>
    </row>
    <row r="625" spans="1:29" s="114" customFormat="1" ht="14.25">
      <c r="A625" s="82">
        <v>615</v>
      </c>
      <c r="B625" s="101" t="s">
        <v>71</v>
      </c>
      <c r="C625" s="129"/>
      <c r="D625" s="84" t="s">
        <v>1158</v>
      </c>
      <c r="E625" s="102" t="s">
        <v>2043</v>
      </c>
      <c r="F625" s="103" t="s">
        <v>2044</v>
      </c>
      <c r="G625" s="104"/>
      <c r="H625" s="104" t="s">
        <v>67</v>
      </c>
      <c r="I625" s="104" t="s">
        <v>75</v>
      </c>
      <c r="J625" s="104" t="s">
        <v>267</v>
      </c>
      <c r="K625" s="104" t="s">
        <v>102</v>
      </c>
      <c r="L625" s="105">
        <v>25300000</v>
      </c>
      <c r="M625" s="106"/>
      <c r="N625" s="107"/>
      <c r="O625" s="108"/>
      <c r="P625" s="108"/>
      <c r="Q625" s="108"/>
      <c r="R625" s="108"/>
      <c r="S625" s="109">
        <v>0</v>
      </c>
      <c r="T625" s="110">
        <f t="shared" si="32"/>
        <v>25300000</v>
      </c>
      <c r="U625" s="92">
        <v>25300000</v>
      </c>
      <c r="V625" s="111"/>
      <c r="W625" s="112"/>
      <c r="X625" s="93">
        <f t="shared" si="33"/>
        <v>25300000</v>
      </c>
      <c r="Y625" s="94">
        <f t="shared" si="34"/>
        <v>0</v>
      </c>
      <c r="Z625" s="94">
        <f t="shared" si="35"/>
        <v>0</v>
      </c>
      <c r="AA625" s="112"/>
      <c r="AB625" s="113"/>
      <c r="AC625" s="114" t="str">
        <f>VLOOKUP(E625,'[1]Tong hop'!$D$3:$P$2738,12,FALSE)</f>
        <v>GiangNNQSB61054@fpt.edu.vn</v>
      </c>
    </row>
    <row r="626" spans="1:29" s="114" customFormat="1" ht="14.25">
      <c r="A626" s="82">
        <v>616</v>
      </c>
      <c r="B626" s="101" t="s">
        <v>71</v>
      </c>
      <c r="C626" s="129"/>
      <c r="D626" s="128" t="s">
        <v>1218</v>
      </c>
      <c r="E626" s="102" t="s">
        <v>2045</v>
      </c>
      <c r="F626" s="103" t="s">
        <v>2046</v>
      </c>
      <c r="G626" s="104"/>
      <c r="H626" s="104" t="s">
        <v>67</v>
      </c>
      <c r="I626" s="104" t="s">
        <v>75</v>
      </c>
      <c r="J626" s="104" t="s">
        <v>267</v>
      </c>
      <c r="K626" s="104" t="s">
        <v>102</v>
      </c>
      <c r="L626" s="105">
        <v>25300000</v>
      </c>
      <c r="M626" s="106"/>
      <c r="N626" s="107"/>
      <c r="O626" s="108"/>
      <c r="P626" s="108"/>
      <c r="Q626" s="108"/>
      <c r="R626" s="108"/>
      <c r="S626" s="109">
        <v>0</v>
      </c>
      <c r="T626" s="110">
        <f t="shared" si="32"/>
        <v>25300000</v>
      </c>
      <c r="U626" s="92">
        <v>25300000</v>
      </c>
      <c r="V626" s="111"/>
      <c r="W626" s="112"/>
      <c r="X626" s="93">
        <f t="shared" si="33"/>
        <v>25300000</v>
      </c>
      <c r="Y626" s="94">
        <f t="shared" si="34"/>
        <v>0</v>
      </c>
      <c r="Z626" s="94">
        <f t="shared" si="35"/>
        <v>0</v>
      </c>
      <c r="AA626" s="112"/>
      <c r="AB626" s="113"/>
      <c r="AC626" s="114" t="str">
        <f>VLOOKUP(E626,'[1]Tong hop'!$D$3:$P$2738,12,FALSE)</f>
        <v>NamNBHSB61149@fpt.edu.vn</v>
      </c>
    </row>
    <row r="627" spans="1:29" s="114" customFormat="1" ht="14.25">
      <c r="A627" s="82">
        <v>617</v>
      </c>
      <c r="B627" s="101" t="s">
        <v>71</v>
      </c>
      <c r="C627" s="129"/>
      <c r="D627" s="84" t="s">
        <v>1158</v>
      </c>
      <c r="E627" s="102" t="s">
        <v>2047</v>
      </c>
      <c r="F627" s="103" t="s">
        <v>2048</v>
      </c>
      <c r="G627" s="104"/>
      <c r="H627" s="104" t="s">
        <v>67</v>
      </c>
      <c r="I627" s="104" t="s">
        <v>75</v>
      </c>
      <c r="J627" s="104" t="s">
        <v>267</v>
      </c>
      <c r="K627" s="104" t="s">
        <v>102</v>
      </c>
      <c r="L627" s="105">
        <v>25300000</v>
      </c>
      <c r="M627" s="106"/>
      <c r="N627" s="107"/>
      <c r="O627" s="108"/>
      <c r="P627" s="108"/>
      <c r="Q627" s="108"/>
      <c r="R627" s="108"/>
      <c r="S627" s="109">
        <v>0</v>
      </c>
      <c r="T627" s="110">
        <f t="shared" si="32"/>
        <v>25300000</v>
      </c>
      <c r="U627" s="92">
        <v>25300000</v>
      </c>
      <c r="V627" s="111"/>
      <c r="W627" s="112"/>
      <c r="X627" s="93">
        <f t="shared" si="33"/>
        <v>25300000</v>
      </c>
      <c r="Y627" s="94">
        <f t="shared" si="34"/>
        <v>0</v>
      </c>
      <c r="Z627" s="94">
        <f t="shared" si="35"/>
        <v>0</v>
      </c>
      <c r="AA627" s="112"/>
      <c r="AB627" s="113"/>
      <c r="AC627" s="114" t="str">
        <f>VLOOKUP(E627,'[1]Tong hop'!$D$3:$P$2738,12,FALSE)</f>
        <v>DuyenVTTSB61159@fpt.edu.vn</v>
      </c>
    </row>
    <row r="628" spans="1:29" s="114" customFormat="1" ht="14.25">
      <c r="A628" s="82">
        <v>618</v>
      </c>
      <c r="B628" s="101" t="s">
        <v>71</v>
      </c>
      <c r="C628" s="129"/>
      <c r="D628" s="128" t="s">
        <v>1118</v>
      </c>
      <c r="E628" s="102" t="s">
        <v>2049</v>
      </c>
      <c r="F628" s="103" t="s">
        <v>2050</v>
      </c>
      <c r="G628" s="104"/>
      <c r="H628" s="104" t="s">
        <v>67</v>
      </c>
      <c r="I628" s="104"/>
      <c r="J628" s="104" t="s">
        <v>267</v>
      </c>
      <c r="K628" s="104" t="s">
        <v>102</v>
      </c>
      <c r="L628" s="105">
        <v>25300000</v>
      </c>
      <c r="M628" s="106"/>
      <c r="N628" s="107"/>
      <c r="O628" s="108"/>
      <c r="P628" s="108"/>
      <c r="Q628" s="108"/>
      <c r="R628" s="108"/>
      <c r="S628" s="109">
        <v>0</v>
      </c>
      <c r="T628" s="110">
        <f t="shared" si="32"/>
        <v>25300000</v>
      </c>
      <c r="U628" s="92">
        <v>25300000</v>
      </c>
      <c r="V628" s="111"/>
      <c r="W628" s="112"/>
      <c r="X628" s="93">
        <f t="shared" si="33"/>
        <v>25300000</v>
      </c>
      <c r="Y628" s="94">
        <f t="shared" si="34"/>
        <v>0</v>
      </c>
      <c r="Z628" s="94">
        <f t="shared" si="35"/>
        <v>0</v>
      </c>
      <c r="AA628" s="112"/>
      <c r="AB628" s="113"/>
      <c r="AC628" s="114" t="str">
        <f>VLOOKUP(E628,'[1]Tong hop'!$D$3:$P$2738,12,FALSE)</f>
        <v>ThienNPPSB61168@fpt.edu.vn</v>
      </c>
    </row>
    <row r="629" spans="1:29" s="114" customFormat="1" ht="14.25">
      <c r="A629" s="82">
        <v>619</v>
      </c>
      <c r="B629" s="101" t="s">
        <v>71</v>
      </c>
      <c r="C629" s="129"/>
      <c r="D629" s="128" t="s">
        <v>1163</v>
      </c>
      <c r="E629" s="102" t="s">
        <v>2051</v>
      </c>
      <c r="F629" s="103" t="s">
        <v>2052</v>
      </c>
      <c r="G629" s="104"/>
      <c r="H629" s="104" t="s">
        <v>67</v>
      </c>
      <c r="I629" s="104" t="s">
        <v>75</v>
      </c>
      <c r="J629" s="104" t="s">
        <v>267</v>
      </c>
      <c r="K629" s="104" t="s">
        <v>102</v>
      </c>
      <c r="L629" s="105">
        <v>25300000</v>
      </c>
      <c r="M629" s="106"/>
      <c r="N629" s="107"/>
      <c r="O629" s="108"/>
      <c r="P629" s="108"/>
      <c r="Q629" s="108"/>
      <c r="R629" s="108"/>
      <c r="S629" s="109">
        <v>0</v>
      </c>
      <c r="T629" s="110">
        <f t="shared" si="32"/>
        <v>25300000</v>
      </c>
      <c r="U629" s="92">
        <v>25300000</v>
      </c>
      <c r="V629" s="111"/>
      <c r="W629" s="112"/>
      <c r="X629" s="93">
        <f t="shared" si="33"/>
        <v>25300000</v>
      </c>
      <c r="Y629" s="94">
        <f t="shared" si="34"/>
        <v>0</v>
      </c>
      <c r="Z629" s="94">
        <f t="shared" si="35"/>
        <v>0</v>
      </c>
      <c r="AA629" s="112"/>
      <c r="AB629" s="113"/>
      <c r="AC629" s="114" t="str">
        <f>VLOOKUP(E629,'[1]Tong hop'!$D$3:$P$2738,12,FALSE)</f>
        <v>TungPKTSB61029@fpt.edu.vn</v>
      </c>
    </row>
    <row r="630" spans="1:29" s="114" customFormat="1" ht="14.25">
      <c r="A630" s="82">
        <v>620</v>
      </c>
      <c r="B630" s="101" t="s">
        <v>71</v>
      </c>
      <c r="C630" s="129"/>
      <c r="D630" s="128" t="s">
        <v>1218</v>
      </c>
      <c r="E630" s="102" t="s">
        <v>2053</v>
      </c>
      <c r="F630" s="103" t="s">
        <v>2054</v>
      </c>
      <c r="G630" s="104"/>
      <c r="H630" s="104" t="s">
        <v>67</v>
      </c>
      <c r="I630" s="104" t="s">
        <v>75</v>
      </c>
      <c r="J630" s="104" t="s">
        <v>267</v>
      </c>
      <c r="K630" s="104" t="s">
        <v>102</v>
      </c>
      <c r="L630" s="105">
        <v>25300000</v>
      </c>
      <c r="M630" s="106"/>
      <c r="N630" s="107"/>
      <c r="O630" s="108"/>
      <c r="P630" s="108"/>
      <c r="Q630" s="108"/>
      <c r="R630" s="108"/>
      <c r="S630" s="109">
        <v>0</v>
      </c>
      <c r="T630" s="110">
        <f t="shared" si="32"/>
        <v>25300000</v>
      </c>
      <c r="U630" s="92">
        <v>25300000</v>
      </c>
      <c r="V630" s="111"/>
      <c r="W630" s="112"/>
      <c r="X630" s="93">
        <f t="shared" si="33"/>
        <v>25300000</v>
      </c>
      <c r="Y630" s="94">
        <f t="shared" si="34"/>
        <v>0</v>
      </c>
      <c r="Z630" s="94">
        <f t="shared" si="35"/>
        <v>0</v>
      </c>
      <c r="AA630" s="112"/>
      <c r="AB630" s="113"/>
      <c r="AC630" s="114" t="str">
        <f>VLOOKUP(E630,'[1]Tong hop'!$D$3:$P$2738,12,FALSE)</f>
        <v>UyenTDPSB61031@fpt.edu.vn</v>
      </c>
    </row>
    <row r="631" spans="1:29" s="114" customFormat="1" ht="14.25">
      <c r="A631" s="82">
        <v>621</v>
      </c>
      <c r="B631" s="101" t="s">
        <v>71</v>
      </c>
      <c r="C631" s="129"/>
      <c r="D631" s="128" t="s">
        <v>1218</v>
      </c>
      <c r="E631" s="102" t="s">
        <v>2055</v>
      </c>
      <c r="F631" s="103" t="s">
        <v>2056</v>
      </c>
      <c r="G631" s="104"/>
      <c r="H631" s="104" t="s">
        <v>67</v>
      </c>
      <c r="I631" s="104" t="s">
        <v>75</v>
      </c>
      <c r="J631" s="104" t="s">
        <v>267</v>
      </c>
      <c r="K631" s="104" t="s">
        <v>102</v>
      </c>
      <c r="L631" s="105">
        <v>25300000</v>
      </c>
      <c r="M631" s="106"/>
      <c r="N631" s="107"/>
      <c r="O631" s="108"/>
      <c r="P631" s="108"/>
      <c r="Q631" s="108"/>
      <c r="R631" s="108"/>
      <c r="S631" s="109">
        <v>0</v>
      </c>
      <c r="T631" s="110">
        <f t="shared" si="32"/>
        <v>25300000</v>
      </c>
      <c r="U631" s="92">
        <v>25300000</v>
      </c>
      <c r="V631" s="111"/>
      <c r="W631" s="112"/>
      <c r="X631" s="93">
        <f t="shared" si="33"/>
        <v>25300000</v>
      </c>
      <c r="Y631" s="94">
        <f t="shared" si="34"/>
        <v>0</v>
      </c>
      <c r="Z631" s="94">
        <f t="shared" si="35"/>
        <v>0</v>
      </c>
      <c r="AA631" s="112"/>
      <c r="AB631" s="113"/>
      <c r="AC631" s="114" t="str">
        <f>VLOOKUP(E631,'[1]Tong hop'!$D$3:$P$2738,12,FALSE)</f>
        <v>PhatNTSB61037@fpt.edu.vn</v>
      </c>
    </row>
    <row r="632" spans="1:29" s="114" customFormat="1" ht="14.25">
      <c r="A632" s="82">
        <v>622</v>
      </c>
      <c r="B632" s="101" t="s">
        <v>71</v>
      </c>
      <c r="C632" s="129"/>
      <c r="D632" s="84" t="s">
        <v>686</v>
      </c>
      <c r="E632" s="102" t="s">
        <v>2057</v>
      </c>
      <c r="F632" s="103" t="s">
        <v>2058</v>
      </c>
      <c r="G632" s="104"/>
      <c r="H632" s="104" t="s">
        <v>67</v>
      </c>
      <c r="I632" s="104" t="s">
        <v>75</v>
      </c>
      <c r="J632" s="104" t="s">
        <v>267</v>
      </c>
      <c r="K632" s="104" t="s">
        <v>102</v>
      </c>
      <c r="L632" s="105">
        <v>25300000</v>
      </c>
      <c r="M632" s="106"/>
      <c r="N632" s="107"/>
      <c r="O632" s="108"/>
      <c r="P632" s="108"/>
      <c r="Q632" s="108"/>
      <c r="R632" s="108"/>
      <c r="S632" s="109">
        <v>0</v>
      </c>
      <c r="T632" s="110">
        <f t="shared" si="32"/>
        <v>25300000</v>
      </c>
      <c r="U632" s="92">
        <v>25300000</v>
      </c>
      <c r="V632" s="111"/>
      <c r="W632" s="112"/>
      <c r="X632" s="93">
        <f t="shared" si="33"/>
        <v>25300000</v>
      </c>
      <c r="Y632" s="94">
        <f t="shared" si="34"/>
        <v>0</v>
      </c>
      <c r="Z632" s="94">
        <f t="shared" si="35"/>
        <v>0</v>
      </c>
      <c r="AA632" s="112"/>
      <c r="AB632" s="113"/>
      <c r="AC632" s="114" t="str">
        <f>VLOOKUP(E632,'[1]Tong hop'!$D$3:$P$2738,12,FALSE)</f>
        <v>HuyOGSB61068@fpt.edu.vn</v>
      </c>
    </row>
    <row r="633" spans="1:29" s="114" customFormat="1" ht="14.25">
      <c r="A633" s="82">
        <v>623</v>
      </c>
      <c r="B633" s="101" t="s">
        <v>71</v>
      </c>
      <c r="C633" s="129"/>
      <c r="D633" s="128" t="s">
        <v>1124</v>
      </c>
      <c r="E633" s="102" t="s">
        <v>2059</v>
      </c>
      <c r="F633" s="103" t="s">
        <v>2060</v>
      </c>
      <c r="G633" s="104"/>
      <c r="H633" s="104" t="s">
        <v>67</v>
      </c>
      <c r="I633" s="104" t="s">
        <v>75</v>
      </c>
      <c r="J633" s="104" t="s">
        <v>267</v>
      </c>
      <c r="K633" s="104" t="s">
        <v>102</v>
      </c>
      <c r="L633" s="105">
        <v>25300000</v>
      </c>
      <c r="M633" s="106"/>
      <c r="N633" s="107"/>
      <c r="O633" s="108"/>
      <c r="P633" s="108"/>
      <c r="Q633" s="108"/>
      <c r="R633" s="108"/>
      <c r="S633" s="109">
        <v>0</v>
      </c>
      <c r="T633" s="110">
        <f t="shared" si="32"/>
        <v>25300000</v>
      </c>
      <c r="U633" s="92">
        <v>25300000</v>
      </c>
      <c r="V633" s="111"/>
      <c r="W633" s="112"/>
      <c r="X633" s="93">
        <f t="shared" si="33"/>
        <v>25300000</v>
      </c>
      <c r="Y633" s="94">
        <f t="shared" si="34"/>
        <v>0</v>
      </c>
      <c r="Z633" s="94">
        <f t="shared" si="35"/>
        <v>0</v>
      </c>
      <c r="AA633" s="112"/>
      <c r="AB633" s="113"/>
      <c r="AC633" s="114" t="str">
        <f>VLOOKUP(E633,'[1]Tong hop'!$D$3:$P$2738,12,FALSE)</f>
        <v>PhucDVASB61099@fpt.edu.vn</v>
      </c>
    </row>
    <row r="634" spans="1:29" s="114" customFormat="1" ht="14.25">
      <c r="A634" s="82">
        <v>624</v>
      </c>
      <c r="B634" s="101" t="s">
        <v>71</v>
      </c>
      <c r="C634" s="129" t="s">
        <v>2061</v>
      </c>
      <c r="D634" s="128" t="s">
        <v>1118</v>
      </c>
      <c r="E634" s="102" t="s">
        <v>2062</v>
      </c>
      <c r="F634" s="103" t="s">
        <v>2063</v>
      </c>
      <c r="G634" s="104"/>
      <c r="H634" s="104" t="s">
        <v>67</v>
      </c>
      <c r="I634" s="104" t="s">
        <v>75</v>
      </c>
      <c r="J634" s="104" t="s">
        <v>267</v>
      </c>
      <c r="K634" s="104" t="s">
        <v>102</v>
      </c>
      <c r="L634" s="105">
        <v>25300000</v>
      </c>
      <c r="M634" s="106"/>
      <c r="N634" s="107"/>
      <c r="O634" s="108"/>
      <c r="P634" s="108"/>
      <c r="Q634" s="108"/>
      <c r="R634" s="108"/>
      <c r="S634" s="109">
        <v>0</v>
      </c>
      <c r="T634" s="110">
        <f t="shared" si="32"/>
        <v>25300000</v>
      </c>
      <c r="U634" s="92">
        <v>25300000</v>
      </c>
      <c r="V634" s="111"/>
      <c r="W634" s="112"/>
      <c r="X634" s="93">
        <f t="shared" si="33"/>
        <v>25300000</v>
      </c>
      <c r="Y634" s="94">
        <f t="shared" si="34"/>
        <v>0</v>
      </c>
      <c r="Z634" s="94">
        <f t="shared" si="35"/>
        <v>0</v>
      </c>
      <c r="AA634" s="112"/>
      <c r="AB634" s="113"/>
      <c r="AC634" s="114" t="str">
        <f>VLOOKUP(E634,'[1]Tong hop'!$D$3:$P$2738,12,FALSE)</f>
        <v>QuynhTNNSB61123@fpt.edu.vn</v>
      </c>
    </row>
    <row r="635" spans="1:29" s="114" customFormat="1" ht="14.25">
      <c r="A635" s="82">
        <v>625</v>
      </c>
      <c r="B635" s="101" t="s">
        <v>71</v>
      </c>
      <c r="C635" s="129"/>
      <c r="D635" s="128" t="s">
        <v>1118</v>
      </c>
      <c r="E635" s="102" t="s">
        <v>2064</v>
      </c>
      <c r="F635" s="103" t="s">
        <v>2065</v>
      </c>
      <c r="G635" s="104"/>
      <c r="H635" s="104" t="s">
        <v>67</v>
      </c>
      <c r="I635" s="104" t="s">
        <v>75</v>
      </c>
      <c r="J635" s="104" t="s">
        <v>267</v>
      </c>
      <c r="K635" s="104" t="s">
        <v>102</v>
      </c>
      <c r="L635" s="105">
        <v>25300000</v>
      </c>
      <c r="M635" s="106"/>
      <c r="N635" s="107"/>
      <c r="O635" s="108"/>
      <c r="P635" s="108"/>
      <c r="Q635" s="108"/>
      <c r="R635" s="108"/>
      <c r="S635" s="109">
        <v>15000</v>
      </c>
      <c r="T635" s="110">
        <f t="shared" si="32"/>
        <v>25285000</v>
      </c>
      <c r="U635" s="92">
        <v>25300000</v>
      </c>
      <c r="V635" s="111"/>
      <c r="W635" s="112"/>
      <c r="X635" s="93">
        <f t="shared" si="33"/>
        <v>25300000</v>
      </c>
      <c r="Y635" s="94">
        <f t="shared" si="34"/>
        <v>15000</v>
      </c>
      <c r="Z635" s="94">
        <f t="shared" si="35"/>
        <v>0</v>
      </c>
      <c r="AA635" s="112"/>
      <c r="AB635" s="113"/>
      <c r="AC635" s="114" t="str">
        <f>VLOOKUP(E635,'[1]Tong hop'!$D$3:$P$2738,12,FALSE)</f>
        <v>BaoHGSB61139@fpt.edu.vn</v>
      </c>
    </row>
    <row r="636" spans="1:29" s="114" customFormat="1" ht="14.25">
      <c r="A636" s="82">
        <v>626</v>
      </c>
      <c r="B636" s="101" t="s">
        <v>71</v>
      </c>
      <c r="C636" s="129"/>
      <c r="D636" s="128" t="s">
        <v>751</v>
      </c>
      <c r="E636" s="102" t="s">
        <v>2066</v>
      </c>
      <c r="F636" s="103" t="s">
        <v>2067</v>
      </c>
      <c r="G636" s="104"/>
      <c r="H636" s="104" t="s">
        <v>67</v>
      </c>
      <c r="I636" s="104" t="s">
        <v>75</v>
      </c>
      <c r="J636" s="104" t="s">
        <v>267</v>
      </c>
      <c r="K636" s="104" t="s">
        <v>102</v>
      </c>
      <c r="L636" s="105">
        <v>25300000</v>
      </c>
      <c r="M636" s="106"/>
      <c r="N636" s="107"/>
      <c r="O636" s="108"/>
      <c r="P636" s="108"/>
      <c r="Q636" s="108"/>
      <c r="R636" s="108"/>
      <c r="S636" s="109">
        <v>0</v>
      </c>
      <c r="T636" s="110">
        <f t="shared" si="32"/>
        <v>25300000</v>
      </c>
      <c r="U636" s="92">
        <v>25300000</v>
      </c>
      <c r="V636" s="111"/>
      <c r="W636" s="112"/>
      <c r="X636" s="93">
        <f t="shared" si="33"/>
        <v>25300000</v>
      </c>
      <c r="Y636" s="94">
        <f t="shared" si="34"/>
        <v>0</v>
      </c>
      <c r="Z636" s="94">
        <f t="shared" si="35"/>
        <v>0</v>
      </c>
      <c r="AA636" s="112"/>
      <c r="AB636" s="113"/>
      <c r="AC636" s="114" t="str">
        <f>VLOOKUP(E636,'[1]Tong hop'!$D$3:$P$2738,12,FALSE)</f>
        <v>AnhDTHSB61093@fpt.edu.vn</v>
      </c>
    </row>
    <row r="637" spans="1:29" s="114" customFormat="1" ht="14.25">
      <c r="A637" s="82">
        <v>627</v>
      </c>
      <c r="B637" s="101" t="s">
        <v>71</v>
      </c>
      <c r="C637" s="129"/>
      <c r="D637" s="84" t="s">
        <v>1118</v>
      </c>
      <c r="E637" s="102" t="s">
        <v>2068</v>
      </c>
      <c r="F637" s="103" t="s">
        <v>2069</v>
      </c>
      <c r="G637" s="104"/>
      <c r="H637" s="104" t="s">
        <v>67</v>
      </c>
      <c r="I637" s="104"/>
      <c r="J637" s="104" t="s">
        <v>267</v>
      </c>
      <c r="K637" s="104" t="s">
        <v>102</v>
      </c>
      <c r="L637" s="105">
        <v>25300000</v>
      </c>
      <c r="M637" s="106"/>
      <c r="N637" s="107"/>
      <c r="O637" s="108"/>
      <c r="P637" s="108"/>
      <c r="Q637" s="108"/>
      <c r="R637" s="108"/>
      <c r="S637" s="109">
        <v>0</v>
      </c>
      <c r="T637" s="110">
        <f t="shared" si="32"/>
        <v>25300000</v>
      </c>
      <c r="U637" s="92">
        <v>32000000</v>
      </c>
      <c r="V637" s="111"/>
      <c r="W637" s="311">
        <v>6255000</v>
      </c>
      <c r="X637" s="93">
        <f t="shared" si="33"/>
        <v>25745000</v>
      </c>
      <c r="Y637" s="94">
        <f t="shared" si="34"/>
        <v>445000</v>
      </c>
      <c r="Z637" s="94">
        <f t="shared" si="35"/>
        <v>0</v>
      </c>
      <c r="AA637" s="112"/>
      <c r="AB637" s="113" t="s">
        <v>2070</v>
      </c>
      <c r="AC637" s="114" t="str">
        <f>VLOOKUP(E637,'[1]Tong hop'!$D$3:$P$2738,12,FALSE)</f>
        <v>AnVTSB60903@fpt.edu.vn</v>
      </c>
    </row>
    <row r="638" spans="1:29" s="114" customFormat="1" ht="14.25">
      <c r="A638" s="82">
        <v>628</v>
      </c>
      <c r="B638" s="101" t="s">
        <v>71</v>
      </c>
      <c r="C638" s="129"/>
      <c r="D638" s="128" t="s">
        <v>1118</v>
      </c>
      <c r="E638" s="102" t="s">
        <v>2071</v>
      </c>
      <c r="F638" s="103" t="s">
        <v>2072</v>
      </c>
      <c r="G638" s="104"/>
      <c r="H638" s="104" t="s">
        <v>255</v>
      </c>
      <c r="I638" s="104" t="s">
        <v>83</v>
      </c>
      <c r="J638" s="104" t="s">
        <v>275</v>
      </c>
      <c r="K638" s="104" t="s">
        <v>102</v>
      </c>
      <c r="L638" s="105">
        <v>25300000</v>
      </c>
      <c r="M638" s="106"/>
      <c r="N638" s="107"/>
      <c r="O638" s="108"/>
      <c r="P638" s="108"/>
      <c r="Q638" s="108"/>
      <c r="R638" s="108"/>
      <c r="S638" s="109">
        <v>0</v>
      </c>
      <c r="T638" s="110">
        <f t="shared" si="32"/>
        <v>25300000</v>
      </c>
      <c r="U638" s="92">
        <v>25300000</v>
      </c>
      <c r="V638" s="111"/>
      <c r="W638" s="112"/>
      <c r="X638" s="93">
        <f t="shared" si="33"/>
        <v>25300000</v>
      </c>
      <c r="Y638" s="94">
        <f t="shared" si="34"/>
        <v>0</v>
      </c>
      <c r="Z638" s="94">
        <f t="shared" si="35"/>
        <v>0</v>
      </c>
      <c r="AA638" s="112"/>
      <c r="AB638" s="113"/>
      <c r="AC638" s="163" t="s">
        <v>2073</v>
      </c>
    </row>
    <row r="639" spans="1:29" s="114" customFormat="1" ht="14.25">
      <c r="A639" s="82">
        <v>629</v>
      </c>
      <c r="B639" s="101" t="s">
        <v>71</v>
      </c>
      <c r="C639" s="129"/>
      <c r="D639" s="84" t="s">
        <v>1158</v>
      </c>
      <c r="E639" s="102" t="s">
        <v>2074</v>
      </c>
      <c r="F639" s="103" t="s">
        <v>2075</v>
      </c>
      <c r="G639" s="104"/>
      <c r="H639" s="104" t="s">
        <v>255</v>
      </c>
      <c r="I639" s="104" t="s">
        <v>83</v>
      </c>
      <c r="J639" s="104" t="s">
        <v>275</v>
      </c>
      <c r="K639" s="104" t="s">
        <v>102</v>
      </c>
      <c r="L639" s="105">
        <v>25300000</v>
      </c>
      <c r="M639" s="106"/>
      <c r="N639" s="107"/>
      <c r="O639" s="108"/>
      <c r="P639" s="108"/>
      <c r="Q639" s="108"/>
      <c r="R639" s="108"/>
      <c r="S639" s="109">
        <v>0</v>
      </c>
      <c r="T639" s="110">
        <f t="shared" si="32"/>
        <v>25300000</v>
      </c>
      <c r="U639" s="92">
        <v>25300000</v>
      </c>
      <c r="V639" s="111"/>
      <c r="W639" s="112"/>
      <c r="X639" s="93">
        <f t="shared" si="33"/>
        <v>25300000</v>
      </c>
      <c r="Y639" s="94">
        <f t="shared" si="34"/>
        <v>0</v>
      </c>
      <c r="Z639" s="94">
        <f t="shared" si="35"/>
        <v>0</v>
      </c>
      <c r="AA639" s="112"/>
      <c r="AB639" s="113"/>
      <c r="AC639" s="114" t="str">
        <f>VLOOKUP(E639,'[1]Tong hop'!$D$3:$P$2738,12,FALSE)</f>
        <v>VIETBQSB61181@fpt.edu.vn</v>
      </c>
    </row>
    <row r="640" spans="1:29" s="114" customFormat="1" ht="14.25">
      <c r="A640" s="82">
        <v>630</v>
      </c>
      <c r="B640" s="101" t="s">
        <v>71</v>
      </c>
      <c r="C640" s="129"/>
      <c r="D640" s="128" t="s">
        <v>1158</v>
      </c>
      <c r="E640" s="102" t="s">
        <v>2076</v>
      </c>
      <c r="F640" s="103" t="s">
        <v>2077</v>
      </c>
      <c r="G640" s="104"/>
      <c r="H640" s="104" t="s">
        <v>67</v>
      </c>
      <c r="I640" s="104" t="s">
        <v>244</v>
      </c>
      <c r="J640" s="104" t="s">
        <v>275</v>
      </c>
      <c r="K640" s="104" t="s">
        <v>102</v>
      </c>
      <c r="L640" s="105">
        <v>25300000</v>
      </c>
      <c r="M640" s="106"/>
      <c r="N640" s="107"/>
      <c r="O640" s="108"/>
      <c r="P640" s="108"/>
      <c r="Q640" s="108"/>
      <c r="R640" s="108"/>
      <c r="S640" s="109">
        <v>0</v>
      </c>
      <c r="T640" s="110">
        <f t="shared" si="32"/>
        <v>25300000</v>
      </c>
      <c r="U640" s="92">
        <v>25300000</v>
      </c>
      <c r="V640" s="111"/>
      <c r="W640" s="112"/>
      <c r="X640" s="93">
        <f t="shared" si="33"/>
        <v>25300000</v>
      </c>
      <c r="Y640" s="94">
        <f t="shared" si="34"/>
        <v>0</v>
      </c>
      <c r="Z640" s="94">
        <f t="shared" si="35"/>
        <v>0</v>
      </c>
      <c r="AA640" s="112"/>
      <c r="AB640" s="113"/>
      <c r="AC640" s="114" t="str">
        <f>VLOOKUP(E640,'[1]Tong hop'!$D$3:$P$2738,12,FALSE)</f>
        <v>ThongNHSB61036@fpt.edu.vn</v>
      </c>
    </row>
    <row r="641" spans="1:29" s="114" customFormat="1" ht="14.25">
      <c r="A641" s="82">
        <v>631</v>
      </c>
      <c r="B641" s="101" t="s">
        <v>71</v>
      </c>
      <c r="C641" s="129"/>
      <c r="D641" s="84" t="s">
        <v>686</v>
      </c>
      <c r="E641" s="102" t="s">
        <v>2078</v>
      </c>
      <c r="F641" s="103" t="s">
        <v>2079</v>
      </c>
      <c r="G641" s="104"/>
      <c r="H641" s="104" t="s">
        <v>67</v>
      </c>
      <c r="I641" s="104" t="s">
        <v>75</v>
      </c>
      <c r="J641" s="104" t="s">
        <v>275</v>
      </c>
      <c r="K641" s="104" t="s">
        <v>102</v>
      </c>
      <c r="L641" s="105">
        <v>25300000</v>
      </c>
      <c r="M641" s="106"/>
      <c r="N641" s="107"/>
      <c r="O641" s="108"/>
      <c r="P641" s="108"/>
      <c r="Q641" s="108"/>
      <c r="R641" s="108"/>
      <c r="S641" s="109">
        <v>0</v>
      </c>
      <c r="T641" s="110">
        <f t="shared" si="32"/>
        <v>25300000</v>
      </c>
      <c r="U641" s="92">
        <v>25300000</v>
      </c>
      <c r="V641" s="111"/>
      <c r="W641" s="112"/>
      <c r="X641" s="93">
        <f t="shared" si="33"/>
        <v>25300000</v>
      </c>
      <c r="Y641" s="94">
        <f t="shared" si="34"/>
        <v>0</v>
      </c>
      <c r="Z641" s="94">
        <f t="shared" si="35"/>
        <v>0</v>
      </c>
      <c r="AA641" s="112"/>
      <c r="AB641" s="113"/>
      <c r="AC641" s="114" t="str">
        <f>VLOOKUP(E641,'[1]Tong hop'!$D$3:$P$2738,12,FALSE)</f>
        <v>NghiaTTSB61072@fpt.edu.vn</v>
      </c>
    </row>
    <row r="642" spans="1:29" s="114" customFormat="1" ht="14.25">
      <c r="A642" s="82">
        <v>632</v>
      </c>
      <c r="B642" s="101" t="s">
        <v>71</v>
      </c>
      <c r="C642" s="129"/>
      <c r="D642" s="128" t="s">
        <v>1118</v>
      </c>
      <c r="E642" s="102" t="s">
        <v>2080</v>
      </c>
      <c r="F642" s="103" t="s">
        <v>2081</v>
      </c>
      <c r="G642" s="104"/>
      <c r="H642" s="104" t="s">
        <v>67</v>
      </c>
      <c r="I642" s="104" t="s">
        <v>75</v>
      </c>
      <c r="J642" s="104" t="s">
        <v>275</v>
      </c>
      <c r="K642" s="104" t="s">
        <v>102</v>
      </c>
      <c r="L642" s="105">
        <v>25300000</v>
      </c>
      <c r="M642" s="106"/>
      <c r="N642" s="107"/>
      <c r="O642" s="108"/>
      <c r="P642" s="108"/>
      <c r="Q642" s="108"/>
      <c r="R642" s="108"/>
      <c r="S642" s="109">
        <v>0</v>
      </c>
      <c r="T642" s="110">
        <f t="shared" si="32"/>
        <v>25300000</v>
      </c>
      <c r="U642" s="92">
        <v>25300000</v>
      </c>
      <c r="V642" s="111"/>
      <c r="W642" s="112"/>
      <c r="X642" s="93">
        <f t="shared" si="33"/>
        <v>25300000</v>
      </c>
      <c r="Y642" s="94">
        <f t="shared" si="34"/>
        <v>0</v>
      </c>
      <c r="Z642" s="94">
        <f t="shared" si="35"/>
        <v>0</v>
      </c>
      <c r="AA642" s="112"/>
      <c r="AB642" s="113"/>
      <c r="AC642" s="114" t="str">
        <f>VLOOKUP(E642,'[1]Tong hop'!$D$3:$P$2738,12,FALSE)</f>
        <v>NamNTSB61080@fpt.edu.vn</v>
      </c>
    </row>
    <row r="643" spans="1:29" s="114" customFormat="1" ht="14.25">
      <c r="A643" s="82">
        <v>633</v>
      </c>
      <c r="B643" s="101" t="s">
        <v>71</v>
      </c>
      <c r="C643" s="129"/>
      <c r="D643" s="128" t="s">
        <v>1163</v>
      </c>
      <c r="E643" s="102" t="s">
        <v>2082</v>
      </c>
      <c r="F643" s="103" t="s">
        <v>2083</v>
      </c>
      <c r="G643" s="104"/>
      <c r="H643" s="104" t="s">
        <v>67</v>
      </c>
      <c r="I643" s="104" t="s">
        <v>91</v>
      </c>
      <c r="J643" s="104" t="s">
        <v>275</v>
      </c>
      <c r="K643" s="104" t="s">
        <v>102</v>
      </c>
      <c r="L643" s="105">
        <v>25300000</v>
      </c>
      <c r="M643" s="106"/>
      <c r="N643" s="107"/>
      <c r="O643" s="108"/>
      <c r="P643" s="108"/>
      <c r="Q643" s="108"/>
      <c r="R643" s="108"/>
      <c r="S643" s="109">
        <v>0</v>
      </c>
      <c r="T643" s="110">
        <f t="shared" si="32"/>
        <v>25300000</v>
      </c>
      <c r="U643" s="92">
        <v>25300000</v>
      </c>
      <c r="V643" s="111"/>
      <c r="W643" s="112"/>
      <c r="X643" s="93">
        <f t="shared" si="33"/>
        <v>25300000</v>
      </c>
      <c r="Y643" s="94">
        <f t="shared" si="34"/>
        <v>0</v>
      </c>
      <c r="Z643" s="94">
        <f t="shared" si="35"/>
        <v>0</v>
      </c>
      <c r="AA643" s="112"/>
      <c r="AB643" s="113"/>
      <c r="AC643" s="114" t="str">
        <f>VLOOKUP(E643,'[1]Tong hop'!$D$3:$P$2738,12,FALSE)</f>
        <v>AnhNTSB61102@fpt.edu.vn</v>
      </c>
    </row>
    <row r="644" spans="1:29" s="114" customFormat="1" ht="14.25">
      <c r="A644" s="82">
        <v>634</v>
      </c>
      <c r="B644" s="101" t="s">
        <v>71</v>
      </c>
      <c r="C644" s="128" t="s">
        <v>119</v>
      </c>
      <c r="D644" s="84" t="s">
        <v>1118</v>
      </c>
      <c r="E644" s="102" t="s">
        <v>2084</v>
      </c>
      <c r="F644" s="103" t="s">
        <v>2085</v>
      </c>
      <c r="G644" s="104"/>
      <c r="H644" s="104" t="s">
        <v>67</v>
      </c>
      <c r="I644" s="104" t="s">
        <v>75</v>
      </c>
      <c r="J644" s="104" t="s">
        <v>275</v>
      </c>
      <c r="K644" s="104" t="s">
        <v>102</v>
      </c>
      <c r="L644" s="105">
        <v>25300000</v>
      </c>
      <c r="M644" s="106"/>
      <c r="N644" s="107"/>
      <c r="O644" s="108"/>
      <c r="P644" s="108"/>
      <c r="Q644" s="108"/>
      <c r="R644" s="108"/>
      <c r="S644" s="109">
        <v>0</v>
      </c>
      <c r="T644" s="110">
        <f t="shared" si="32"/>
        <v>25300000</v>
      </c>
      <c r="U644" s="92">
        <v>25300000</v>
      </c>
      <c r="V644" s="111"/>
      <c r="W644" s="112"/>
      <c r="X644" s="93">
        <f t="shared" si="33"/>
        <v>25300000</v>
      </c>
      <c r="Y644" s="94">
        <f t="shared" si="34"/>
        <v>0</v>
      </c>
      <c r="Z644" s="94">
        <f t="shared" si="35"/>
        <v>0</v>
      </c>
      <c r="AA644" s="112"/>
      <c r="AB644" s="113"/>
      <c r="AC644" s="114" t="str">
        <f>VLOOKUP(E644,'[1]Tong hop'!$D$3:$P$2738,12,FALSE)</f>
        <v>ThuVHSB61129@fpt.edu.vn</v>
      </c>
    </row>
    <row r="645" spans="1:29" s="114" customFormat="1" ht="14.25">
      <c r="A645" s="82">
        <v>635</v>
      </c>
      <c r="B645" s="101" t="s">
        <v>71</v>
      </c>
      <c r="C645" s="129"/>
      <c r="D645" s="128" t="s">
        <v>1391</v>
      </c>
      <c r="E645" s="102" t="s">
        <v>2086</v>
      </c>
      <c r="F645" s="103" t="s">
        <v>2087</v>
      </c>
      <c r="G645" s="104"/>
      <c r="H645" s="104" t="s">
        <v>67</v>
      </c>
      <c r="I645" s="104" t="s">
        <v>75</v>
      </c>
      <c r="J645" s="104" t="s">
        <v>275</v>
      </c>
      <c r="K645" s="104" t="s">
        <v>102</v>
      </c>
      <c r="L645" s="105">
        <v>25300000</v>
      </c>
      <c r="M645" s="106"/>
      <c r="N645" s="107"/>
      <c r="O645" s="108"/>
      <c r="P645" s="108"/>
      <c r="Q645" s="108"/>
      <c r="R645" s="108"/>
      <c r="S645" s="109">
        <v>0</v>
      </c>
      <c r="T645" s="110">
        <f t="shared" si="32"/>
        <v>25300000</v>
      </c>
      <c r="U645" s="92">
        <v>25300000</v>
      </c>
      <c r="V645" s="111"/>
      <c r="W645" s="112"/>
      <c r="X645" s="93">
        <f t="shared" si="33"/>
        <v>25300000</v>
      </c>
      <c r="Y645" s="94">
        <f t="shared" si="34"/>
        <v>0</v>
      </c>
      <c r="Z645" s="94">
        <f t="shared" si="35"/>
        <v>0</v>
      </c>
      <c r="AA645" s="112"/>
      <c r="AB645" s="113"/>
      <c r="AC645" s="114" t="str">
        <f>VLOOKUP(E645,'[1]Tong hop'!$D$3:$P$2738,12,FALSE)</f>
        <v>HuyenNTKSB61133@fpt.edu.vn</v>
      </c>
    </row>
    <row r="646" spans="1:29" s="114" customFormat="1" ht="14.25">
      <c r="A646" s="82">
        <v>636</v>
      </c>
      <c r="B646" s="101" t="s">
        <v>71</v>
      </c>
      <c r="C646" s="129"/>
      <c r="D646" s="128" t="s">
        <v>1121</v>
      </c>
      <c r="E646" s="102" t="s">
        <v>2088</v>
      </c>
      <c r="F646" s="103" t="s">
        <v>2089</v>
      </c>
      <c r="G646" s="104"/>
      <c r="H646" s="104" t="s">
        <v>67</v>
      </c>
      <c r="I646" s="104" t="s">
        <v>340</v>
      </c>
      <c r="J646" s="104" t="s">
        <v>275</v>
      </c>
      <c r="K646" s="104" t="s">
        <v>102</v>
      </c>
      <c r="L646" s="105">
        <v>25300000</v>
      </c>
      <c r="M646" s="106"/>
      <c r="N646" s="107"/>
      <c r="O646" s="108"/>
      <c r="P646" s="108">
        <v>50</v>
      </c>
      <c r="Q646" s="108"/>
      <c r="R646" s="108"/>
      <c r="S646" s="109">
        <v>0</v>
      </c>
      <c r="T646" s="110">
        <f t="shared" si="32"/>
        <v>12650000</v>
      </c>
      <c r="U646" s="92">
        <v>12650000</v>
      </c>
      <c r="V646" s="111"/>
      <c r="W646" s="112"/>
      <c r="X646" s="93">
        <f t="shared" si="33"/>
        <v>12650000</v>
      </c>
      <c r="Y646" s="94">
        <f t="shared" si="34"/>
        <v>0</v>
      </c>
      <c r="Z646" s="94">
        <f t="shared" si="35"/>
        <v>0</v>
      </c>
      <c r="AA646" s="112"/>
      <c r="AB646" s="113"/>
      <c r="AC646" s="114" t="str">
        <f>VLOOKUP(E646,'[1]Tong hop'!$D$3:$P$2738,12,FALSE)</f>
        <v>CuuNTSB61151@fpt.edu.vn</v>
      </c>
    </row>
    <row r="647" spans="1:29" s="114" customFormat="1" ht="14.25">
      <c r="A647" s="82">
        <v>637</v>
      </c>
      <c r="B647" s="101" t="s">
        <v>71</v>
      </c>
      <c r="C647" s="129"/>
      <c r="D647" s="128" t="s">
        <v>1182</v>
      </c>
      <c r="E647" s="102" t="s">
        <v>2090</v>
      </c>
      <c r="F647" s="103" t="s">
        <v>2091</v>
      </c>
      <c r="G647" s="104"/>
      <c r="H647" s="104" t="s">
        <v>67</v>
      </c>
      <c r="I647" s="104" t="s">
        <v>623</v>
      </c>
      <c r="J647" s="104" t="s">
        <v>275</v>
      </c>
      <c r="K647" s="104" t="s">
        <v>102</v>
      </c>
      <c r="L647" s="105">
        <v>25300000</v>
      </c>
      <c r="M647" s="106"/>
      <c r="N647" s="107"/>
      <c r="O647" s="108">
        <v>70</v>
      </c>
      <c r="P647" s="108"/>
      <c r="Q647" s="108"/>
      <c r="R647" s="108"/>
      <c r="S647" s="109">
        <v>0</v>
      </c>
      <c r="T647" s="110">
        <f t="shared" si="32"/>
        <v>7590000</v>
      </c>
      <c r="U647" s="92">
        <v>7590000</v>
      </c>
      <c r="V647" s="111"/>
      <c r="W647" s="112"/>
      <c r="X647" s="93">
        <f t="shared" si="33"/>
        <v>7590000</v>
      </c>
      <c r="Y647" s="94">
        <f t="shared" si="34"/>
        <v>0</v>
      </c>
      <c r="Z647" s="94">
        <f t="shared" si="35"/>
        <v>0</v>
      </c>
      <c r="AA647" s="112"/>
      <c r="AB647" s="113"/>
      <c r="AC647" s="114" t="str">
        <f>VLOOKUP(E647,'[1]Tong hop'!$D$3:$P$2738,12,FALSE)</f>
        <v>NhiHTTSB61106@fpt.edu.vn</v>
      </c>
    </row>
    <row r="648" spans="1:29" s="114" customFormat="1" ht="14.25">
      <c r="A648" s="82">
        <v>638</v>
      </c>
      <c r="B648" s="101" t="s">
        <v>71</v>
      </c>
      <c r="C648" s="129"/>
      <c r="D648" s="128" t="s">
        <v>776</v>
      </c>
      <c r="E648" s="102" t="s">
        <v>2092</v>
      </c>
      <c r="F648" s="103" t="s">
        <v>2093</v>
      </c>
      <c r="G648" s="104"/>
      <c r="H648" s="104" t="s">
        <v>67</v>
      </c>
      <c r="I648" s="104" t="s">
        <v>75</v>
      </c>
      <c r="J648" s="104" t="s">
        <v>282</v>
      </c>
      <c r="K648" s="104" t="s">
        <v>77</v>
      </c>
      <c r="L648" s="105">
        <v>25300000</v>
      </c>
      <c r="M648" s="106"/>
      <c r="N648" s="107"/>
      <c r="O648" s="108"/>
      <c r="P648" s="108"/>
      <c r="Q648" s="108"/>
      <c r="R648" s="108"/>
      <c r="S648" s="109">
        <v>0</v>
      </c>
      <c r="T648" s="110">
        <f t="shared" ref="T648:T711" si="36">IF(O648&gt;0,L648-(L648*O648/100)-M648-S648-N648,IF(P648&gt;0,L648-(L648*P648/100)-M648-S648-N648,IF(Q648&gt;0,L648-(L648*Q648/100)-M648-S648-N648,L648-M648-S648-N648)))-R648</f>
        <v>25300000</v>
      </c>
      <c r="U648" s="92">
        <v>25300000</v>
      </c>
      <c r="V648" s="111"/>
      <c r="W648" s="112"/>
      <c r="X648" s="93">
        <f t="shared" si="33"/>
        <v>25300000</v>
      </c>
      <c r="Y648" s="94">
        <f t="shared" si="34"/>
        <v>0</v>
      </c>
      <c r="Z648" s="94">
        <f t="shared" si="35"/>
        <v>0</v>
      </c>
      <c r="AA648" s="112"/>
      <c r="AB648" s="113"/>
      <c r="AC648" s="114" t="str">
        <f>VLOOKUP(E648,'[1]Tong hop'!$D$3:$P$2738,12,FALSE)</f>
        <v>QuangSTSB61069@fpt.edu.vn</v>
      </c>
    </row>
    <row r="649" spans="1:29" s="114" customFormat="1" ht="14.25">
      <c r="A649" s="82">
        <v>639</v>
      </c>
      <c r="B649" s="101" t="s">
        <v>71</v>
      </c>
      <c r="C649" s="128" t="s">
        <v>119</v>
      </c>
      <c r="D649" s="128" t="s">
        <v>686</v>
      </c>
      <c r="E649" s="102" t="s">
        <v>2094</v>
      </c>
      <c r="F649" s="103" t="s">
        <v>2095</v>
      </c>
      <c r="G649" s="104"/>
      <c r="H649" s="104" t="s">
        <v>255</v>
      </c>
      <c r="I649" s="104" t="s">
        <v>91</v>
      </c>
      <c r="J649" s="104" t="s">
        <v>282</v>
      </c>
      <c r="K649" s="104" t="s">
        <v>77</v>
      </c>
      <c r="L649" s="105">
        <v>25300000</v>
      </c>
      <c r="M649" s="106"/>
      <c r="N649" s="107"/>
      <c r="O649" s="108"/>
      <c r="P649" s="108"/>
      <c r="Q649" s="108"/>
      <c r="R649" s="108"/>
      <c r="S649" s="109">
        <v>0</v>
      </c>
      <c r="T649" s="110">
        <f t="shared" si="36"/>
        <v>25300000</v>
      </c>
      <c r="U649" s="92">
        <v>25300000</v>
      </c>
      <c r="V649" s="111"/>
      <c r="W649" s="112"/>
      <c r="X649" s="93">
        <f t="shared" si="33"/>
        <v>25300000</v>
      </c>
      <c r="Y649" s="94">
        <f t="shared" si="34"/>
        <v>0</v>
      </c>
      <c r="Z649" s="94">
        <f t="shared" si="35"/>
        <v>0</v>
      </c>
      <c r="AA649" s="112"/>
      <c r="AB649" s="113"/>
      <c r="AC649" s="114" t="str">
        <f>VLOOKUP(E649,'[1]Tong hop'!$D$3:$P$2738,12,FALSE)</f>
        <v>HaiNDSE62553@fpt.edu.vn</v>
      </c>
    </row>
    <row r="650" spans="1:29" s="114" customFormat="1" ht="14.25">
      <c r="A650" s="82">
        <v>640</v>
      </c>
      <c r="B650" s="101" t="s">
        <v>71</v>
      </c>
      <c r="C650" s="129"/>
      <c r="D650" s="84" t="s">
        <v>1158</v>
      </c>
      <c r="E650" s="102" t="s">
        <v>2096</v>
      </c>
      <c r="F650" s="103" t="s">
        <v>2097</v>
      </c>
      <c r="G650" s="104"/>
      <c r="H650" s="104" t="s">
        <v>67</v>
      </c>
      <c r="I650" s="104" t="s">
        <v>83</v>
      </c>
      <c r="J650" s="104" t="s">
        <v>282</v>
      </c>
      <c r="K650" s="104" t="s">
        <v>77</v>
      </c>
      <c r="L650" s="105">
        <v>25300000</v>
      </c>
      <c r="M650" s="106"/>
      <c r="N650" s="107"/>
      <c r="O650" s="108"/>
      <c r="P650" s="108"/>
      <c r="Q650" s="108"/>
      <c r="R650" s="108"/>
      <c r="S650" s="109">
        <v>0</v>
      </c>
      <c r="T650" s="110">
        <f t="shared" si="36"/>
        <v>25300000</v>
      </c>
      <c r="U650" s="92">
        <v>25300000</v>
      </c>
      <c r="V650" s="111"/>
      <c r="W650" s="112"/>
      <c r="X650" s="93">
        <f t="shared" si="33"/>
        <v>25300000</v>
      </c>
      <c r="Y650" s="94">
        <f t="shared" si="34"/>
        <v>0</v>
      </c>
      <c r="Z650" s="94">
        <f t="shared" si="35"/>
        <v>0</v>
      </c>
      <c r="AA650" s="112"/>
      <c r="AB650" s="113"/>
      <c r="AC650" s="114" t="str">
        <f>VLOOKUP(E650,'[1]Tong hop'!$D$3:$P$2738,12,FALSE)</f>
        <v>PhatLTSB61096@fpt.edu.vn</v>
      </c>
    </row>
    <row r="651" spans="1:29" s="114" customFormat="1" ht="14.25">
      <c r="A651" s="82">
        <v>641</v>
      </c>
      <c r="B651" s="101" t="s">
        <v>71</v>
      </c>
      <c r="C651" s="129"/>
      <c r="D651" s="128" t="s">
        <v>1121</v>
      </c>
      <c r="E651" s="102" t="s">
        <v>2098</v>
      </c>
      <c r="F651" s="103" t="s">
        <v>2099</v>
      </c>
      <c r="G651" s="104"/>
      <c r="H651" s="104" t="s">
        <v>67</v>
      </c>
      <c r="I651" s="104" t="s">
        <v>260</v>
      </c>
      <c r="J651" s="104" t="s">
        <v>282</v>
      </c>
      <c r="K651" s="104" t="s">
        <v>77</v>
      </c>
      <c r="L651" s="105">
        <v>25300000</v>
      </c>
      <c r="M651" s="106"/>
      <c r="N651" s="107"/>
      <c r="O651" s="108">
        <v>50</v>
      </c>
      <c r="P651" s="108"/>
      <c r="Q651" s="108"/>
      <c r="R651" s="108"/>
      <c r="S651" s="109">
        <v>0</v>
      </c>
      <c r="T651" s="110">
        <f t="shared" si="36"/>
        <v>12650000</v>
      </c>
      <c r="U651" s="92">
        <v>12650000</v>
      </c>
      <c r="V651" s="111"/>
      <c r="W651" s="112"/>
      <c r="X651" s="93">
        <f t="shared" si="33"/>
        <v>12650000</v>
      </c>
      <c r="Y651" s="94">
        <f t="shared" si="34"/>
        <v>0</v>
      </c>
      <c r="Z651" s="94">
        <f t="shared" si="35"/>
        <v>0</v>
      </c>
      <c r="AA651" s="112"/>
      <c r="AB651" s="113"/>
      <c r="AC651" s="114" t="str">
        <f>VLOOKUP(E651,'[1]Tong hop'!$D$3:$P$2738,12,FALSE)</f>
        <v>DuyenDMPSB61100@fpt.edu.vn</v>
      </c>
    </row>
    <row r="652" spans="1:29" s="114" customFormat="1" ht="14.25">
      <c r="A652" s="82">
        <v>642</v>
      </c>
      <c r="B652" s="101" t="s">
        <v>71</v>
      </c>
      <c r="C652" s="129"/>
      <c r="D652" s="128" t="s">
        <v>1118</v>
      </c>
      <c r="E652" s="102" t="s">
        <v>2100</v>
      </c>
      <c r="F652" s="103" t="s">
        <v>2101</v>
      </c>
      <c r="G652" s="104"/>
      <c r="H652" s="104" t="s">
        <v>67</v>
      </c>
      <c r="I652" s="104" t="s">
        <v>75</v>
      </c>
      <c r="J652" s="104" t="s">
        <v>282</v>
      </c>
      <c r="K652" s="104" t="s">
        <v>77</v>
      </c>
      <c r="L652" s="105">
        <v>25300000</v>
      </c>
      <c r="M652" s="106"/>
      <c r="N652" s="107"/>
      <c r="O652" s="108"/>
      <c r="P652" s="108"/>
      <c r="Q652" s="108"/>
      <c r="R652" s="108"/>
      <c r="S652" s="109">
        <v>0</v>
      </c>
      <c r="T652" s="110">
        <f t="shared" si="36"/>
        <v>25300000</v>
      </c>
      <c r="U652" s="92">
        <v>29470000</v>
      </c>
      <c r="V652" s="111"/>
      <c r="W652" s="311">
        <v>4170000</v>
      </c>
      <c r="X652" s="93">
        <f t="shared" ref="X652:X715" si="37">U652+V652-W652</f>
        <v>25300000</v>
      </c>
      <c r="Y652" s="94">
        <f t="shared" ref="Y652:Y715" si="38">IF(X652&gt;T652,X652-T652,0)</f>
        <v>0</v>
      </c>
      <c r="Z652" s="94">
        <f t="shared" ref="Z652:Z715" si="39">IF(X652&lt;T652,T652-X652,0)</f>
        <v>0</v>
      </c>
      <c r="AA652" s="112"/>
      <c r="AB652" s="113" t="s">
        <v>2102</v>
      </c>
      <c r="AC652" s="114" t="str">
        <f>VLOOKUP(E652,'[1]Tong hop'!$D$3:$P$2738,12,FALSE)</f>
        <v>SangNPSB61127@fpt.edu.vn</v>
      </c>
    </row>
    <row r="653" spans="1:29" s="114" customFormat="1" ht="14.25">
      <c r="A653" s="82">
        <v>643</v>
      </c>
      <c r="B653" s="101" t="s">
        <v>71</v>
      </c>
      <c r="C653" s="129"/>
      <c r="D653" s="128" t="s">
        <v>1124</v>
      </c>
      <c r="E653" s="102" t="s">
        <v>2103</v>
      </c>
      <c r="F653" s="103" t="s">
        <v>2104</v>
      </c>
      <c r="G653" s="104"/>
      <c r="H653" s="104" t="s">
        <v>67</v>
      </c>
      <c r="I653" s="104" t="s">
        <v>225</v>
      </c>
      <c r="J653" s="104" t="s">
        <v>282</v>
      </c>
      <c r="K653" s="104" t="s">
        <v>77</v>
      </c>
      <c r="L653" s="105">
        <v>25300000</v>
      </c>
      <c r="M653" s="106"/>
      <c r="N653" s="107"/>
      <c r="O653" s="108"/>
      <c r="P653" s="108">
        <v>70</v>
      </c>
      <c r="Q653" s="108"/>
      <c r="R653" s="108"/>
      <c r="S653" s="109">
        <v>600000</v>
      </c>
      <c r="T653" s="110">
        <f t="shared" si="36"/>
        <v>6990000</v>
      </c>
      <c r="U653" s="92">
        <v>7890000</v>
      </c>
      <c r="V653" s="111"/>
      <c r="W653" s="112"/>
      <c r="X653" s="93">
        <f t="shared" si="37"/>
        <v>7890000</v>
      </c>
      <c r="Y653" s="94">
        <f t="shared" si="38"/>
        <v>900000</v>
      </c>
      <c r="Z653" s="94">
        <f t="shared" si="39"/>
        <v>0</v>
      </c>
      <c r="AA653" s="112"/>
      <c r="AB653" s="113"/>
      <c r="AC653" s="114" t="str">
        <f>VLOOKUP(E653,'[1]Tong hop'!$D$3:$P$2738,12,FALSE)</f>
        <v>GiangPHSB61152@fpt.edu.vn</v>
      </c>
    </row>
    <row r="654" spans="1:29" s="114" customFormat="1" ht="14.25">
      <c r="A654" s="82">
        <v>644</v>
      </c>
      <c r="B654" s="101" t="s">
        <v>71</v>
      </c>
      <c r="C654" s="129"/>
      <c r="D654" s="128" t="s">
        <v>1276</v>
      </c>
      <c r="E654" s="102" t="s">
        <v>2105</v>
      </c>
      <c r="F654" s="103" t="s">
        <v>2106</v>
      </c>
      <c r="G654" s="104"/>
      <c r="H654" s="104" t="s">
        <v>255</v>
      </c>
      <c r="I654" s="104" t="s">
        <v>75</v>
      </c>
      <c r="J654" s="104" t="s">
        <v>282</v>
      </c>
      <c r="K654" s="104" t="s">
        <v>77</v>
      </c>
      <c r="L654" s="105">
        <v>25300000</v>
      </c>
      <c r="M654" s="106"/>
      <c r="N654" s="107"/>
      <c r="O654" s="108"/>
      <c r="P654" s="108"/>
      <c r="Q654" s="108"/>
      <c r="R654" s="108"/>
      <c r="S654" s="109">
        <v>0</v>
      </c>
      <c r="T654" s="110">
        <f t="shared" si="36"/>
        <v>25300000</v>
      </c>
      <c r="U654" s="92">
        <v>25300000</v>
      </c>
      <c r="V654" s="111"/>
      <c r="W654" s="112"/>
      <c r="X654" s="93">
        <f t="shared" si="37"/>
        <v>25300000</v>
      </c>
      <c r="Y654" s="94">
        <f t="shared" si="38"/>
        <v>0</v>
      </c>
      <c r="Z654" s="94">
        <f t="shared" si="39"/>
        <v>0</v>
      </c>
      <c r="AA654" s="112"/>
      <c r="AB654" s="113"/>
      <c r="AC654" s="163" t="s">
        <v>2107</v>
      </c>
    </row>
    <row r="655" spans="1:29" s="114" customFormat="1" ht="14.25">
      <c r="A655" s="82">
        <v>645</v>
      </c>
      <c r="B655" s="101" t="s">
        <v>71</v>
      </c>
      <c r="C655" s="129"/>
      <c r="D655" s="128" t="s">
        <v>1121</v>
      </c>
      <c r="E655" s="102" t="s">
        <v>2108</v>
      </c>
      <c r="F655" s="103" t="s">
        <v>489</v>
      </c>
      <c r="G655" s="104"/>
      <c r="H655" s="104" t="s">
        <v>255</v>
      </c>
      <c r="I655" s="104"/>
      <c r="J655" s="104" t="s">
        <v>282</v>
      </c>
      <c r="K655" s="104" t="s">
        <v>77</v>
      </c>
      <c r="L655" s="105">
        <v>25300000</v>
      </c>
      <c r="M655" s="106"/>
      <c r="N655" s="107"/>
      <c r="O655" s="108"/>
      <c r="P655" s="108"/>
      <c r="Q655" s="108"/>
      <c r="R655" s="108"/>
      <c r="S655" s="109">
        <v>0</v>
      </c>
      <c r="T655" s="110">
        <f t="shared" si="36"/>
        <v>25300000</v>
      </c>
      <c r="U655" s="92">
        <v>25300000</v>
      </c>
      <c r="V655" s="111"/>
      <c r="W655" s="112"/>
      <c r="X655" s="93">
        <f t="shared" si="37"/>
        <v>25300000</v>
      </c>
      <c r="Y655" s="94">
        <f t="shared" si="38"/>
        <v>0</v>
      </c>
      <c r="Z655" s="94">
        <f t="shared" si="39"/>
        <v>0</v>
      </c>
      <c r="AA655" s="112"/>
      <c r="AB655" s="113"/>
      <c r="AC655" s="163" t="s">
        <v>2109</v>
      </c>
    </row>
    <row r="656" spans="1:29" s="114" customFormat="1" ht="14.25">
      <c r="A656" s="82">
        <v>646</v>
      </c>
      <c r="B656" s="101" t="s">
        <v>71</v>
      </c>
      <c r="C656" s="129"/>
      <c r="D656" s="128" t="s">
        <v>1276</v>
      </c>
      <c r="E656" s="102" t="s">
        <v>2110</v>
      </c>
      <c r="F656" s="103" t="s">
        <v>2111</v>
      </c>
      <c r="G656" s="104"/>
      <c r="H656" s="104">
        <v>0</v>
      </c>
      <c r="I656" s="104" t="s">
        <v>225</v>
      </c>
      <c r="J656" s="104" t="s">
        <v>282</v>
      </c>
      <c r="K656" s="104" t="s">
        <v>77</v>
      </c>
      <c r="L656" s="105">
        <v>25300000</v>
      </c>
      <c r="M656" s="106"/>
      <c r="N656" s="107"/>
      <c r="O656" s="108"/>
      <c r="P656" s="108">
        <v>70</v>
      </c>
      <c r="Q656" s="108"/>
      <c r="R656" s="108"/>
      <c r="S656" s="109">
        <v>0</v>
      </c>
      <c r="T656" s="110">
        <f t="shared" si="36"/>
        <v>7590000</v>
      </c>
      <c r="U656" s="92">
        <v>7590000</v>
      </c>
      <c r="V656" s="111"/>
      <c r="W656" s="112"/>
      <c r="X656" s="93">
        <f t="shared" si="37"/>
        <v>7590000</v>
      </c>
      <c r="Y656" s="94">
        <f t="shared" si="38"/>
        <v>0</v>
      </c>
      <c r="Z656" s="94">
        <f t="shared" si="39"/>
        <v>0</v>
      </c>
      <c r="AA656" s="112"/>
      <c r="AB656" s="113"/>
      <c r="AC656" s="163" t="s">
        <v>2112</v>
      </c>
    </row>
    <row r="657" spans="1:29" s="114" customFormat="1" ht="14.25">
      <c r="A657" s="82">
        <v>647</v>
      </c>
      <c r="B657" s="101" t="s">
        <v>71</v>
      </c>
      <c r="C657" s="129"/>
      <c r="D657" s="84" t="s">
        <v>686</v>
      </c>
      <c r="E657" s="102" t="s">
        <v>2113</v>
      </c>
      <c r="F657" s="103" t="s">
        <v>2114</v>
      </c>
      <c r="G657" s="104"/>
      <c r="H657" s="104" t="s">
        <v>67</v>
      </c>
      <c r="I657" s="104" t="s">
        <v>244</v>
      </c>
      <c r="J657" s="104" t="s">
        <v>291</v>
      </c>
      <c r="K657" s="104" t="s">
        <v>77</v>
      </c>
      <c r="L657" s="105">
        <v>25300000</v>
      </c>
      <c r="M657" s="106"/>
      <c r="N657" s="107"/>
      <c r="O657" s="108"/>
      <c r="P657" s="108"/>
      <c r="Q657" s="108"/>
      <c r="R657" s="108"/>
      <c r="S657" s="109">
        <v>0</v>
      </c>
      <c r="T657" s="110">
        <f t="shared" si="36"/>
        <v>25300000</v>
      </c>
      <c r="U657" s="92">
        <v>25300000</v>
      </c>
      <c r="V657" s="111"/>
      <c r="W657" s="112"/>
      <c r="X657" s="93">
        <f t="shared" si="37"/>
        <v>25300000</v>
      </c>
      <c r="Y657" s="94">
        <f t="shared" si="38"/>
        <v>0</v>
      </c>
      <c r="Z657" s="94">
        <f t="shared" si="39"/>
        <v>0</v>
      </c>
      <c r="AA657" s="112"/>
      <c r="AB657" s="113"/>
      <c r="AC657" s="114" t="str">
        <f>VLOOKUP(E657,'[1]Tong hop'!$D$3:$P$2738,12,FALSE)</f>
        <v>QuynhLTNSB61058@fpt.edu.vn</v>
      </c>
    </row>
    <row r="658" spans="1:29" s="114" customFormat="1" ht="14.25">
      <c r="A658" s="82">
        <v>648</v>
      </c>
      <c r="B658" s="101" t="s">
        <v>71</v>
      </c>
      <c r="C658" s="129"/>
      <c r="D658" s="128" t="s">
        <v>1121</v>
      </c>
      <c r="E658" s="102" t="s">
        <v>2115</v>
      </c>
      <c r="F658" s="103" t="s">
        <v>2116</v>
      </c>
      <c r="G658" s="104"/>
      <c r="H658" s="104" t="s">
        <v>67</v>
      </c>
      <c r="I658" s="104" t="s">
        <v>340</v>
      </c>
      <c r="J658" s="104" t="s">
        <v>291</v>
      </c>
      <c r="K658" s="104" t="s">
        <v>77</v>
      </c>
      <c r="L658" s="105">
        <v>25300000</v>
      </c>
      <c r="M658" s="106"/>
      <c r="N658" s="107"/>
      <c r="O658" s="108"/>
      <c r="P658" s="108">
        <v>50</v>
      </c>
      <c r="Q658" s="108"/>
      <c r="R658" s="108"/>
      <c r="S658" s="109">
        <v>0</v>
      </c>
      <c r="T658" s="110">
        <f t="shared" si="36"/>
        <v>12650000</v>
      </c>
      <c r="U658" s="92">
        <v>12650000</v>
      </c>
      <c r="V658" s="111"/>
      <c r="W658" s="112"/>
      <c r="X658" s="93">
        <f t="shared" si="37"/>
        <v>12650000</v>
      </c>
      <c r="Y658" s="94">
        <f t="shared" si="38"/>
        <v>0</v>
      </c>
      <c r="Z658" s="94">
        <f t="shared" si="39"/>
        <v>0</v>
      </c>
      <c r="AA658" s="112"/>
      <c r="AB658" s="113"/>
      <c r="AC658" s="114" t="str">
        <f>VLOOKUP(E658,'[1]Tong hop'!$D$3:$P$2738,12,FALSE)</f>
        <v>LinhTTPSB61078@fpt.edu.vn</v>
      </c>
    </row>
    <row r="659" spans="1:29" s="114" customFormat="1" ht="14.25">
      <c r="A659" s="82">
        <v>649</v>
      </c>
      <c r="B659" s="101" t="s">
        <v>71</v>
      </c>
      <c r="C659" s="129"/>
      <c r="D659" s="128" t="s">
        <v>1102</v>
      </c>
      <c r="E659" s="102" t="s">
        <v>2117</v>
      </c>
      <c r="F659" s="103" t="s">
        <v>2118</v>
      </c>
      <c r="G659" s="104"/>
      <c r="H659" s="104" t="s">
        <v>67</v>
      </c>
      <c r="I659" s="104" t="s">
        <v>75</v>
      </c>
      <c r="J659" s="104" t="s">
        <v>291</v>
      </c>
      <c r="K659" s="104" t="s">
        <v>77</v>
      </c>
      <c r="L659" s="105">
        <v>25300000</v>
      </c>
      <c r="M659" s="106"/>
      <c r="N659" s="107"/>
      <c r="O659" s="108"/>
      <c r="P659" s="108"/>
      <c r="Q659" s="108"/>
      <c r="R659" s="108"/>
      <c r="S659" s="109">
        <v>0</v>
      </c>
      <c r="T659" s="110">
        <f t="shared" si="36"/>
        <v>25300000</v>
      </c>
      <c r="U659" s="92">
        <v>25300000</v>
      </c>
      <c r="V659" s="111"/>
      <c r="W659" s="112"/>
      <c r="X659" s="93">
        <f t="shared" si="37"/>
        <v>25300000</v>
      </c>
      <c r="Y659" s="94">
        <f t="shared" si="38"/>
        <v>0</v>
      </c>
      <c r="Z659" s="94">
        <f t="shared" si="39"/>
        <v>0</v>
      </c>
      <c r="AA659" s="112"/>
      <c r="AB659" s="113"/>
      <c r="AC659" s="114" t="str">
        <f>VLOOKUP(E659,'[1]Tong hop'!$D$3:$P$2738,12,FALSE)</f>
        <v>ThuLNDSB61137@fpt.edu.vn</v>
      </c>
    </row>
    <row r="660" spans="1:29" s="114" customFormat="1" ht="14.25">
      <c r="A660" s="82">
        <v>650</v>
      </c>
      <c r="B660" s="101" t="s">
        <v>71</v>
      </c>
      <c r="C660" s="129"/>
      <c r="D660" s="84" t="s">
        <v>686</v>
      </c>
      <c r="E660" s="102" t="s">
        <v>2119</v>
      </c>
      <c r="F660" s="103" t="s">
        <v>2120</v>
      </c>
      <c r="G660" s="104"/>
      <c r="H660" s="104" t="s">
        <v>67</v>
      </c>
      <c r="I660" s="104" t="s">
        <v>75</v>
      </c>
      <c r="J660" s="104" t="s">
        <v>291</v>
      </c>
      <c r="K660" s="104" t="s">
        <v>77</v>
      </c>
      <c r="L660" s="105">
        <v>25300000</v>
      </c>
      <c r="M660" s="106"/>
      <c r="N660" s="107"/>
      <c r="O660" s="108"/>
      <c r="P660" s="108"/>
      <c r="Q660" s="108"/>
      <c r="R660" s="108"/>
      <c r="S660" s="109">
        <v>0</v>
      </c>
      <c r="T660" s="110">
        <f t="shared" si="36"/>
        <v>25300000</v>
      </c>
      <c r="U660" s="92">
        <v>25300000</v>
      </c>
      <c r="V660" s="111"/>
      <c r="W660" s="112"/>
      <c r="X660" s="93">
        <f t="shared" si="37"/>
        <v>25300000</v>
      </c>
      <c r="Y660" s="94">
        <f t="shared" si="38"/>
        <v>0</v>
      </c>
      <c r="Z660" s="94">
        <f t="shared" si="39"/>
        <v>0</v>
      </c>
      <c r="AA660" s="112"/>
      <c r="AB660" s="113"/>
      <c r="AC660" s="114" t="str">
        <f>VLOOKUP(E660,'[1]Tong hop'!$D$3:$P$2738,12,FALSE)</f>
        <v>ThuyHTSB61092@fpt.edu.vn</v>
      </c>
    </row>
    <row r="661" spans="1:29" s="114" customFormat="1" ht="14.25">
      <c r="A661" s="82">
        <v>651</v>
      </c>
      <c r="B661" s="101" t="s">
        <v>71</v>
      </c>
      <c r="C661" s="129"/>
      <c r="D661" s="128" t="s">
        <v>1163</v>
      </c>
      <c r="E661" s="102" t="s">
        <v>2121</v>
      </c>
      <c r="F661" s="103" t="s">
        <v>2122</v>
      </c>
      <c r="G661" s="104"/>
      <c r="H661" s="104" t="s">
        <v>67</v>
      </c>
      <c r="I661" s="104" t="s">
        <v>75</v>
      </c>
      <c r="J661" s="104" t="s">
        <v>291</v>
      </c>
      <c r="K661" s="104" t="s">
        <v>77</v>
      </c>
      <c r="L661" s="105">
        <v>25300000</v>
      </c>
      <c r="M661" s="106"/>
      <c r="N661" s="107"/>
      <c r="O661" s="108"/>
      <c r="P661" s="108"/>
      <c r="Q661" s="108"/>
      <c r="R661" s="108"/>
      <c r="S661" s="109">
        <v>0</v>
      </c>
      <c r="T661" s="110">
        <f t="shared" si="36"/>
        <v>25300000</v>
      </c>
      <c r="U661" s="92">
        <v>25300000</v>
      </c>
      <c r="V661" s="111"/>
      <c r="W661" s="112"/>
      <c r="X661" s="93">
        <f t="shared" si="37"/>
        <v>25300000</v>
      </c>
      <c r="Y661" s="94">
        <f t="shared" si="38"/>
        <v>0</v>
      </c>
      <c r="Z661" s="94">
        <f t="shared" si="39"/>
        <v>0</v>
      </c>
      <c r="AA661" s="112"/>
      <c r="AB661" s="113"/>
      <c r="AC661" s="114" t="str">
        <f>VLOOKUP(E661,'[1]Tong hop'!$D$3:$P$2738,12,FALSE)</f>
        <v>AnhNTKSB61075@fpt.edu.vn</v>
      </c>
    </row>
    <row r="662" spans="1:29" s="114" customFormat="1" ht="14.25">
      <c r="A662" s="82">
        <v>652</v>
      </c>
      <c r="B662" s="101" t="s">
        <v>71</v>
      </c>
      <c r="C662" s="129"/>
      <c r="D662" s="128" t="s">
        <v>1118</v>
      </c>
      <c r="E662" s="102" t="s">
        <v>2123</v>
      </c>
      <c r="F662" s="103" t="s">
        <v>2124</v>
      </c>
      <c r="G662" s="104"/>
      <c r="H662" s="104" t="s">
        <v>67</v>
      </c>
      <c r="I662" s="104" t="s">
        <v>83</v>
      </c>
      <c r="J662" s="104" t="s">
        <v>291</v>
      </c>
      <c r="K662" s="104" t="s">
        <v>77</v>
      </c>
      <c r="L662" s="105">
        <v>25300000</v>
      </c>
      <c r="M662" s="106"/>
      <c r="N662" s="107"/>
      <c r="O662" s="108"/>
      <c r="P662" s="108"/>
      <c r="Q662" s="108"/>
      <c r="R662" s="108"/>
      <c r="S662" s="109">
        <v>0</v>
      </c>
      <c r="T662" s="110">
        <f t="shared" si="36"/>
        <v>25300000</v>
      </c>
      <c r="U662" s="92">
        <v>25300000</v>
      </c>
      <c r="V662" s="111"/>
      <c r="W662" s="112"/>
      <c r="X662" s="93">
        <f t="shared" si="37"/>
        <v>25300000</v>
      </c>
      <c r="Y662" s="94">
        <f t="shared" si="38"/>
        <v>0</v>
      </c>
      <c r="Z662" s="94">
        <f t="shared" si="39"/>
        <v>0</v>
      </c>
      <c r="AA662" s="112"/>
      <c r="AB662" s="113"/>
      <c r="AC662" s="114" t="str">
        <f>VLOOKUP(E662,'[1]Tong hop'!$D$3:$P$2738,12,FALSE)</f>
        <v>ThangHMSB61057@fpt.edu.vn</v>
      </c>
    </row>
    <row r="663" spans="1:29" s="114" customFormat="1" ht="14.25">
      <c r="A663" s="82">
        <v>653</v>
      </c>
      <c r="B663" s="101" t="s">
        <v>71</v>
      </c>
      <c r="C663" s="129"/>
      <c r="D663" s="128" t="s">
        <v>1121</v>
      </c>
      <c r="E663" s="102" t="s">
        <v>2125</v>
      </c>
      <c r="F663" s="103" t="s">
        <v>2126</v>
      </c>
      <c r="G663" s="104"/>
      <c r="H663" s="104" t="s">
        <v>67</v>
      </c>
      <c r="I663" s="104"/>
      <c r="J663" s="104" t="s">
        <v>291</v>
      </c>
      <c r="K663" s="104" t="s">
        <v>77</v>
      </c>
      <c r="L663" s="105">
        <v>25300000</v>
      </c>
      <c r="M663" s="106"/>
      <c r="N663" s="107"/>
      <c r="O663" s="108"/>
      <c r="P663" s="108"/>
      <c r="Q663" s="108"/>
      <c r="R663" s="108"/>
      <c r="S663" s="109">
        <v>2175000</v>
      </c>
      <c r="T663" s="110">
        <f t="shared" si="36"/>
        <v>23125000</v>
      </c>
      <c r="U663" s="92">
        <v>23125000</v>
      </c>
      <c r="V663" s="111"/>
      <c r="W663" s="112"/>
      <c r="X663" s="93">
        <f t="shared" si="37"/>
        <v>23125000</v>
      </c>
      <c r="Y663" s="94">
        <f t="shared" si="38"/>
        <v>0</v>
      </c>
      <c r="Z663" s="94">
        <f t="shared" si="39"/>
        <v>0</v>
      </c>
      <c r="AA663" s="112"/>
      <c r="AB663" s="113"/>
      <c r="AC663" s="114" t="str">
        <f>VLOOKUP(E663,'[1]Tong hop'!$D$3:$P$2738,12,FALSE)</f>
        <v>UyenCTTSB61169@fpt.edu.vn</v>
      </c>
    </row>
    <row r="664" spans="1:29" s="114" customFormat="1" ht="14.25">
      <c r="A664" s="82">
        <v>654</v>
      </c>
      <c r="B664" s="101" t="s">
        <v>71</v>
      </c>
      <c r="C664" s="164" t="s">
        <v>96</v>
      </c>
      <c r="D664" s="128" t="s">
        <v>2127</v>
      </c>
      <c r="E664" s="102" t="s">
        <v>2128</v>
      </c>
      <c r="F664" s="103" t="s">
        <v>2129</v>
      </c>
      <c r="G664" s="104"/>
      <c r="H664" s="104" t="s">
        <v>74</v>
      </c>
      <c r="I664" s="104" t="s">
        <v>75</v>
      </c>
      <c r="J664" s="104" t="s">
        <v>903</v>
      </c>
      <c r="K664" s="104" t="s">
        <v>93</v>
      </c>
      <c r="L664" s="105">
        <v>25300000</v>
      </c>
      <c r="M664" s="106"/>
      <c r="N664" s="107"/>
      <c r="O664" s="108"/>
      <c r="P664" s="108"/>
      <c r="Q664" s="108"/>
      <c r="R664" s="108"/>
      <c r="S664" s="109">
        <v>0</v>
      </c>
      <c r="T664" s="110">
        <f t="shared" si="36"/>
        <v>25300000</v>
      </c>
      <c r="U664" s="92">
        <v>25300000</v>
      </c>
      <c r="V664" s="111"/>
      <c r="W664" s="112"/>
      <c r="X664" s="93">
        <f t="shared" si="37"/>
        <v>25300000</v>
      </c>
      <c r="Y664" s="94">
        <f t="shared" si="38"/>
        <v>0</v>
      </c>
      <c r="Z664" s="94">
        <f t="shared" si="39"/>
        <v>0</v>
      </c>
      <c r="AA664" s="112"/>
      <c r="AB664" s="113" t="s">
        <v>94</v>
      </c>
      <c r="AC664" s="114" t="str">
        <f>VLOOKUP(E664,'[1]Tong hop'!$D$3:$P$2738,12,FALSE)</f>
        <v>PhucTQSE62300@fpt.edu.vn</v>
      </c>
    </row>
    <row r="665" spans="1:29" s="114" customFormat="1" ht="14.25">
      <c r="A665" s="82">
        <v>655</v>
      </c>
      <c r="B665" s="101" t="s">
        <v>71</v>
      </c>
      <c r="C665" s="164" t="s">
        <v>96</v>
      </c>
      <c r="D665" s="84" t="s">
        <v>686</v>
      </c>
      <c r="E665" s="102" t="s">
        <v>2130</v>
      </c>
      <c r="F665" s="103" t="s">
        <v>2131</v>
      </c>
      <c r="G665" s="104"/>
      <c r="H665" s="104" t="s">
        <v>74</v>
      </c>
      <c r="I665" s="104" t="s">
        <v>75</v>
      </c>
      <c r="J665" s="104" t="s">
        <v>903</v>
      </c>
      <c r="K665" s="104" t="s">
        <v>93</v>
      </c>
      <c r="L665" s="105">
        <v>25300000</v>
      </c>
      <c r="M665" s="106"/>
      <c r="N665" s="107"/>
      <c r="O665" s="108"/>
      <c r="P665" s="108"/>
      <c r="Q665" s="108"/>
      <c r="R665" s="108"/>
      <c r="S665" s="109">
        <v>0</v>
      </c>
      <c r="T665" s="110">
        <f t="shared" si="36"/>
        <v>25300000</v>
      </c>
      <c r="U665" s="92">
        <v>25300000</v>
      </c>
      <c r="V665" s="111"/>
      <c r="W665" s="112"/>
      <c r="X665" s="93">
        <f t="shared" si="37"/>
        <v>25300000</v>
      </c>
      <c r="Y665" s="94">
        <f t="shared" si="38"/>
        <v>0</v>
      </c>
      <c r="Z665" s="94">
        <f t="shared" si="39"/>
        <v>0</v>
      </c>
      <c r="AA665" s="112"/>
      <c r="AB665" s="113" t="s">
        <v>94</v>
      </c>
      <c r="AC665" s="114" t="str">
        <f>VLOOKUP(E665,'[1]Tong hop'!$D$3:$P$2738,12,FALSE)</f>
        <v>ThangNHSE62447@fpt.edu.vn</v>
      </c>
    </row>
    <row r="666" spans="1:29" s="114" customFormat="1" ht="14.25">
      <c r="A666" s="82">
        <v>656</v>
      </c>
      <c r="B666" s="101" t="s">
        <v>71</v>
      </c>
      <c r="C666" s="164" t="s">
        <v>96</v>
      </c>
      <c r="D666" s="128" t="s">
        <v>1276</v>
      </c>
      <c r="E666" s="102" t="s">
        <v>2132</v>
      </c>
      <c r="F666" s="103" t="s">
        <v>2133</v>
      </c>
      <c r="G666" s="104"/>
      <c r="H666" s="104" t="s">
        <v>74</v>
      </c>
      <c r="I666" s="104"/>
      <c r="J666" s="104" t="s">
        <v>903</v>
      </c>
      <c r="K666" s="104" t="s">
        <v>93</v>
      </c>
      <c r="L666" s="105">
        <v>25300000</v>
      </c>
      <c r="M666" s="106"/>
      <c r="N666" s="107"/>
      <c r="O666" s="108"/>
      <c r="P666" s="108"/>
      <c r="Q666" s="108"/>
      <c r="R666" s="108"/>
      <c r="S666" s="109">
        <v>0</v>
      </c>
      <c r="T666" s="110">
        <f t="shared" si="36"/>
        <v>25300000</v>
      </c>
      <c r="U666" s="92">
        <v>25300000</v>
      </c>
      <c r="V666" s="111"/>
      <c r="W666" s="112"/>
      <c r="X666" s="93">
        <f t="shared" si="37"/>
        <v>25300000</v>
      </c>
      <c r="Y666" s="94">
        <f t="shared" si="38"/>
        <v>0</v>
      </c>
      <c r="Z666" s="94">
        <f t="shared" si="39"/>
        <v>0</v>
      </c>
      <c r="AA666" s="112"/>
      <c r="AB666" s="113" t="s">
        <v>94</v>
      </c>
      <c r="AC666" s="114" t="str">
        <f>VLOOKUP(E666,'[1]Tong hop'!$D$3:$P$2738,12,FALSE)</f>
        <v>HieuCTSE61801@fpt.edu.vn</v>
      </c>
    </row>
    <row r="667" spans="1:29" s="114" customFormat="1" ht="14.25">
      <c r="A667" s="82">
        <v>657</v>
      </c>
      <c r="B667" s="101" t="s">
        <v>71</v>
      </c>
      <c r="C667" s="164" t="s">
        <v>96</v>
      </c>
      <c r="D667" s="128" t="s">
        <v>1124</v>
      </c>
      <c r="E667" s="102" t="s">
        <v>2134</v>
      </c>
      <c r="F667" s="103" t="s">
        <v>2135</v>
      </c>
      <c r="G667" s="104"/>
      <c r="H667" s="104" t="s">
        <v>74</v>
      </c>
      <c r="I667" s="104"/>
      <c r="J667" s="104" t="s">
        <v>903</v>
      </c>
      <c r="K667" s="104" t="s">
        <v>93</v>
      </c>
      <c r="L667" s="105">
        <v>25300000</v>
      </c>
      <c r="M667" s="106"/>
      <c r="N667" s="107"/>
      <c r="O667" s="108"/>
      <c r="P667" s="108"/>
      <c r="Q667" s="108"/>
      <c r="R667" s="108"/>
      <c r="S667" s="109">
        <v>0</v>
      </c>
      <c r="T667" s="110">
        <f t="shared" si="36"/>
        <v>25300000</v>
      </c>
      <c r="U667" s="92">
        <v>25300000</v>
      </c>
      <c r="V667" s="111"/>
      <c r="W667" s="112"/>
      <c r="X667" s="93">
        <f t="shared" si="37"/>
        <v>25300000</v>
      </c>
      <c r="Y667" s="94">
        <f t="shared" si="38"/>
        <v>0</v>
      </c>
      <c r="Z667" s="94">
        <f t="shared" si="39"/>
        <v>0</v>
      </c>
      <c r="AA667" s="112"/>
      <c r="AB667" s="113" t="s">
        <v>94</v>
      </c>
      <c r="AC667" s="114" t="str">
        <f>VLOOKUP(E667,'[1]Tong hop'!$D$3:$P$2738,12,FALSE)</f>
        <v>PhuDNSE61865@fpt.edu.vn</v>
      </c>
    </row>
    <row r="668" spans="1:29" s="114" customFormat="1" ht="14.25">
      <c r="A668" s="82">
        <v>658</v>
      </c>
      <c r="B668" s="101" t="s">
        <v>71</v>
      </c>
      <c r="C668" s="164" t="s">
        <v>96</v>
      </c>
      <c r="D668" s="128" t="s">
        <v>1158</v>
      </c>
      <c r="E668" s="102" t="s">
        <v>2136</v>
      </c>
      <c r="F668" s="103" t="s">
        <v>2137</v>
      </c>
      <c r="G668" s="104"/>
      <c r="H668" s="104" t="s">
        <v>74</v>
      </c>
      <c r="I668" s="104"/>
      <c r="J668" s="104" t="s">
        <v>903</v>
      </c>
      <c r="K668" s="104" t="s">
        <v>93</v>
      </c>
      <c r="L668" s="105">
        <v>25300000</v>
      </c>
      <c r="M668" s="106"/>
      <c r="N668" s="107"/>
      <c r="O668" s="108"/>
      <c r="P668" s="108"/>
      <c r="Q668" s="108"/>
      <c r="R668" s="108"/>
      <c r="S668" s="109">
        <v>0</v>
      </c>
      <c r="T668" s="110">
        <f t="shared" si="36"/>
        <v>25300000</v>
      </c>
      <c r="U668" s="92">
        <v>25300000</v>
      </c>
      <c r="V668" s="111"/>
      <c r="W668" s="112"/>
      <c r="X668" s="93">
        <f t="shared" si="37"/>
        <v>25300000</v>
      </c>
      <c r="Y668" s="94">
        <f t="shared" si="38"/>
        <v>0</v>
      </c>
      <c r="Z668" s="94">
        <f t="shared" si="39"/>
        <v>0</v>
      </c>
      <c r="AA668" s="112"/>
      <c r="AB668" s="113" t="s">
        <v>94</v>
      </c>
      <c r="AC668" s="114" t="str">
        <f>VLOOKUP(E668,'[1]Tong hop'!$D$3:$P$2738,12,FALSE)</f>
        <v>HungNMSE61794@fpt.edu.vn</v>
      </c>
    </row>
    <row r="669" spans="1:29" s="114" customFormat="1" ht="14.25">
      <c r="A669" s="82">
        <v>659</v>
      </c>
      <c r="B669" s="101" t="s">
        <v>71</v>
      </c>
      <c r="C669" s="164" t="s">
        <v>96</v>
      </c>
      <c r="D669" s="128" t="s">
        <v>1158</v>
      </c>
      <c r="E669" s="102" t="s">
        <v>2138</v>
      </c>
      <c r="F669" s="103" t="s">
        <v>2139</v>
      </c>
      <c r="G669" s="104"/>
      <c r="H669" s="104" t="s">
        <v>74</v>
      </c>
      <c r="I669" s="104"/>
      <c r="J669" s="104" t="s">
        <v>903</v>
      </c>
      <c r="K669" s="104" t="s">
        <v>93</v>
      </c>
      <c r="L669" s="105">
        <v>25300000</v>
      </c>
      <c r="M669" s="106"/>
      <c r="N669" s="107"/>
      <c r="O669" s="108"/>
      <c r="P669" s="108"/>
      <c r="Q669" s="108"/>
      <c r="R669" s="108"/>
      <c r="S669" s="109">
        <v>0</v>
      </c>
      <c r="T669" s="110">
        <f t="shared" si="36"/>
        <v>25300000</v>
      </c>
      <c r="U669" s="92">
        <v>25300000</v>
      </c>
      <c r="V669" s="111"/>
      <c r="W669" s="112"/>
      <c r="X669" s="93">
        <f t="shared" si="37"/>
        <v>25300000</v>
      </c>
      <c r="Y669" s="94">
        <f t="shared" si="38"/>
        <v>0</v>
      </c>
      <c r="Z669" s="94">
        <f t="shared" si="39"/>
        <v>0</v>
      </c>
      <c r="AA669" s="112"/>
      <c r="AB669" s="113" t="s">
        <v>94</v>
      </c>
      <c r="AC669" s="114" t="str">
        <f>VLOOKUP(E669,'[1]Tong hop'!$D$3:$P$2738,12,FALSE)</f>
        <v>AnhNDNSE61922@fpt.edu.vn</v>
      </c>
    </row>
    <row r="670" spans="1:29" s="114" customFormat="1" ht="14.25">
      <c r="A670" s="82">
        <v>660</v>
      </c>
      <c r="B670" s="101" t="s">
        <v>71</v>
      </c>
      <c r="C670" s="164" t="s">
        <v>96</v>
      </c>
      <c r="D670" s="128" t="s">
        <v>1118</v>
      </c>
      <c r="E670" s="102" t="s">
        <v>2140</v>
      </c>
      <c r="F670" s="103" t="s">
        <v>2141</v>
      </c>
      <c r="G670" s="104"/>
      <c r="H670" s="104" t="s">
        <v>74</v>
      </c>
      <c r="I670" s="104" t="s">
        <v>75</v>
      </c>
      <c r="J670" s="104" t="s">
        <v>92</v>
      </c>
      <c r="K670" s="104" t="s">
        <v>93</v>
      </c>
      <c r="L670" s="105">
        <v>25300000</v>
      </c>
      <c r="M670" s="106"/>
      <c r="N670" s="107"/>
      <c r="O670" s="108"/>
      <c r="P670" s="108"/>
      <c r="Q670" s="108"/>
      <c r="R670" s="108"/>
      <c r="S670" s="109">
        <v>0</v>
      </c>
      <c r="T670" s="110">
        <f t="shared" si="36"/>
        <v>25300000</v>
      </c>
      <c r="U670" s="92">
        <v>25300000</v>
      </c>
      <c r="V670" s="111"/>
      <c r="W670" s="112"/>
      <c r="X670" s="93">
        <f t="shared" si="37"/>
        <v>25300000</v>
      </c>
      <c r="Y670" s="94">
        <f t="shared" si="38"/>
        <v>0</v>
      </c>
      <c r="Z670" s="94">
        <f t="shared" si="39"/>
        <v>0</v>
      </c>
      <c r="AA670" s="112"/>
      <c r="AB670" s="113" t="s">
        <v>94</v>
      </c>
      <c r="AC670" s="114" t="str">
        <f>VLOOKUP(E670,'[1]Tong hop'!$D$3:$P$2738,12,FALSE)</f>
        <v>TamNDSE62381@fpt.edu.vn</v>
      </c>
    </row>
    <row r="671" spans="1:29" s="114" customFormat="1" ht="14.25">
      <c r="A671" s="82">
        <v>661</v>
      </c>
      <c r="B671" s="101" t="s">
        <v>71</v>
      </c>
      <c r="C671" s="164" t="s">
        <v>96</v>
      </c>
      <c r="D671" s="128" t="s">
        <v>780</v>
      </c>
      <c r="E671" s="102" t="s">
        <v>2142</v>
      </c>
      <c r="F671" s="103" t="s">
        <v>2143</v>
      </c>
      <c r="G671" s="104"/>
      <c r="H671" s="104" t="s">
        <v>74</v>
      </c>
      <c r="I671" s="104" t="s">
        <v>75</v>
      </c>
      <c r="J671" s="104" t="s">
        <v>92</v>
      </c>
      <c r="K671" s="104" t="s">
        <v>93</v>
      </c>
      <c r="L671" s="105">
        <v>25300000</v>
      </c>
      <c r="M671" s="106"/>
      <c r="N671" s="107"/>
      <c r="O671" s="108"/>
      <c r="P671" s="108"/>
      <c r="Q671" s="108"/>
      <c r="R671" s="108"/>
      <c r="S671" s="109">
        <v>0</v>
      </c>
      <c r="T671" s="110">
        <f t="shared" si="36"/>
        <v>25300000</v>
      </c>
      <c r="U671" s="92">
        <v>25300000</v>
      </c>
      <c r="V671" s="111"/>
      <c r="W671" s="112"/>
      <c r="X671" s="93">
        <f t="shared" si="37"/>
        <v>25300000</v>
      </c>
      <c r="Y671" s="94">
        <f t="shared" si="38"/>
        <v>0</v>
      </c>
      <c r="Z671" s="94">
        <f t="shared" si="39"/>
        <v>0</v>
      </c>
      <c r="AA671" s="112"/>
      <c r="AB671" s="113" t="s">
        <v>94</v>
      </c>
      <c r="AC671" s="114" t="str">
        <f>VLOOKUP(E671,'[1]Tong hop'!$D$3:$P$2738,12,FALSE)</f>
        <v>TungHNMSE62231@fpt.edu.vn</v>
      </c>
    </row>
    <row r="672" spans="1:29" s="114" customFormat="1" ht="14.25">
      <c r="A672" s="82">
        <v>662</v>
      </c>
      <c r="B672" s="101" t="s">
        <v>71</v>
      </c>
      <c r="C672" s="164" t="s">
        <v>96</v>
      </c>
      <c r="D672" s="128" t="s">
        <v>1158</v>
      </c>
      <c r="E672" s="102" t="s">
        <v>2144</v>
      </c>
      <c r="F672" s="103" t="s">
        <v>2145</v>
      </c>
      <c r="G672" s="104"/>
      <c r="H672" s="104" t="s">
        <v>74</v>
      </c>
      <c r="I672" s="104" t="s">
        <v>83</v>
      </c>
      <c r="J672" s="104" t="s">
        <v>92</v>
      </c>
      <c r="K672" s="104" t="s">
        <v>93</v>
      </c>
      <c r="L672" s="105">
        <v>25300000</v>
      </c>
      <c r="M672" s="106"/>
      <c r="N672" s="107"/>
      <c r="O672" s="108"/>
      <c r="P672" s="108"/>
      <c r="Q672" s="108"/>
      <c r="R672" s="108"/>
      <c r="S672" s="109">
        <v>0</v>
      </c>
      <c r="T672" s="110">
        <f t="shared" si="36"/>
        <v>25300000</v>
      </c>
      <c r="U672" s="92">
        <v>25300000</v>
      </c>
      <c r="V672" s="111"/>
      <c r="W672" s="112"/>
      <c r="X672" s="93">
        <f t="shared" si="37"/>
        <v>25300000</v>
      </c>
      <c r="Y672" s="94">
        <f t="shared" si="38"/>
        <v>0</v>
      </c>
      <c r="Z672" s="94">
        <f t="shared" si="39"/>
        <v>0</v>
      </c>
      <c r="AA672" s="112"/>
      <c r="AB672" s="113" t="s">
        <v>94</v>
      </c>
      <c r="AC672" s="114" t="str">
        <f>VLOOKUP(E672,'[1]Tong hop'!$D$3:$P$2738,12,FALSE)</f>
        <v>AnhNHSE62165@fpt.edu.vn</v>
      </c>
    </row>
    <row r="673" spans="1:29" s="114" customFormat="1" ht="14.25">
      <c r="A673" s="82">
        <v>663</v>
      </c>
      <c r="B673" s="101" t="s">
        <v>71</v>
      </c>
      <c r="C673" s="164" t="s">
        <v>96</v>
      </c>
      <c r="D673" s="128" t="s">
        <v>1124</v>
      </c>
      <c r="E673" s="102" t="s">
        <v>2146</v>
      </c>
      <c r="F673" s="103" t="s">
        <v>2147</v>
      </c>
      <c r="G673" s="104"/>
      <c r="H673" s="104" t="s">
        <v>74</v>
      </c>
      <c r="I673" s="104" t="s">
        <v>75</v>
      </c>
      <c r="J673" s="104" t="s">
        <v>92</v>
      </c>
      <c r="K673" s="104" t="s">
        <v>93</v>
      </c>
      <c r="L673" s="105">
        <v>25300000</v>
      </c>
      <c r="M673" s="106"/>
      <c r="N673" s="107"/>
      <c r="O673" s="108"/>
      <c r="P673" s="108"/>
      <c r="Q673" s="108"/>
      <c r="R673" s="108"/>
      <c r="S673" s="109">
        <v>0</v>
      </c>
      <c r="T673" s="110">
        <f t="shared" si="36"/>
        <v>25300000</v>
      </c>
      <c r="U673" s="92">
        <v>25300000</v>
      </c>
      <c r="V673" s="111"/>
      <c r="W673" s="112"/>
      <c r="X673" s="93">
        <f t="shared" si="37"/>
        <v>25300000</v>
      </c>
      <c r="Y673" s="94">
        <f t="shared" si="38"/>
        <v>0</v>
      </c>
      <c r="Z673" s="94">
        <f t="shared" si="39"/>
        <v>0</v>
      </c>
      <c r="AA673" s="112"/>
      <c r="AB673" s="113" t="s">
        <v>94</v>
      </c>
      <c r="AC673" s="114" t="str">
        <f>VLOOKUP(E673,'[1]Tong hop'!$D$3:$P$2738,12,FALSE)</f>
        <v>TuanDSE62171@fpt.edu.vn</v>
      </c>
    </row>
    <row r="674" spans="1:29" s="114" customFormat="1" ht="14.25">
      <c r="A674" s="82">
        <v>664</v>
      </c>
      <c r="B674" s="101" t="s">
        <v>71</v>
      </c>
      <c r="C674" s="164" t="s">
        <v>96</v>
      </c>
      <c r="D674" s="84" t="s">
        <v>686</v>
      </c>
      <c r="E674" s="102" t="s">
        <v>2148</v>
      </c>
      <c r="F674" s="103" t="s">
        <v>2149</v>
      </c>
      <c r="G674" s="104"/>
      <c r="H674" s="104" t="s">
        <v>74</v>
      </c>
      <c r="I674" s="104" t="s">
        <v>83</v>
      </c>
      <c r="J674" s="104" t="s">
        <v>92</v>
      </c>
      <c r="K674" s="104" t="s">
        <v>93</v>
      </c>
      <c r="L674" s="105">
        <v>25300000</v>
      </c>
      <c r="M674" s="106"/>
      <c r="N674" s="107"/>
      <c r="O674" s="108"/>
      <c r="P674" s="108"/>
      <c r="Q674" s="108"/>
      <c r="R674" s="108"/>
      <c r="S674" s="109">
        <v>0</v>
      </c>
      <c r="T674" s="110">
        <f t="shared" si="36"/>
        <v>25300000</v>
      </c>
      <c r="U674" s="92">
        <v>25300000</v>
      </c>
      <c r="V674" s="111"/>
      <c r="W674" s="112"/>
      <c r="X674" s="93">
        <f t="shared" si="37"/>
        <v>25300000</v>
      </c>
      <c r="Y674" s="94">
        <f t="shared" si="38"/>
        <v>0</v>
      </c>
      <c r="Z674" s="94">
        <f t="shared" si="39"/>
        <v>0</v>
      </c>
      <c r="AA674" s="112"/>
      <c r="AB674" s="113" t="s">
        <v>94</v>
      </c>
      <c r="AC674" s="114" t="str">
        <f>VLOOKUP(E674,'[1]Tong hop'!$D$3:$P$2738,12,FALSE)</f>
        <v>CuongMVSE62265@fpt.edu.vn</v>
      </c>
    </row>
    <row r="675" spans="1:29" s="114" customFormat="1" ht="14.25">
      <c r="A675" s="82">
        <v>665</v>
      </c>
      <c r="B675" s="101" t="s">
        <v>71</v>
      </c>
      <c r="C675" s="164" t="s">
        <v>96</v>
      </c>
      <c r="D675" s="128" t="s">
        <v>1158</v>
      </c>
      <c r="E675" s="102" t="s">
        <v>2150</v>
      </c>
      <c r="F675" s="103" t="s">
        <v>2151</v>
      </c>
      <c r="G675" s="104"/>
      <c r="H675" s="104" t="s">
        <v>74</v>
      </c>
      <c r="I675" s="104" t="s">
        <v>260</v>
      </c>
      <c r="J675" s="104" t="s">
        <v>92</v>
      </c>
      <c r="K675" s="104" t="s">
        <v>93</v>
      </c>
      <c r="L675" s="105">
        <v>25300000</v>
      </c>
      <c r="M675" s="106"/>
      <c r="N675" s="107"/>
      <c r="O675" s="108">
        <v>50</v>
      </c>
      <c r="P675" s="108"/>
      <c r="Q675" s="108"/>
      <c r="R675" s="108"/>
      <c r="S675" s="109">
        <v>0</v>
      </c>
      <c r="T675" s="110">
        <f t="shared" si="36"/>
        <v>12650000</v>
      </c>
      <c r="U675" s="92">
        <v>12650000</v>
      </c>
      <c r="V675" s="111"/>
      <c r="W675" s="112"/>
      <c r="X675" s="93">
        <f t="shared" si="37"/>
        <v>12650000</v>
      </c>
      <c r="Y675" s="94">
        <f t="shared" si="38"/>
        <v>0</v>
      </c>
      <c r="Z675" s="94">
        <f t="shared" si="39"/>
        <v>0</v>
      </c>
      <c r="AA675" s="112"/>
      <c r="AB675" s="113" t="s">
        <v>94</v>
      </c>
      <c r="AC675" s="114" t="str">
        <f>VLOOKUP(E675,'[1]Tong hop'!$D$3:$P$2738,12,FALSE)</f>
        <v>HiepTBSE62305@fpt.edu.vn</v>
      </c>
    </row>
    <row r="676" spans="1:29" s="114" customFormat="1" ht="14.25">
      <c r="A676" s="82">
        <v>666</v>
      </c>
      <c r="B676" s="101" t="s">
        <v>71</v>
      </c>
      <c r="C676" s="164" t="s">
        <v>96</v>
      </c>
      <c r="D676" s="128" t="s">
        <v>772</v>
      </c>
      <c r="E676" s="102" t="s">
        <v>2152</v>
      </c>
      <c r="F676" s="103" t="s">
        <v>2153</v>
      </c>
      <c r="G676" s="104"/>
      <c r="H676" s="104" t="s">
        <v>74</v>
      </c>
      <c r="I676" s="104" t="s">
        <v>260</v>
      </c>
      <c r="J676" s="104" t="s">
        <v>92</v>
      </c>
      <c r="K676" s="104" t="s">
        <v>93</v>
      </c>
      <c r="L676" s="105">
        <v>25300000</v>
      </c>
      <c r="M676" s="106"/>
      <c r="N676" s="107"/>
      <c r="O676" s="108">
        <v>50</v>
      </c>
      <c r="P676" s="108"/>
      <c r="Q676" s="108"/>
      <c r="R676" s="108"/>
      <c r="S676" s="109">
        <v>0</v>
      </c>
      <c r="T676" s="110">
        <f t="shared" si="36"/>
        <v>12650000</v>
      </c>
      <c r="U676" s="92">
        <v>12650000</v>
      </c>
      <c r="V676" s="111"/>
      <c r="W676" s="112"/>
      <c r="X676" s="93">
        <f t="shared" si="37"/>
        <v>12650000</v>
      </c>
      <c r="Y676" s="94">
        <f t="shared" si="38"/>
        <v>0</v>
      </c>
      <c r="Z676" s="94">
        <f t="shared" si="39"/>
        <v>0</v>
      </c>
      <c r="AA676" s="112"/>
      <c r="AB676" s="113" t="s">
        <v>94</v>
      </c>
      <c r="AC676" s="114" t="str">
        <f>VLOOKUP(E676,'[1]Tong hop'!$D$3:$P$2738,12,FALSE)</f>
        <v>NguyenNTTSE62322@fpt.edu.vn</v>
      </c>
    </row>
    <row r="677" spans="1:29" s="114" customFormat="1" ht="14.25">
      <c r="A677" s="82">
        <v>667</v>
      </c>
      <c r="B677" s="101" t="s">
        <v>71</v>
      </c>
      <c r="C677" s="164" t="s">
        <v>96</v>
      </c>
      <c r="D677" s="128" t="s">
        <v>2154</v>
      </c>
      <c r="E677" s="102" t="s">
        <v>2155</v>
      </c>
      <c r="F677" s="103" t="s">
        <v>2156</v>
      </c>
      <c r="G677" s="104"/>
      <c r="H677" s="104" t="s">
        <v>74</v>
      </c>
      <c r="I677" s="104" t="s">
        <v>75</v>
      </c>
      <c r="J677" s="104" t="s">
        <v>92</v>
      </c>
      <c r="K677" s="104" t="s">
        <v>93</v>
      </c>
      <c r="L677" s="105">
        <v>25300000</v>
      </c>
      <c r="M677" s="106"/>
      <c r="N677" s="107"/>
      <c r="O677" s="108"/>
      <c r="P677" s="108"/>
      <c r="Q677" s="108"/>
      <c r="R677" s="108"/>
      <c r="S677" s="109">
        <v>1265000</v>
      </c>
      <c r="T677" s="110">
        <f t="shared" si="36"/>
        <v>24035000</v>
      </c>
      <c r="U677" s="92">
        <v>24035000</v>
      </c>
      <c r="V677" s="111"/>
      <c r="W677" s="112"/>
      <c r="X677" s="93">
        <f t="shared" si="37"/>
        <v>24035000</v>
      </c>
      <c r="Y677" s="94">
        <f t="shared" si="38"/>
        <v>0</v>
      </c>
      <c r="Z677" s="94">
        <f t="shared" si="39"/>
        <v>0</v>
      </c>
      <c r="AA677" s="112"/>
      <c r="AB677" s="113" t="s">
        <v>94</v>
      </c>
      <c r="AC677" s="114" t="str">
        <f>VLOOKUP(E677,'[1]Tong hop'!$D$3:$P$2738,12,FALSE)</f>
        <v>TruongNBSE62373@fpt.edu.vn</v>
      </c>
    </row>
    <row r="678" spans="1:29" s="114" customFormat="1" ht="14.25">
      <c r="A678" s="82">
        <v>668</v>
      </c>
      <c r="B678" s="101" t="s">
        <v>71</v>
      </c>
      <c r="C678" s="164" t="s">
        <v>96</v>
      </c>
      <c r="D678" s="128" t="s">
        <v>1118</v>
      </c>
      <c r="E678" s="102" t="s">
        <v>2157</v>
      </c>
      <c r="F678" s="103" t="s">
        <v>2158</v>
      </c>
      <c r="G678" s="104"/>
      <c r="H678" s="104" t="s">
        <v>74</v>
      </c>
      <c r="I678" s="104" t="s">
        <v>75</v>
      </c>
      <c r="J678" s="104" t="s">
        <v>92</v>
      </c>
      <c r="K678" s="104" t="s">
        <v>93</v>
      </c>
      <c r="L678" s="105">
        <v>25300000</v>
      </c>
      <c r="M678" s="106"/>
      <c r="N678" s="107"/>
      <c r="O678" s="108"/>
      <c r="P678" s="108"/>
      <c r="Q678" s="108"/>
      <c r="R678" s="108"/>
      <c r="S678" s="109">
        <v>0</v>
      </c>
      <c r="T678" s="110">
        <f t="shared" si="36"/>
        <v>25300000</v>
      </c>
      <c r="U678" s="92">
        <v>25300000</v>
      </c>
      <c r="V678" s="111"/>
      <c r="W678" s="112"/>
      <c r="X678" s="93">
        <f t="shared" si="37"/>
        <v>25300000</v>
      </c>
      <c r="Y678" s="94">
        <f t="shared" si="38"/>
        <v>0</v>
      </c>
      <c r="Z678" s="94">
        <f t="shared" si="39"/>
        <v>0</v>
      </c>
      <c r="AA678" s="112"/>
      <c r="AB678" s="113" t="s">
        <v>94</v>
      </c>
      <c r="AC678" s="114" t="str">
        <f>VLOOKUP(E678,'[1]Tong hop'!$D$3:$P$2738,12,FALSE)</f>
        <v>DuyDPDSE62412@fpt.edu.vn</v>
      </c>
    </row>
    <row r="679" spans="1:29" s="114" customFormat="1" ht="14.25">
      <c r="A679" s="82">
        <v>669</v>
      </c>
      <c r="B679" s="101" t="s">
        <v>71</v>
      </c>
      <c r="C679" s="164" t="s">
        <v>96</v>
      </c>
      <c r="D679" s="128" t="s">
        <v>780</v>
      </c>
      <c r="E679" s="102" t="s">
        <v>2159</v>
      </c>
      <c r="F679" s="103" t="s">
        <v>2160</v>
      </c>
      <c r="G679" s="104"/>
      <c r="H679" s="104" t="s">
        <v>74</v>
      </c>
      <c r="I679" s="104" t="s">
        <v>75</v>
      </c>
      <c r="J679" s="104" t="s">
        <v>301</v>
      </c>
      <c r="K679" s="104" t="s">
        <v>93</v>
      </c>
      <c r="L679" s="105">
        <v>25300000</v>
      </c>
      <c r="M679" s="106"/>
      <c r="N679" s="107"/>
      <c r="O679" s="108"/>
      <c r="P679" s="108"/>
      <c r="Q679" s="108"/>
      <c r="R679" s="108"/>
      <c r="S679" s="109">
        <v>0</v>
      </c>
      <c r="T679" s="110">
        <f t="shared" si="36"/>
        <v>25300000</v>
      </c>
      <c r="U679" s="92">
        <v>25300000</v>
      </c>
      <c r="V679" s="111"/>
      <c r="W679" s="112"/>
      <c r="X679" s="93">
        <f t="shared" si="37"/>
        <v>25300000</v>
      </c>
      <c r="Y679" s="94">
        <f t="shared" si="38"/>
        <v>0</v>
      </c>
      <c r="Z679" s="94">
        <f t="shared" si="39"/>
        <v>0</v>
      </c>
      <c r="AA679" s="112"/>
      <c r="AB679" s="113" t="s">
        <v>94</v>
      </c>
      <c r="AC679" s="114" t="str">
        <f>VLOOKUP(E679,'[1]Tong hop'!$D$3:$P$2738,12,FALSE)</f>
        <v>MinhTHDSE62380@fpt.edu.vn</v>
      </c>
    </row>
    <row r="680" spans="1:29" s="114" customFormat="1" ht="14.25">
      <c r="A680" s="82">
        <v>670</v>
      </c>
      <c r="B680" s="101" t="s">
        <v>71</v>
      </c>
      <c r="C680" s="164" t="s">
        <v>96</v>
      </c>
      <c r="D680" s="128" t="s">
        <v>780</v>
      </c>
      <c r="E680" s="102" t="s">
        <v>2161</v>
      </c>
      <c r="F680" s="103" t="s">
        <v>2162</v>
      </c>
      <c r="G680" s="104"/>
      <c r="H680" s="104" t="s">
        <v>74</v>
      </c>
      <c r="I680" s="104" t="s">
        <v>75</v>
      </c>
      <c r="J680" s="104" t="s">
        <v>301</v>
      </c>
      <c r="K680" s="104" t="s">
        <v>93</v>
      </c>
      <c r="L680" s="105">
        <v>25300000</v>
      </c>
      <c r="M680" s="106"/>
      <c r="N680" s="107"/>
      <c r="O680" s="108"/>
      <c r="P680" s="108"/>
      <c r="Q680" s="108"/>
      <c r="R680" s="108"/>
      <c r="S680" s="109">
        <v>0</v>
      </c>
      <c r="T680" s="110">
        <f t="shared" si="36"/>
        <v>25300000</v>
      </c>
      <c r="U680" s="92">
        <v>25300000</v>
      </c>
      <c r="V680" s="111"/>
      <c r="W680" s="112"/>
      <c r="X680" s="93">
        <f t="shared" si="37"/>
        <v>25300000</v>
      </c>
      <c r="Y680" s="94">
        <f t="shared" si="38"/>
        <v>0</v>
      </c>
      <c r="Z680" s="94">
        <f t="shared" si="39"/>
        <v>0</v>
      </c>
      <c r="AA680" s="112"/>
      <c r="AB680" s="113" t="s">
        <v>94</v>
      </c>
      <c r="AC680" s="114" t="str">
        <f>VLOOKUP(E680,'[1]Tong hop'!$D$3:$P$2738,12,FALSE)</f>
        <v>NhiDTTSE62183@fpt.edu.vn</v>
      </c>
    </row>
    <row r="681" spans="1:29" s="114" customFormat="1" ht="14.25">
      <c r="A681" s="82">
        <v>671</v>
      </c>
      <c r="B681" s="101" t="s">
        <v>71</v>
      </c>
      <c r="C681" s="164" t="s">
        <v>96</v>
      </c>
      <c r="D681" s="128" t="s">
        <v>751</v>
      </c>
      <c r="E681" s="102" t="s">
        <v>2163</v>
      </c>
      <c r="F681" s="103" t="s">
        <v>2164</v>
      </c>
      <c r="G681" s="104"/>
      <c r="H681" s="104" t="s">
        <v>74</v>
      </c>
      <c r="I681" s="104" t="s">
        <v>83</v>
      </c>
      <c r="J681" s="104" t="s">
        <v>301</v>
      </c>
      <c r="K681" s="104" t="s">
        <v>93</v>
      </c>
      <c r="L681" s="105">
        <v>25300000</v>
      </c>
      <c r="M681" s="106"/>
      <c r="N681" s="107"/>
      <c r="O681" s="108"/>
      <c r="P681" s="108"/>
      <c r="Q681" s="108"/>
      <c r="R681" s="108"/>
      <c r="S681" s="109">
        <v>0</v>
      </c>
      <c r="T681" s="110">
        <f t="shared" si="36"/>
        <v>25300000</v>
      </c>
      <c r="U681" s="92">
        <v>25300000</v>
      </c>
      <c r="V681" s="111"/>
      <c r="W681" s="112"/>
      <c r="X681" s="93">
        <f t="shared" si="37"/>
        <v>25300000</v>
      </c>
      <c r="Y681" s="94">
        <f t="shared" si="38"/>
        <v>0</v>
      </c>
      <c r="Z681" s="94">
        <f t="shared" si="39"/>
        <v>0</v>
      </c>
      <c r="AA681" s="112"/>
      <c r="AB681" s="113" t="s">
        <v>94</v>
      </c>
      <c r="AC681" s="114" t="str">
        <f>VLOOKUP(E681,'[1]Tong hop'!$D$3:$P$2738,12,FALSE)</f>
        <v>VuTNQSE62248@fpt.edu.vn</v>
      </c>
    </row>
    <row r="682" spans="1:29" s="114" customFormat="1" ht="14.25">
      <c r="A682" s="82">
        <v>672</v>
      </c>
      <c r="B682" s="101" t="s">
        <v>71</v>
      </c>
      <c r="C682" s="164" t="s">
        <v>96</v>
      </c>
      <c r="D682" s="128" t="s">
        <v>1276</v>
      </c>
      <c r="E682" s="102" t="s">
        <v>2165</v>
      </c>
      <c r="F682" s="103" t="s">
        <v>2166</v>
      </c>
      <c r="G682" s="104"/>
      <c r="H682" s="104" t="s">
        <v>74</v>
      </c>
      <c r="I682" s="104" t="s">
        <v>75</v>
      </c>
      <c r="J682" s="104" t="s">
        <v>301</v>
      </c>
      <c r="K682" s="104" t="s">
        <v>93</v>
      </c>
      <c r="L682" s="105">
        <v>25300000</v>
      </c>
      <c r="M682" s="106"/>
      <c r="N682" s="107"/>
      <c r="O682" s="108"/>
      <c r="P682" s="108"/>
      <c r="Q682" s="108"/>
      <c r="R682" s="108"/>
      <c r="S682" s="109">
        <v>0</v>
      </c>
      <c r="T682" s="110">
        <f t="shared" si="36"/>
        <v>25300000</v>
      </c>
      <c r="U682" s="92">
        <v>25300000</v>
      </c>
      <c r="V682" s="111"/>
      <c r="W682" s="112"/>
      <c r="X682" s="93">
        <f t="shared" si="37"/>
        <v>25300000</v>
      </c>
      <c r="Y682" s="94">
        <f t="shared" si="38"/>
        <v>0</v>
      </c>
      <c r="Z682" s="94">
        <f t="shared" si="39"/>
        <v>0</v>
      </c>
      <c r="AA682" s="112"/>
      <c r="AB682" s="113" t="s">
        <v>94</v>
      </c>
      <c r="AC682" s="114" t="str">
        <f>VLOOKUP(E682,'[1]Tong hop'!$D$3:$P$2738,12,FALSE)</f>
        <v>BaoNQSE62485@fpt.edu.vn</v>
      </c>
    </row>
    <row r="683" spans="1:29" s="114" customFormat="1" ht="14.25">
      <c r="A683" s="82">
        <v>673</v>
      </c>
      <c r="B683" s="101" t="s">
        <v>71</v>
      </c>
      <c r="C683" s="164" t="s">
        <v>96</v>
      </c>
      <c r="D683" s="128" t="s">
        <v>1121</v>
      </c>
      <c r="E683" s="102" t="s">
        <v>2167</v>
      </c>
      <c r="F683" s="103" t="s">
        <v>2168</v>
      </c>
      <c r="G683" s="104"/>
      <c r="H683" s="104" t="s">
        <v>74</v>
      </c>
      <c r="I683" s="104" t="s">
        <v>75</v>
      </c>
      <c r="J683" s="104" t="s">
        <v>301</v>
      </c>
      <c r="K683" s="104" t="s">
        <v>93</v>
      </c>
      <c r="L683" s="105">
        <v>25300000</v>
      </c>
      <c r="M683" s="106"/>
      <c r="N683" s="107"/>
      <c r="O683" s="108"/>
      <c r="P683" s="108"/>
      <c r="Q683" s="108"/>
      <c r="R683" s="108"/>
      <c r="S683" s="109">
        <v>0</v>
      </c>
      <c r="T683" s="110">
        <f t="shared" si="36"/>
        <v>25300000</v>
      </c>
      <c r="U683" s="92">
        <v>25300000</v>
      </c>
      <c r="V683" s="111"/>
      <c r="W683" s="112"/>
      <c r="X683" s="93">
        <f t="shared" si="37"/>
        <v>25300000</v>
      </c>
      <c r="Y683" s="94">
        <f t="shared" si="38"/>
        <v>0</v>
      </c>
      <c r="Z683" s="94">
        <f t="shared" si="39"/>
        <v>0</v>
      </c>
      <c r="AA683" s="112"/>
      <c r="AB683" s="113" t="s">
        <v>94</v>
      </c>
      <c r="AC683" s="114" t="str">
        <f>VLOOKUP(E683,'[1]Tong hop'!$D$3:$P$2738,12,FALSE)</f>
        <v>KhacPCSE62498@fpt.edu.vn</v>
      </c>
    </row>
    <row r="684" spans="1:29" s="114" customFormat="1" ht="14.25">
      <c r="A684" s="82">
        <v>674</v>
      </c>
      <c r="B684" s="101" t="s">
        <v>71</v>
      </c>
      <c r="C684" s="164" t="s">
        <v>96</v>
      </c>
      <c r="D684" s="128" t="s">
        <v>1391</v>
      </c>
      <c r="E684" s="102" t="s">
        <v>2169</v>
      </c>
      <c r="F684" s="103" t="s">
        <v>2170</v>
      </c>
      <c r="G684" s="104"/>
      <c r="H684" s="104" t="s">
        <v>74</v>
      </c>
      <c r="I684" s="104" t="s">
        <v>75</v>
      </c>
      <c r="J684" s="104" t="s">
        <v>301</v>
      </c>
      <c r="K684" s="104" t="s">
        <v>93</v>
      </c>
      <c r="L684" s="105">
        <v>25300000</v>
      </c>
      <c r="M684" s="106"/>
      <c r="N684" s="107"/>
      <c r="O684" s="108"/>
      <c r="P684" s="108"/>
      <c r="Q684" s="108"/>
      <c r="R684" s="108"/>
      <c r="S684" s="109">
        <v>0</v>
      </c>
      <c r="T684" s="110">
        <f t="shared" si="36"/>
        <v>25300000</v>
      </c>
      <c r="U684" s="92">
        <v>25300000</v>
      </c>
      <c r="V684" s="111"/>
      <c r="W684" s="112"/>
      <c r="X684" s="93">
        <f t="shared" si="37"/>
        <v>25300000</v>
      </c>
      <c r="Y684" s="94">
        <f t="shared" si="38"/>
        <v>0</v>
      </c>
      <c r="Z684" s="94">
        <f t="shared" si="39"/>
        <v>0</v>
      </c>
      <c r="AA684" s="112"/>
      <c r="AB684" s="113" t="s">
        <v>94</v>
      </c>
      <c r="AC684" s="114" t="str">
        <f>VLOOKUP(E684,'[1]Tong hop'!$D$3:$P$2738,12,FALSE)</f>
        <v>HienNNGSE62506@fpt.edu.vn</v>
      </c>
    </row>
    <row r="685" spans="1:29" s="114" customFormat="1" ht="14.25">
      <c r="A685" s="82">
        <v>675</v>
      </c>
      <c r="B685" s="101" t="s">
        <v>71</v>
      </c>
      <c r="C685" s="164" t="s">
        <v>96</v>
      </c>
      <c r="D685" s="84" t="s">
        <v>1158</v>
      </c>
      <c r="E685" s="102" t="s">
        <v>2171</v>
      </c>
      <c r="F685" s="103" t="s">
        <v>2172</v>
      </c>
      <c r="G685" s="104"/>
      <c r="H685" s="104" t="s">
        <v>74</v>
      </c>
      <c r="I685" s="104" t="s">
        <v>91</v>
      </c>
      <c r="J685" s="104" t="s">
        <v>301</v>
      </c>
      <c r="K685" s="104" t="s">
        <v>93</v>
      </c>
      <c r="L685" s="105">
        <v>25300000</v>
      </c>
      <c r="M685" s="106"/>
      <c r="N685" s="107"/>
      <c r="O685" s="108"/>
      <c r="P685" s="108"/>
      <c r="Q685" s="108"/>
      <c r="R685" s="108"/>
      <c r="S685" s="109">
        <v>0</v>
      </c>
      <c r="T685" s="110">
        <f t="shared" si="36"/>
        <v>25300000</v>
      </c>
      <c r="U685" s="92">
        <v>25300000</v>
      </c>
      <c r="V685" s="111"/>
      <c r="W685" s="112"/>
      <c r="X685" s="93">
        <f t="shared" si="37"/>
        <v>25300000</v>
      </c>
      <c r="Y685" s="94">
        <f t="shared" si="38"/>
        <v>0</v>
      </c>
      <c r="Z685" s="94">
        <f t="shared" si="39"/>
        <v>0</v>
      </c>
      <c r="AA685" s="112"/>
      <c r="AB685" s="113" t="s">
        <v>94</v>
      </c>
      <c r="AC685" s="114" t="str">
        <f>VLOOKUP(E685,'[1]Tong hop'!$D$3:$P$2738,12,FALSE)</f>
        <v>NamDTSE62542@fpt.edu.vn</v>
      </c>
    </row>
    <row r="686" spans="1:29" s="114" customFormat="1" ht="14.25">
      <c r="A686" s="82">
        <v>676</v>
      </c>
      <c r="B686" s="101" t="s">
        <v>71</v>
      </c>
      <c r="C686" s="164" t="s">
        <v>96</v>
      </c>
      <c r="D686" s="128" t="s">
        <v>1163</v>
      </c>
      <c r="E686" s="102" t="s">
        <v>2173</v>
      </c>
      <c r="F686" s="103" t="s">
        <v>2174</v>
      </c>
      <c r="G686" s="104"/>
      <c r="H686" s="104" t="s">
        <v>74</v>
      </c>
      <c r="I686" s="104" t="s">
        <v>75</v>
      </c>
      <c r="J686" s="104" t="s">
        <v>301</v>
      </c>
      <c r="K686" s="104" t="s">
        <v>93</v>
      </c>
      <c r="L686" s="105">
        <v>25300000</v>
      </c>
      <c r="M686" s="106"/>
      <c r="N686" s="107"/>
      <c r="O686" s="108"/>
      <c r="P686" s="108"/>
      <c r="Q686" s="108"/>
      <c r="R686" s="108"/>
      <c r="S686" s="109">
        <v>0</v>
      </c>
      <c r="T686" s="110">
        <f t="shared" si="36"/>
        <v>25300000</v>
      </c>
      <c r="U686" s="92">
        <v>25300000</v>
      </c>
      <c r="V686" s="111"/>
      <c r="W686" s="112"/>
      <c r="X686" s="93">
        <f t="shared" si="37"/>
        <v>25300000</v>
      </c>
      <c r="Y686" s="94">
        <f t="shared" si="38"/>
        <v>0</v>
      </c>
      <c r="Z686" s="94">
        <f t="shared" si="39"/>
        <v>0</v>
      </c>
      <c r="AA686" s="112"/>
      <c r="AB686" s="113" t="s">
        <v>94</v>
      </c>
      <c r="AC686" s="114" t="str">
        <f>VLOOKUP(E686,'[1]Tong hop'!$D$3:$P$2738,12,FALSE)</f>
        <v>PhucPTSE62639@fpt.edu.vn</v>
      </c>
    </row>
    <row r="687" spans="1:29" s="114" customFormat="1" ht="14.25">
      <c r="A687" s="82">
        <v>677</v>
      </c>
      <c r="B687" s="101" t="s">
        <v>71</v>
      </c>
      <c r="C687" s="164" t="s">
        <v>96</v>
      </c>
      <c r="D687" s="84" t="s">
        <v>686</v>
      </c>
      <c r="E687" s="102" t="s">
        <v>2175</v>
      </c>
      <c r="F687" s="103" t="s">
        <v>2176</v>
      </c>
      <c r="G687" s="104"/>
      <c r="H687" s="104" t="s">
        <v>74</v>
      </c>
      <c r="I687" s="104"/>
      <c r="J687" s="104" t="s">
        <v>301</v>
      </c>
      <c r="K687" s="104" t="s">
        <v>93</v>
      </c>
      <c r="L687" s="105">
        <v>25300000</v>
      </c>
      <c r="M687" s="106"/>
      <c r="N687" s="107"/>
      <c r="O687" s="108"/>
      <c r="P687" s="108"/>
      <c r="Q687" s="108"/>
      <c r="R687" s="108"/>
      <c r="S687" s="109">
        <v>0</v>
      </c>
      <c r="T687" s="110">
        <f t="shared" si="36"/>
        <v>25300000</v>
      </c>
      <c r="U687" s="92">
        <v>25300000</v>
      </c>
      <c r="V687" s="111"/>
      <c r="W687" s="112"/>
      <c r="X687" s="93">
        <f t="shared" si="37"/>
        <v>25300000</v>
      </c>
      <c r="Y687" s="94">
        <f t="shared" si="38"/>
        <v>0</v>
      </c>
      <c r="Z687" s="94">
        <f t="shared" si="39"/>
        <v>0</v>
      </c>
      <c r="AA687" s="112"/>
      <c r="AB687" s="113" t="s">
        <v>94</v>
      </c>
      <c r="AC687" s="114" t="str">
        <f>VLOOKUP(E687,'[1]Tong hop'!$D$3:$P$2738,12,FALSE)</f>
        <v>TrinhNDSE62136@fpt.edu.vn</v>
      </c>
    </row>
    <row r="688" spans="1:29" s="114" customFormat="1" ht="14.25">
      <c r="A688" s="82">
        <v>678</v>
      </c>
      <c r="B688" s="101" t="s">
        <v>71</v>
      </c>
      <c r="C688" s="129"/>
      <c r="D688" s="128" t="s">
        <v>1121</v>
      </c>
      <c r="E688" s="102" t="s">
        <v>2177</v>
      </c>
      <c r="F688" s="103" t="s">
        <v>2178</v>
      </c>
      <c r="G688" s="104"/>
      <c r="H688" s="104" t="s">
        <v>74</v>
      </c>
      <c r="I688" s="104" t="s">
        <v>75</v>
      </c>
      <c r="J688" s="104" t="s">
        <v>2179</v>
      </c>
      <c r="K688" s="104" t="s">
        <v>102</v>
      </c>
      <c r="L688" s="105">
        <v>25300000</v>
      </c>
      <c r="M688" s="106"/>
      <c r="N688" s="107"/>
      <c r="O688" s="108"/>
      <c r="P688" s="108"/>
      <c r="Q688" s="108"/>
      <c r="R688" s="108"/>
      <c r="S688" s="109">
        <v>0</v>
      </c>
      <c r="T688" s="110">
        <f t="shared" si="36"/>
        <v>25300000</v>
      </c>
      <c r="U688" s="92">
        <v>25300000</v>
      </c>
      <c r="V688" s="111"/>
      <c r="W688" s="112"/>
      <c r="X688" s="93">
        <f t="shared" si="37"/>
        <v>25300000</v>
      </c>
      <c r="Y688" s="94">
        <f t="shared" si="38"/>
        <v>0</v>
      </c>
      <c r="Z688" s="94">
        <f t="shared" si="39"/>
        <v>0</v>
      </c>
      <c r="AA688" s="112"/>
      <c r="AB688" s="113"/>
      <c r="AC688" s="114" t="str">
        <f>VLOOKUP(E688,'[1]Tong hop'!$D$3:$P$2738,12,FALSE)</f>
        <v>HaiTTSE62631@fpt.edu.vn</v>
      </c>
    </row>
    <row r="689" spans="1:29" s="114" customFormat="1" ht="14.25">
      <c r="A689" s="82">
        <v>679</v>
      </c>
      <c r="B689" s="101" t="s">
        <v>71</v>
      </c>
      <c r="C689" s="129"/>
      <c r="D689" s="128" t="s">
        <v>1158</v>
      </c>
      <c r="E689" s="102" t="s">
        <v>2180</v>
      </c>
      <c r="F689" s="103" t="s">
        <v>2181</v>
      </c>
      <c r="G689" s="104"/>
      <c r="H689" s="104" t="s">
        <v>74</v>
      </c>
      <c r="I689" s="104" t="s">
        <v>75</v>
      </c>
      <c r="J689" s="104" t="s">
        <v>2179</v>
      </c>
      <c r="K689" s="104" t="s">
        <v>102</v>
      </c>
      <c r="L689" s="105">
        <v>25300000</v>
      </c>
      <c r="M689" s="106"/>
      <c r="N689" s="107"/>
      <c r="O689" s="108"/>
      <c r="P689" s="108"/>
      <c r="Q689" s="108"/>
      <c r="R689" s="108"/>
      <c r="S689" s="109">
        <v>0</v>
      </c>
      <c r="T689" s="110">
        <f t="shared" si="36"/>
        <v>25300000</v>
      </c>
      <c r="U689" s="92">
        <v>25300000</v>
      </c>
      <c r="V689" s="111"/>
      <c r="W689" s="112"/>
      <c r="X689" s="93">
        <f t="shared" si="37"/>
        <v>25300000</v>
      </c>
      <c r="Y689" s="94">
        <f t="shared" si="38"/>
        <v>0</v>
      </c>
      <c r="Z689" s="94">
        <f t="shared" si="39"/>
        <v>0</v>
      </c>
      <c r="AA689" s="112"/>
      <c r="AB689" s="113"/>
      <c r="AC689" s="114" t="str">
        <f>VLOOKUP(E689,'[1]Tong hop'!$D$3:$P$2738,12,FALSE)</f>
        <v>DuongPHSE62746@fpt.edu.vn</v>
      </c>
    </row>
    <row r="690" spans="1:29" s="114" customFormat="1" ht="14.25">
      <c r="A690" s="82">
        <v>680</v>
      </c>
      <c r="B690" s="101" t="s">
        <v>71</v>
      </c>
      <c r="C690" s="129"/>
      <c r="D690" s="128" t="s">
        <v>1124</v>
      </c>
      <c r="E690" s="102" t="s">
        <v>2182</v>
      </c>
      <c r="F690" s="103" t="s">
        <v>2183</v>
      </c>
      <c r="G690" s="104"/>
      <c r="H690" s="104" t="s">
        <v>74</v>
      </c>
      <c r="I690" s="104" t="s">
        <v>75</v>
      </c>
      <c r="J690" s="104" t="s">
        <v>2179</v>
      </c>
      <c r="K690" s="104" t="s">
        <v>102</v>
      </c>
      <c r="L690" s="105">
        <v>25300000</v>
      </c>
      <c r="M690" s="106"/>
      <c r="N690" s="107"/>
      <c r="O690" s="108"/>
      <c r="P690" s="108"/>
      <c r="Q690" s="108"/>
      <c r="R690" s="108"/>
      <c r="S690" s="109">
        <v>2175000</v>
      </c>
      <c r="T690" s="110">
        <f t="shared" si="36"/>
        <v>23125000</v>
      </c>
      <c r="U690" s="92">
        <v>23125000</v>
      </c>
      <c r="V690" s="111"/>
      <c r="W690" s="112"/>
      <c r="X690" s="93">
        <f t="shared" si="37"/>
        <v>23125000</v>
      </c>
      <c r="Y690" s="94">
        <f t="shared" si="38"/>
        <v>0</v>
      </c>
      <c r="Z690" s="94">
        <f t="shared" si="39"/>
        <v>0</v>
      </c>
      <c r="AA690" s="112"/>
      <c r="AB690" s="113"/>
      <c r="AC690" s="114" t="str">
        <f>VLOOKUP(E690,'[1]Tong hop'!$D$3:$P$2738,12,FALSE)</f>
        <v>NhanNTSE62253@fpt.edu.vn</v>
      </c>
    </row>
    <row r="691" spans="1:29" s="114" customFormat="1" ht="14.25">
      <c r="A691" s="82">
        <v>681</v>
      </c>
      <c r="B691" s="101" t="s">
        <v>71</v>
      </c>
      <c r="C691" s="129"/>
      <c r="D691" s="128" t="s">
        <v>1121</v>
      </c>
      <c r="E691" s="102" t="s">
        <v>2184</v>
      </c>
      <c r="F691" s="103" t="s">
        <v>2185</v>
      </c>
      <c r="G691" s="104"/>
      <c r="H691" s="104" t="s">
        <v>74</v>
      </c>
      <c r="I691" s="104" t="s">
        <v>83</v>
      </c>
      <c r="J691" s="104" t="s">
        <v>2179</v>
      </c>
      <c r="K691" s="104" t="s">
        <v>102</v>
      </c>
      <c r="L691" s="105">
        <v>25300000</v>
      </c>
      <c r="M691" s="106"/>
      <c r="N691" s="107"/>
      <c r="O691" s="108"/>
      <c r="P691" s="108"/>
      <c r="Q691" s="108"/>
      <c r="R691" s="108"/>
      <c r="S691" s="109">
        <v>0</v>
      </c>
      <c r="T691" s="110">
        <f t="shared" si="36"/>
        <v>25300000</v>
      </c>
      <c r="U691" s="92">
        <v>25300000</v>
      </c>
      <c r="V691" s="111"/>
      <c r="W691" s="112"/>
      <c r="X691" s="93">
        <f t="shared" si="37"/>
        <v>25300000</v>
      </c>
      <c r="Y691" s="94">
        <f t="shared" si="38"/>
        <v>0</v>
      </c>
      <c r="Z691" s="94">
        <f t="shared" si="39"/>
        <v>0</v>
      </c>
      <c r="AA691" s="112"/>
      <c r="AB691" s="113"/>
      <c r="AC691" s="114" t="str">
        <f>VLOOKUP(E691,'[1]Tong hop'!$D$3:$P$2738,12,FALSE)</f>
        <v>QuanNMSE62269@fpt.edu.vn</v>
      </c>
    </row>
    <row r="692" spans="1:29" s="114" customFormat="1" ht="14.25">
      <c r="A692" s="82">
        <v>682</v>
      </c>
      <c r="B692" s="101" t="s">
        <v>71</v>
      </c>
      <c r="C692" s="129"/>
      <c r="D692" s="84" t="s">
        <v>686</v>
      </c>
      <c r="E692" s="102" t="s">
        <v>2186</v>
      </c>
      <c r="F692" s="103" t="s">
        <v>2187</v>
      </c>
      <c r="G692" s="104"/>
      <c r="H692" s="104" t="s">
        <v>74</v>
      </c>
      <c r="I692" s="104" t="s">
        <v>75</v>
      </c>
      <c r="J692" s="104" t="s">
        <v>2179</v>
      </c>
      <c r="K692" s="104" t="s">
        <v>102</v>
      </c>
      <c r="L692" s="105">
        <v>25300000</v>
      </c>
      <c r="M692" s="106"/>
      <c r="N692" s="107"/>
      <c r="O692" s="108"/>
      <c r="P692" s="108"/>
      <c r="Q692" s="108"/>
      <c r="R692" s="108"/>
      <c r="S692" s="109">
        <v>0</v>
      </c>
      <c r="T692" s="110">
        <f t="shared" si="36"/>
        <v>25300000</v>
      </c>
      <c r="U692" s="92">
        <v>26000000</v>
      </c>
      <c r="V692" s="111"/>
      <c r="W692" s="311">
        <v>695000</v>
      </c>
      <c r="X692" s="93">
        <f t="shared" si="37"/>
        <v>25305000</v>
      </c>
      <c r="Y692" s="94">
        <f t="shared" si="38"/>
        <v>5000</v>
      </c>
      <c r="Z692" s="94">
        <f t="shared" si="39"/>
        <v>0</v>
      </c>
      <c r="AA692" s="112"/>
      <c r="AB692" s="113"/>
      <c r="AC692" s="114" t="str">
        <f>VLOOKUP(E692,'[1]Tong hop'!$D$3:$P$2738,12,FALSE)</f>
        <v>HoangDHSE62387@fpt.edu.vn</v>
      </c>
    </row>
    <row r="693" spans="1:29" s="114" customFormat="1" ht="14.25">
      <c r="A693" s="82">
        <v>683</v>
      </c>
      <c r="B693" s="101" t="s">
        <v>71</v>
      </c>
      <c r="C693" s="129"/>
      <c r="D693" s="128" t="s">
        <v>1121</v>
      </c>
      <c r="E693" s="102" t="s">
        <v>2188</v>
      </c>
      <c r="F693" s="103" t="s">
        <v>2189</v>
      </c>
      <c r="G693" s="104"/>
      <c r="H693" s="104" t="s">
        <v>74</v>
      </c>
      <c r="I693" s="104" t="s">
        <v>75</v>
      </c>
      <c r="J693" s="104" t="s">
        <v>2179</v>
      </c>
      <c r="K693" s="104" t="s">
        <v>102</v>
      </c>
      <c r="L693" s="105">
        <v>25300000</v>
      </c>
      <c r="M693" s="106"/>
      <c r="N693" s="107"/>
      <c r="O693" s="108"/>
      <c r="P693" s="108"/>
      <c r="Q693" s="108"/>
      <c r="R693" s="108"/>
      <c r="S693" s="109">
        <v>0</v>
      </c>
      <c r="T693" s="110">
        <f t="shared" si="36"/>
        <v>25300000</v>
      </c>
      <c r="U693" s="92">
        <v>25300000</v>
      </c>
      <c r="V693" s="111"/>
      <c r="W693" s="112"/>
      <c r="X693" s="93">
        <f t="shared" si="37"/>
        <v>25300000</v>
      </c>
      <c r="Y693" s="94">
        <f t="shared" si="38"/>
        <v>0</v>
      </c>
      <c r="Z693" s="94">
        <f t="shared" si="39"/>
        <v>0</v>
      </c>
      <c r="AA693" s="112"/>
      <c r="AB693" s="113"/>
      <c r="AC693" s="114" t="str">
        <f>VLOOKUP(E693,'[1]Tong hop'!$D$3:$P$2738,12,FALSE)</f>
        <v>QuangNVMSE62394@fpt.edu.vn</v>
      </c>
    </row>
    <row r="694" spans="1:29" s="114" customFormat="1" ht="14.25">
      <c r="A694" s="82">
        <v>684</v>
      </c>
      <c r="B694" s="101" t="s">
        <v>71</v>
      </c>
      <c r="C694" s="129"/>
      <c r="D694" s="84" t="s">
        <v>686</v>
      </c>
      <c r="E694" s="102" t="s">
        <v>2190</v>
      </c>
      <c r="F694" s="103" t="s">
        <v>2191</v>
      </c>
      <c r="G694" s="104"/>
      <c r="H694" s="104" t="s">
        <v>74</v>
      </c>
      <c r="I694" s="104" t="s">
        <v>340</v>
      </c>
      <c r="J694" s="104" t="s">
        <v>2179</v>
      </c>
      <c r="K694" s="104" t="s">
        <v>102</v>
      </c>
      <c r="L694" s="105">
        <v>25300000</v>
      </c>
      <c r="M694" s="106"/>
      <c r="N694" s="107"/>
      <c r="O694" s="108"/>
      <c r="P694" s="108">
        <v>50</v>
      </c>
      <c r="Q694" s="108"/>
      <c r="R694" s="108"/>
      <c r="S694" s="109">
        <v>0</v>
      </c>
      <c r="T694" s="110">
        <f t="shared" si="36"/>
        <v>12650000</v>
      </c>
      <c r="U694" s="92">
        <v>12650000</v>
      </c>
      <c r="V694" s="111"/>
      <c r="W694" s="112"/>
      <c r="X694" s="93">
        <f t="shared" si="37"/>
        <v>12650000</v>
      </c>
      <c r="Y694" s="94">
        <f t="shared" si="38"/>
        <v>0</v>
      </c>
      <c r="Z694" s="94">
        <f t="shared" si="39"/>
        <v>0</v>
      </c>
      <c r="AA694" s="112"/>
      <c r="AB694" s="113"/>
      <c r="AC694" s="114" t="str">
        <f>VLOOKUP(E694,'[1]Tong hop'!$D$3:$P$2738,12,FALSE)</f>
        <v>AnhDXSE62457@fpt.edu.vn</v>
      </c>
    </row>
    <row r="695" spans="1:29" s="114" customFormat="1" ht="14.25">
      <c r="A695" s="82">
        <v>685</v>
      </c>
      <c r="B695" s="101" t="s">
        <v>71</v>
      </c>
      <c r="C695" s="129"/>
      <c r="D695" s="128" t="s">
        <v>1118</v>
      </c>
      <c r="E695" s="102" t="s">
        <v>2192</v>
      </c>
      <c r="F695" s="103" t="s">
        <v>2193</v>
      </c>
      <c r="G695" s="104"/>
      <c r="H695" s="104" t="s">
        <v>74</v>
      </c>
      <c r="I695" s="104" t="s">
        <v>75</v>
      </c>
      <c r="J695" s="104" t="s">
        <v>2179</v>
      </c>
      <c r="K695" s="104" t="s">
        <v>102</v>
      </c>
      <c r="L695" s="105">
        <v>25300000</v>
      </c>
      <c r="M695" s="106"/>
      <c r="N695" s="107"/>
      <c r="O695" s="108"/>
      <c r="P695" s="108"/>
      <c r="Q695" s="108"/>
      <c r="R695" s="108"/>
      <c r="S695" s="109">
        <v>0</v>
      </c>
      <c r="T695" s="110">
        <f t="shared" si="36"/>
        <v>25300000</v>
      </c>
      <c r="U695" s="92">
        <v>25300000</v>
      </c>
      <c r="V695" s="111"/>
      <c r="W695" s="112"/>
      <c r="X695" s="93">
        <f t="shared" si="37"/>
        <v>25300000</v>
      </c>
      <c r="Y695" s="94">
        <f t="shared" si="38"/>
        <v>0</v>
      </c>
      <c r="Z695" s="94">
        <f t="shared" si="39"/>
        <v>0</v>
      </c>
      <c r="AA695" s="112"/>
      <c r="AB695" s="113"/>
      <c r="AC695" s="114" t="str">
        <f>VLOOKUP(E695,'[1]Tong hop'!$D$3:$P$2738,12,FALSE)</f>
        <v>DungNPSE62468@fpt.edu.vn</v>
      </c>
    </row>
    <row r="696" spans="1:29" s="114" customFormat="1" ht="14.25">
      <c r="A696" s="82">
        <v>686</v>
      </c>
      <c r="B696" s="101" t="s">
        <v>71</v>
      </c>
      <c r="C696" s="129"/>
      <c r="D696" s="128" t="s">
        <v>1158</v>
      </c>
      <c r="E696" s="102" t="s">
        <v>2194</v>
      </c>
      <c r="F696" s="103" t="s">
        <v>2195</v>
      </c>
      <c r="G696" s="104"/>
      <c r="H696" s="104" t="s">
        <v>74</v>
      </c>
      <c r="I696" s="104" t="s">
        <v>75</v>
      </c>
      <c r="J696" s="104" t="s">
        <v>2179</v>
      </c>
      <c r="K696" s="104" t="s">
        <v>102</v>
      </c>
      <c r="L696" s="105">
        <v>25300000</v>
      </c>
      <c r="M696" s="106"/>
      <c r="N696" s="107"/>
      <c r="O696" s="108"/>
      <c r="P696" s="108"/>
      <c r="Q696" s="108"/>
      <c r="R696" s="108"/>
      <c r="S696" s="109">
        <v>2175000</v>
      </c>
      <c r="T696" s="110">
        <f t="shared" si="36"/>
        <v>23125000</v>
      </c>
      <c r="U696" s="92">
        <v>23125000</v>
      </c>
      <c r="V696" s="111"/>
      <c r="W696" s="112"/>
      <c r="X696" s="93">
        <f t="shared" si="37"/>
        <v>23125000</v>
      </c>
      <c r="Y696" s="94">
        <f t="shared" si="38"/>
        <v>0</v>
      </c>
      <c r="Z696" s="94">
        <f t="shared" si="39"/>
        <v>0</v>
      </c>
      <c r="AA696" s="112"/>
      <c r="AB696" s="113"/>
      <c r="AC696" s="114" t="str">
        <f>VLOOKUP(E696,'[1]Tong hop'!$D$3:$P$2738,12,FALSE)</f>
        <v>SonNLDSE62579@fpt.edu.vn</v>
      </c>
    </row>
    <row r="697" spans="1:29" s="114" customFormat="1" ht="14.25">
      <c r="A697" s="82">
        <v>687</v>
      </c>
      <c r="B697" s="101" t="s">
        <v>71</v>
      </c>
      <c r="C697" s="129"/>
      <c r="D697" s="128" t="s">
        <v>1391</v>
      </c>
      <c r="E697" s="102" t="s">
        <v>2196</v>
      </c>
      <c r="F697" s="103" t="s">
        <v>2197</v>
      </c>
      <c r="G697" s="104"/>
      <c r="H697" s="104" t="s">
        <v>74</v>
      </c>
      <c r="I697" s="104" t="s">
        <v>75</v>
      </c>
      <c r="J697" s="104" t="s">
        <v>2179</v>
      </c>
      <c r="K697" s="104" t="s">
        <v>102</v>
      </c>
      <c r="L697" s="105">
        <v>25300000</v>
      </c>
      <c r="M697" s="106"/>
      <c r="N697" s="107"/>
      <c r="O697" s="108"/>
      <c r="P697" s="108"/>
      <c r="Q697" s="108"/>
      <c r="R697" s="108"/>
      <c r="S697" s="109">
        <v>0</v>
      </c>
      <c r="T697" s="110">
        <f t="shared" si="36"/>
        <v>25300000</v>
      </c>
      <c r="U697" s="92">
        <v>25300000</v>
      </c>
      <c r="V697" s="111"/>
      <c r="W697" s="112"/>
      <c r="X697" s="93">
        <f t="shared" si="37"/>
        <v>25300000</v>
      </c>
      <c r="Y697" s="94">
        <f t="shared" si="38"/>
        <v>0</v>
      </c>
      <c r="Z697" s="94">
        <f t="shared" si="39"/>
        <v>0</v>
      </c>
      <c r="AA697" s="112"/>
      <c r="AB697" s="113"/>
      <c r="AC697" s="114" t="str">
        <f>VLOOKUP(E697,'[1]Tong hop'!$D$3:$P$2738,12,FALSE)</f>
        <v>MinhLNSE62705@fpt.edu.vn</v>
      </c>
    </row>
    <row r="698" spans="1:29" s="114" customFormat="1" ht="14.25">
      <c r="A698" s="82">
        <v>688</v>
      </c>
      <c r="B698" s="101" t="s">
        <v>71</v>
      </c>
      <c r="C698" s="129"/>
      <c r="D698" s="128" t="s">
        <v>1118</v>
      </c>
      <c r="E698" s="102" t="s">
        <v>2198</v>
      </c>
      <c r="F698" s="103" t="s">
        <v>2199</v>
      </c>
      <c r="G698" s="104"/>
      <c r="H698" s="104" t="s">
        <v>74</v>
      </c>
      <c r="I698" s="104"/>
      <c r="J698" s="104" t="s">
        <v>2179</v>
      </c>
      <c r="K698" s="104" t="s">
        <v>102</v>
      </c>
      <c r="L698" s="105">
        <v>25300000</v>
      </c>
      <c r="M698" s="106"/>
      <c r="N698" s="107"/>
      <c r="O698" s="108"/>
      <c r="P698" s="108"/>
      <c r="Q698" s="108"/>
      <c r="R698" s="108"/>
      <c r="S698" s="109">
        <v>26100000</v>
      </c>
      <c r="T698" s="110">
        <f t="shared" si="36"/>
        <v>-800000</v>
      </c>
      <c r="U698" s="92">
        <v>25300000</v>
      </c>
      <c r="V698" s="111"/>
      <c r="W698" s="112"/>
      <c r="X698" s="93">
        <f t="shared" si="37"/>
        <v>25300000</v>
      </c>
      <c r="Y698" s="94">
        <f t="shared" si="38"/>
        <v>26100000</v>
      </c>
      <c r="Z698" s="94">
        <f t="shared" si="39"/>
        <v>0</v>
      </c>
      <c r="AA698" s="112"/>
      <c r="AB698" s="113"/>
      <c r="AC698" s="114" t="str">
        <f>VLOOKUP(E698,'[1]Tong hop'!$D$3:$P$2738,12,FALSE)</f>
        <v>ThanhTKSE62775@fpt.edu.vn</v>
      </c>
    </row>
    <row r="699" spans="1:29" s="114" customFormat="1" ht="14.25">
      <c r="A699" s="82">
        <v>689</v>
      </c>
      <c r="B699" s="101" t="s">
        <v>71</v>
      </c>
      <c r="C699" s="129"/>
      <c r="D699" s="128" t="s">
        <v>1124</v>
      </c>
      <c r="E699" s="102" t="s">
        <v>2200</v>
      </c>
      <c r="F699" s="103" t="s">
        <v>2201</v>
      </c>
      <c r="G699" s="104"/>
      <c r="H699" s="104" t="s">
        <v>74</v>
      </c>
      <c r="I699" s="104"/>
      <c r="J699" s="104" t="s">
        <v>2179</v>
      </c>
      <c r="K699" s="104" t="s">
        <v>102</v>
      </c>
      <c r="L699" s="105">
        <v>25300000</v>
      </c>
      <c r="M699" s="106"/>
      <c r="N699" s="107"/>
      <c r="O699" s="108"/>
      <c r="P699" s="108"/>
      <c r="Q699" s="108"/>
      <c r="R699" s="108"/>
      <c r="S699" s="109">
        <v>0</v>
      </c>
      <c r="T699" s="110">
        <f t="shared" si="36"/>
        <v>25300000</v>
      </c>
      <c r="U699" s="92">
        <v>25300000</v>
      </c>
      <c r="V699" s="111"/>
      <c r="W699" s="112"/>
      <c r="X699" s="93">
        <f t="shared" si="37"/>
        <v>25300000</v>
      </c>
      <c r="Y699" s="94">
        <f t="shared" si="38"/>
        <v>0</v>
      </c>
      <c r="Z699" s="94">
        <f t="shared" si="39"/>
        <v>0</v>
      </c>
      <c r="AA699" s="112"/>
      <c r="AB699" s="113"/>
      <c r="AC699" s="114" t="str">
        <f>VLOOKUP(E699,'[1]Tong hop'!$D$3:$P$2738,12,FALSE)</f>
        <v>AnNXSE62129@fpt.edu.vn</v>
      </c>
    </row>
    <row r="700" spans="1:29" s="114" customFormat="1" ht="14.25">
      <c r="A700" s="82">
        <v>690</v>
      </c>
      <c r="B700" s="101" t="s">
        <v>71</v>
      </c>
      <c r="C700" s="129"/>
      <c r="D700" s="128" t="s">
        <v>1121</v>
      </c>
      <c r="E700" s="102" t="s">
        <v>2202</v>
      </c>
      <c r="F700" s="103" t="s">
        <v>2203</v>
      </c>
      <c r="G700" s="104"/>
      <c r="H700" s="104" t="s">
        <v>74</v>
      </c>
      <c r="I700" s="104"/>
      <c r="J700" s="104" t="s">
        <v>2179</v>
      </c>
      <c r="K700" s="104" t="s">
        <v>102</v>
      </c>
      <c r="L700" s="105">
        <v>25300000</v>
      </c>
      <c r="M700" s="106"/>
      <c r="N700" s="107"/>
      <c r="O700" s="108"/>
      <c r="P700" s="108"/>
      <c r="Q700" s="108"/>
      <c r="R700" s="108"/>
      <c r="S700" s="109">
        <v>0</v>
      </c>
      <c r="T700" s="110">
        <f t="shared" si="36"/>
        <v>25300000</v>
      </c>
      <c r="U700" s="92">
        <v>25300000</v>
      </c>
      <c r="V700" s="111"/>
      <c r="W700" s="112"/>
      <c r="X700" s="93">
        <f t="shared" si="37"/>
        <v>25300000</v>
      </c>
      <c r="Y700" s="94">
        <f t="shared" si="38"/>
        <v>0</v>
      </c>
      <c r="Z700" s="94">
        <f t="shared" si="39"/>
        <v>0</v>
      </c>
      <c r="AA700" s="112"/>
      <c r="AB700" s="113"/>
      <c r="AC700" s="114" t="str">
        <f>VLOOKUP(E700,'[1]Tong hop'!$D$3:$P$2738,12,FALSE)</f>
        <v>DuongVMSE61969@fpt.edu.vn</v>
      </c>
    </row>
    <row r="701" spans="1:29" s="114" customFormat="1" ht="14.25">
      <c r="A701" s="82">
        <v>691</v>
      </c>
      <c r="B701" s="101" t="s">
        <v>71</v>
      </c>
      <c r="C701" s="129"/>
      <c r="D701" s="128" t="s">
        <v>1163</v>
      </c>
      <c r="E701" s="102" t="s">
        <v>2204</v>
      </c>
      <c r="F701" s="103" t="s">
        <v>2205</v>
      </c>
      <c r="G701" s="104"/>
      <c r="H701" s="104" t="s">
        <v>2206</v>
      </c>
      <c r="I701" s="104"/>
      <c r="J701" s="104" t="s">
        <v>2179</v>
      </c>
      <c r="K701" s="104" t="s">
        <v>102</v>
      </c>
      <c r="L701" s="105">
        <v>25300000</v>
      </c>
      <c r="M701" s="106"/>
      <c r="N701" s="107"/>
      <c r="O701" s="108"/>
      <c r="P701" s="108"/>
      <c r="Q701" s="108"/>
      <c r="R701" s="108"/>
      <c r="S701" s="109">
        <v>2225000</v>
      </c>
      <c r="T701" s="110">
        <f t="shared" si="36"/>
        <v>23075000</v>
      </c>
      <c r="U701" s="92">
        <v>23075000</v>
      </c>
      <c r="V701" s="111"/>
      <c r="W701" s="112"/>
      <c r="X701" s="93">
        <f t="shared" si="37"/>
        <v>23075000</v>
      </c>
      <c r="Y701" s="94">
        <f t="shared" si="38"/>
        <v>0</v>
      </c>
      <c r="Z701" s="94">
        <f t="shared" si="39"/>
        <v>0</v>
      </c>
      <c r="AA701" s="112"/>
      <c r="AB701" s="113"/>
      <c r="AC701" s="114" t="str">
        <f>VLOOKUP(E701,'[1]Tong hop'!$D$3:$P$2738,12,FALSE)</f>
        <v>NghiaTHSE62160@fpt.edu.vn</v>
      </c>
    </row>
    <row r="702" spans="1:29" s="114" customFormat="1" ht="14.25">
      <c r="A702" s="82">
        <v>692</v>
      </c>
      <c r="B702" s="101" t="s">
        <v>71</v>
      </c>
      <c r="C702" s="129"/>
      <c r="D702" s="128" t="s">
        <v>1121</v>
      </c>
      <c r="E702" s="102" t="s">
        <v>2207</v>
      </c>
      <c r="F702" s="103" t="s">
        <v>2208</v>
      </c>
      <c r="G702" s="104"/>
      <c r="H702" s="104" t="s">
        <v>74</v>
      </c>
      <c r="I702" s="104"/>
      <c r="J702" s="104" t="s">
        <v>2179</v>
      </c>
      <c r="K702" s="104" t="s">
        <v>102</v>
      </c>
      <c r="L702" s="105">
        <v>25300000</v>
      </c>
      <c r="M702" s="106"/>
      <c r="N702" s="107"/>
      <c r="O702" s="108"/>
      <c r="P702" s="108"/>
      <c r="Q702" s="108"/>
      <c r="R702" s="108"/>
      <c r="S702" s="109">
        <v>384000</v>
      </c>
      <c r="T702" s="110">
        <f t="shared" si="36"/>
        <v>24916000</v>
      </c>
      <c r="U702" s="92">
        <v>24916000</v>
      </c>
      <c r="V702" s="111"/>
      <c r="W702" s="112"/>
      <c r="X702" s="93">
        <f t="shared" si="37"/>
        <v>24916000</v>
      </c>
      <c r="Y702" s="94">
        <f t="shared" si="38"/>
        <v>0</v>
      </c>
      <c r="Z702" s="94">
        <f t="shared" si="39"/>
        <v>0</v>
      </c>
      <c r="AA702" s="112"/>
      <c r="AB702" s="113"/>
      <c r="AC702" s="114" t="str">
        <f>VLOOKUP(E702,'[1]Tong hop'!$D$3:$P$2738,12,FALSE)</f>
        <v>BaoNCSE61888@fpt.edu.vn</v>
      </c>
    </row>
    <row r="703" spans="1:29" s="114" customFormat="1" ht="14.25">
      <c r="A703" s="82">
        <v>693</v>
      </c>
      <c r="B703" s="101" t="s">
        <v>71</v>
      </c>
      <c r="C703" s="129"/>
      <c r="D703" s="128" t="s">
        <v>1391</v>
      </c>
      <c r="E703" s="102" t="s">
        <v>2209</v>
      </c>
      <c r="F703" s="103" t="s">
        <v>2210</v>
      </c>
      <c r="G703" s="104"/>
      <c r="H703" s="104" t="s">
        <v>74</v>
      </c>
      <c r="I703" s="104" t="s">
        <v>75</v>
      </c>
      <c r="J703" s="104" t="s">
        <v>305</v>
      </c>
      <c r="K703" s="104" t="s">
        <v>102</v>
      </c>
      <c r="L703" s="105">
        <v>25300000</v>
      </c>
      <c r="M703" s="106"/>
      <c r="N703" s="107"/>
      <c r="O703" s="108"/>
      <c r="P703" s="108"/>
      <c r="Q703" s="108"/>
      <c r="R703" s="108"/>
      <c r="S703" s="109">
        <v>0</v>
      </c>
      <c r="T703" s="110">
        <f t="shared" si="36"/>
        <v>25300000</v>
      </c>
      <c r="U703" s="92">
        <v>25300000</v>
      </c>
      <c r="V703" s="111"/>
      <c r="W703" s="112"/>
      <c r="X703" s="93">
        <f t="shared" si="37"/>
        <v>25300000</v>
      </c>
      <c r="Y703" s="94">
        <f t="shared" si="38"/>
        <v>0</v>
      </c>
      <c r="Z703" s="94">
        <f t="shared" si="39"/>
        <v>0</v>
      </c>
      <c r="AA703" s="112"/>
      <c r="AB703" s="113"/>
      <c r="AC703" s="114" t="str">
        <f>VLOOKUP(E703,'[1]Tong hop'!$D$3:$P$2738,12,FALSE)</f>
        <v>QuyetNPSE62229@fpt.edu.vn</v>
      </c>
    </row>
    <row r="704" spans="1:29" s="114" customFormat="1" ht="14.25">
      <c r="A704" s="82">
        <v>694</v>
      </c>
      <c r="B704" s="101" t="s">
        <v>71</v>
      </c>
      <c r="C704" s="129"/>
      <c r="D704" s="128" t="s">
        <v>1121</v>
      </c>
      <c r="E704" s="102" t="s">
        <v>2211</v>
      </c>
      <c r="F704" s="103" t="s">
        <v>2212</v>
      </c>
      <c r="G704" s="104"/>
      <c r="H704" s="104" t="s">
        <v>74</v>
      </c>
      <c r="I704" s="104" t="s">
        <v>260</v>
      </c>
      <c r="J704" s="104" t="s">
        <v>305</v>
      </c>
      <c r="K704" s="104" t="s">
        <v>102</v>
      </c>
      <c r="L704" s="105">
        <v>25300000</v>
      </c>
      <c r="M704" s="106"/>
      <c r="N704" s="107"/>
      <c r="O704" s="108">
        <v>50</v>
      </c>
      <c r="P704" s="108"/>
      <c r="Q704" s="108"/>
      <c r="R704" s="108"/>
      <c r="S704" s="109">
        <v>0</v>
      </c>
      <c r="T704" s="110">
        <f t="shared" si="36"/>
        <v>12650000</v>
      </c>
      <c r="U704" s="92">
        <v>12650000</v>
      </c>
      <c r="V704" s="111"/>
      <c r="W704" s="112"/>
      <c r="X704" s="93">
        <f t="shared" si="37"/>
        <v>12650000</v>
      </c>
      <c r="Y704" s="94">
        <f t="shared" si="38"/>
        <v>0</v>
      </c>
      <c r="Z704" s="94">
        <f t="shared" si="39"/>
        <v>0</v>
      </c>
      <c r="AA704" s="112"/>
      <c r="AB704" s="113"/>
      <c r="AC704" s="114" t="str">
        <f>VLOOKUP(E704,'[1]Tong hop'!$D$3:$P$2738,12,FALSE)</f>
        <v>HieuNPQSE62161@fpt.edu.vn</v>
      </c>
    </row>
    <row r="705" spans="1:29" s="114" customFormat="1" ht="14.25">
      <c r="A705" s="82">
        <v>695</v>
      </c>
      <c r="B705" s="101" t="s">
        <v>71</v>
      </c>
      <c r="C705" s="129"/>
      <c r="D705" s="128" t="s">
        <v>1218</v>
      </c>
      <c r="E705" s="102" t="s">
        <v>2213</v>
      </c>
      <c r="F705" s="103" t="s">
        <v>2214</v>
      </c>
      <c r="G705" s="104"/>
      <c r="H705" s="104" t="s">
        <v>74</v>
      </c>
      <c r="I705" s="104" t="s">
        <v>623</v>
      </c>
      <c r="J705" s="104" t="s">
        <v>305</v>
      </c>
      <c r="K705" s="104" t="s">
        <v>102</v>
      </c>
      <c r="L705" s="105">
        <v>25300000</v>
      </c>
      <c r="M705" s="106"/>
      <c r="N705" s="107"/>
      <c r="O705" s="108">
        <v>70</v>
      </c>
      <c r="P705" s="108"/>
      <c r="Q705" s="108"/>
      <c r="R705" s="108"/>
      <c r="S705" s="109">
        <v>0</v>
      </c>
      <c r="T705" s="110">
        <f t="shared" si="36"/>
        <v>7590000</v>
      </c>
      <c r="U705" s="92">
        <v>7590000</v>
      </c>
      <c r="V705" s="111"/>
      <c r="W705" s="112"/>
      <c r="X705" s="93">
        <f t="shared" si="37"/>
        <v>7590000</v>
      </c>
      <c r="Y705" s="94">
        <f t="shared" si="38"/>
        <v>0</v>
      </c>
      <c r="Z705" s="94">
        <f t="shared" si="39"/>
        <v>0</v>
      </c>
      <c r="AA705" s="112"/>
      <c r="AB705" s="113"/>
      <c r="AC705" s="114" t="str">
        <f>VLOOKUP(E705,'[1]Tong hop'!$D$3:$P$2738,12,FALSE)</f>
        <v>NamBMSE62210@fpt.edu.vn</v>
      </c>
    </row>
    <row r="706" spans="1:29" s="114" customFormat="1" ht="14.25">
      <c r="A706" s="82">
        <v>696</v>
      </c>
      <c r="B706" s="101" t="s">
        <v>71</v>
      </c>
      <c r="C706" s="129"/>
      <c r="D706" s="128" t="s">
        <v>1391</v>
      </c>
      <c r="E706" s="102" t="s">
        <v>2215</v>
      </c>
      <c r="F706" s="103" t="s">
        <v>2216</v>
      </c>
      <c r="G706" s="104"/>
      <c r="H706" s="104" t="s">
        <v>74</v>
      </c>
      <c r="I706" s="104" t="s">
        <v>75</v>
      </c>
      <c r="J706" s="104" t="s">
        <v>305</v>
      </c>
      <c r="K706" s="104" t="s">
        <v>102</v>
      </c>
      <c r="L706" s="105">
        <v>25300000</v>
      </c>
      <c r="M706" s="106"/>
      <c r="N706" s="107"/>
      <c r="O706" s="108"/>
      <c r="P706" s="108"/>
      <c r="Q706" s="108"/>
      <c r="R706" s="108"/>
      <c r="S706" s="109">
        <v>0</v>
      </c>
      <c r="T706" s="110">
        <f t="shared" si="36"/>
        <v>25300000</v>
      </c>
      <c r="U706" s="92">
        <v>25300000</v>
      </c>
      <c r="V706" s="111"/>
      <c r="W706" s="112"/>
      <c r="X706" s="93">
        <f t="shared" si="37"/>
        <v>25300000</v>
      </c>
      <c r="Y706" s="94">
        <f t="shared" si="38"/>
        <v>0</v>
      </c>
      <c r="Z706" s="94">
        <f t="shared" si="39"/>
        <v>0</v>
      </c>
      <c r="AA706" s="112"/>
      <c r="AB706" s="113"/>
      <c r="AC706" s="114" t="str">
        <f>VLOOKUP(E706,'[1]Tong hop'!$D$3:$P$2738,12,FALSE)</f>
        <v>HungDTQSE62225@fpt.edu.vn</v>
      </c>
    </row>
    <row r="707" spans="1:29" s="114" customFormat="1" ht="14.25">
      <c r="A707" s="82">
        <v>697</v>
      </c>
      <c r="B707" s="101" t="s">
        <v>71</v>
      </c>
      <c r="C707" s="129"/>
      <c r="D707" s="128" t="s">
        <v>1118</v>
      </c>
      <c r="E707" s="102" t="s">
        <v>2217</v>
      </c>
      <c r="F707" s="103" t="s">
        <v>2218</v>
      </c>
      <c r="G707" s="104"/>
      <c r="H707" s="104" t="s">
        <v>74</v>
      </c>
      <c r="I707" s="104" t="s">
        <v>83</v>
      </c>
      <c r="J707" s="104" t="s">
        <v>305</v>
      </c>
      <c r="K707" s="104" t="s">
        <v>102</v>
      </c>
      <c r="L707" s="105">
        <v>25300000</v>
      </c>
      <c r="M707" s="106"/>
      <c r="N707" s="107"/>
      <c r="O707" s="108"/>
      <c r="P707" s="108"/>
      <c r="Q707" s="108"/>
      <c r="R707" s="108"/>
      <c r="S707" s="109">
        <v>10000000</v>
      </c>
      <c r="T707" s="110">
        <f t="shared" si="36"/>
        <v>15300000</v>
      </c>
      <c r="U707" s="92">
        <v>17385000</v>
      </c>
      <c r="V707" s="111"/>
      <c r="W707" s="311">
        <v>2085000</v>
      </c>
      <c r="X707" s="93">
        <f t="shared" si="37"/>
        <v>15300000</v>
      </c>
      <c r="Y707" s="94">
        <f t="shared" si="38"/>
        <v>0</v>
      </c>
      <c r="Z707" s="94">
        <f t="shared" si="39"/>
        <v>0</v>
      </c>
      <c r="AA707" s="112"/>
      <c r="AB707" s="113" t="s">
        <v>2219</v>
      </c>
      <c r="AC707" s="114" t="str">
        <f>VLOOKUP(E707,'[1]Tong hop'!$D$3:$P$2738,12,FALSE)</f>
        <v>VuNHSE62255@fpt.edu.vn</v>
      </c>
    </row>
    <row r="708" spans="1:29" s="114" customFormat="1" ht="14.25">
      <c r="A708" s="82">
        <v>698</v>
      </c>
      <c r="B708" s="101" t="s">
        <v>71</v>
      </c>
      <c r="C708" s="129"/>
      <c r="D708" s="128" t="s">
        <v>1118</v>
      </c>
      <c r="E708" s="102" t="s">
        <v>2220</v>
      </c>
      <c r="F708" s="103" t="s">
        <v>2221</v>
      </c>
      <c r="G708" s="104"/>
      <c r="H708" s="104" t="s">
        <v>74</v>
      </c>
      <c r="I708" s="104" t="s">
        <v>75</v>
      </c>
      <c r="J708" s="104" t="s">
        <v>305</v>
      </c>
      <c r="K708" s="104" t="s">
        <v>102</v>
      </c>
      <c r="L708" s="105">
        <v>25300000</v>
      </c>
      <c r="M708" s="106"/>
      <c r="N708" s="107"/>
      <c r="O708" s="108"/>
      <c r="P708" s="108"/>
      <c r="Q708" s="108"/>
      <c r="R708" s="108"/>
      <c r="S708" s="109">
        <v>0</v>
      </c>
      <c r="T708" s="110">
        <f t="shared" si="36"/>
        <v>25300000</v>
      </c>
      <c r="U708" s="92">
        <v>25300000</v>
      </c>
      <c r="V708" s="111"/>
      <c r="W708" s="112"/>
      <c r="X708" s="93">
        <f t="shared" si="37"/>
        <v>25300000</v>
      </c>
      <c r="Y708" s="94">
        <f t="shared" si="38"/>
        <v>0</v>
      </c>
      <c r="Z708" s="94">
        <f t="shared" si="39"/>
        <v>0</v>
      </c>
      <c r="AA708" s="112"/>
      <c r="AB708" s="113"/>
      <c r="AC708" s="114" t="str">
        <f>VLOOKUP(E708,'[1]Tong hop'!$D$3:$P$2738,12,FALSE)</f>
        <v>GiangTVSE62256@fpt.edu.vn</v>
      </c>
    </row>
    <row r="709" spans="1:29" s="114" customFormat="1" ht="14.25">
      <c r="A709" s="82">
        <v>699</v>
      </c>
      <c r="B709" s="101" t="s">
        <v>71</v>
      </c>
      <c r="C709" s="129"/>
      <c r="D709" s="128" t="s">
        <v>1218</v>
      </c>
      <c r="E709" s="102" t="s">
        <v>2222</v>
      </c>
      <c r="F709" s="103" t="s">
        <v>2223</v>
      </c>
      <c r="G709" s="104"/>
      <c r="H709" s="104" t="s">
        <v>74</v>
      </c>
      <c r="I709" s="104" t="s">
        <v>75</v>
      </c>
      <c r="J709" s="104" t="s">
        <v>305</v>
      </c>
      <c r="K709" s="104" t="s">
        <v>102</v>
      </c>
      <c r="L709" s="105">
        <v>25300000</v>
      </c>
      <c r="M709" s="106"/>
      <c r="N709" s="107"/>
      <c r="O709" s="108"/>
      <c r="P709" s="108"/>
      <c r="Q709" s="108"/>
      <c r="R709" s="108"/>
      <c r="S709" s="109">
        <v>4450000</v>
      </c>
      <c r="T709" s="110">
        <f t="shared" si="36"/>
        <v>20850000</v>
      </c>
      <c r="U709" s="92">
        <v>20850000</v>
      </c>
      <c r="V709" s="111"/>
      <c r="W709" s="112"/>
      <c r="X709" s="93">
        <f t="shared" si="37"/>
        <v>20850000</v>
      </c>
      <c r="Y709" s="94">
        <f t="shared" si="38"/>
        <v>0</v>
      </c>
      <c r="Z709" s="94">
        <f t="shared" si="39"/>
        <v>0</v>
      </c>
      <c r="AA709" s="112"/>
      <c r="AB709" s="113"/>
      <c r="AC709" s="114" t="str">
        <f>VLOOKUP(E709,'[1]Tong hop'!$D$3:$P$2738,12,FALSE)</f>
        <v>HieuTTSE62260@fpt.edu.vn</v>
      </c>
    </row>
    <row r="710" spans="1:29" s="114" customFormat="1" ht="14.25">
      <c r="A710" s="82">
        <v>700</v>
      </c>
      <c r="B710" s="101" t="s">
        <v>71</v>
      </c>
      <c r="C710" s="129"/>
      <c r="D710" s="128" t="s">
        <v>1102</v>
      </c>
      <c r="E710" s="102" t="s">
        <v>2224</v>
      </c>
      <c r="F710" s="103" t="s">
        <v>2225</v>
      </c>
      <c r="G710" s="104"/>
      <c r="H710" s="104" t="s">
        <v>74</v>
      </c>
      <c r="I710" s="104" t="s">
        <v>83</v>
      </c>
      <c r="J710" s="104" t="s">
        <v>305</v>
      </c>
      <c r="K710" s="104" t="s">
        <v>102</v>
      </c>
      <c r="L710" s="105">
        <v>25300000</v>
      </c>
      <c r="M710" s="106"/>
      <c r="N710" s="107"/>
      <c r="O710" s="108"/>
      <c r="P710" s="108"/>
      <c r="Q710" s="108"/>
      <c r="R710" s="108"/>
      <c r="S710" s="109">
        <v>0</v>
      </c>
      <c r="T710" s="110">
        <f t="shared" si="36"/>
        <v>25300000</v>
      </c>
      <c r="U710" s="92">
        <v>25300000</v>
      </c>
      <c r="V710" s="111"/>
      <c r="W710" s="112"/>
      <c r="X710" s="93">
        <f t="shared" si="37"/>
        <v>25300000</v>
      </c>
      <c r="Y710" s="94">
        <f t="shared" si="38"/>
        <v>0</v>
      </c>
      <c r="Z710" s="94">
        <f t="shared" si="39"/>
        <v>0</v>
      </c>
      <c r="AA710" s="112"/>
      <c r="AB710" s="113"/>
      <c r="AC710" s="114" t="str">
        <f>VLOOKUP(E710,'[1]Tong hop'!$D$3:$P$2738,12,FALSE)</f>
        <v>VuVGSE62267@fpt.edu.vn</v>
      </c>
    </row>
    <row r="711" spans="1:29" s="114" customFormat="1" ht="14.25">
      <c r="A711" s="82">
        <v>701</v>
      </c>
      <c r="B711" s="101" t="s">
        <v>71</v>
      </c>
      <c r="C711" s="129"/>
      <c r="D711" s="128" t="s">
        <v>1118</v>
      </c>
      <c r="E711" s="102" t="s">
        <v>2226</v>
      </c>
      <c r="F711" s="103" t="s">
        <v>2227</v>
      </c>
      <c r="G711" s="104"/>
      <c r="H711" s="104" t="s">
        <v>74</v>
      </c>
      <c r="I711" s="104"/>
      <c r="J711" s="104" t="s">
        <v>305</v>
      </c>
      <c r="K711" s="104" t="s">
        <v>102</v>
      </c>
      <c r="L711" s="105">
        <v>25300000</v>
      </c>
      <c r="M711" s="106"/>
      <c r="N711" s="107"/>
      <c r="O711" s="108"/>
      <c r="P711" s="108"/>
      <c r="Q711" s="108"/>
      <c r="R711" s="108"/>
      <c r="S711" s="109">
        <v>0</v>
      </c>
      <c r="T711" s="110">
        <f t="shared" si="36"/>
        <v>25300000</v>
      </c>
      <c r="U711" s="92">
        <v>25300000</v>
      </c>
      <c r="V711" s="111"/>
      <c r="W711" s="112"/>
      <c r="X711" s="93">
        <f t="shared" si="37"/>
        <v>25300000</v>
      </c>
      <c r="Y711" s="94">
        <f t="shared" si="38"/>
        <v>0</v>
      </c>
      <c r="Z711" s="94">
        <f t="shared" si="39"/>
        <v>0</v>
      </c>
      <c r="AA711" s="112"/>
      <c r="AB711" s="113"/>
      <c r="AC711" s="114" t="str">
        <f>VLOOKUP(E711,'[1]Tong hop'!$D$3:$P$2738,12,FALSE)</f>
        <v>TuongTTSE62157@fpt.edu.vn</v>
      </c>
    </row>
    <row r="712" spans="1:29" s="114" customFormat="1" ht="14.25">
      <c r="A712" s="82">
        <v>702</v>
      </c>
      <c r="B712" s="101" t="s">
        <v>71</v>
      </c>
      <c r="C712" s="129"/>
      <c r="D712" s="128" t="s">
        <v>1118</v>
      </c>
      <c r="E712" s="102" t="s">
        <v>2228</v>
      </c>
      <c r="F712" s="103" t="s">
        <v>2229</v>
      </c>
      <c r="G712" s="104"/>
      <c r="H712" s="104" t="s">
        <v>74</v>
      </c>
      <c r="I712" s="104"/>
      <c r="J712" s="104" t="s">
        <v>305</v>
      </c>
      <c r="K712" s="104" t="s">
        <v>102</v>
      </c>
      <c r="L712" s="105">
        <v>25300000</v>
      </c>
      <c r="M712" s="106"/>
      <c r="N712" s="107"/>
      <c r="O712" s="108"/>
      <c r="P712" s="108"/>
      <c r="Q712" s="108"/>
      <c r="R712" s="108"/>
      <c r="S712" s="109">
        <v>0</v>
      </c>
      <c r="T712" s="110">
        <f t="shared" ref="T712" si="40">IF(O712&gt;0,L712-(L712*O712/100)-M712-S712-N712,IF(P712&gt;0,L712-(L712*P712/100)-M712-S712-N712,IF(Q712&gt;0,L712-(L712*Q712/100)-M712-S712-N712,L712-M712-S712-N712)))-R712</f>
        <v>25300000</v>
      </c>
      <c r="U712" s="92">
        <v>25300000</v>
      </c>
      <c r="V712" s="111"/>
      <c r="W712" s="112"/>
      <c r="X712" s="93">
        <f t="shared" si="37"/>
        <v>25300000</v>
      </c>
      <c r="Y712" s="94">
        <f t="shared" si="38"/>
        <v>0</v>
      </c>
      <c r="Z712" s="94">
        <f t="shared" si="39"/>
        <v>0</v>
      </c>
      <c r="AA712" s="112"/>
      <c r="AB712" s="113"/>
      <c r="AC712" s="114" t="str">
        <f>VLOOKUP(E712,'[1]Tong hop'!$D$3:$P$2738,12,FALSE)</f>
        <v>DangNHHSE61941@fpt.edu.vn</v>
      </c>
    </row>
    <row r="713" spans="1:29" s="114" customFormat="1" ht="14.25">
      <c r="A713" s="82">
        <v>703</v>
      </c>
      <c r="B713" s="101" t="s">
        <v>71</v>
      </c>
      <c r="C713" s="129"/>
      <c r="D713" s="128" t="s">
        <v>1124</v>
      </c>
      <c r="E713" s="102" t="s">
        <v>2230</v>
      </c>
      <c r="F713" s="103" t="s">
        <v>2231</v>
      </c>
      <c r="G713" s="104"/>
      <c r="H713" s="104" t="s">
        <v>74</v>
      </c>
      <c r="I713" s="104" t="s">
        <v>260</v>
      </c>
      <c r="J713" s="104" t="s">
        <v>305</v>
      </c>
      <c r="K713" s="104" t="s">
        <v>102</v>
      </c>
      <c r="L713" s="105">
        <v>25300000</v>
      </c>
      <c r="M713" s="106"/>
      <c r="N713" s="107"/>
      <c r="O713" s="108">
        <v>50</v>
      </c>
      <c r="P713" s="108"/>
      <c r="Q713" s="108"/>
      <c r="R713" s="108"/>
      <c r="S713" s="109">
        <v>2175000</v>
      </c>
      <c r="T713" s="310">
        <f>IF(O713&gt;0,L713-(L713*O713/100)-M713-S713-N713,IF(P713&gt;0,L713-(L713*P713/100)-M713-S713-N713,IF(Q713&gt;0,L713-(L713*Q713/100)-M713-S713-N713,L713-M713-S713-N713)))-R713+2085000</f>
        <v>12560000</v>
      </c>
      <c r="U713" s="92">
        <v>14825000</v>
      </c>
      <c r="V713" s="111"/>
      <c r="W713" s="297">
        <v>2085000</v>
      </c>
      <c r="X713" s="93">
        <f t="shared" si="37"/>
        <v>12740000</v>
      </c>
      <c r="Y713" s="94">
        <f t="shared" si="38"/>
        <v>180000</v>
      </c>
      <c r="Z713" s="94">
        <f t="shared" si="39"/>
        <v>0</v>
      </c>
      <c r="AA713" s="112"/>
      <c r="AB713" s="113" t="s">
        <v>2232</v>
      </c>
      <c r="AC713" s="114" t="str">
        <f>VLOOKUP(E713,'[1]Tong hop'!$D$3:$P$2738,12,FALSE)</f>
        <v>MinhTQSE62358@fpt.edu.vn</v>
      </c>
    </row>
    <row r="714" spans="1:29" s="114" customFormat="1" ht="14.25">
      <c r="A714" s="82">
        <v>704</v>
      </c>
      <c r="B714" s="101" t="s">
        <v>71</v>
      </c>
      <c r="C714" s="129"/>
      <c r="D714" s="128" t="s">
        <v>1158</v>
      </c>
      <c r="E714" s="102" t="s">
        <v>2233</v>
      </c>
      <c r="F714" s="103" t="s">
        <v>2234</v>
      </c>
      <c r="G714" s="104"/>
      <c r="H714" s="104" t="s">
        <v>74</v>
      </c>
      <c r="I714" s="104" t="s">
        <v>83</v>
      </c>
      <c r="J714" s="104" t="s">
        <v>312</v>
      </c>
      <c r="K714" s="104" t="s">
        <v>102</v>
      </c>
      <c r="L714" s="105">
        <v>25300000</v>
      </c>
      <c r="M714" s="106"/>
      <c r="N714" s="107"/>
      <c r="O714" s="108"/>
      <c r="P714" s="108"/>
      <c r="Q714" s="108"/>
      <c r="R714" s="108"/>
      <c r="S714" s="109">
        <v>0</v>
      </c>
      <c r="T714" s="110">
        <f t="shared" ref="T714:T777" si="41">IF(O714&gt;0,L714-(L714*O714/100)-M714-S714-N714,IF(P714&gt;0,L714-(L714*P714/100)-M714-S714-N714,IF(Q714&gt;0,L714-(L714*Q714/100)-M714-S714-N714,L714-M714-S714-N714)))-R714</f>
        <v>25300000</v>
      </c>
      <c r="U714" s="92">
        <v>25300000</v>
      </c>
      <c r="V714" s="111"/>
      <c r="W714" s="112"/>
      <c r="X714" s="93">
        <f t="shared" si="37"/>
        <v>25300000</v>
      </c>
      <c r="Y714" s="94">
        <f t="shared" si="38"/>
        <v>0</v>
      </c>
      <c r="Z714" s="94">
        <f t="shared" si="39"/>
        <v>0</v>
      </c>
      <c r="AA714" s="112"/>
      <c r="AB714" s="113"/>
      <c r="AC714" s="114" t="str">
        <f>VLOOKUP(E714,'[1]Tong hop'!$D$3:$P$2738,12,FALSE)</f>
        <v>CungNSSE62201@fpt.edu.vn</v>
      </c>
    </row>
    <row r="715" spans="1:29" s="114" customFormat="1" ht="14.25">
      <c r="A715" s="82">
        <v>705</v>
      </c>
      <c r="B715" s="101" t="s">
        <v>71</v>
      </c>
      <c r="C715" s="129"/>
      <c r="D715" s="84" t="s">
        <v>686</v>
      </c>
      <c r="E715" s="102" t="s">
        <v>2235</v>
      </c>
      <c r="F715" s="103" t="s">
        <v>2236</v>
      </c>
      <c r="G715" s="104"/>
      <c r="H715" s="104" t="s">
        <v>74</v>
      </c>
      <c r="I715" s="104" t="s">
        <v>244</v>
      </c>
      <c r="J715" s="104" t="s">
        <v>312</v>
      </c>
      <c r="K715" s="104" t="s">
        <v>102</v>
      </c>
      <c r="L715" s="105">
        <v>25300000</v>
      </c>
      <c r="M715" s="106"/>
      <c r="N715" s="107"/>
      <c r="O715" s="108"/>
      <c r="P715" s="108"/>
      <c r="Q715" s="108"/>
      <c r="R715" s="108"/>
      <c r="S715" s="109">
        <v>0</v>
      </c>
      <c r="T715" s="110">
        <f t="shared" si="41"/>
        <v>25300000</v>
      </c>
      <c r="U715" s="92">
        <v>25300000</v>
      </c>
      <c r="V715" s="111"/>
      <c r="W715" s="112"/>
      <c r="X715" s="93">
        <f t="shared" si="37"/>
        <v>25300000</v>
      </c>
      <c r="Y715" s="94">
        <f t="shared" si="38"/>
        <v>0</v>
      </c>
      <c r="Z715" s="94">
        <f t="shared" si="39"/>
        <v>0</v>
      </c>
      <c r="AA715" s="112"/>
      <c r="AB715" s="113"/>
      <c r="AC715" s="114" t="str">
        <f>VLOOKUP(E715,'[1]Tong hop'!$D$3:$P$2738,12,FALSE)</f>
        <v>NhanLCSE62226@fpt.edu.vn</v>
      </c>
    </row>
    <row r="716" spans="1:29" s="114" customFormat="1" ht="14.25">
      <c r="A716" s="82">
        <v>706</v>
      </c>
      <c r="B716" s="101" t="s">
        <v>71</v>
      </c>
      <c r="C716" s="129"/>
      <c r="D716" s="128" t="s">
        <v>1163</v>
      </c>
      <c r="E716" s="102" t="s">
        <v>2237</v>
      </c>
      <c r="F716" s="103" t="s">
        <v>2238</v>
      </c>
      <c r="G716" s="104"/>
      <c r="H716" s="104" t="s">
        <v>74</v>
      </c>
      <c r="I716" s="104" t="s">
        <v>83</v>
      </c>
      <c r="J716" s="104" t="s">
        <v>312</v>
      </c>
      <c r="K716" s="104" t="s">
        <v>102</v>
      </c>
      <c r="L716" s="105">
        <v>25300000</v>
      </c>
      <c r="M716" s="106"/>
      <c r="N716" s="107"/>
      <c r="O716" s="108"/>
      <c r="P716" s="108"/>
      <c r="Q716" s="108"/>
      <c r="R716" s="108"/>
      <c r="S716" s="109">
        <v>0</v>
      </c>
      <c r="T716" s="110">
        <f t="shared" si="41"/>
        <v>25300000</v>
      </c>
      <c r="U716" s="92">
        <v>25300000</v>
      </c>
      <c r="V716" s="111"/>
      <c r="W716" s="112"/>
      <c r="X716" s="93">
        <f t="shared" ref="X716:X779" si="42">U716+V716-W716</f>
        <v>25300000</v>
      </c>
      <c r="Y716" s="94">
        <f t="shared" ref="Y716:Y779" si="43">IF(X716&gt;T716,X716-T716,0)</f>
        <v>0</v>
      </c>
      <c r="Z716" s="94">
        <f t="shared" ref="Z716:Z779" si="44">IF(X716&lt;T716,T716-X716,0)</f>
        <v>0</v>
      </c>
      <c r="AA716" s="112"/>
      <c r="AB716" s="113"/>
      <c r="AC716" s="114" t="str">
        <f>VLOOKUP(E716,'[1]Tong hop'!$D$3:$P$2738,12,FALSE)</f>
        <v>NgocDBSE62232@fpt.edu.vn</v>
      </c>
    </row>
    <row r="717" spans="1:29" s="114" customFormat="1" ht="14.25">
      <c r="A717" s="82">
        <v>707</v>
      </c>
      <c r="B717" s="101" t="s">
        <v>71</v>
      </c>
      <c r="C717" s="129"/>
      <c r="D717" s="128" t="s">
        <v>1118</v>
      </c>
      <c r="E717" s="102" t="s">
        <v>2239</v>
      </c>
      <c r="F717" s="103" t="s">
        <v>2240</v>
      </c>
      <c r="G717" s="104"/>
      <c r="H717" s="104" t="s">
        <v>74</v>
      </c>
      <c r="I717" s="104" t="s">
        <v>75</v>
      </c>
      <c r="J717" s="104" t="s">
        <v>312</v>
      </c>
      <c r="K717" s="104" t="s">
        <v>102</v>
      </c>
      <c r="L717" s="105">
        <v>25300000</v>
      </c>
      <c r="M717" s="106"/>
      <c r="N717" s="107"/>
      <c r="O717" s="108"/>
      <c r="P717" s="108"/>
      <c r="Q717" s="108"/>
      <c r="R717" s="108"/>
      <c r="S717" s="109">
        <v>0</v>
      </c>
      <c r="T717" s="110">
        <f t="shared" si="41"/>
        <v>25300000</v>
      </c>
      <c r="U717" s="92">
        <v>25300000</v>
      </c>
      <c r="V717" s="111"/>
      <c r="W717" s="112"/>
      <c r="X717" s="93">
        <f t="shared" si="42"/>
        <v>25300000</v>
      </c>
      <c r="Y717" s="94">
        <f t="shared" si="43"/>
        <v>0</v>
      </c>
      <c r="Z717" s="94">
        <f t="shared" si="44"/>
        <v>0</v>
      </c>
      <c r="AA717" s="112"/>
      <c r="AB717" s="113"/>
      <c r="AC717" s="114" t="str">
        <f>VLOOKUP(E717,'[1]Tong hop'!$D$3:$P$2738,12,FALSE)</f>
        <v>ThienNDSE62233@fpt.edu.vn</v>
      </c>
    </row>
    <row r="718" spans="1:29" s="114" customFormat="1" ht="14.25">
      <c r="A718" s="82">
        <v>708</v>
      </c>
      <c r="B718" s="101" t="s">
        <v>71</v>
      </c>
      <c r="C718" s="129"/>
      <c r="D718" s="84" t="s">
        <v>686</v>
      </c>
      <c r="E718" s="102" t="s">
        <v>2241</v>
      </c>
      <c r="F718" s="103" t="s">
        <v>2242</v>
      </c>
      <c r="G718" s="104"/>
      <c r="H718" s="104" t="s">
        <v>74</v>
      </c>
      <c r="I718" s="104" t="s">
        <v>244</v>
      </c>
      <c r="J718" s="104" t="s">
        <v>312</v>
      </c>
      <c r="K718" s="104" t="s">
        <v>102</v>
      </c>
      <c r="L718" s="105">
        <v>25300000</v>
      </c>
      <c r="M718" s="106"/>
      <c r="N718" s="107"/>
      <c r="O718" s="108"/>
      <c r="P718" s="108"/>
      <c r="Q718" s="108"/>
      <c r="R718" s="108"/>
      <c r="S718" s="109">
        <v>0</v>
      </c>
      <c r="T718" s="110">
        <f t="shared" si="41"/>
        <v>25300000</v>
      </c>
      <c r="U718" s="92">
        <v>25300000</v>
      </c>
      <c r="V718" s="111"/>
      <c r="W718" s="112"/>
      <c r="X718" s="93">
        <f t="shared" si="42"/>
        <v>25300000</v>
      </c>
      <c r="Y718" s="94">
        <f t="shared" si="43"/>
        <v>0</v>
      </c>
      <c r="Z718" s="94">
        <f t="shared" si="44"/>
        <v>0</v>
      </c>
      <c r="AA718" s="112"/>
      <c r="AB718" s="113"/>
      <c r="AC718" s="114" t="str">
        <f>VLOOKUP(E718,'[1]Tong hop'!$D$3:$P$2738,12,FALSE)</f>
        <v>VuHNSE62243@fpt.edu.vn</v>
      </c>
    </row>
    <row r="719" spans="1:29" s="114" customFormat="1" ht="14.25">
      <c r="A719" s="82">
        <v>709</v>
      </c>
      <c r="B719" s="101" t="s">
        <v>71</v>
      </c>
      <c r="C719" s="129"/>
      <c r="D719" s="128" t="s">
        <v>1118</v>
      </c>
      <c r="E719" s="102" t="s">
        <v>2243</v>
      </c>
      <c r="F719" s="103" t="s">
        <v>2244</v>
      </c>
      <c r="G719" s="104"/>
      <c r="H719" s="104" t="s">
        <v>74</v>
      </c>
      <c r="I719" s="104" t="s">
        <v>83</v>
      </c>
      <c r="J719" s="104" t="s">
        <v>312</v>
      </c>
      <c r="K719" s="104" t="s">
        <v>102</v>
      </c>
      <c r="L719" s="105">
        <v>25300000</v>
      </c>
      <c r="M719" s="106"/>
      <c r="N719" s="107"/>
      <c r="O719" s="108"/>
      <c r="P719" s="108"/>
      <c r="Q719" s="108"/>
      <c r="R719" s="108"/>
      <c r="S719" s="109">
        <v>0</v>
      </c>
      <c r="T719" s="110">
        <f t="shared" si="41"/>
        <v>25300000</v>
      </c>
      <c r="U719" s="92">
        <v>25300000</v>
      </c>
      <c r="V719" s="111"/>
      <c r="W719" s="112"/>
      <c r="X719" s="93">
        <f t="shared" si="42"/>
        <v>25300000</v>
      </c>
      <c r="Y719" s="94">
        <f t="shared" si="43"/>
        <v>0</v>
      </c>
      <c r="Z719" s="94">
        <f t="shared" si="44"/>
        <v>0</v>
      </c>
      <c r="AA719" s="112"/>
      <c r="AB719" s="113"/>
      <c r="AC719" s="114" t="str">
        <f>VLOOKUP(E719,'[1]Tong hop'!$D$3:$P$2738,12,FALSE)</f>
        <v>TinTHSE62244@fpt.edu.vn</v>
      </c>
    </row>
    <row r="720" spans="1:29" s="114" customFormat="1" ht="14.25">
      <c r="A720" s="82">
        <v>710</v>
      </c>
      <c r="B720" s="101" t="s">
        <v>71</v>
      </c>
      <c r="C720" s="129"/>
      <c r="D720" s="128" t="s">
        <v>1121</v>
      </c>
      <c r="E720" s="102" t="s">
        <v>2245</v>
      </c>
      <c r="F720" s="103" t="s">
        <v>2246</v>
      </c>
      <c r="G720" s="104"/>
      <c r="H720" s="104" t="s">
        <v>74</v>
      </c>
      <c r="I720" s="104" t="s">
        <v>75</v>
      </c>
      <c r="J720" s="104" t="s">
        <v>312</v>
      </c>
      <c r="K720" s="104" t="s">
        <v>102</v>
      </c>
      <c r="L720" s="105">
        <v>25300000</v>
      </c>
      <c r="M720" s="106"/>
      <c r="N720" s="107"/>
      <c r="O720" s="108"/>
      <c r="P720" s="108"/>
      <c r="Q720" s="108"/>
      <c r="R720" s="108"/>
      <c r="S720" s="109">
        <v>0</v>
      </c>
      <c r="T720" s="110">
        <f t="shared" si="41"/>
        <v>25300000</v>
      </c>
      <c r="U720" s="92">
        <v>25300000</v>
      </c>
      <c r="V720" s="111"/>
      <c r="W720" s="112"/>
      <c r="X720" s="93">
        <f t="shared" si="42"/>
        <v>25300000</v>
      </c>
      <c r="Y720" s="94">
        <f t="shared" si="43"/>
        <v>0</v>
      </c>
      <c r="Z720" s="94">
        <f t="shared" si="44"/>
        <v>0</v>
      </c>
      <c r="AA720" s="112"/>
      <c r="AB720" s="113"/>
      <c r="AC720" s="114" t="str">
        <f>VLOOKUP(E720,'[1]Tong hop'!$D$3:$P$2738,12,FALSE)</f>
        <v>QuyPCSE62249@fpt.edu.vn</v>
      </c>
    </row>
    <row r="721" spans="1:29" s="114" customFormat="1" ht="14.25">
      <c r="A721" s="82">
        <v>711</v>
      </c>
      <c r="B721" s="101" t="s">
        <v>71</v>
      </c>
      <c r="C721" s="129"/>
      <c r="D721" s="128" t="s">
        <v>1158</v>
      </c>
      <c r="E721" s="102" t="s">
        <v>2247</v>
      </c>
      <c r="F721" s="103" t="s">
        <v>2248</v>
      </c>
      <c r="G721" s="104"/>
      <c r="H721" s="104" t="s">
        <v>74</v>
      </c>
      <c r="I721" s="104" t="s">
        <v>75</v>
      </c>
      <c r="J721" s="104" t="s">
        <v>312</v>
      </c>
      <c r="K721" s="104" t="s">
        <v>102</v>
      </c>
      <c r="L721" s="105">
        <v>25300000</v>
      </c>
      <c r="M721" s="106"/>
      <c r="N721" s="107"/>
      <c r="O721" s="108"/>
      <c r="P721" s="108"/>
      <c r="Q721" s="108"/>
      <c r="R721" s="108"/>
      <c r="S721" s="109">
        <v>0</v>
      </c>
      <c r="T721" s="110">
        <f t="shared" si="41"/>
        <v>25300000</v>
      </c>
      <c r="U721" s="92">
        <v>25300000</v>
      </c>
      <c r="V721" s="111"/>
      <c r="W721" s="112"/>
      <c r="X721" s="93">
        <f t="shared" si="42"/>
        <v>25300000</v>
      </c>
      <c r="Y721" s="94">
        <f t="shared" si="43"/>
        <v>0</v>
      </c>
      <c r="Z721" s="94">
        <f t="shared" si="44"/>
        <v>0</v>
      </c>
      <c r="AA721" s="112"/>
      <c r="AB721" s="113"/>
      <c r="AC721" s="114" t="str">
        <f>VLOOKUP(E721,'[1]Tong hop'!$D$3:$P$2738,12,FALSE)</f>
        <v>TienTPSE62261@fpt.edu.vn</v>
      </c>
    </row>
    <row r="722" spans="1:29" s="114" customFormat="1" ht="14.25">
      <c r="A722" s="82">
        <v>712</v>
      </c>
      <c r="B722" s="101" t="s">
        <v>71</v>
      </c>
      <c r="C722" s="129"/>
      <c r="D722" s="128" t="s">
        <v>1118</v>
      </c>
      <c r="E722" s="102" t="s">
        <v>2249</v>
      </c>
      <c r="F722" s="103" t="s">
        <v>2250</v>
      </c>
      <c r="G722" s="104"/>
      <c r="H722" s="104" t="s">
        <v>74</v>
      </c>
      <c r="I722" s="104" t="s">
        <v>75</v>
      </c>
      <c r="J722" s="104" t="s">
        <v>312</v>
      </c>
      <c r="K722" s="104" t="s">
        <v>102</v>
      </c>
      <c r="L722" s="105">
        <v>25300000</v>
      </c>
      <c r="M722" s="106"/>
      <c r="N722" s="107"/>
      <c r="O722" s="108"/>
      <c r="P722" s="108"/>
      <c r="Q722" s="108"/>
      <c r="R722" s="108"/>
      <c r="S722" s="109">
        <v>0</v>
      </c>
      <c r="T722" s="110">
        <f t="shared" si="41"/>
        <v>25300000</v>
      </c>
      <c r="U722" s="92">
        <v>25300000</v>
      </c>
      <c r="V722" s="111"/>
      <c r="W722" s="112"/>
      <c r="X722" s="93">
        <f t="shared" si="42"/>
        <v>25300000</v>
      </c>
      <c r="Y722" s="94">
        <f t="shared" si="43"/>
        <v>0</v>
      </c>
      <c r="Z722" s="94">
        <f t="shared" si="44"/>
        <v>0</v>
      </c>
      <c r="AA722" s="112"/>
      <c r="AB722" s="113"/>
      <c r="AC722" s="114" t="str">
        <f>VLOOKUP(E722,'[1]Tong hop'!$D$3:$P$2738,12,FALSE)</f>
        <v>NhanNHBSE62643@fpt.edu.vn</v>
      </c>
    </row>
    <row r="723" spans="1:29" s="114" customFormat="1" ht="14.25">
      <c r="A723" s="82">
        <v>713</v>
      </c>
      <c r="B723" s="101" t="s">
        <v>71</v>
      </c>
      <c r="C723" s="129"/>
      <c r="D723" s="84" t="s">
        <v>1158</v>
      </c>
      <c r="E723" s="102" t="s">
        <v>2251</v>
      </c>
      <c r="F723" s="103" t="s">
        <v>2252</v>
      </c>
      <c r="G723" s="104"/>
      <c r="H723" s="104" t="s">
        <v>74</v>
      </c>
      <c r="I723" s="104" t="s">
        <v>2253</v>
      </c>
      <c r="J723" s="104" t="s">
        <v>312</v>
      </c>
      <c r="K723" s="104" t="s">
        <v>102</v>
      </c>
      <c r="L723" s="105">
        <v>25300000</v>
      </c>
      <c r="M723" s="106"/>
      <c r="N723" s="107"/>
      <c r="O723" s="108"/>
      <c r="P723" s="108"/>
      <c r="Q723" s="108"/>
      <c r="R723" s="108"/>
      <c r="S723" s="109">
        <v>7125000</v>
      </c>
      <c r="T723" s="110">
        <f t="shared" si="41"/>
        <v>18175000</v>
      </c>
      <c r="U723" s="92">
        <v>22000000</v>
      </c>
      <c r="V723" s="111"/>
      <c r="W723" s="297">
        <v>2780000</v>
      </c>
      <c r="X723" s="93">
        <f t="shared" si="42"/>
        <v>19220000</v>
      </c>
      <c r="Y723" s="94">
        <f t="shared" si="43"/>
        <v>1045000</v>
      </c>
      <c r="Z723" s="94">
        <f t="shared" si="44"/>
        <v>0</v>
      </c>
      <c r="AA723" s="112"/>
      <c r="AB723" s="113"/>
      <c r="AC723" s="114" t="str">
        <f>VLOOKUP(E723,'[1]Tong hop'!$D$3:$P$2738,12,FALSE)</f>
        <v>LinhMHSE62458@fpt.edu.vn</v>
      </c>
    </row>
    <row r="724" spans="1:29" s="114" customFormat="1" ht="14.25">
      <c r="A724" s="82">
        <v>714</v>
      </c>
      <c r="B724" s="101" t="s">
        <v>71</v>
      </c>
      <c r="C724" s="129"/>
      <c r="D724" s="84" t="s">
        <v>1158</v>
      </c>
      <c r="E724" s="102" t="s">
        <v>2254</v>
      </c>
      <c r="F724" s="103" t="s">
        <v>2255</v>
      </c>
      <c r="G724" s="104"/>
      <c r="H724" s="104" t="s">
        <v>74</v>
      </c>
      <c r="I724" s="104" t="s">
        <v>83</v>
      </c>
      <c r="J724" s="104" t="s">
        <v>316</v>
      </c>
      <c r="K724" s="104" t="s">
        <v>102</v>
      </c>
      <c r="L724" s="105">
        <v>25300000</v>
      </c>
      <c r="M724" s="106"/>
      <c r="N724" s="107"/>
      <c r="O724" s="108"/>
      <c r="P724" s="108"/>
      <c r="Q724" s="108"/>
      <c r="R724" s="108"/>
      <c r="S724" s="109">
        <v>0</v>
      </c>
      <c r="T724" s="110">
        <f t="shared" si="41"/>
        <v>25300000</v>
      </c>
      <c r="U724" s="92">
        <v>25300000</v>
      </c>
      <c r="V724" s="111"/>
      <c r="W724" s="112"/>
      <c r="X724" s="93">
        <f t="shared" si="42"/>
        <v>25300000</v>
      </c>
      <c r="Y724" s="94">
        <f t="shared" si="43"/>
        <v>0</v>
      </c>
      <c r="Z724" s="94">
        <f t="shared" si="44"/>
        <v>0</v>
      </c>
      <c r="AA724" s="112"/>
      <c r="AB724" s="113"/>
      <c r="AC724" s="114" t="str">
        <f>VLOOKUP(E724,'[1]Tong hop'!$D$3:$P$2738,12,FALSE)</f>
        <v>TrungNHASE62282@fpt.edu.vn</v>
      </c>
    </row>
    <row r="725" spans="1:29" s="114" customFormat="1" ht="14.25">
      <c r="A725" s="82">
        <v>715</v>
      </c>
      <c r="B725" s="101" t="s">
        <v>71</v>
      </c>
      <c r="C725" s="129"/>
      <c r="D725" s="84" t="s">
        <v>1121</v>
      </c>
      <c r="E725" s="102" t="s">
        <v>2256</v>
      </c>
      <c r="F725" s="103" t="s">
        <v>2257</v>
      </c>
      <c r="G725" s="104"/>
      <c r="H725" s="104" t="s">
        <v>74</v>
      </c>
      <c r="I725" s="104" t="s">
        <v>83</v>
      </c>
      <c r="J725" s="104" t="s">
        <v>316</v>
      </c>
      <c r="K725" s="104" t="s">
        <v>102</v>
      </c>
      <c r="L725" s="105">
        <v>25300000</v>
      </c>
      <c r="M725" s="106"/>
      <c r="N725" s="107"/>
      <c r="O725" s="108"/>
      <c r="P725" s="108"/>
      <c r="Q725" s="108"/>
      <c r="R725" s="108"/>
      <c r="S725" s="109">
        <v>0</v>
      </c>
      <c r="T725" s="110">
        <f t="shared" si="41"/>
        <v>25300000</v>
      </c>
      <c r="U725" s="92">
        <v>25300000</v>
      </c>
      <c r="V725" s="111"/>
      <c r="W725" s="112"/>
      <c r="X725" s="93">
        <f t="shared" si="42"/>
        <v>25300000</v>
      </c>
      <c r="Y725" s="94">
        <f t="shared" si="43"/>
        <v>0</v>
      </c>
      <c r="Z725" s="94">
        <f t="shared" si="44"/>
        <v>0</v>
      </c>
      <c r="AA725" s="112"/>
      <c r="AB725" s="113"/>
      <c r="AC725" s="114" t="str">
        <f>VLOOKUP(E725,'[1]Tong hop'!$D$3:$P$2738,12,FALSE)</f>
        <v>NghiaLTSE62284@fpt.edu.vn</v>
      </c>
    </row>
    <row r="726" spans="1:29" s="114" customFormat="1" ht="14.25">
      <c r="A726" s="82">
        <v>716</v>
      </c>
      <c r="B726" s="101" t="s">
        <v>71</v>
      </c>
      <c r="C726" s="129"/>
      <c r="D726" s="84" t="s">
        <v>1158</v>
      </c>
      <c r="E726" s="102" t="s">
        <v>2258</v>
      </c>
      <c r="F726" s="103" t="s">
        <v>2259</v>
      </c>
      <c r="G726" s="104"/>
      <c r="H726" s="104" t="s">
        <v>74</v>
      </c>
      <c r="I726" s="104" t="s">
        <v>75</v>
      </c>
      <c r="J726" s="104" t="s">
        <v>316</v>
      </c>
      <c r="K726" s="104" t="s">
        <v>102</v>
      </c>
      <c r="L726" s="105">
        <v>25300000</v>
      </c>
      <c r="M726" s="106"/>
      <c r="N726" s="107"/>
      <c r="O726" s="108"/>
      <c r="P726" s="108"/>
      <c r="Q726" s="108"/>
      <c r="R726" s="108"/>
      <c r="S726" s="109">
        <v>0</v>
      </c>
      <c r="T726" s="110">
        <f t="shared" si="41"/>
        <v>25300000</v>
      </c>
      <c r="U726" s="92">
        <v>25300000</v>
      </c>
      <c r="V726" s="111"/>
      <c r="W726" s="112"/>
      <c r="X726" s="93">
        <f t="shared" si="42"/>
        <v>25300000</v>
      </c>
      <c r="Y726" s="94">
        <f t="shared" si="43"/>
        <v>0</v>
      </c>
      <c r="Z726" s="94">
        <f t="shared" si="44"/>
        <v>0</v>
      </c>
      <c r="AA726" s="112"/>
      <c r="AB726" s="113"/>
      <c r="AC726" s="114" t="str">
        <f>VLOOKUP(E726,'[1]Tong hop'!$D$3:$P$2738,12,FALSE)</f>
        <v>MinhNHSE62286@fpt.edu.vn</v>
      </c>
    </row>
    <row r="727" spans="1:29" s="114" customFormat="1" ht="14.25">
      <c r="A727" s="82">
        <v>717</v>
      </c>
      <c r="B727" s="101" t="s">
        <v>71</v>
      </c>
      <c r="C727" s="129"/>
      <c r="D727" s="84" t="s">
        <v>1158</v>
      </c>
      <c r="E727" s="102" t="s">
        <v>2260</v>
      </c>
      <c r="F727" s="103" t="s">
        <v>2261</v>
      </c>
      <c r="G727" s="104"/>
      <c r="H727" s="104" t="s">
        <v>74</v>
      </c>
      <c r="I727" s="104" t="s">
        <v>83</v>
      </c>
      <c r="J727" s="104" t="s">
        <v>316</v>
      </c>
      <c r="K727" s="104" t="s">
        <v>102</v>
      </c>
      <c r="L727" s="105">
        <v>25300000</v>
      </c>
      <c r="M727" s="106"/>
      <c r="N727" s="107"/>
      <c r="O727" s="108"/>
      <c r="P727" s="108"/>
      <c r="Q727" s="108"/>
      <c r="R727" s="108"/>
      <c r="S727" s="109">
        <v>0</v>
      </c>
      <c r="T727" s="110">
        <f t="shared" si="41"/>
        <v>25300000</v>
      </c>
      <c r="U727" s="92">
        <v>25300000</v>
      </c>
      <c r="V727" s="111"/>
      <c r="W727" s="112"/>
      <c r="X727" s="93">
        <f t="shared" si="42"/>
        <v>25300000</v>
      </c>
      <c r="Y727" s="94">
        <f t="shared" si="43"/>
        <v>0</v>
      </c>
      <c r="Z727" s="94">
        <f t="shared" si="44"/>
        <v>0</v>
      </c>
      <c r="AA727" s="112"/>
      <c r="AB727" s="113"/>
      <c r="AC727" s="114" t="str">
        <f>VLOOKUP(E727,'[1]Tong hop'!$D$3:$P$2738,12,FALSE)</f>
        <v>TrungDDDSE62289@fpt.edu.vn</v>
      </c>
    </row>
    <row r="728" spans="1:29" s="114" customFormat="1" ht="14.25">
      <c r="A728" s="82">
        <v>718</v>
      </c>
      <c r="B728" s="101" t="s">
        <v>71</v>
      </c>
      <c r="C728" s="129"/>
      <c r="D728" s="128" t="s">
        <v>751</v>
      </c>
      <c r="E728" s="102" t="s">
        <v>2262</v>
      </c>
      <c r="F728" s="103" t="s">
        <v>2263</v>
      </c>
      <c r="G728" s="104"/>
      <c r="H728" s="104" t="s">
        <v>74</v>
      </c>
      <c r="I728" s="104" t="s">
        <v>83</v>
      </c>
      <c r="J728" s="104" t="s">
        <v>316</v>
      </c>
      <c r="K728" s="104" t="s">
        <v>102</v>
      </c>
      <c r="L728" s="105">
        <v>25300000</v>
      </c>
      <c r="M728" s="106"/>
      <c r="N728" s="107"/>
      <c r="O728" s="108"/>
      <c r="P728" s="108"/>
      <c r="Q728" s="108"/>
      <c r="R728" s="108"/>
      <c r="S728" s="109">
        <v>0</v>
      </c>
      <c r="T728" s="110">
        <f t="shared" si="41"/>
        <v>25300000</v>
      </c>
      <c r="U728" s="92">
        <v>25300000</v>
      </c>
      <c r="V728" s="111"/>
      <c r="W728" s="112"/>
      <c r="X728" s="93">
        <f t="shared" si="42"/>
        <v>25300000</v>
      </c>
      <c r="Y728" s="94">
        <f t="shared" si="43"/>
        <v>0</v>
      </c>
      <c r="Z728" s="94">
        <f t="shared" si="44"/>
        <v>0</v>
      </c>
      <c r="AA728" s="112"/>
      <c r="AB728" s="113"/>
      <c r="AC728" s="114" t="str">
        <f>VLOOKUP(E728,'[1]Tong hop'!$D$3:$P$2738,12,FALSE)</f>
        <v>MinhDNSE62295@fpt.edu.vn</v>
      </c>
    </row>
    <row r="729" spans="1:29" s="114" customFormat="1" ht="14.25">
      <c r="A729" s="82">
        <v>719</v>
      </c>
      <c r="B729" s="101" t="s">
        <v>71</v>
      </c>
      <c r="C729" s="129"/>
      <c r="D729" s="128" t="s">
        <v>1124</v>
      </c>
      <c r="E729" s="102" t="s">
        <v>2264</v>
      </c>
      <c r="F729" s="103" t="s">
        <v>2265</v>
      </c>
      <c r="G729" s="104"/>
      <c r="H729" s="104" t="s">
        <v>74</v>
      </c>
      <c r="I729" s="104" t="s">
        <v>83</v>
      </c>
      <c r="J729" s="104" t="s">
        <v>316</v>
      </c>
      <c r="K729" s="104" t="s">
        <v>102</v>
      </c>
      <c r="L729" s="105">
        <v>25300000</v>
      </c>
      <c r="M729" s="106"/>
      <c r="N729" s="107"/>
      <c r="O729" s="108"/>
      <c r="P729" s="108"/>
      <c r="Q729" s="108"/>
      <c r="R729" s="108"/>
      <c r="S729" s="109">
        <v>0</v>
      </c>
      <c r="T729" s="110">
        <f t="shared" si="41"/>
        <v>25300000</v>
      </c>
      <c r="U729" s="92">
        <v>25300000</v>
      </c>
      <c r="V729" s="111"/>
      <c r="W729" s="112"/>
      <c r="X729" s="93">
        <f t="shared" si="42"/>
        <v>25300000</v>
      </c>
      <c r="Y729" s="94">
        <f t="shared" si="43"/>
        <v>0</v>
      </c>
      <c r="Z729" s="94">
        <f t="shared" si="44"/>
        <v>0</v>
      </c>
      <c r="AA729" s="112"/>
      <c r="AB729" s="113"/>
      <c r="AC729" s="114" t="str">
        <f>VLOOKUP(E729,'[1]Tong hop'!$D$3:$P$2738,12,FALSE)</f>
        <v>TungVTSE62315@fpt.edu.vn</v>
      </c>
    </row>
    <row r="730" spans="1:29" s="114" customFormat="1" ht="14.25">
      <c r="A730" s="82">
        <v>720</v>
      </c>
      <c r="B730" s="101" t="s">
        <v>71</v>
      </c>
      <c r="C730" s="129"/>
      <c r="D730" s="128" t="s">
        <v>1102</v>
      </c>
      <c r="E730" s="102" t="s">
        <v>2266</v>
      </c>
      <c r="F730" s="103" t="s">
        <v>2267</v>
      </c>
      <c r="G730" s="104"/>
      <c r="H730" s="104" t="s">
        <v>74</v>
      </c>
      <c r="I730" s="104" t="s">
        <v>244</v>
      </c>
      <c r="J730" s="104" t="s">
        <v>316</v>
      </c>
      <c r="K730" s="104" t="s">
        <v>102</v>
      </c>
      <c r="L730" s="105">
        <v>25300000</v>
      </c>
      <c r="M730" s="106"/>
      <c r="N730" s="107"/>
      <c r="O730" s="108"/>
      <c r="P730" s="108"/>
      <c r="Q730" s="108"/>
      <c r="R730" s="108"/>
      <c r="S730" s="109">
        <v>0</v>
      </c>
      <c r="T730" s="110">
        <f t="shared" si="41"/>
        <v>25300000</v>
      </c>
      <c r="U730" s="92">
        <v>25300000</v>
      </c>
      <c r="V730" s="111"/>
      <c r="W730" s="112"/>
      <c r="X730" s="93">
        <f t="shared" si="42"/>
        <v>25300000</v>
      </c>
      <c r="Y730" s="94">
        <f t="shared" si="43"/>
        <v>0</v>
      </c>
      <c r="Z730" s="94">
        <f t="shared" si="44"/>
        <v>0</v>
      </c>
      <c r="AA730" s="112"/>
      <c r="AB730" s="113"/>
      <c r="AC730" s="114" t="str">
        <f>VLOOKUP(E730,'[1]Tong hop'!$D$3:$P$2738,12,FALSE)</f>
        <v>NamLTSE62352@fpt.edu.vn</v>
      </c>
    </row>
    <row r="731" spans="1:29" s="114" customFormat="1" ht="14.25">
      <c r="A731" s="82">
        <v>721</v>
      </c>
      <c r="B731" s="101" t="s">
        <v>71</v>
      </c>
      <c r="C731" s="129"/>
      <c r="D731" s="84" t="s">
        <v>1121</v>
      </c>
      <c r="E731" s="102" t="s">
        <v>2268</v>
      </c>
      <c r="F731" s="103" t="s">
        <v>2269</v>
      </c>
      <c r="G731" s="104"/>
      <c r="H731" s="104" t="s">
        <v>74</v>
      </c>
      <c r="I731" s="104" t="s">
        <v>244</v>
      </c>
      <c r="J731" s="104" t="s">
        <v>316</v>
      </c>
      <c r="K731" s="104" t="s">
        <v>102</v>
      </c>
      <c r="L731" s="105">
        <v>25300000</v>
      </c>
      <c r="M731" s="106"/>
      <c r="N731" s="107"/>
      <c r="O731" s="108"/>
      <c r="P731" s="108"/>
      <c r="Q731" s="108"/>
      <c r="R731" s="108"/>
      <c r="S731" s="109">
        <v>0</v>
      </c>
      <c r="T731" s="110">
        <f t="shared" si="41"/>
        <v>25300000</v>
      </c>
      <c r="U731" s="92">
        <v>25300000</v>
      </c>
      <c r="V731" s="111"/>
      <c r="W731" s="112"/>
      <c r="X731" s="93">
        <f t="shared" si="42"/>
        <v>25300000</v>
      </c>
      <c r="Y731" s="94">
        <f t="shared" si="43"/>
        <v>0</v>
      </c>
      <c r="Z731" s="94">
        <f t="shared" si="44"/>
        <v>0</v>
      </c>
      <c r="AA731" s="112"/>
      <c r="AB731" s="113"/>
      <c r="AC731" s="114" t="str">
        <f>VLOOKUP(E731,'[1]Tong hop'!$D$3:$P$2738,12,FALSE)</f>
        <v>DongHNSE62357@fpt.edu.vn</v>
      </c>
    </row>
    <row r="732" spans="1:29" s="114" customFormat="1" ht="14.25">
      <c r="A732" s="82">
        <v>722</v>
      </c>
      <c r="B732" s="101" t="s">
        <v>71</v>
      </c>
      <c r="C732" s="129"/>
      <c r="D732" s="128" t="s">
        <v>2154</v>
      </c>
      <c r="E732" s="102" t="s">
        <v>2270</v>
      </c>
      <c r="F732" s="103" t="s">
        <v>2271</v>
      </c>
      <c r="G732" s="104"/>
      <c r="H732" s="104" t="s">
        <v>74</v>
      </c>
      <c r="I732" s="104" t="s">
        <v>244</v>
      </c>
      <c r="J732" s="104" t="s">
        <v>316</v>
      </c>
      <c r="K732" s="104" t="s">
        <v>102</v>
      </c>
      <c r="L732" s="105">
        <v>25300000</v>
      </c>
      <c r="M732" s="106"/>
      <c r="N732" s="107"/>
      <c r="O732" s="108"/>
      <c r="P732" s="108"/>
      <c r="Q732" s="108"/>
      <c r="R732" s="108"/>
      <c r="S732" s="109">
        <v>0</v>
      </c>
      <c r="T732" s="110">
        <f t="shared" si="41"/>
        <v>25300000</v>
      </c>
      <c r="U732" s="92">
        <v>25300000</v>
      </c>
      <c r="V732" s="111"/>
      <c r="W732" s="112"/>
      <c r="X732" s="93">
        <f t="shared" si="42"/>
        <v>25300000</v>
      </c>
      <c r="Y732" s="94">
        <f t="shared" si="43"/>
        <v>0</v>
      </c>
      <c r="Z732" s="94">
        <f t="shared" si="44"/>
        <v>0</v>
      </c>
      <c r="AA732" s="112"/>
      <c r="AB732" s="113"/>
      <c r="AC732" s="114" t="str">
        <f>VLOOKUP(E732,'[1]Tong hop'!$D$3:$P$2738,12,FALSE)</f>
        <v>CuongTPSE62359@fpt.edu.vn</v>
      </c>
    </row>
    <row r="733" spans="1:29" s="114" customFormat="1" ht="14.25">
      <c r="A733" s="82">
        <v>723</v>
      </c>
      <c r="B733" s="101" t="s">
        <v>71</v>
      </c>
      <c r="C733" s="129"/>
      <c r="D733" s="128" t="s">
        <v>1218</v>
      </c>
      <c r="E733" s="102" t="s">
        <v>2272</v>
      </c>
      <c r="F733" s="103" t="s">
        <v>2273</v>
      </c>
      <c r="G733" s="104"/>
      <c r="H733" s="104" t="s">
        <v>74</v>
      </c>
      <c r="I733" s="104" t="s">
        <v>75</v>
      </c>
      <c r="J733" s="104" t="s">
        <v>316</v>
      </c>
      <c r="K733" s="104" t="s">
        <v>102</v>
      </c>
      <c r="L733" s="105">
        <v>25300000</v>
      </c>
      <c r="M733" s="106"/>
      <c r="N733" s="107"/>
      <c r="O733" s="108"/>
      <c r="P733" s="108"/>
      <c r="Q733" s="108"/>
      <c r="R733" s="108"/>
      <c r="S733" s="109">
        <v>0</v>
      </c>
      <c r="T733" s="110">
        <f t="shared" si="41"/>
        <v>25300000</v>
      </c>
      <c r="U733" s="92">
        <v>25300000</v>
      </c>
      <c r="V733" s="111"/>
      <c r="W733" s="112"/>
      <c r="X733" s="93">
        <f t="shared" si="42"/>
        <v>25300000</v>
      </c>
      <c r="Y733" s="94">
        <f t="shared" si="43"/>
        <v>0</v>
      </c>
      <c r="Z733" s="94">
        <f t="shared" si="44"/>
        <v>0</v>
      </c>
      <c r="AA733" s="112"/>
      <c r="AB733" s="113"/>
      <c r="AC733" s="114" t="str">
        <f>VLOOKUP(E733,'[1]Tong hop'!$D$3:$P$2738,12,FALSE)</f>
        <v>KietPTSE62368@fpt.edu.vn</v>
      </c>
    </row>
    <row r="734" spans="1:29" s="114" customFormat="1" ht="14.25">
      <c r="A734" s="82">
        <v>724</v>
      </c>
      <c r="B734" s="101" t="s">
        <v>71</v>
      </c>
      <c r="C734" s="129"/>
      <c r="D734" s="84" t="s">
        <v>1158</v>
      </c>
      <c r="E734" s="102" t="s">
        <v>2274</v>
      </c>
      <c r="F734" s="103" t="s">
        <v>2275</v>
      </c>
      <c r="G734" s="104"/>
      <c r="H734" s="104" t="s">
        <v>74</v>
      </c>
      <c r="I734" s="104" t="s">
        <v>75</v>
      </c>
      <c r="J734" s="104" t="s">
        <v>316</v>
      </c>
      <c r="K734" s="104" t="s">
        <v>102</v>
      </c>
      <c r="L734" s="105">
        <v>25300000</v>
      </c>
      <c r="M734" s="106"/>
      <c r="N734" s="107"/>
      <c r="O734" s="108"/>
      <c r="P734" s="108"/>
      <c r="Q734" s="108"/>
      <c r="R734" s="108"/>
      <c r="S734" s="109">
        <v>0</v>
      </c>
      <c r="T734" s="110">
        <f t="shared" si="41"/>
        <v>25300000</v>
      </c>
      <c r="U734" s="92">
        <v>25300000</v>
      </c>
      <c r="V734" s="111"/>
      <c r="W734" s="112"/>
      <c r="X734" s="93">
        <f t="shared" si="42"/>
        <v>25300000</v>
      </c>
      <c r="Y734" s="94">
        <f t="shared" si="43"/>
        <v>0</v>
      </c>
      <c r="Z734" s="94">
        <f t="shared" si="44"/>
        <v>0</v>
      </c>
      <c r="AA734" s="112"/>
      <c r="AB734" s="113"/>
      <c r="AC734" s="114" t="str">
        <f>VLOOKUP(E734,'[1]Tong hop'!$D$3:$P$2738,12,FALSE)</f>
        <v>ThuPNMSE62369@fpt.edu.vn</v>
      </c>
    </row>
    <row r="735" spans="1:29" s="114" customFormat="1" ht="14.25">
      <c r="A735" s="82">
        <v>725</v>
      </c>
      <c r="B735" s="101" t="s">
        <v>71</v>
      </c>
      <c r="C735" s="129"/>
      <c r="D735" s="128" t="s">
        <v>1124</v>
      </c>
      <c r="E735" s="102" t="s">
        <v>2276</v>
      </c>
      <c r="F735" s="103" t="s">
        <v>2277</v>
      </c>
      <c r="G735" s="104"/>
      <c r="H735" s="104" t="s">
        <v>74</v>
      </c>
      <c r="I735" s="104" t="s">
        <v>75</v>
      </c>
      <c r="J735" s="104" t="s">
        <v>316</v>
      </c>
      <c r="K735" s="104" t="s">
        <v>102</v>
      </c>
      <c r="L735" s="105">
        <v>25300000</v>
      </c>
      <c r="M735" s="106"/>
      <c r="N735" s="107"/>
      <c r="O735" s="108"/>
      <c r="P735" s="108"/>
      <c r="Q735" s="108"/>
      <c r="R735" s="108"/>
      <c r="S735" s="109">
        <v>0</v>
      </c>
      <c r="T735" s="110">
        <f t="shared" si="41"/>
        <v>25300000</v>
      </c>
      <c r="U735" s="92">
        <v>25300000</v>
      </c>
      <c r="V735" s="111"/>
      <c r="W735" s="112"/>
      <c r="X735" s="93">
        <f t="shared" si="42"/>
        <v>25300000</v>
      </c>
      <c r="Y735" s="94">
        <f t="shared" si="43"/>
        <v>0</v>
      </c>
      <c r="Z735" s="94">
        <f t="shared" si="44"/>
        <v>0</v>
      </c>
      <c r="AA735" s="112"/>
      <c r="AB735" s="113"/>
      <c r="AC735" s="114" t="str">
        <f>VLOOKUP(E735,'[1]Tong hop'!$D$3:$P$2738,12,FALSE)</f>
        <v>DucNHSE62389@fpt.edu.vn</v>
      </c>
    </row>
    <row r="736" spans="1:29" s="114" customFormat="1" ht="14.25">
      <c r="A736" s="82">
        <v>726</v>
      </c>
      <c r="B736" s="101" t="s">
        <v>71</v>
      </c>
      <c r="C736" s="129"/>
      <c r="D736" s="84" t="s">
        <v>686</v>
      </c>
      <c r="E736" s="102" t="s">
        <v>2278</v>
      </c>
      <c r="F736" s="103" t="s">
        <v>254</v>
      </c>
      <c r="G736" s="104"/>
      <c r="H736" s="104" t="s">
        <v>74</v>
      </c>
      <c r="I736" s="104" t="s">
        <v>75</v>
      </c>
      <c r="J736" s="104" t="s">
        <v>316</v>
      </c>
      <c r="K736" s="104" t="s">
        <v>102</v>
      </c>
      <c r="L736" s="105">
        <v>25300000</v>
      </c>
      <c r="M736" s="106"/>
      <c r="N736" s="107"/>
      <c r="O736" s="108"/>
      <c r="P736" s="108"/>
      <c r="Q736" s="108"/>
      <c r="R736" s="108"/>
      <c r="S736" s="109">
        <v>0</v>
      </c>
      <c r="T736" s="110">
        <f t="shared" si="41"/>
        <v>25300000</v>
      </c>
      <c r="U736" s="92">
        <v>25300000</v>
      </c>
      <c r="V736" s="111"/>
      <c r="W736" s="112"/>
      <c r="X736" s="93">
        <f t="shared" si="42"/>
        <v>25300000</v>
      </c>
      <c r="Y736" s="94">
        <f t="shared" si="43"/>
        <v>0</v>
      </c>
      <c r="Z736" s="94">
        <f t="shared" si="44"/>
        <v>0</v>
      </c>
      <c r="AA736" s="112"/>
      <c r="AB736" s="113"/>
      <c r="AC736" s="114" t="str">
        <f>VLOOKUP(E736,'[1]Tong hop'!$D$3:$P$2738,12,FALSE)</f>
        <v>BaoNQSE62392@fpt.edu.vn</v>
      </c>
    </row>
    <row r="737" spans="1:29" s="114" customFormat="1" ht="14.25">
      <c r="A737" s="82">
        <v>727</v>
      </c>
      <c r="B737" s="101" t="s">
        <v>71</v>
      </c>
      <c r="C737" s="129"/>
      <c r="D737" s="84" t="s">
        <v>686</v>
      </c>
      <c r="E737" s="102" t="s">
        <v>2279</v>
      </c>
      <c r="F737" s="103" t="s">
        <v>2280</v>
      </c>
      <c r="G737" s="104"/>
      <c r="H737" s="104" t="s">
        <v>74</v>
      </c>
      <c r="I737" s="104" t="s">
        <v>75</v>
      </c>
      <c r="J737" s="104" t="s">
        <v>316</v>
      </c>
      <c r="K737" s="104" t="s">
        <v>102</v>
      </c>
      <c r="L737" s="105">
        <v>25300000</v>
      </c>
      <c r="M737" s="106"/>
      <c r="N737" s="107"/>
      <c r="O737" s="108"/>
      <c r="P737" s="108"/>
      <c r="Q737" s="108"/>
      <c r="R737" s="108"/>
      <c r="S737" s="109">
        <v>0</v>
      </c>
      <c r="T737" s="110">
        <f t="shared" si="41"/>
        <v>25300000</v>
      </c>
      <c r="U737" s="92">
        <v>25300000</v>
      </c>
      <c r="V737" s="111"/>
      <c r="W737" s="112"/>
      <c r="X737" s="93">
        <f t="shared" si="42"/>
        <v>25300000</v>
      </c>
      <c r="Y737" s="94">
        <f t="shared" si="43"/>
        <v>0</v>
      </c>
      <c r="Z737" s="94">
        <f t="shared" si="44"/>
        <v>0</v>
      </c>
      <c r="AA737" s="112"/>
      <c r="AB737" s="113"/>
      <c r="AC737" s="114" t="str">
        <f>VLOOKUP(E737,'[1]Tong hop'!$D$3:$P$2738,12,FALSE)</f>
        <v>ThienNHSE62401@fpt.edu.vn</v>
      </c>
    </row>
    <row r="738" spans="1:29" s="114" customFormat="1" ht="14.25">
      <c r="A738" s="82">
        <v>728</v>
      </c>
      <c r="B738" s="101" t="s">
        <v>71</v>
      </c>
      <c r="C738" s="129"/>
      <c r="D738" s="84" t="s">
        <v>1121</v>
      </c>
      <c r="E738" s="102" t="s">
        <v>2281</v>
      </c>
      <c r="F738" s="103" t="s">
        <v>2282</v>
      </c>
      <c r="G738" s="104"/>
      <c r="H738" s="104" t="s">
        <v>74</v>
      </c>
      <c r="I738" s="104" t="s">
        <v>75</v>
      </c>
      <c r="J738" s="104" t="s">
        <v>316</v>
      </c>
      <c r="K738" s="104" t="s">
        <v>102</v>
      </c>
      <c r="L738" s="105">
        <v>25300000</v>
      </c>
      <c r="M738" s="106"/>
      <c r="N738" s="107"/>
      <c r="O738" s="108"/>
      <c r="P738" s="108"/>
      <c r="Q738" s="108"/>
      <c r="R738" s="108"/>
      <c r="S738" s="109">
        <v>0</v>
      </c>
      <c r="T738" s="110">
        <f t="shared" si="41"/>
        <v>25300000</v>
      </c>
      <c r="U738" s="92">
        <v>25300000</v>
      </c>
      <c r="V738" s="111"/>
      <c r="W738" s="112"/>
      <c r="X738" s="93">
        <f t="shared" si="42"/>
        <v>25300000</v>
      </c>
      <c r="Y738" s="94">
        <f t="shared" si="43"/>
        <v>0</v>
      </c>
      <c r="Z738" s="94">
        <f t="shared" si="44"/>
        <v>0</v>
      </c>
      <c r="AA738" s="112"/>
      <c r="AB738" s="113"/>
      <c r="AC738" s="114" t="str">
        <f>VLOOKUP(E738,'[1]Tong hop'!$D$3:$P$2738,12,FALSE)</f>
        <v>SonNLHSE62414@fpt.edu.vn</v>
      </c>
    </row>
    <row r="739" spans="1:29" s="114" customFormat="1" ht="14.25">
      <c r="A739" s="82">
        <v>729</v>
      </c>
      <c r="B739" s="101" t="s">
        <v>71</v>
      </c>
      <c r="C739" s="129"/>
      <c r="D739" s="84" t="s">
        <v>1158</v>
      </c>
      <c r="E739" s="102" t="s">
        <v>2283</v>
      </c>
      <c r="F739" s="103" t="s">
        <v>2284</v>
      </c>
      <c r="G739" s="104"/>
      <c r="H739" s="104" t="s">
        <v>74</v>
      </c>
      <c r="I739" s="104" t="s">
        <v>83</v>
      </c>
      <c r="J739" s="104" t="s">
        <v>316</v>
      </c>
      <c r="K739" s="104" t="s">
        <v>102</v>
      </c>
      <c r="L739" s="105">
        <v>25300000</v>
      </c>
      <c r="M739" s="106"/>
      <c r="N739" s="107"/>
      <c r="O739" s="108"/>
      <c r="P739" s="108"/>
      <c r="Q739" s="108"/>
      <c r="R739" s="108"/>
      <c r="S739" s="109">
        <v>0</v>
      </c>
      <c r="T739" s="110">
        <f t="shared" si="41"/>
        <v>25300000</v>
      </c>
      <c r="U739" s="92">
        <v>25300000</v>
      </c>
      <c r="V739" s="111"/>
      <c r="W739" s="112"/>
      <c r="X739" s="93">
        <f t="shared" si="42"/>
        <v>25300000</v>
      </c>
      <c r="Y739" s="94">
        <f t="shared" si="43"/>
        <v>0</v>
      </c>
      <c r="Z739" s="94">
        <f t="shared" si="44"/>
        <v>0</v>
      </c>
      <c r="AA739" s="112"/>
      <c r="AB739" s="113"/>
      <c r="AC739" s="114" t="str">
        <f>VLOOKUP(E739,'[1]Tong hop'!$D$3:$P$2738,12,FALSE)</f>
        <v>ThanhNTMSE62430@fpt.edu.vn</v>
      </c>
    </row>
    <row r="740" spans="1:29" s="114" customFormat="1" ht="14.25">
      <c r="A740" s="82">
        <v>730</v>
      </c>
      <c r="B740" s="101" t="s">
        <v>71</v>
      </c>
      <c r="C740" s="129"/>
      <c r="D740" s="128" t="s">
        <v>742</v>
      </c>
      <c r="E740" s="102" t="s">
        <v>2285</v>
      </c>
      <c r="F740" s="103" t="s">
        <v>2286</v>
      </c>
      <c r="G740" s="104"/>
      <c r="H740" s="104" t="s">
        <v>74</v>
      </c>
      <c r="I740" s="104" t="s">
        <v>83</v>
      </c>
      <c r="J740" s="104" t="s">
        <v>708</v>
      </c>
      <c r="K740" s="104" t="s">
        <v>102</v>
      </c>
      <c r="L740" s="105">
        <v>25300000</v>
      </c>
      <c r="M740" s="106"/>
      <c r="N740" s="107"/>
      <c r="O740" s="108"/>
      <c r="P740" s="108"/>
      <c r="Q740" s="108"/>
      <c r="R740" s="108"/>
      <c r="S740" s="109">
        <v>0</v>
      </c>
      <c r="T740" s="110">
        <f t="shared" si="41"/>
        <v>25300000</v>
      </c>
      <c r="U740" s="92">
        <v>25300000</v>
      </c>
      <c r="V740" s="111"/>
      <c r="W740" s="112"/>
      <c r="X740" s="93">
        <f t="shared" si="42"/>
        <v>25300000</v>
      </c>
      <c r="Y740" s="94">
        <f t="shared" si="43"/>
        <v>0</v>
      </c>
      <c r="Z740" s="94">
        <f t="shared" si="44"/>
        <v>0</v>
      </c>
      <c r="AA740" s="112"/>
      <c r="AB740" s="113"/>
      <c r="AC740" s="114" t="str">
        <f>VLOOKUP(E740,'[1]Tong hop'!$D$3:$P$2738,12,FALSE)</f>
        <v>KietNASE62444@fpt.edu.vn</v>
      </c>
    </row>
    <row r="741" spans="1:29" s="114" customFormat="1" ht="14.25">
      <c r="A741" s="82">
        <v>731</v>
      </c>
      <c r="B741" s="101" t="s">
        <v>71</v>
      </c>
      <c r="C741" s="129"/>
      <c r="D741" s="128" t="s">
        <v>1158</v>
      </c>
      <c r="E741" s="102" t="s">
        <v>2287</v>
      </c>
      <c r="F741" s="103" t="s">
        <v>2288</v>
      </c>
      <c r="G741" s="104"/>
      <c r="H741" s="104" t="s">
        <v>214</v>
      </c>
      <c r="I741" s="104" t="s">
        <v>75</v>
      </c>
      <c r="J741" s="104" t="s">
        <v>708</v>
      </c>
      <c r="K741" s="104" t="s">
        <v>109</v>
      </c>
      <c r="L741" s="105">
        <v>25300000</v>
      </c>
      <c r="M741" s="106"/>
      <c r="N741" s="107"/>
      <c r="O741" s="108"/>
      <c r="P741" s="108"/>
      <c r="Q741" s="108"/>
      <c r="R741" s="108"/>
      <c r="S741" s="109">
        <v>0</v>
      </c>
      <c r="T741" s="110">
        <f t="shared" si="41"/>
        <v>25300000</v>
      </c>
      <c r="U741" s="92">
        <v>25300000</v>
      </c>
      <c r="V741" s="111"/>
      <c r="W741" s="112"/>
      <c r="X741" s="93">
        <f t="shared" si="42"/>
        <v>25300000</v>
      </c>
      <c r="Y741" s="94">
        <f t="shared" si="43"/>
        <v>0</v>
      </c>
      <c r="Z741" s="94">
        <f t="shared" si="44"/>
        <v>0</v>
      </c>
      <c r="AA741" s="112"/>
      <c r="AB741" s="113" t="s">
        <v>2289</v>
      </c>
      <c r="AC741" s="114" t="str">
        <f>VLOOKUP(E741,'[1]Tong hop'!$D$3:$P$2738,12,FALSE)</f>
        <v>HungBDTSE62454@fpt.edu.vn</v>
      </c>
    </row>
    <row r="742" spans="1:29" s="114" customFormat="1" ht="14.25">
      <c r="A742" s="82">
        <v>732</v>
      </c>
      <c r="B742" s="101" t="s">
        <v>71</v>
      </c>
      <c r="C742" s="129"/>
      <c r="D742" s="128" t="s">
        <v>1218</v>
      </c>
      <c r="E742" s="102" t="s">
        <v>2290</v>
      </c>
      <c r="F742" s="103" t="s">
        <v>2291</v>
      </c>
      <c r="G742" s="104"/>
      <c r="H742" s="104" t="s">
        <v>74</v>
      </c>
      <c r="I742" s="104" t="s">
        <v>75</v>
      </c>
      <c r="J742" s="104" t="s">
        <v>708</v>
      </c>
      <c r="K742" s="104" t="s">
        <v>102</v>
      </c>
      <c r="L742" s="105">
        <v>25300000</v>
      </c>
      <c r="M742" s="106"/>
      <c r="N742" s="107"/>
      <c r="O742" s="108"/>
      <c r="P742" s="108"/>
      <c r="Q742" s="108"/>
      <c r="R742" s="108"/>
      <c r="S742" s="109">
        <v>0</v>
      </c>
      <c r="T742" s="110">
        <f t="shared" si="41"/>
        <v>25300000</v>
      </c>
      <c r="U742" s="92">
        <v>25300000</v>
      </c>
      <c r="V742" s="111"/>
      <c r="W742" s="112"/>
      <c r="X742" s="93">
        <f t="shared" si="42"/>
        <v>25300000</v>
      </c>
      <c r="Y742" s="94">
        <f t="shared" si="43"/>
        <v>0</v>
      </c>
      <c r="Z742" s="94">
        <f t="shared" si="44"/>
        <v>0</v>
      </c>
      <c r="AA742" s="112"/>
      <c r="AB742" s="113"/>
      <c r="AC742" s="114" t="str">
        <f>VLOOKUP(E742,'[1]Tong hop'!$D$3:$P$2738,12,FALSE)</f>
        <v>SangTTSE62466@fpt.edu.vn</v>
      </c>
    </row>
    <row r="743" spans="1:29" s="114" customFormat="1" ht="14.25">
      <c r="A743" s="82">
        <v>733</v>
      </c>
      <c r="B743" s="101" t="s">
        <v>71</v>
      </c>
      <c r="C743" s="129"/>
      <c r="D743" s="128" t="s">
        <v>1276</v>
      </c>
      <c r="E743" s="102" t="s">
        <v>2292</v>
      </c>
      <c r="F743" s="103" t="s">
        <v>2293</v>
      </c>
      <c r="G743" s="104"/>
      <c r="H743" s="104" t="s">
        <v>74</v>
      </c>
      <c r="I743" s="104" t="s">
        <v>75</v>
      </c>
      <c r="J743" s="104" t="s">
        <v>708</v>
      </c>
      <c r="K743" s="104" t="s">
        <v>102</v>
      </c>
      <c r="L743" s="105">
        <v>25300000</v>
      </c>
      <c r="M743" s="106"/>
      <c r="N743" s="107"/>
      <c r="O743" s="108"/>
      <c r="P743" s="108"/>
      <c r="Q743" s="108"/>
      <c r="R743" s="108"/>
      <c r="S743" s="109">
        <v>0</v>
      </c>
      <c r="T743" s="110">
        <f t="shared" si="41"/>
        <v>25300000</v>
      </c>
      <c r="U743" s="92">
        <v>25300000</v>
      </c>
      <c r="V743" s="111"/>
      <c r="W743" s="112"/>
      <c r="X743" s="93">
        <f t="shared" si="42"/>
        <v>25300000</v>
      </c>
      <c r="Y743" s="94">
        <f t="shared" si="43"/>
        <v>0</v>
      </c>
      <c r="Z743" s="94">
        <f t="shared" si="44"/>
        <v>0</v>
      </c>
      <c r="AA743" s="112"/>
      <c r="AB743" s="113"/>
      <c r="AC743" s="114" t="str">
        <f>VLOOKUP(E743,'[1]Tong hop'!$D$3:$P$2738,12,FALSE)</f>
        <v>DucTDSE62467@fpt.edu.vn</v>
      </c>
    </row>
    <row r="744" spans="1:29" s="114" customFormat="1" ht="14.25">
      <c r="A744" s="82">
        <v>734</v>
      </c>
      <c r="B744" s="101" t="s">
        <v>71</v>
      </c>
      <c r="C744" s="129"/>
      <c r="D744" s="128" t="s">
        <v>1158</v>
      </c>
      <c r="E744" s="102" t="s">
        <v>2294</v>
      </c>
      <c r="F744" s="103" t="s">
        <v>2295</v>
      </c>
      <c r="G744" s="104"/>
      <c r="H744" s="104" t="s">
        <v>74</v>
      </c>
      <c r="I744" s="104" t="s">
        <v>340</v>
      </c>
      <c r="J744" s="104" t="s">
        <v>708</v>
      </c>
      <c r="K744" s="104" t="s">
        <v>102</v>
      </c>
      <c r="L744" s="105">
        <v>25300000</v>
      </c>
      <c r="M744" s="106"/>
      <c r="N744" s="107"/>
      <c r="O744" s="108"/>
      <c r="P744" s="108">
        <v>50</v>
      </c>
      <c r="Q744" s="108"/>
      <c r="R744" s="108"/>
      <c r="S744" s="109">
        <v>0</v>
      </c>
      <c r="T744" s="110">
        <f t="shared" si="41"/>
        <v>12650000</v>
      </c>
      <c r="U744" s="92">
        <v>12650000</v>
      </c>
      <c r="V744" s="111"/>
      <c r="W744" s="112"/>
      <c r="X744" s="93">
        <f t="shared" si="42"/>
        <v>12650000</v>
      </c>
      <c r="Y744" s="94">
        <f t="shared" si="43"/>
        <v>0</v>
      </c>
      <c r="Z744" s="94">
        <f t="shared" si="44"/>
        <v>0</v>
      </c>
      <c r="AA744" s="112"/>
      <c r="AB744" s="113"/>
      <c r="AC744" s="114" t="str">
        <f>VLOOKUP(E744,'[1]Tong hop'!$D$3:$P$2738,12,FALSE)</f>
        <v>HuyTGSE62471@fpt.edu.vn</v>
      </c>
    </row>
    <row r="745" spans="1:29" s="114" customFormat="1" ht="14.25">
      <c r="A745" s="82">
        <v>735</v>
      </c>
      <c r="B745" s="101" t="s">
        <v>71</v>
      </c>
      <c r="C745" s="129"/>
      <c r="D745" s="128" t="s">
        <v>1118</v>
      </c>
      <c r="E745" s="102" t="s">
        <v>2296</v>
      </c>
      <c r="F745" s="103" t="s">
        <v>2297</v>
      </c>
      <c r="G745" s="104"/>
      <c r="H745" s="104" t="s">
        <v>74</v>
      </c>
      <c r="I745" s="104" t="s">
        <v>75</v>
      </c>
      <c r="J745" s="104" t="s">
        <v>708</v>
      </c>
      <c r="K745" s="104" t="s">
        <v>102</v>
      </c>
      <c r="L745" s="105">
        <v>25300000</v>
      </c>
      <c r="M745" s="106"/>
      <c r="N745" s="107"/>
      <c r="O745" s="108"/>
      <c r="P745" s="108"/>
      <c r="Q745" s="108"/>
      <c r="R745" s="108"/>
      <c r="S745" s="109">
        <v>0</v>
      </c>
      <c r="T745" s="110">
        <f t="shared" si="41"/>
        <v>25300000</v>
      </c>
      <c r="U745" s="92">
        <v>25300000</v>
      </c>
      <c r="V745" s="111"/>
      <c r="W745" s="112"/>
      <c r="X745" s="93">
        <f t="shared" si="42"/>
        <v>25300000</v>
      </c>
      <c r="Y745" s="94">
        <f t="shared" si="43"/>
        <v>0</v>
      </c>
      <c r="Z745" s="94">
        <f t="shared" si="44"/>
        <v>0</v>
      </c>
      <c r="AA745" s="112"/>
      <c r="AB745" s="113"/>
      <c r="AC745" s="114" t="str">
        <f>VLOOKUP(E745,'[1]Tong hop'!$D$3:$P$2738,12,FALSE)</f>
        <v>SuNVSE62474@fpt.edu.vn</v>
      </c>
    </row>
    <row r="746" spans="1:29" s="114" customFormat="1" ht="14.25">
      <c r="A746" s="82">
        <v>736</v>
      </c>
      <c r="B746" s="101" t="s">
        <v>71</v>
      </c>
      <c r="C746" s="129"/>
      <c r="D746" s="128" t="s">
        <v>1391</v>
      </c>
      <c r="E746" s="102" t="s">
        <v>2298</v>
      </c>
      <c r="F746" s="103" t="s">
        <v>2299</v>
      </c>
      <c r="G746" s="104"/>
      <c r="H746" s="104" t="s">
        <v>74</v>
      </c>
      <c r="I746" s="104" t="s">
        <v>75</v>
      </c>
      <c r="J746" s="104" t="s">
        <v>708</v>
      </c>
      <c r="K746" s="104" t="s">
        <v>102</v>
      </c>
      <c r="L746" s="105">
        <v>25300000</v>
      </c>
      <c r="M746" s="106"/>
      <c r="N746" s="107"/>
      <c r="O746" s="108"/>
      <c r="P746" s="108"/>
      <c r="Q746" s="108"/>
      <c r="R746" s="108"/>
      <c r="S746" s="109">
        <v>200000</v>
      </c>
      <c r="T746" s="110">
        <f t="shared" si="41"/>
        <v>25100000</v>
      </c>
      <c r="U746" s="92">
        <v>25300000</v>
      </c>
      <c r="V746" s="111"/>
      <c r="W746" s="112"/>
      <c r="X746" s="93">
        <f t="shared" si="42"/>
        <v>25300000</v>
      </c>
      <c r="Y746" s="94">
        <f t="shared" si="43"/>
        <v>200000</v>
      </c>
      <c r="Z746" s="94">
        <f t="shared" si="44"/>
        <v>0</v>
      </c>
      <c r="AA746" s="112"/>
      <c r="AB746" s="113"/>
      <c r="AC746" s="114" t="str">
        <f>VLOOKUP(E746,'[1]Tong hop'!$D$3:$P$2738,12,FALSE)</f>
        <v>TyTNSE62479@fpt.edu.vn</v>
      </c>
    </row>
    <row r="747" spans="1:29" s="114" customFormat="1" ht="14.25">
      <c r="A747" s="82">
        <v>737</v>
      </c>
      <c r="B747" s="101" t="s">
        <v>71</v>
      </c>
      <c r="C747" s="129"/>
      <c r="D747" s="84" t="s">
        <v>686</v>
      </c>
      <c r="E747" s="102" t="s">
        <v>2300</v>
      </c>
      <c r="F747" s="103" t="s">
        <v>2301</v>
      </c>
      <c r="G747" s="104"/>
      <c r="H747" s="104" t="s">
        <v>74</v>
      </c>
      <c r="I747" s="104" t="s">
        <v>91</v>
      </c>
      <c r="J747" s="104" t="s">
        <v>708</v>
      </c>
      <c r="K747" s="104" t="s">
        <v>102</v>
      </c>
      <c r="L747" s="105">
        <v>25300000</v>
      </c>
      <c r="M747" s="106"/>
      <c r="N747" s="107"/>
      <c r="O747" s="108"/>
      <c r="P747" s="108"/>
      <c r="Q747" s="108"/>
      <c r="R747" s="108"/>
      <c r="S747" s="109">
        <v>0</v>
      </c>
      <c r="T747" s="110">
        <f t="shared" si="41"/>
        <v>25300000</v>
      </c>
      <c r="U747" s="92">
        <v>25300000</v>
      </c>
      <c r="V747" s="111"/>
      <c r="W747" s="112"/>
      <c r="X747" s="93">
        <f t="shared" si="42"/>
        <v>25300000</v>
      </c>
      <c r="Y747" s="94">
        <f t="shared" si="43"/>
        <v>0</v>
      </c>
      <c r="Z747" s="94">
        <f t="shared" si="44"/>
        <v>0</v>
      </c>
      <c r="AA747" s="112"/>
      <c r="AB747" s="113"/>
      <c r="AC747" s="114" t="str">
        <f>VLOOKUP(E747,'[1]Tong hop'!$D$3:$P$2738,12,FALSE)</f>
        <v>DatNHSE62481@fpt.edu.vn</v>
      </c>
    </row>
    <row r="748" spans="1:29" s="114" customFormat="1" ht="14.25">
      <c r="A748" s="82">
        <v>738</v>
      </c>
      <c r="B748" s="101" t="s">
        <v>71</v>
      </c>
      <c r="C748" s="129"/>
      <c r="D748" s="128" t="s">
        <v>1276</v>
      </c>
      <c r="E748" s="102" t="s">
        <v>2302</v>
      </c>
      <c r="F748" s="103" t="s">
        <v>2097</v>
      </c>
      <c r="G748" s="104"/>
      <c r="H748" s="104" t="s">
        <v>74</v>
      </c>
      <c r="I748" s="104" t="s">
        <v>340</v>
      </c>
      <c r="J748" s="104" t="s">
        <v>708</v>
      </c>
      <c r="K748" s="104" t="s">
        <v>102</v>
      </c>
      <c r="L748" s="105">
        <v>25300000</v>
      </c>
      <c r="M748" s="106"/>
      <c r="N748" s="107"/>
      <c r="O748" s="108"/>
      <c r="P748" s="108">
        <v>50</v>
      </c>
      <c r="Q748" s="108"/>
      <c r="R748" s="108"/>
      <c r="S748" s="109">
        <v>0</v>
      </c>
      <c r="T748" s="110">
        <f t="shared" si="41"/>
        <v>12650000</v>
      </c>
      <c r="U748" s="92">
        <v>12650000</v>
      </c>
      <c r="V748" s="111"/>
      <c r="W748" s="112"/>
      <c r="X748" s="93">
        <f t="shared" si="42"/>
        <v>12650000</v>
      </c>
      <c r="Y748" s="94">
        <f t="shared" si="43"/>
        <v>0</v>
      </c>
      <c r="Z748" s="94">
        <f t="shared" si="44"/>
        <v>0</v>
      </c>
      <c r="AA748" s="112"/>
      <c r="AB748" s="113"/>
      <c r="AC748" s="114" t="str">
        <f>VLOOKUP(E748,'[1]Tong hop'!$D$3:$P$2738,12,FALSE)</f>
        <v>PhatLTSE62491@fpt.edu.vn</v>
      </c>
    </row>
    <row r="749" spans="1:29" s="114" customFormat="1" ht="14.25">
      <c r="A749" s="82">
        <v>739</v>
      </c>
      <c r="B749" s="101" t="s">
        <v>71</v>
      </c>
      <c r="C749" s="129"/>
      <c r="D749" s="84" t="s">
        <v>686</v>
      </c>
      <c r="E749" s="102" t="s">
        <v>2303</v>
      </c>
      <c r="F749" s="103" t="s">
        <v>2304</v>
      </c>
      <c r="G749" s="104"/>
      <c r="H749" s="104" t="s">
        <v>74</v>
      </c>
      <c r="I749" s="104" t="s">
        <v>83</v>
      </c>
      <c r="J749" s="104" t="s">
        <v>708</v>
      </c>
      <c r="K749" s="104" t="s">
        <v>102</v>
      </c>
      <c r="L749" s="105">
        <v>25300000</v>
      </c>
      <c r="M749" s="106"/>
      <c r="N749" s="107"/>
      <c r="O749" s="108"/>
      <c r="P749" s="108"/>
      <c r="Q749" s="108"/>
      <c r="R749" s="108"/>
      <c r="S749" s="109">
        <v>0</v>
      </c>
      <c r="T749" s="110">
        <f t="shared" si="41"/>
        <v>25300000</v>
      </c>
      <c r="U749" s="92">
        <v>25300000</v>
      </c>
      <c r="V749" s="111"/>
      <c r="W749" s="112"/>
      <c r="X749" s="93">
        <f t="shared" si="42"/>
        <v>25300000</v>
      </c>
      <c r="Y749" s="94">
        <f t="shared" si="43"/>
        <v>0</v>
      </c>
      <c r="Z749" s="94">
        <f t="shared" si="44"/>
        <v>0</v>
      </c>
      <c r="AA749" s="112"/>
      <c r="AB749" s="113"/>
      <c r="AC749" s="114" t="str">
        <f>VLOOKUP(E749,'[1]Tong hop'!$D$3:$P$2738,12,FALSE)</f>
        <v>TanNMSE62503@fpt.edu.vn</v>
      </c>
    </row>
    <row r="750" spans="1:29" s="114" customFormat="1" ht="14.25">
      <c r="A750" s="82">
        <v>740</v>
      </c>
      <c r="B750" s="101" t="s">
        <v>71</v>
      </c>
      <c r="C750" s="129"/>
      <c r="D750" s="128" t="s">
        <v>751</v>
      </c>
      <c r="E750" s="312" t="s">
        <v>2305</v>
      </c>
      <c r="F750" s="313" t="s">
        <v>2306</v>
      </c>
      <c r="G750" s="104"/>
      <c r="H750" s="104" t="s">
        <v>74</v>
      </c>
      <c r="I750" s="104" t="s">
        <v>91</v>
      </c>
      <c r="J750" s="104" t="s">
        <v>708</v>
      </c>
      <c r="K750" s="104" t="s">
        <v>102</v>
      </c>
      <c r="L750" s="314">
        <v>25300000</v>
      </c>
      <c r="M750" s="315"/>
      <c r="N750" s="316"/>
      <c r="O750" s="317"/>
      <c r="P750" s="317"/>
      <c r="Q750" s="317"/>
      <c r="R750" s="317"/>
      <c r="S750" s="318">
        <v>6825000</v>
      </c>
      <c r="T750" s="319">
        <f t="shared" si="41"/>
        <v>18475000</v>
      </c>
      <c r="U750" s="92">
        <v>20000000</v>
      </c>
      <c r="V750" s="111"/>
      <c r="W750" s="320">
        <v>1525000</v>
      </c>
      <c r="X750" s="93">
        <f t="shared" si="42"/>
        <v>18475000</v>
      </c>
      <c r="Y750" s="94">
        <f t="shared" si="43"/>
        <v>0</v>
      </c>
      <c r="Z750" s="94">
        <f t="shared" si="44"/>
        <v>0</v>
      </c>
      <c r="AA750" s="321"/>
      <c r="AB750" s="322" t="s">
        <v>2307</v>
      </c>
      <c r="AC750" s="114" t="str">
        <f>VLOOKUP(E750,'[1]Tong hop'!$D$3:$P$2738,12,FALSE)</f>
        <v>DucVLSE62514@fpt.edu.vn</v>
      </c>
    </row>
    <row r="751" spans="1:29" s="114" customFormat="1" ht="14.25">
      <c r="A751" s="82">
        <v>741</v>
      </c>
      <c r="B751" s="101" t="s">
        <v>71</v>
      </c>
      <c r="C751" s="129"/>
      <c r="D751" s="84" t="s">
        <v>686</v>
      </c>
      <c r="E751" s="102" t="s">
        <v>2308</v>
      </c>
      <c r="F751" s="103" t="s">
        <v>2309</v>
      </c>
      <c r="G751" s="104"/>
      <c r="H751" s="104" t="s">
        <v>74</v>
      </c>
      <c r="I751" s="104" t="s">
        <v>75</v>
      </c>
      <c r="J751" s="104" t="s">
        <v>708</v>
      </c>
      <c r="K751" s="104" t="s">
        <v>102</v>
      </c>
      <c r="L751" s="105">
        <v>25300000</v>
      </c>
      <c r="M751" s="106"/>
      <c r="N751" s="107"/>
      <c r="O751" s="108"/>
      <c r="P751" s="108"/>
      <c r="Q751" s="108"/>
      <c r="R751" s="108"/>
      <c r="S751" s="109">
        <v>0</v>
      </c>
      <c r="T751" s="110">
        <f t="shared" si="41"/>
        <v>25300000</v>
      </c>
      <c r="U751" s="92">
        <v>25300000</v>
      </c>
      <c r="V751" s="111"/>
      <c r="W751" s="112"/>
      <c r="X751" s="93">
        <f t="shared" si="42"/>
        <v>25300000</v>
      </c>
      <c r="Y751" s="94">
        <f t="shared" si="43"/>
        <v>0</v>
      </c>
      <c r="Z751" s="94">
        <f t="shared" si="44"/>
        <v>0</v>
      </c>
      <c r="AA751" s="112"/>
      <c r="AB751" s="113"/>
      <c r="AC751" s="114" t="str">
        <f>VLOOKUP(E751,'[1]Tong hop'!$D$3:$P$2738,12,FALSE)</f>
        <v>KietTTSE62520@fpt.edu.vn</v>
      </c>
    </row>
    <row r="752" spans="1:29" s="114" customFormat="1" ht="14.25">
      <c r="A752" s="82">
        <v>742</v>
      </c>
      <c r="B752" s="101" t="s">
        <v>71</v>
      </c>
      <c r="C752" s="129"/>
      <c r="D752" s="128" t="s">
        <v>1118</v>
      </c>
      <c r="E752" s="102" t="s">
        <v>2310</v>
      </c>
      <c r="F752" s="103" t="s">
        <v>2311</v>
      </c>
      <c r="G752" s="104"/>
      <c r="H752" s="104" t="s">
        <v>74</v>
      </c>
      <c r="I752" s="104" t="s">
        <v>75</v>
      </c>
      <c r="J752" s="104" t="s">
        <v>708</v>
      </c>
      <c r="K752" s="104" t="s">
        <v>102</v>
      </c>
      <c r="L752" s="105">
        <v>25300000</v>
      </c>
      <c r="M752" s="106"/>
      <c r="N752" s="107"/>
      <c r="O752" s="108"/>
      <c r="P752" s="108"/>
      <c r="Q752" s="108"/>
      <c r="R752" s="108"/>
      <c r="S752" s="109">
        <v>0</v>
      </c>
      <c r="T752" s="110">
        <f t="shared" si="41"/>
        <v>25300000</v>
      </c>
      <c r="U752" s="92">
        <v>25300000</v>
      </c>
      <c r="V752" s="111"/>
      <c r="W752" s="112"/>
      <c r="X752" s="93">
        <f t="shared" si="42"/>
        <v>25300000</v>
      </c>
      <c r="Y752" s="94">
        <f t="shared" si="43"/>
        <v>0</v>
      </c>
      <c r="Z752" s="94">
        <f t="shared" si="44"/>
        <v>0</v>
      </c>
      <c r="AA752" s="112"/>
      <c r="AB752" s="113"/>
      <c r="AC752" s="114" t="str">
        <f>VLOOKUP(E752,'[1]Tong hop'!$D$3:$P$2738,12,FALSE)</f>
        <v>ThangDPSE62528@fpt.edu.vn</v>
      </c>
    </row>
    <row r="753" spans="1:29" s="114" customFormat="1" ht="14.25">
      <c r="A753" s="82">
        <v>743</v>
      </c>
      <c r="B753" s="101" t="s">
        <v>71</v>
      </c>
      <c r="C753" s="129"/>
      <c r="D753" s="84" t="s">
        <v>1118</v>
      </c>
      <c r="E753" s="102" t="s">
        <v>2312</v>
      </c>
      <c r="F753" s="103" t="s">
        <v>2313</v>
      </c>
      <c r="G753" s="104"/>
      <c r="H753" s="104" t="s">
        <v>74</v>
      </c>
      <c r="I753" s="104" t="s">
        <v>91</v>
      </c>
      <c r="J753" s="104" t="s">
        <v>708</v>
      </c>
      <c r="K753" s="104" t="s">
        <v>102</v>
      </c>
      <c r="L753" s="105">
        <v>25300000</v>
      </c>
      <c r="M753" s="106"/>
      <c r="N753" s="107"/>
      <c r="O753" s="108"/>
      <c r="P753" s="108"/>
      <c r="Q753" s="108"/>
      <c r="R753" s="108"/>
      <c r="S753" s="109">
        <v>0</v>
      </c>
      <c r="T753" s="110">
        <f t="shared" si="41"/>
        <v>25300000</v>
      </c>
      <c r="U753" s="92">
        <v>25300000</v>
      </c>
      <c r="V753" s="111"/>
      <c r="W753" s="112"/>
      <c r="X753" s="93">
        <f t="shared" si="42"/>
        <v>25300000</v>
      </c>
      <c r="Y753" s="94">
        <f t="shared" si="43"/>
        <v>0</v>
      </c>
      <c r="Z753" s="94">
        <f t="shared" si="44"/>
        <v>0</v>
      </c>
      <c r="AA753" s="112"/>
      <c r="AB753" s="113"/>
      <c r="AC753" s="114" t="str">
        <f>VLOOKUP(E753,'[1]Tong hop'!$D$3:$P$2738,12,FALSE)</f>
        <v>TuHMSE62531@fpt.edu.vn</v>
      </c>
    </row>
    <row r="754" spans="1:29" s="114" customFormat="1" ht="14.25">
      <c r="A754" s="82">
        <v>744</v>
      </c>
      <c r="B754" s="101" t="s">
        <v>71</v>
      </c>
      <c r="C754" s="129"/>
      <c r="D754" s="128" t="s">
        <v>1121</v>
      </c>
      <c r="E754" s="102" t="s">
        <v>2314</v>
      </c>
      <c r="F754" s="103" t="s">
        <v>2315</v>
      </c>
      <c r="G754" s="104"/>
      <c r="H754" s="104" t="s">
        <v>74</v>
      </c>
      <c r="I754" s="104" t="s">
        <v>225</v>
      </c>
      <c r="J754" s="104" t="s">
        <v>708</v>
      </c>
      <c r="K754" s="104" t="s">
        <v>102</v>
      </c>
      <c r="L754" s="105">
        <v>25300000</v>
      </c>
      <c r="M754" s="106"/>
      <c r="N754" s="107"/>
      <c r="O754" s="108"/>
      <c r="P754" s="108">
        <v>70</v>
      </c>
      <c r="Q754" s="108"/>
      <c r="R754" s="108"/>
      <c r="S754" s="109">
        <v>50000</v>
      </c>
      <c r="T754" s="110">
        <f t="shared" si="41"/>
        <v>7540000</v>
      </c>
      <c r="U754" s="92">
        <v>7590000</v>
      </c>
      <c r="V754" s="111"/>
      <c r="W754" s="112"/>
      <c r="X754" s="93">
        <f t="shared" si="42"/>
        <v>7590000</v>
      </c>
      <c r="Y754" s="94">
        <f t="shared" si="43"/>
        <v>50000</v>
      </c>
      <c r="Z754" s="94">
        <f t="shared" si="44"/>
        <v>0</v>
      </c>
      <c r="AA754" s="112"/>
      <c r="AB754" s="113" t="s">
        <v>2316</v>
      </c>
      <c r="AC754" s="114" t="str">
        <f>VLOOKUP(E754,'[1]Tong hop'!$D$3:$P$2738,12,FALSE)</f>
        <v>MinhTCSE62545@fpt.edu.vn</v>
      </c>
    </row>
    <row r="755" spans="1:29" s="114" customFormat="1" ht="14.25">
      <c r="A755" s="82">
        <v>745</v>
      </c>
      <c r="B755" s="101" t="s">
        <v>71</v>
      </c>
      <c r="C755" s="129"/>
      <c r="D755" s="128" t="s">
        <v>1121</v>
      </c>
      <c r="E755" s="102" t="s">
        <v>2317</v>
      </c>
      <c r="F755" s="103" t="s">
        <v>2318</v>
      </c>
      <c r="G755" s="104"/>
      <c r="H755" s="104" t="s">
        <v>74</v>
      </c>
      <c r="I755" s="104" t="s">
        <v>75</v>
      </c>
      <c r="J755" s="104" t="s">
        <v>708</v>
      </c>
      <c r="K755" s="104" t="s">
        <v>102</v>
      </c>
      <c r="L755" s="105">
        <v>25300000</v>
      </c>
      <c r="M755" s="106"/>
      <c r="N755" s="107"/>
      <c r="O755" s="108"/>
      <c r="P755" s="108"/>
      <c r="Q755" s="108"/>
      <c r="R755" s="108"/>
      <c r="S755" s="109">
        <v>0</v>
      </c>
      <c r="T755" s="110">
        <f t="shared" si="41"/>
        <v>25300000</v>
      </c>
      <c r="U755" s="92">
        <v>25300000</v>
      </c>
      <c r="V755" s="111"/>
      <c r="W755" s="112"/>
      <c r="X755" s="93">
        <f t="shared" si="42"/>
        <v>25300000</v>
      </c>
      <c r="Y755" s="94">
        <f t="shared" si="43"/>
        <v>0</v>
      </c>
      <c r="Z755" s="94">
        <f t="shared" si="44"/>
        <v>0</v>
      </c>
      <c r="AA755" s="112"/>
      <c r="AB755" s="113"/>
      <c r="AC755" s="114" t="str">
        <f>VLOOKUP(E755,'[1]Tong hop'!$D$3:$P$2738,12,FALSE)</f>
        <v>KietHKASE62556@fpt.edu.vn</v>
      </c>
    </row>
    <row r="756" spans="1:29" s="114" customFormat="1" ht="14.25">
      <c r="A756" s="82">
        <v>746</v>
      </c>
      <c r="B756" s="101" t="s">
        <v>71</v>
      </c>
      <c r="C756" s="129"/>
      <c r="D756" s="128" t="s">
        <v>1124</v>
      </c>
      <c r="E756" s="102" t="s">
        <v>2319</v>
      </c>
      <c r="F756" s="103" t="s">
        <v>2320</v>
      </c>
      <c r="G756" s="104"/>
      <c r="H756" s="104" t="s">
        <v>74</v>
      </c>
      <c r="I756" s="104" t="s">
        <v>75</v>
      </c>
      <c r="J756" s="104" t="s">
        <v>708</v>
      </c>
      <c r="K756" s="104" t="s">
        <v>102</v>
      </c>
      <c r="L756" s="105">
        <v>25300000</v>
      </c>
      <c r="M756" s="106"/>
      <c r="N756" s="107"/>
      <c r="O756" s="108"/>
      <c r="P756" s="108"/>
      <c r="Q756" s="108"/>
      <c r="R756" s="108"/>
      <c r="S756" s="109">
        <v>0</v>
      </c>
      <c r="T756" s="110">
        <f t="shared" si="41"/>
        <v>25300000</v>
      </c>
      <c r="U756" s="92">
        <v>25300000</v>
      </c>
      <c r="V756" s="111"/>
      <c r="W756" s="112"/>
      <c r="X756" s="93">
        <f t="shared" si="42"/>
        <v>25300000</v>
      </c>
      <c r="Y756" s="94">
        <f t="shared" si="43"/>
        <v>0</v>
      </c>
      <c r="Z756" s="94">
        <f t="shared" si="44"/>
        <v>0</v>
      </c>
      <c r="AA756" s="112"/>
      <c r="AB756" s="113"/>
      <c r="AC756" s="114" t="str">
        <f>VLOOKUP(E756,'[1]Tong hop'!$D$3:$P$2738,12,FALSE)</f>
        <v>MinhPNSE62561@fpt.edu.vn</v>
      </c>
    </row>
    <row r="757" spans="1:29" s="114" customFormat="1" ht="14.25">
      <c r="A757" s="82">
        <v>747</v>
      </c>
      <c r="B757" s="101" t="s">
        <v>71</v>
      </c>
      <c r="C757" s="129"/>
      <c r="D757" s="128" t="s">
        <v>1118</v>
      </c>
      <c r="E757" s="102" t="s">
        <v>2321</v>
      </c>
      <c r="F757" s="103" t="s">
        <v>2322</v>
      </c>
      <c r="G757" s="104"/>
      <c r="H757" s="104" t="s">
        <v>74</v>
      </c>
      <c r="I757" s="104" t="s">
        <v>75</v>
      </c>
      <c r="J757" s="104" t="s">
        <v>708</v>
      </c>
      <c r="K757" s="104" t="s">
        <v>102</v>
      </c>
      <c r="L757" s="105">
        <v>25300000</v>
      </c>
      <c r="M757" s="106"/>
      <c r="N757" s="107"/>
      <c r="O757" s="108"/>
      <c r="P757" s="108"/>
      <c r="Q757" s="108"/>
      <c r="R757" s="108"/>
      <c r="S757" s="109">
        <v>0</v>
      </c>
      <c r="T757" s="110">
        <f t="shared" si="41"/>
        <v>25300000</v>
      </c>
      <c r="U757" s="92">
        <v>25300000</v>
      </c>
      <c r="V757" s="111"/>
      <c r="W757" s="112"/>
      <c r="X757" s="93">
        <f t="shared" si="42"/>
        <v>25300000</v>
      </c>
      <c r="Y757" s="94">
        <f t="shared" si="43"/>
        <v>0</v>
      </c>
      <c r="Z757" s="94">
        <f t="shared" si="44"/>
        <v>0</v>
      </c>
      <c r="AA757" s="112"/>
      <c r="AB757" s="113"/>
      <c r="AC757" s="114" t="str">
        <f>VLOOKUP(E757,'[1]Tong hop'!$D$3:$P$2738,12,FALSE)</f>
        <v>CuongDQSE62573@fpt.edu.vn</v>
      </c>
    </row>
    <row r="758" spans="1:29" s="114" customFormat="1" ht="14.25">
      <c r="A758" s="82">
        <v>748</v>
      </c>
      <c r="B758" s="101" t="s">
        <v>71</v>
      </c>
      <c r="C758" s="129"/>
      <c r="D758" s="128" t="s">
        <v>1158</v>
      </c>
      <c r="E758" s="102" t="s">
        <v>2323</v>
      </c>
      <c r="F758" s="103" t="s">
        <v>2324</v>
      </c>
      <c r="G758" s="104"/>
      <c r="H758" s="104" t="s">
        <v>74</v>
      </c>
      <c r="I758" s="104" t="s">
        <v>83</v>
      </c>
      <c r="J758" s="104" t="s">
        <v>320</v>
      </c>
      <c r="K758" s="104" t="s">
        <v>102</v>
      </c>
      <c r="L758" s="105">
        <v>25300000</v>
      </c>
      <c r="M758" s="106"/>
      <c r="N758" s="107"/>
      <c r="O758" s="108"/>
      <c r="P758" s="108"/>
      <c r="Q758" s="108"/>
      <c r="R758" s="108"/>
      <c r="S758" s="109">
        <v>125000</v>
      </c>
      <c r="T758" s="110">
        <f t="shared" si="41"/>
        <v>25175000</v>
      </c>
      <c r="U758" s="92">
        <v>27475000</v>
      </c>
      <c r="V758" s="111"/>
      <c r="W758" s="297">
        <v>2085000</v>
      </c>
      <c r="X758" s="93">
        <f t="shared" si="42"/>
        <v>25390000</v>
      </c>
      <c r="Y758" s="94">
        <f t="shared" si="43"/>
        <v>215000</v>
      </c>
      <c r="Z758" s="94">
        <f t="shared" si="44"/>
        <v>0</v>
      </c>
      <c r="AA758" s="112"/>
      <c r="AB758" s="113" t="s">
        <v>2325</v>
      </c>
      <c r="AC758" s="114" t="str">
        <f>VLOOKUP(E758,'[1]Tong hop'!$D$3:$P$2738,12,FALSE)</f>
        <v>KhanhTNDSE62221@fpt.edu.vn</v>
      </c>
    </row>
    <row r="759" spans="1:29" s="114" customFormat="1" ht="14.25">
      <c r="A759" s="82">
        <v>749</v>
      </c>
      <c r="B759" s="101" t="s">
        <v>71</v>
      </c>
      <c r="C759" s="129"/>
      <c r="D759" s="128" t="s">
        <v>1124</v>
      </c>
      <c r="E759" s="102" t="s">
        <v>2326</v>
      </c>
      <c r="F759" s="103" t="s">
        <v>2327</v>
      </c>
      <c r="G759" s="104"/>
      <c r="H759" s="104" t="s">
        <v>74</v>
      </c>
      <c r="I759" s="104" t="s">
        <v>75</v>
      </c>
      <c r="J759" s="104" t="s">
        <v>320</v>
      </c>
      <c r="K759" s="104" t="s">
        <v>102</v>
      </c>
      <c r="L759" s="105">
        <v>25300000</v>
      </c>
      <c r="M759" s="106"/>
      <c r="N759" s="107"/>
      <c r="O759" s="108"/>
      <c r="P759" s="108"/>
      <c r="Q759" s="108"/>
      <c r="R759" s="108"/>
      <c r="S759" s="109">
        <v>0</v>
      </c>
      <c r="T759" s="110">
        <f t="shared" si="41"/>
        <v>25300000</v>
      </c>
      <c r="U759" s="92">
        <v>25300000</v>
      </c>
      <c r="V759" s="111"/>
      <c r="W759" s="112"/>
      <c r="X759" s="93">
        <f t="shared" si="42"/>
        <v>25300000</v>
      </c>
      <c r="Y759" s="94">
        <f t="shared" si="43"/>
        <v>0</v>
      </c>
      <c r="Z759" s="94">
        <f t="shared" si="44"/>
        <v>0</v>
      </c>
      <c r="AA759" s="112"/>
      <c r="AB759" s="113"/>
      <c r="AC759" s="114" t="str">
        <f>VLOOKUP(E759,'[1]Tong hop'!$D$3:$P$2738,12,FALSE)</f>
        <v>DungNTSE62576@fpt.edu.vn</v>
      </c>
    </row>
    <row r="760" spans="1:29" s="114" customFormat="1" ht="14.25">
      <c r="A760" s="82">
        <v>750</v>
      </c>
      <c r="B760" s="101" t="s">
        <v>71</v>
      </c>
      <c r="C760" s="129"/>
      <c r="D760" s="128" t="s">
        <v>1182</v>
      </c>
      <c r="E760" s="102" t="s">
        <v>2328</v>
      </c>
      <c r="F760" s="103" t="s">
        <v>2329</v>
      </c>
      <c r="G760" s="104"/>
      <c r="H760" s="104" t="s">
        <v>74</v>
      </c>
      <c r="I760" s="104" t="s">
        <v>75</v>
      </c>
      <c r="J760" s="104" t="s">
        <v>320</v>
      </c>
      <c r="K760" s="104" t="s">
        <v>102</v>
      </c>
      <c r="L760" s="105">
        <v>25300000</v>
      </c>
      <c r="M760" s="106"/>
      <c r="N760" s="107"/>
      <c r="O760" s="108"/>
      <c r="P760" s="108"/>
      <c r="Q760" s="108"/>
      <c r="R760" s="108"/>
      <c r="S760" s="109">
        <v>0</v>
      </c>
      <c r="T760" s="110">
        <f t="shared" si="41"/>
        <v>25300000</v>
      </c>
      <c r="U760" s="92">
        <v>25300000</v>
      </c>
      <c r="V760" s="111"/>
      <c r="W760" s="112"/>
      <c r="X760" s="93">
        <f t="shared" si="42"/>
        <v>25300000</v>
      </c>
      <c r="Y760" s="94">
        <f t="shared" si="43"/>
        <v>0</v>
      </c>
      <c r="Z760" s="94">
        <f t="shared" si="44"/>
        <v>0</v>
      </c>
      <c r="AA760" s="112"/>
      <c r="AB760" s="113"/>
      <c r="AC760" s="114" t="str">
        <f>VLOOKUP(E760,'[1]Tong hop'!$D$3:$P$2738,12,FALSE)</f>
        <v>DungBMSE62586@fpt.edu.vn</v>
      </c>
    </row>
    <row r="761" spans="1:29" s="114" customFormat="1" ht="14.25">
      <c r="A761" s="82">
        <v>751</v>
      </c>
      <c r="B761" s="101" t="s">
        <v>71</v>
      </c>
      <c r="C761" s="129"/>
      <c r="D761" s="128" t="s">
        <v>1121</v>
      </c>
      <c r="E761" s="102" t="s">
        <v>2330</v>
      </c>
      <c r="F761" s="103" t="s">
        <v>2331</v>
      </c>
      <c r="G761" s="104"/>
      <c r="H761" s="104" t="s">
        <v>74</v>
      </c>
      <c r="I761" s="104" t="s">
        <v>75</v>
      </c>
      <c r="J761" s="104" t="s">
        <v>320</v>
      </c>
      <c r="K761" s="104" t="s">
        <v>102</v>
      </c>
      <c r="L761" s="105">
        <v>25300000</v>
      </c>
      <c r="M761" s="106"/>
      <c r="N761" s="107"/>
      <c r="O761" s="108"/>
      <c r="P761" s="108"/>
      <c r="Q761" s="108"/>
      <c r="R761" s="108"/>
      <c r="S761" s="109">
        <v>0</v>
      </c>
      <c r="T761" s="110">
        <f t="shared" si="41"/>
        <v>25300000</v>
      </c>
      <c r="U761" s="92">
        <v>25300000</v>
      </c>
      <c r="V761" s="111"/>
      <c r="W761" s="112"/>
      <c r="X761" s="93">
        <f t="shared" si="42"/>
        <v>25300000</v>
      </c>
      <c r="Y761" s="94">
        <f t="shared" si="43"/>
        <v>0</v>
      </c>
      <c r="Z761" s="94">
        <f t="shared" si="44"/>
        <v>0</v>
      </c>
      <c r="AA761" s="112"/>
      <c r="AB761" s="113"/>
      <c r="AC761" s="114" t="str">
        <f>VLOOKUP(E761,'[1]Tong hop'!$D$3:$P$2738,12,FALSE)</f>
        <v>ThongBHSE62589@fpt.edu.vn</v>
      </c>
    </row>
    <row r="762" spans="1:29" s="114" customFormat="1" ht="14.25">
      <c r="A762" s="82">
        <v>752</v>
      </c>
      <c r="B762" s="101" t="s">
        <v>71</v>
      </c>
      <c r="C762" s="129"/>
      <c r="D762" s="128" t="s">
        <v>1218</v>
      </c>
      <c r="E762" s="102" t="s">
        <v>2332</v>
      </c>
      <c r="F762" s="103" t="s">
        <v>2333</v>
      </c>
      <c r="G762" s="104"/>
      <c r="H762" s="104" t="s">
        <v>74</v>
      </c>
      <c r="I762" s="104" t="s">
        <v>75</v>
      </c>
      <c r="J762" s="104" t="s">
        <v>320</v>
      </c>
      <c r="K762" s="104" t="s">
        <v>102</v>
      </c>
      <c r="L762" s="105">
        <v>25300000</v>
      </c>
      <c r="M762" s="106"/>
      <c r="N762" s="107"/>
      <c r="O762" s="108"/>
      <c r="P762" s="108"/>
      <c r="Q762" s="108"/>
      <c r="R762" s="108"/>
      <c r="S762" s="109">
        <v>0</v>
      </c>
      <c r="T762" s="110">
        <f t="shared" si="41"/>
        <v>25300000</v>
      </c>
      <c r="U762" s="92">
        <v>25300000</v>
      </c>
      <c r="V762" s="111"/>
      <c r="W762" s="112"/>
      <c r="X762" s="93">
        <f t="shared" si="42"/>
        <v>25300000</v>
      </c>
      <c r="Y762" s="94">
        <f t="shared" si="43"/>
        <v>0</v>
      </c>
      <c r="Z762" s="94">
        <f t="shared" si="44"/>
        <v>0</v>
      </c>
      <c r="AA762" s="112"/>
      <c r="AB762" s="113"/>
      <c r="AC762" s="114" t="str">
        <f>VLOOKUP(E762,'[1]Tong hop'!$D$3:$P$2738,12,FALSE)</f>
        <v>VuLDTSE62590@fpt.edu.vn</v>
      </c>
    </row>
    <row r="763" spans="1:29" s="114" customFormat="1" ht="14.25">
      <c r="A763" s="82">
        <v>753</v>
      </c>
      <c r="B763" s="101" t="s">
        <v>71</v>
      </c>
      <c r="C763" s="129"/>
      <c r="D763" s="84" t="s">
        <v>686</v>
      </c>
      <c r="E763" s="102" t="s">
        <v>2334</v>
      </c>
      <c r="F763" s="103" t="s">
        <v>2335</v>
      </c>
      <c r="G763" s="104"/>
      <c r="H763" s="104" t="s">
        <v>74</v>
      </c>
      <c r="I763" s="104" t="s">
        <v>75</v>
      </c>
      <c r="J763" s="104" t="s">
        <v>320</v>
      </c>
      <c r="K763" s="104" t="s">
        <v>102</v>
      </c>
      <c r="L763" s="105">
        <v>25300000</v>
      </c>
      <c r="M763" s="106"/>
      <c r="N763" s="107"/>
      <c r="O763" s="108"/>
      <c r="P763" s="108"/>
      <c r="Q763" s="108"/>
      <c r="R763" s="108"/>
      <c r="S763" s="109">
        <v>0</v>
      </c>
      <c r="T763" s="110">
        <f t="shared" si="41"/>
        <v>25300000</v>
      </c>
      <c r="U763" s="92">
        <v>25300000</v>
      </c>
      <c r="V763" s="111"/>
      <c r="W763" s="112"/>
      <c r="X763" s="93">
        <f t="shared" si="42"/>
        <v>25300000</v>
      </c>
      <c r="Y763" s="94">
        <f t="shared" si="43"/>
        <v>0</v>
      </c>
      <c r="Z763" s="94">
        <f t="shared" si="44"/>
        <v>0</v>
      </c>
      <c r="AA763" s="112"/>
      <c r="AB763" s="113"/>
      <c r="AC763" s="114" t="str">
        <f>VLOOKUP(E763,'[1]Tong hop'!$D$3:$P$2738,12,FALSE)</f>
        <v>SangNDDSE62608@fpt.edu.vn</v>
      </c>
    </row>
    <row r="764" spans="1:29" s="114" customFormat="1" ht="14.25">
      <c r="A764" s="82">
        <v>754</v>
      </c>
      <c r="B764" s="101" t="s">
        <v>71</v>
      </c>
      <c r="C764" s="129"/>
      <c r="D764" s="128" t="s">
        <v>1276</v>
      </c>
      <c r="E764" s="102" t="s">
        <v>2336</v>
      </c>
      <c r="F764" s="103" t="s">
        <v>2337</v>
      </c>
      <c r="G764" s="104"/>
      <c r="H764" s="104" t="s">
        <v>74</v>
      </c>
      <c r="I764" s="104" t="s">
        <v>75</v>
      </c>
      <c r="J764" s="104" t="s">
        <v>320</v>
      </c>
      <c r="K764" s="104" t="s">
        <v>102</v>
      </c>
      <c r="L764" s="105">
        <v>25300000</v>
      </c>
      <c r="M764" s="106"/>
      <c r="N764" s="107"/>
      <c r="O764" s="108"/>
      <c r="P764" s="108"/>
      <c r="Q764" s="108"/>
      <c r="R764" s="108"/>
      <c r="S764" s="109">
        <v>0</v>
      </c>
      <c r="T764" s="110">
        <f t="shared" si="41"/>
        <v>25300000</v>
      </c>
      <c r="U764" s="92">
        <v>25300000</v>
      </c>
      <c r="V764" s="111"/>
      <c r="W764" s="112"/>
      <c r="X764" s="93">
        <f t="shared" si="42"/>
        <v>25300000</v>
      </c>
      <c r="Y764" s="94">
        <f t="shared" si="43"/>
        <v>0</v>
      </c>
      <c r="Z764" s="94">
        <f t="shared" si="44"/>
        <v>0</v>
      </c>
      <c r="AA764" s="112"/>
      <c r="AB764" s="113"/>
      <c r="AC764" s="114" t="str">
        <f>VLOOKUP(E764,'[1]Tong hop'!$D$3:$P$2738,12,FALSE)</f>
        <v>KyLCSE62679@fpt.edu.vn</v>
      </c>
    </row>
    <row r="765" spans="1:29" s="114" customFormat="1" ht="14.25">
      <c r="A765" s="82">
        <v>755</v>
      </c>
      <c r="B765" s="101" t="s">
        <v>71</v>
      </c>
      <c r="C765" s="129"/>
      <c r="D765" s="128" t="s">
        <v>780</v>
      </c>
      <c r="E765" s="102" t="s">
        <v>2338</v>
      </c>
      <c r="F765" s="103" t="s">
        <v>2339</v>
      </c>
      <c r="G765" s="104"/>
      <c r="H765" s="104" t="s">
        <v>74</v>
      </c>
      <c r="I765" s="104" t="s">
        <v>75</v>
      </c>
      <c r="J765" s="104" t="s">
        <v>320</v>
      </c>
      <c r="K765" s="104" t="s">
        <v>102</v>
      </c>
      <c r="L765" s="105">
        <v>25300000</v>
      </c>
      <c r="M765" s="106"/>
      <c r="N765" s="107"/>
      <c r="O765" s="108"/>
      <c r="P765" s="108"/>
      <c r="Q765" s="108"/>
      <c r="R765" s="108"/>
      <c r="S765" s="109">
        <v>0</v>
      </c>
      <c r="T765" s="110">
        <f t="shared" si="41"/>
        <v>25300000</v>
      </c>
      <c r="U765" s="92">
        <v>25300000</v>
      </c>
      <c r="V765" s="111"/>
      <c r="W765" s="112"/>
      <c r="X765" s="93">
        <f t="shared" si="42"/>
        <v>25300000</v>
      </c>
      <c r="Y765" s="94">
        <f t="shared" si="43"/>
        <v>0</v>
      </c>
      <c r="Z765" s="94">
        <f t="shared" si="44"/>
        <v>0</v>
      </c>
      <c r="AA765" s="112"/>
      <c r="AB765" s="113"/>
      <c r="AC765" s="114" t="str">
        <f>VLOOKUP(E765,'[1]Tong hop'!$D$3:$P$2738,12,FALSE)</f>
        <v>LinhPHSE62696@fpt.edu.vn</v>
      </c>
    </row>
    <row r="766" spans="1:29" s="114" customFormat="1" ht="14.25">
      <c r="A766" s="82">
        <v>756</v>
      </c>
      <c r="B766" s="101" t="s">
        <v>71</v>
      </c>
      <c r="C766" s="129"/>
      <c r="D766" s="128" t="s">
        <v>1121</v>
      </c>
      <c r="E766" s="102" t="s">
        <v>2340</v>
      </c>
      <c r="F766" s="103" t="s">
        <v>2341</v>
      </c>
      <c r="G766" s="104"/>
      <c r="H766" s="104" t="s">
        <v>2206</v>
      </c>
      <c r="I766" s="104" t="s">
        <v>75</v>
      </c>
      <c r="J766" s="104" t="s">
        <v>320</v>
      </c>
      <c r="K766" s="104" t="s">
        <v>102</v>
      </c>
      <c r="L766" s="105">
        <v>25300000</v>
      </c>
      <c r="M766" s="106"/>
      <c r="N766" s="107"/>
      <c r="O766" s="108"/>
      <c r="P766" s="108"/>
      <c r="Q766" s="108"/>
      <c r="R766" s="108"/>
      <c r="S766" s="109">
        <v>0</v>
      </c>
      <c r="T766" s="110">
        <f t="shared" si="41"/>
        <v>25300000</v>
      </c>
      <c r="U766" s="92">
        <v>25300000</v>
      </c>
      <c r="V766" s="111"/>
      <c r="W766" s="112"/>
      <c r="X766" s="93">
        <f t="shared" si="42"/>
        <v>25300000</v>
      </c>
      <c r="Y766" s="94">
        <f t="shared" si="43"/>
        <v>0</v>
      </c>
      <c r="Z766" s="94">
        <f t="shared" si="44"/>
        <v>0</v>
      </c>
      <c r="AA766" s="112"/>
      <c r="AB766" s="113"/>
      <c r="AC766" s="114" t="str">
        <f>VLOOKUP(E766,'[1]Tong hop'!$D$3:$P$2738,12,FALSE)</f>
        <v>NGANPHTSE62778@fpt.edu.vn</v>
      </c>
    </row>
    <row r="767" spans="1:29" s="114" customFormat="1" ht="14.25">
      <c r="A767" s="82">
        <v>757</v>
      </c>
      <c r="B767" s="101" t="s">
        <v>71</v>
      </c>
      <c r="C767" s="129"/>
      <c r="D767" s="128" t="s">
        <v>1121</v>
      </c>
      <c r="E767" s="102" t="s">
        <v>2342</v>
      </c>
      <c r="F767" s="103" t="s">
        <v>2343</v>
      </c>
      <c r="G767" s="104"/>
      <c r="H767" s="104" t="s">
        <v>74</v>
      </c>
      <c r="I767" s="104" t="s">
        <v>75</v>
      </c>
      <c r="J767" s="104" t="s">
        <v>320</v>
      </c>
      <c r="K767" s="104" t="s">
        <v>102</v>
      </c>
      <c r="L767" s="105">
        <v>25300000</v>
      </c>
      <c r="M767" s="106"/>
      <c r="N767" s="107"/>
      <c r="O767" s="108"/>
      <c r="P767" s="108"/>
      <c r="Q767" s="108"/>
      <c r="R767" s="108"/>
      <c r="S767" s="109">
        <v>0</v>
      </c>
      <c r="T767" s="110">
        <f t="shared" si="41"/>
        <v>25300000</v>
      </c>
      <c r="U767" s="92">
        <v>25300000</v>
      </c>
      <c r="V767" s="111"/>
      <c r="W767" s="112"/>
      <c r="X767" s="93">
        <f t="shared" si="42"/>
        <v>25300000</v>
      </c>
      <c r="Y767" s="94">
        <f t="shared" si="43"/>
        <v>0</v>
      </c>
      <c r="Z767" s="94">
        <f t="shared" si="44"/>
        <v>0</v>
      </c>
      <c r="AA767" s="112"/>
      <c r="AB767" s="113"/>
      <c r="AC767" s="114" t="str">
        <f>VLOOKUP(E767,'[1]Tong hop'!$D$3:$P$2738,12,FALSE)</f>
        <v>TamNTSE62752@fpt.edu.vn</v>
      </c>
    </row>
    <row r="768" spans="1:29" s="114" customFormat="1" ht="14.25">
      <c r="A768" s="82">
        <v>758</v>
      </c>
      <c r="B768" s="101" t="s">
        <v>71</v>
      </c>
      <c r="C768" s="129"/>
      <c r="D768" s="128" t="s">
        <v>1124</v>
      </c>
      <c r="E768" s="102" t="s">
        <v>2344</v>
      </c>
      <c r="F768" s="103" t="s">
        <v>2345</v>
      </c>
      <c r="G768" s="104"/>
      <c r="H768" s="104" t="s">
        <v>74</v>
      </c>
      <c r="I768" s="104"/>
      <c r="J768" s="104" t="s">
        <v>320</v>
      </c>
      <c r="K768" s="104" t="s">
        <v>102</v>
      </c>
      <c r="L768" s="105">
        <v>25300000</v>
      </c>
      <c r="M768" s="106"/>
      <c r="N768" s="107"/>
      <c r="O768" s="108"/>
      <c r="P768" s="108"/>
      <c r="Q768" s="108"/>
      <c r="R768" s="108"/>
      <c r="S768" s="109">
        <v>0</v>
      </c>
      <c r="T768" s="110">
        <f t="shared" si="41"/>
        <v>25300000</v>
      </c>
      <c r="U768" s="92">
        <v>25300000</v>
      </c>
      <c r="V768" s="111"/>
      <c r="W768" s="112"/>
      <c r="X768" s="93">
        <f t="shared" si="42"/>
        <v>25300000</v>
      </c>
      <c r="Y768" s="94">
        <f t="shared" si="43"/>
        <v>0</v>
      </c>
      <c r="Z768" s="94">
        <f t="shared" si="44"/>
        <v>0</v>
      </c>
      <c r="AA768" s="112"/>
      <c r="AB768" s="113"/>
      <c r="AC768" s="114" t="str">
        <f>VLOOKUP(E768,'[1]Tong hop'!$D$3:$P$2738,12,FALSE)</f>
        <v>TrungTHSE62768@fpt.edu.vn</v>
      </c>
    </row>
    <row r="769" spans="1:29" s="114" customFormat="1" ht="14.25">
      <c r="A769" s="82">
        <v>759</v>
      </c>
      <c r="B769" s="101" t="s">
        <v>71</v>
      </c>
      <c r="C769" s="129"/>
      <c r="D769" s="84" t="s">
        <v>1158</v>
      </c>
      <c r="E769" s="102" t="s">
        <v>2346</v>
      </c>
      <c r="F769" s="103" t="s">
        <v>2347</v>
      </c>
      <c r="G769" s="104"/>
      <c r="H769" s="104" t="s">
        <v>74</v>
      </c>
      <c r="I769" s="104" t="s">
        <v>623</v>
      </c>
      <c r="J769" s="104" t="s">
        <v>320</v>
      </c>
      <c r="K769" s="104" t="s">
        <v>102</v>
      </c>
      <c r="L769" s="105">
        <v>25300000</v>
      </c>
      <c r="M769" s="106"/>
      <c r="N769" s="107"/>
      <c r="O769" s="108">
        <v>70</v>
      </c>
      <c r="P769" s="108"/>
      <c r="Q769" s="108"/>
      <c r="R769" s="108"/>
      <c r="S769" s="109">
        <v>0</v>
      </c>
      <c r="T769" s="110">
        <f t="shared" si="41"/>
        <v>7590000</v>
      </c>
      <c r="U769" s="92">
        <v>7590000</v>
      </c>
      <c r="V769" s="111"/>
      <c r="W769" s="112"/>
      <c r="X769" s="93">
        <f t="shared" si="42"/>
        <v>7590000</v>
      </c>
      <c r="Y769" s="94">
        <f t="shared" si="43"/>
        <v>0</v>
      </c>
      <c r="Z769" s="94">
        <f t="shared" si="44"/>
        <v>0</v>
      </c>
      <c r="AA769" s="112"/>
      <c r="AB769" s="113"/>
      <c r="AC769" s="114" t="str">
        <f>VLOOKUP(E769,'[1]Tong hop'!$D$3:$P$2738,12,FALSE)</f>
        <v>GiangTHSE62424@fpt.edu.vn</v>
      </c>
    </row>
    <row r="770" spans="1:29" s="114" customFormat="1" ht="14.25">
      <c r="A770" s="82">
        <v>760</v>
      </c>
      <c r="B770" s="101" t="s">
        <v>71</v>
      </c>
      <c r="C770" s="129"/>
      <c r="D770" s="128" t="s">
        <v>1158</v>
      </c>
      <c r="E770" s="102" t="s">
        <v>2348</v>
      </c>
      <c r="F770" s="103" t="s">
        <v>2349</v>
      </c>
      <c r="G770" s="104"/>
      <c r="H770" s="104" t="s">
        <v>74</v>
      </c>
      <c r="I770" s="104" t="s">
        <v>83</v>
      </c>
      <c r="J770" s="104" t="s">
        <v>324</v>
      </c>
      <c r="K770" s="104" t="s">
        <v>77</v>
      </c>
      <c r="L770" s="105">
        <v>25300000</v>
      </c>
      <c r="M770" s="106"/>
      <c r="N770" s="107"/>
      <c r="O770" s="108"/>
      <c r="P770" s="108"/>
      <c r="Q770" s="108"/>
      <c r="R770" s="108"/>
      <c r="S770" s="109">
        <v>0</v>
      </c>
      <c r="T770" s="110">
        <f t="shared" si="41"/>
        <v>25300000</v>
      </c>
      <c r="U770" s="92">
        <v>25300000</v>
      </c>
      <c r="V770" s="111"/>
      <c r="W770" s="112"/>
      <c r="X770" s="93">
        <f t="shared" si="42"/>
        <v>25300000</v>
      </c>
      <c r="Y770" s="94">
        <f t="shared" si="43"/>
        <v>0</v>
      </c>
      <c r="Z770" s="94">
        <f t="shared" si="44"/>
        <v>0</v>
      </c>
      <c r="AA770" s="112"/>
      <c r="AB770" s="113"/>
      <c r="AC770" s="114" t="str">
        <f>VLOOKUP(E770,'[1]Tong hop'!$D$3:$P$2738,12,FALSE)</f>
        <v>NamDHPSE62167@fpt.edu.vn</v>
      </c>
    </row>
    <row r="771" spans="1:29" s="114" customFormat="1" ht="14.25">
      <c r="A771" s="82">
        <v>761</v>
      </c>
      <c r="B771" s="101" t="s">
        <v>71</v>
      </c>
      <c r="C771" s="129"/>
      <c r="D771" s="128" t="s">
        <v>1163</v>
      </c>
      <c r="E771" s="102" t="s">
        <v>2350</v>
      </c>
      <c r="F771" s="103" t="s">
        <v>2351</v>
      </c>
      <c r="G771" s="104"/>
      <c r="H771" s="104" t="s">
        <v>74</v>
      </c>
      <c r="I771" s="104" t="s">
        <v>75</v>
      </c>
      <c r="J771" s="104" t="s">
        <v>324</v>
      </c>
      <c r="K771" s="104" t="s">
        <v>77</v>
      </c>
      <c r="L771" s="105">
        <v>25300000</v>
      </c>
      <c r="M771" s="106"/>
      <c r="N771" s="107"/>
      <c r="O771" s="108"/>
      <c r="P771" s="108"/>
      <c r="Q771" s="108"/>
      <c r="R771" s="108"/>
      <c r="S771" s="109">
        <v>0</v>
      </c>
      <c r="T771" s="110">
        <f t="shared" si="41"/>
        <v>25300000</v>
      </c>
      <c r="U771" s="92">
        <v>25300000</v>
      </c>
      <c r="V771" s="111"/>
      <c r="W771" s="112"/>
      <c r="X771" s="93">
        <f t="shared" si="42"/>
        <v>25300000</v>
      </c>
      <c r="Y771" s="94">
        <f t="shared" si="43"/>
        <v>0</v>
      </c>
      <c r="Z771" s="94">
        <f t="shared" si="44"/>
        <v>0</v>
      </c>
      <c r="AA771" s="112"/>
      <c r="AB771" s="113"/>
      <c r="AC771" s="114" t="str">
        <f>VLOOKUP(E771,'[1]Tong hop'!$D$3:$P$2738,12,FALSE)</f>
        <v>PhiMHNSE62172@fpt.edu.vn</v>
      </c>
    </row>
    <row r="772" spans="1:29" s="114" customFormat="1" ht="14.25">
      <c r="A772" s="82">
        <v>762</v>
      </c>
      <c r="B772" s="101" t="s">
        <v>71</v>
      </c>
      <c r="C772" s="129"/>
      <c r="D772" s="128" t="s">
        <v>1163</v>
      </c>
      <c r="E772" s="102" t="s">
        <v>2352</v>
      </c>
      <c r="F772" s="103" t="s">
        <v>2353</v>
      </c>
      <c r="G772" s="104"/>
      <c r="H772" s="104" t="s">
        <v>74</v>
      </c>
      <c r="I772" s="104" t="s">
        <v>75</v>
      </c>
      <c r="J772" s="104" t="s">
        <v>324</v>
      </c>
      <c r="K772" s="104" t="s">
        <v>77</v>
      </c>
      <c r="L772" s="105">
        <v>25300000</v>
      </c>
      <c r="M772" s="106"/>
      <c r="N772" s="107"/>
      <c r="O772" s="108"/>
      <c r="P772" s="108"/>
      <c r="Q772" s="108"/>
      <c r="R772" s="108"/>
      <c r="S772" s="109">
        <v>0</v>
      </c>
      <c r="T772" s="110">
        <f t="shared" si="41"/>
        <v>25300000</v>
      </c>
      <c r="U772" s="92">
        <v>25300000</v>
      </c>
      <c r="V772" s="111"/>
      <c r="W772" s="112"/>
      <c r="X772" s="93">
        <f t="shared" si="42"/>
        <v>25300000</v>
      </c>
      <c r="Y772" s="94">
        <f t="shared" si="43"/>
        <v>0</v>
      </c>
      <c r="Z772" s="94">
        <f t="shared" si="44"/>
        <v>0</v>
      </c>
      <c r="AA772" s="112"/>
      <c r="AB772" s="113"/>
      <c r="AC772" s="114" t="str">
        <f>VLOOKUP(E772,'[1]Tong hop'!$D$3:$P$2738,12,FALSE)</f>
        <v>HuyVTSE62176@fpt.edu.vn</v>
      </c>
    </row>
    <row r="773" spans="1:29" s="114" customFormat="1" ht="14.25">
      <c r="A773" s="82">
        <v>763</v>
      </c>
      <c r="B773" s="101" t="s">
        <v>71</v>
      </c>
      <c r="C773" s="129"/>
      <c r="D773" s="128" t="s">
        <v>1218</v>
      </c>
      <c r="E773" s="102" t="s">
        <v>2354</v>
      </c>
      <c r="F773" s="103" t="s">
        <v>2355</v>
      </c>
      <c r="G773" s="104"/>
      <c r="H773" s="104" t="s">
        <v>74</v>
      </c>
      <c r="I773" s="104" t="s">
        <v>75</v>
      </c>
      <c r="J773" s="104" t="s">
        <v>324</v>
      </c>
      <c r="K773" s="104" t="s">
        <v>77</v>
      </c>
      <c r="L773" s="105">
        <v>25300000</v>
      </c>
      <c r="M773" s="106"/>
      <c r="N773" s="107"/>
      <c r="O773" s="108"/>
      <c r="P773" s="108"/>
      <c r="Q773" s="108"/>
      <c r="R773" s="108"/>
      <c r="S773" s="109">
        <v>0</v>
      </c>
      <c r="T773" s="110">
        <f t="shared" si="41"/>
        <v>25300000</v>
      </c>
      <c r="U773" s="92">
        <v>25300000</v>
      </c>
      <c r="V773" s="111"/>
      <c r="W773" s="112"/>
      <c r="X773" s="93">
        <f t="shared" si="42"/>
        <v>25300000</v>
      </c>
      <c r="Y773" s="94">
        <f t="shared" si="43"/>
        <v>0</v>
      </c>
      <c r="Z773" s="94">
        <f t="shared" si="44"/>
        <v>0</v>
      </c>
      <c r="AA773" s="112"/>
      <c r="AB773" s="113"/>
      <c r="AC773" s="114" t="str">
        <f>VLOOKUP(E773,'[1]Tong hop'!$D$3:$P$2738,12,FALSE)</f>
        <v>ThienLTSE62179@fpt.edu.vn</v>
      </c>
    </row>
    <row r="774" spans="1:29" s="114" customFormat="1" ht="14.25">
      <c r="A774" s="82">
        <v>764</v>
      </c>
      <c r="B774" s="101" t="s">
        <v>71</v>
      </c>
      <c r="C774" s="129"/>
      <c r="D774" s="128" t="s">
        <v>1276</v>
      </c>
      <c r="E774" s="102" t="s">
        <v>2356</v>
      </c>
      <c r="F774" s="103" t="s">
        <v>2357</v>
      </c>
      <c r="G774" s="104"/>
      <c r="H774" s="104" t="s">
        <v>74</v>
      </c>
      <c r="I774" s="104" t="s">
        <v>83</v>
      </c>
      <c r="J774" s="104" t="s">
        <v>324</v>
      </c>
      <c r="K774" s="104" t="s">
        <v>77</v>
      </c>
      <c r="L774" s="105">
        <v>25300000</v>
      </c>
      <c r="M774" s="106"/>
      <c r="N774" s="107"/>
      <c r="O774" s="108"/>
      <c r="P774" s="108"/>
      <c r="Q774" s="108"/>
      <c r="R774" s="108"/>
      <c r="S774" s="109">
        <v>0</v>
      </c>
      <c r="T774" s="110">
        <f t="shared" si="41"/>
        <v>25300000</v>
      </c>
      <c r="U774" s="92">
        <v>25300000</v>
      </c>
      <c r="V774" s="111"/>
      <c r="W774" s="112"/>
      <c r="X774" s="93">
        <f t="shared" si="42"/>
        <v>25300000</v>
      </c>
      <c r="Y774" s="94">
        <f t="shared" si="43"/>
        <v>0</v>
      </c>
      <c r="Z774" s="94">
        <f t="shared" si="44"/>
        <v>0</v>
      </c>
      <c r="AA774" s="112"/>
      <c r="AB774" s="113"/>
      <c r="AC774" s="114" t="str">
        <f>VLOOKUP(E774,'[1]Tong hop'!$D$3:$P$2738,12,FALSE)</f>
        <v>KhangNMSE62197@fpt.edu.vn</v>
      </c>
    </row>
    <row r="775" spans="1:29" s="114" customFormat="1" ht="14.25">
      <c r="A775" s="82">
        <v>765</v>
      </c>
      <c r="B775" s="101" t="s">
        <v>71</v>
      </c>
      <c r="C775" s="129"/>
      <c r="D775" s="128" t="s">
        <v>1124</v>
      </c>
      <c r="E775" s="102" t="s">
        <v>2358</v>
      </c>
      <c r="F775" s="103" t="s">
        <v>2359</v>
      </c>
      <c r="G775" s="104"/>
      <c r="H775" s="104" t="s">
        <v>74</v>
      </c>
      <c r="I775" s="104" t="s">
        <v>75</v>
      </c>
      <c r="J775" s="104" t="s">
        <v>324</v>
      </c>
      <c r="K775" s="104" t="s">
        <v>77</v>
      </c>
      <c r="L775" s="105">
        <v>25300000</v>
      </c>
      <c r="M775" s="106"/>
      <c r="N775" s="107"/>
      <c r="O775" s="108"/>
      <c r="P775" s="108"/>
      <c r="Q775" s="108"/>
      <c r="R775" s="108"/>
      <c r="S775" s="109">
        <v>0</v>
      </c>
      <c r="T775" s="110">
        <f t="shared" si="41"/>
        <v>25300000</v>
      </c>
      <c r="U775" s="92">
        <v>25300000</v>
      </c>
      <c r="V775" s="111"/>
      <c r="W775" s="112"/>
      <c r="X775" s="93">
        <f t="shared" si="42"/>
        <v>25300000</v>
      </c>
      <c r="Y775" s="94">
        <f t="shared" si="43"/>
        <v>0</v>
      </c>
      <c r="Z775" s="94">
        <f t="shared" si="44"/>
        <v>0</v>
      </c>
      <c r="AA775" s="112"/>
      <c r="AB775" s="113"/>
      <c r="AC775" s="114" t="str">
        <f>VLOOKUP(E775,'[1]Tong hop'!$D$3:$P$2738,12,FALSE)</f>
        <v>TungNHSE62335@fpt.edu.vn</v>
      </c>
    </row>
    <row r="776" spans="1:29" s="114" customFormat="1" ht="14.25">
      <c r="A776" s="82">
        <v>766</v>
      </c>
      <c r="B776" s="101" t="s">
        <v>71</v>
      </c>
      <c r="C776" s="129"/>
      <c r="D776" s="84" t="s">
        <v>686</v>
      </c>
      <c r="E776" s="102" t="s">
        <v>2360</v>
      </c>
      <c r="F776" s="103" t="s">
        <v>2361</v>
      </c>
      <c r="G776" s="104"/>
      <c r="H776" s="104" t="s">
        <v>74</v>
      </c>
      <c r="I776" s="104" t="s">
        <v>91</v>
      </c>
      <c r="J776" s="104" t="s">
        <v>324</v>
      </c>
      <c r="K776" s="104" t="s">
        <v>77</v>
      </c>
      <c r="L776" s="105">
        <v>25300000</v>
      </c>
      <c r="M776" s="106"/>
      <c r="N776" s="107"/>
      <c r="O776" s="108"/>
      <c r="P776" s="108"/>
      <c r="Q776" s="108"/>
      <c r="R776" s="108"/>
      <c r="S776" s="109">
        <v>4700000</v>
      </c>
      <c r="T776" s="110">
        <f t="shared" si="41"/>
        <v>20600000</v>
      </c>
      <c r="U776" s="92">
        <v>20600000</v>
      </c>
      <c r="V776" s="111"/>
      <c r="W776" s="112"/>
      <c r="X776" s="93">
        <f t="shared" si="42"/>
        <v>20600000</v>
      </c>
      <c r="Y776" s="94">
        <f t="shared" si="43"/>
        <v>0</v>
      </c>
      <c r="Z776" s="94">
        <f t="shared" si="44"/>
        <v>0</v>
      </c>
      <c r="AA776" s="112"/>
      <c r="AB776" s="113"/>
      <c r="AC776" s="114" t="str">
        <f>VLOOKUP(E776,'[1]Tong hop'!$D$3:$P$2738,12,FALSE)</f>
        <v>NghiaPTSE62365@fpt.edu.vn</v>
      </c>
    </row>
    <row r="777" spans="1:29" s="114" customFormat="1" ht="14.25">
      <c r="A777" s="82">
        <v>767</v>
      </c>
      <c r="B777" s="101" t="s">
        <v>71</v>
      </c>
      <c r="C777" s="129"/>
      <c r="D777" s="128" t="s">
        <v>1163</v>
      </c>
      <c r="E777" s="102" t="s">
        <v>2362</v>
      </c>
      <c r="F777" s="103" t="s">
        <v>2363</v>
      </c>
      <c r="G777" s="104"/>
      <c r="H777" s="104" t="s">
        <v>74</v>
      </c>
      <c r="I777" s="104" t="s">
        <v>75</v>
      </c>
      <c r="J777" s="104" t="s">
        <v>324</v>
      </c>
      <c r="K777" s="104" t="s">
        <v>77</v>
      </c>
      <c r="L777" s="105">
        <v>25300000</v>
      </c>
      <c r="M777" s="106"/>
      <c r="N777" s="107"/>
      <c r="O777" s="108"/>
      <c r="P777" s="108"/>
      <c r="Q777" s="108"/>
      <c r="R777" s="108"/>
      <c r="S777" s="109">
        <v>0</v>
      </c>
      <c r="T777" s="110">
        <f t="shared" si="41"/>
        <v>25300000</v>
      </c>
      <c r="U777" s="92">
        <v>25300000</v>
      </c>
      <c r="V777" s="111"/>
      <c r="W777" s="112"/>
      <c r="X777" s="93">
        <f t="shared" si="42"/>
        <v>25300000</v>
      </c>
      <c r="Y777" s="94">
        <f t="shared" si="43"/>
        <v>0</v>
      </c>
      <c r="Z777" s="94">
        <f t="shared" si="44"/>
        <v>0</v>
      </c>
      <c r="AA777" s="112"/>
      <c r="AB777" s="113"/>
      <c r="AC777" s="114" t="str">
        <f>VLOOKUP(E777,'[1]Tong hop'!$D$3:$P$2738,12,FALSE)</f>
        <v>NhiNPTSE62372@fpt.edu.vn</v>
      </c>
    </row>
    <row r="778" spans="1:29" s="114" customFormat="1" ht="14.25">
      <c r="A778" s="82">
        <v>768</v>
      </c>
      <c r="B778" s="101" t="s">
        <v>71</v>
      </c>
      <c r="C778" s="129"/>
      <c r="D778" s="128" t="s">
        <v>1118</v>
      </c>
      <c r="E778" s="102" t="s">
        <v>2364</v>
      </c>
      <c r="F778" s="103" t="s">
        <v>2365</v>
      </c>
      <c r="G778" s="104"/>
      <c r="H778" s="104" t="s">
        <v>74</v>
      </c>
      <c r="I778" s="104" t="s">
        <v>75</v>
      </c>
      <c r="J778" s="104" t="s">
        <v>324</v>
      </c>
      <c r="K778" s="104" t="s">
        <v>77</v>
      </c>
      <c r="L778" s="105">
        <v>25300000</v>
      </c>
      <c r="M778" s="106"/>
      <c r="N778" s="107"/>
      <c r="O778" s="108"/>
      <c r="P778" s="108"/>
      <c r="Q778" s="108"/>
      <c r="R778" s="108"/>
      <c r="S778" s="109">
        <v>0</v>
      </c>
      <c r="T778" s="110">
        <f t="shared" ref="T778:T841" si="45">IF(O778&gt;0,L778-(L778*O778/100)-M778-S778-N778,IF(P778&gt;0,L778-(L778*P778/100)-M778-S778-N778,IF(Q778&gt;0,L778-(L778*Q778/100)-M778-S778-N778,L778-M778-S778-N778)))-R778</f>
        <v>25300000</v>
      </c>
      <c r="U778" s="92">
        <v>25300000</v>
      </c>
      <c r="V778" s="111"/>
      <c r="W778" s="112"/>
      <c r="X778" s="93">
        <f t="shared" si="42"/>
        <v>25300000</v>
      </c>
      <c r="Y778" s="94">
        <f t="shared" si="43"/>
        <v>0</v>
      </c>
      <c r="Z778" s="94">
        <f t="shared" si="44"/>
        <v>0</v>
      </c>
      <c r="AA778" s="112"/>
      <c r="AB778" s="113"/>
      <c r="AC778" s="114" t="str">
        <f>VLOOKUP(E778,'[1]Tong hop'!$D$3:$P$2738,12,FALSE)</f>
        <v>PhongNTSE62379@fpt.edu.vn</v>
      </c>
    </row>
    <row r="779" spans="1:29" s="114" customFormat="1" ht="14.25">
      <c r="A779" s="82">
        <v>769</v>
      </c>
      <c r="B779" s="101" t="s">
        <v>71</v>
      </c>
      <c r="C779" s="129"/>
      <c r="D779" s="128" t="s">
        <v>1158</v>
      </c>
      <c r="E779" s="102" t="s">
        <v>2366</v>
      </c>
      <c r="F779" s="103" t="s">
        <v>2367</v>
      </c>
      <c r="G779" s="104"/>
      <c r="H779" s="104" t="s">
        <v>74</v>
      </c>
      <c r="I779" s="104" t="s">
        <v>83</v>
      </c>
      <c r="J779" s="104" t="s">
        <v>324</v>
      </c>
      <c r="K779" s="104" t="s">
        <v>77</v>
      </c>
      <c r="L779" s="105">
        <v>25300000</v>
      </c>
      <c r="M779" s="106"/>
      <c r="N779" s="107"/>
      <c r="O779" s="108"/>
      <c r="P779" s="108"/>
      <c r="Q779" s="108"/>
      <c r="R779" s="108"/>
      <c r="S779" s="109">
        <v>0</v>
      </c>
      <c r="T779" s="110">
        <f t="shared" si="45"/>
        <v>25300000</v>
      </c>
      <c r="U779" s="92">
        <v>25300000</v>
      </c>
      <c r="V779" s="111"/>
      <c r="W779" s="112"/>
      <c r="X779" s="93">
        <f t="shared" si="42"/>
        <v>25300000</v>
      </c>
      <c r="Y779" s="94">
        <f t="shared" si="43"/>
        <v>0</v>
      </c>
      <c r="Z779" s="94">
        <f t="shared" si="44"/>
        <v>0</v>
      </c>
      <c r="AA779" s="112"/>
      <c r="AB779" s="113"/>
      <c r="AC779" s="114" t="str">
        <f>VLOOKUP(E779,'[1]Tong hop'!$D$3:$P$2738,12,FALSE)</f>
        <v>DangHMSE62521@fpt.edu.vn</v>
      </c>
    </row>
    <row r="780" spans="1:29" s="114" customFormat="1" ht="14.25">
      <c r="A780" s="82">
        <v>770</v>
      </c>
      <c r="B780" s="101" t="s">
        <v>71</v>
      </c>
      <c r="C780" s="129"/>
      <c r="D780" s="84" t="s">
        <v>1158</v>
      </c>
      <c r="E780" s="102" t="s">
        <v>2368</v>
      </c>
      <c r="F780" s="103" t="s">
        <v>2369</v>
      </c>
      <c r="G780" s="104"/>
      <c r="H780" s="104" t="s">
        <v>74</v>
      </c>
      <c r="I780" s="104" t="s">
        <v>91</v>
      </c>
      <c r="J780" s="104" t="s">
        <v>324</v>
      </c>
      <c r="K780" s="104" t="s">
        <v>77</v>
      </c>
      <c r="L780" s="105">
        <v>25300000</v>
      </c>
      <c r="M780" s="106"/>
      <c r="N780" s="107"/>
      <c r="O780" s="108"/>
      <c r="P780" s="108"/>
      <c r="Q780" s="108"/>
      <c r="R780" s="108"/>
      <c r="S780" s="109">
        <v>0</v>
      </c>
      <c r="T780" s="110">
        <f t="shared" si="45"/>
        <v>25300000</v>
      </c>
      <c r="U780" s="92">
        <v>25300000</v>
      </c>
      <c r="V780" s="111"/>
      <c r="W780" s="112"/>
      <c r="X780" s="93">
        <f t="shared" ref="X780:X843" si="46">U780+V780-W780</f>
        <v>25300000</v>
      </c>
      <c r="Y780" s="94">
        <f t="shared" ref="Y780:Y843" si="47">IF(X780&gt;T780,X780-T780,0)</f>
        <v>0</v>
      </c>
      <c r="Z780" s="94">
        <f t="shared" ref="Z780:Z843" si="48">IF(X780&lt;T780,T780-X780,0)</f>
        <v>0</v>
      </c>
      <c r="AA780" s="112"/>
      <c r="AB780" s="113"/>
      <c r="AC780" s="114" t="str">
        <f>VLOOKUP(E780,'[1]Tong hop'!$D$3:$P$2738,12,FALSE)</f>
        <v>PhatTTSE62535@fpt.edu.vn</v>
      </c>
    </row>
    <row r="781" spans="1:29" s="114" customFormat="1" ht="14.25">
      <c r="A781" s="82">
        <v>771</v>
      </c>
      <c r="B781" s="101" t="s">
        <v>71</v>
      </c>
      <c r="C781" s="129"/>
      <c r="D781" s="128" t="s">
        <v>1118</v>
      </c>
      <c r="E781" s="102" t="s">
        <v>2370</v>
      </c>
      <c r="F781" s="103" t="s">
        <v>2371</v>
      </c>
      <c r="G781" s="104"/>
      <c r="H781" s="104" t="s">
        <v>74</v>
      </c>
      <c r="I781" s="104" t="s">
        <v>91</v>
      </c>
      <c r="J781" s="104" t="s">
        <v>324</v>
      </c>
      <c r="K781" s="104" t="s">
        <v>77</v>
      </c>
      <c r="L781" s="105">
        <v>25300000</v>
      </c>
      <c r="M781" s="106"/>
      <c r="N781" s="107"/>
      <c r="O781" s="108"/>
      <c r="P781" s="108"/>
      <c r="Q781" s="108"/>
      <c r="R781" s="108"/>
      <c r="S781" s="109">
        <v>0</v>
      </c>
      <c r="T781" s="110">
        <f t="shared" si="45"/>
        <v>25300000</v>
      </c>
      <c r="U781" s="92">
        <v>25300000</v>
      </c>
      <c r="V781" s="111"/>
      <c r="W781" s="112"/>
      <c r="X781" s="93">
        <f t="shared" si="46"/>
        <v>25300000</v>
      </c>
      <c r="Y781" s="94">
        <f t="shared" si="47"/>
        <v>0</v>
      </c>
      <c r="Z781" s="94">
        <f t="shared" si="48"/>
        <v>0</v>
      </c>
      <c r="AA781" s="112"/>
      <c r="AB781" s="113"/>
      <c r="AC781" s="114" t="str">
        <f>VLOOKUP(E781,'[1]Tong hop'!$D$3:$P$2738,12,FALSE)</f>
        <v>PhatNVSE62546@fpt.edu.vn</v>
      </c>
    </row>
    <row r="782" spans="1:29" s="114" customFormat="1" ht="14.25">
      <c r="A782" s="82">
        <v>772</v>
      </c>
      <c r="B782" s="101" t="s">
        <v>71</v>
      </c>
      <c r="C782" s="129"/>
      <c r="D782" s="128" t="s">
        <v>1391</v>
      </c>
      <c r="E782" s="102" t="s">
        <v>2372</v>
      </c>
      <c r="F782" s="103" t="s">
        <v>2373</v>
      </c>
      <c r="G782" s="104"/>
      <c r="H782" s="104" t="s">
        <v>74</v>
      </c>
      <c r="I782" s="104" t="s">
        <v>75</v>
      </c>
      <c r="J782" s="104" t="s">
        <v>324</v>
      </c>
      <c r="K782" s="104" t="s">
        <v>77</v>
      </c>
      <c r="L782" s="105">
        <v>25300000</v>
      </c>
      <c r="M782" s="106"/>
      <c r="N782" s="107"/>
      <c r="O782" s="108"/>
      <c r="P782" s="108"/>
      <c r="Q782" s="108"/>
      <c r="R782" s="108"/>
      <c r="S782" s="109">
        <v>0</v>
      </c>
      <c r="T782" s="110">
        <f t="shared" si="45"/>
        <v>25300000</v>
      </c>
      <c r="U782" s="92">
        <v>25300000</v>
      </c>
      <c r="V782" s="111"/>
      <c r="W782" s="112"/>
      <c r="X782" s="93">
        <f t="shared" si="46"/>
        <v>25300000</v>
      </c>
      <c r="Y782" s="94">
        <f t="shared" si="47"/>
        <v>0</v>
      </c>
      <c r="Z782" s="94">
        <f t="shared" si="48"/>
        <v>0</v>
      </c>
      <c r="AA782" s="112"/>
      <c r="AB782" s="113"/>
      <c r="AC782" s="114" t="str">
        <f>VLOOKUP(E782,'[1]Tong hop'!$D$3:$P$2738,12,FALSE)</f>
        <v>TuanPMSE62350@fpt.edu.vn</v>
      </c>
    </row>
    <row r="783" spans="1:29" s="114" customFormat="1" ht="14.25">
      <c r="A783" s="82">
        <v>773</v>
      </c>
      <c r="B783" s="101" t="s">
        <v>71</v>
      </c>
      <c r="C783" s="129"/>
      <c r="D783" s="128" t="s">
        <v>1118</v>
      </c>
      <c r="E783" s="102" t="s">
        <v>2374</v>
      </c>
      <c r="F783" s="103" t="s">
        <v>2375</v>
      </c>
      <c r="G783" s="104"/>
      <c r="H783" s="104" t="s">
        <v>74</v>
      </c>
      <c r="I783" s="104" t="s">
        <v>75</v>
      </c>
      <c r="J783" s="104" t="s">
        <v>324</v>
      </c>
      <c r="K783" s="104" t="s">
        <v>77</v>
      </c>
      <c r="L783" s="105">
        <v>25300000</v>
      </c>
      <c r="M783" s="106"/>
      <c r="N783" s="107"/>
      <c r="O783" s="108"/>
      <c r="P783" s="108"/>
      <c r="Q783" s="108"/>
      <c r="R783" s="108"/>
      <c r="S783" s="109">
        <v>0</v>
      </c>
      <c r="T783" s="110">
        <f t="shared" si="45"/>
        <v>25300000</v>
      </c>
      <c r="U783" s="92">
        <v>25300000</v>
      </c>
      <c r="V783" s="111"/>
      <c r="W783" s="112"/>
      <c r="X783" s="93">
        <f t="shared" si="46"/>
        <v>25300000</v>
      </c>
      <c r="Y783" s="94">
        <f t="shared" si="47"/>
        <v>0</v>
      </c>
      <c r="Z783" s="94">
        <f t="shared" si="48"/>
        <v>0</v>
      </c>
      <c r="AA783" s="112"/>
      <c r="AB783" s="113"/>
      <c r="AC783" s="114" t="str">
        <f>VLOOKUP(E783,'[1]Tong hop'!$D$3:$P$2738,12,FALSE)</f>
        <v>DuyPNKSE62427@fpt.edu.vn</v>
      </c>
    </row>
    <row r="784" spans="1:29" s="114" customFormat="1" ht="14.25">
      <c r="A784" s="82">
        <v>774</v>
      </c>
      <c r="B784" s="101" t="s">
        <v>71</v>
      </c>
      <c r="C784" s="129"/>
      <c r="D784" s="128" t="s">
        <v>1121</v>
      </c>
      <c r="E784" s="102" t="s">
        <v>2376</v>
      </c>
      <c r="F784" s="103" t="s">
        <v>2377</v>
      </c>
      <c r="G784" s="104"/>
      <c r="H784" s="104" t="s">
        <v>74</v>
      </c>
      <c r="I784" s="104" t="s">
        <v>75</v>
      </c>
      <c r="J784" s="104" t="s">
        <v>328</v>
      </c>
      <c r="K784" s="104" t="s">
        <v>77</v>
      </c>
      <c r="L784" s="105">
        <v>25300000</v>
      </c>
      <c r="M784" s="106"/>
      <c r="N784" s="107"/>
      <c r="O784" s="108"/>
      <c r="P784" s="108"/>
      <c r="Q784" s="108"/>
      <c r="R784" s="108"/>
      <c r="S784" s="109">
        <v>0</v>
      </c>
      <c r="T784" s="110">
        <f t="shared" si="45"/>
        <v>25300000</v>
      </c>
      <c r="U784" s="92">
        <v>25300000</v>
      </c>
      <c r="V784" s="111"/>
      <c r="W784" s="112"/>
      <c r="X784" s="93">
        <f t="shared" si="46"/>
        <v>25300000</v>
      </c>
      <c r="Y784" s="94">
        <f t="shared" si="47"/>
        <v>0</v>
      </c>
      <c r="Z784" s="94">
        <f t="shared" si="48"/>
        <v>0</v>
      </c>
      <c r="AA784" s="112"/>
      <c r="AB784" s="113"/>
      <c r="AC784" s="114" t="str">
        <f>VLOOKUP(E784,'[1]Tong hop'!$D$3:$P$2738,12,FALSE)</f>
        <v>HieuNMSE62283@fpt.edu.vn</v>
      </c>
    </row>
    <row r="785" spans="1:29" s="114" customFormat="1" ht="14.25">
      <c r="A785" s="82">
        <v>775</v>
      </c>
      <c r="B785" s="101" t="s">
        <v>71</v>
      </c>
      <c r="C785" s="129"/>
      <c r="D785" s="84" t="s">
        <v>686</v>
      </c>
      <c r="E785" s="102" t="s">
        <v>2378</v>
      </c>
      <c r="F785" s="103" t="s">
        <v>2379</v>
      </c>
      <c r="G785" s="104"/>
      <c r="H785" s="104" t="s">
        <v>74</v>
      </c>
      <c r="I785" s="104" t="s">
        <v>75</v>
      </c>
      <c r="J785" s="104" t="s">
        <v>328</v>
      </c>
      <c r="K785" s="104" t="s">
        <v>77</v>
      </c>
      <c r="L785" s="105">
        <v>25300000</v>
      </c>
      <c r="M785" s="106"/>
      <c r="N785" s="107"/>
      <c r="O785" s="108"/>
      <c r="P785" s="108"/>
      <c r="Q785" s="108"/>
      <c r="R785" s="108"/>
      <c r="S785" s="109">
        <v>0</v>
      </c>
      <c r="T785" s="110">
        <f t="shared" si="45"/>
        <v>25300000</v>
      </c>
      <c r="U785" s="92">
        <v>25300000</v>
      </c>
      <c r="V785" s="111"/>
      <c r="W785" s="112"/>
      <c r="X785" s="93">
        <f t="shared" si="46"/>
        <v>25300000</v>
      </c>
      <c r="Y785" s="94">
        <f t="shared" si="47"/>
        <v>0</v>
      </c>
      <c r="Z785" s="94">
        <f t="shared" si="48"/>
        <v>0</v>
      </c>
      <c r="AA785" s="112"/>
      <c r="AB785" s="113"/>
      <c r="AC785" s="114" t="str">
        <f>VLOOKUP(E785,'[1]Tong hop'!$D$3:$P$2738,12,FALSE)</f>
        <v>LocHVSE62291@fpt.edu.vn</v>
      </c>
    </row>
    <row r="786" spans="1:29" s="114" customFormat="1" ht="14.25">
      <c r="A786" s="82">
        <v>776</v>
      </c>
      <c r="B786" s="101" t="s">
        <v>71</v>
      </c>
      <c r="C786" s="129"/>
      <c r="D786" s="128" t="s">
        <v>1121</v>
      </c>
      <c r="E786" s="102" t="s">
        <v>2380</v>
      </c>
      <c r="F786" s="103" t="s">
        <v>2381</v>
      </c>
      <c r="G786" s="104"/>
      <c r="H786" s="104" t="s">
        <v>74</v>
      </c>
      <c r="I786" s="104"/>
      <c r="J786" s="104" t="s">
        <v>328</v>
      </c>
      <c r="K786" s="104" t="s">
        <v>77</v>
      </c>
      <c r="L786" s="105">
        <v>25300000</v>
      </c>
      <c r="M786" s="106"/>
      <c r="N786" s="107"/>
      <c r="O786" s="108"/>
      <c r="P786" s="108"/>
      <c r="Q786" s="108"/>
      <c r="R786" s="108"/>
      <c r="S786" s="109">
        <v>0</v>
      </c>
      <c r="T786" s="110">
        <f t="shared" si="45"/>
        <v>25300000</v>
      </c>
      <c r="U786" s="92">
        <v>25300000</v>
      </c>
      <c r="V786" s="111"/>
      <c r="W786" s="112"/>
      <c r="X786" s="93">
        <f t="shared" si="46"/>
        <v>25300000</v>
      </c>
      <c r="Y786" s="94">
        <f t="shared" si="47"/>
        <v>0</v>
      </c>
      <c r="Z786" s="94">
        <f t="shared" si="48"/>
        <v>0</v>
      </c>
      <c r="AA786" s="112"/>
      <c r="AB786" s="113"/>
      <c r="AC786" s="114" t="str">
        <f>VLOOKUP(E786,'[1]Tong hop'!$D$3:$P$2738,12,FALSE)</f>
        <v>SamNKSE62331@fpt.edu.vn</v>
      </c>
    </row>
    <row r="787" spans="1:29" s="114" customFormat="1" ht="14.25">
      <c r="A787" s="82">
        <v>777</v>
      </c>
      <c r="B787" s="101" t="s">
        <v>71</v>
      </c>
      <c r="C787" s="129"/>
      <c r="D787" s="84" t="s">
        <v>686</v>
      </c>
      <c r="E787" s="102" t="s">
        <v>2382</v>
      </c>
      <c r="F787" s="103" t="s">
        <v>2383</v>
      </c>
      <c r="G787" s="104"/>
      <c r="H787" s="104" t="s">
        <v>74</v>
      </c>
      <c r="I787" s="104" t="s">
        <v>75</v>
      </c>
      <c r="J787" s="104" t="s">
        <v>328</v>
      </c>
      <c r="K787" s="104" t="s">
        <v>77</v>
      </c>
      <c r="L787" s="105">
        <v>25300000</v>
      </c>
      <c r="M787" s="106"/>
      <c r="N787" s="107"/>
      <c r="O787" s="108"/>
      <c r="P787" s="108"/>
      <c r="Q787" s="108"/>
      <c r="R787" s="108"/>
      <c r="S787" s="109">
        <v>0</v>
      </c>
      <c r="T787" s="110">
        <f t="shared" si="45"/>
        <v>25300000</v>
      </c>
      <c r="U787" s="92">
        <v>25300000</v>
      </c>
      <c r="V787" s="111"/>
      <c r="W787" s="112"/>
      <c r="X787" s="93">
        <f t="shared" si="46"/>
        <v>25300000</v>
      </c>
      <c r="Y787" s="94">
        <f t="shared" si="47"/>
        <v>0</v>
      </c>
      <c r="Z787" s="94">
        <f t="shared" si="48"/>
        <v>0</v>
      </c>
      <c r="AA787" s="112"/>
      <c r="AB787" s="113"/>
      <c r="AC787" s="114" t="str">
        <f>VLOOKUP(E787,'[1]Tong hop'!$D$3:$P$2738,12,FALSE)</f>
        <v>AnhTTNSE62395@fpt.edu.vn</v>
      </c>
    </row>
    <row r="788" spans="1:29" s="114" customFormat="1" ht="14.25">
      <c r="A788" s="82">
        <v>778</v>
      </c>
      <c r="B788" s="101" t="s">
        <v>71</v>
      </c>
      <c r="C788" s="129"/>
      <c r="D788" s="128" t="s">
        <v>1124</v>
      </c>
      <c r="E788" s="102" t="s">
        <v>2384</v>
      </c>
      <c r="F788" s="103" t="s">
        <v>2385</v>
      </c>
      <c r="G788" s="104"/>
      <c r="H788" s="104" t="s">
        <v>74</v>
      </c>
      <c r="I788" s="104" t="s">
        <v>75</v>
      </c>
      <c r="J788" s="104" t="s">
        <v>328</v>
      </c>
      <c r="K788" s="104" t="s">
        <v>77</v>
      </c>
      <c r="L788" s="105">
        <v>25300000</v>
      </c>
      <c r="M788" s="106"/>
      <c r="N788" s="107"/>
      <c r="O788" s="108"/>
      <c r="P788" s="108"/>
      <c r="Q788" s="108"/>
      <c r="R788" s="108"/>
      <c r="S788" s="109">
        <v>0</v>
      </c>
      <c r="T788" s="110">
        <f t="shared" si="45"/>
        <v>25300000</v>
      </c>
      <c r="U788" s="92">
        <v>25300000</v>
      </c>
      <c r="V788" s="111"/>
      <c r="W788" s="112"/>
      <c r="X788" s="93">
        <f t="shared" si="46"/>
        <v>25300000</v>
      </c>
      <c r="Y788" s="94">
        <f t="shared" si="47"/>
        <v>0</v>
      </c>
      <c r="Z788" s="94">
        <f t="shared" si="48"/>
        <v>0</v>
      </c>
      <c r="AA788" s="112"/>
      <c r="AB788" s="113"/>
      <c r="AC788" s="114" t="str">
        <f>VLOOKUP(E788,'[1]Tong hop'!$D$3:$P$2738,12,FALSE)</f>
        <v>ToanNBSE62396@fpt.edu.vn</v>
      </c>
    </row>
    <row r="789" spans="1:29" s="114" customFormat="1" ht="14.25">
      <c r="A789" s="82">
        <v>779</v>
      </c>
      <c r="B789" s="101" t="s">
        <v>71</v>
      </c>
      <c r="C789" s="129"/>
      <c r="D789" s="128" t="s">
        <v>1391</v>
      </c>
      <c r="E789" s="102" t="s">
        <v>2386</v>
      </c>
      <c r="F789" s="103" t="s">
        <v>2387</v>
      </c>
      <c r="G789" s="104"/>
      <c r="H789" s="104" t="s">
        <v>74</v>
      </c>
      <c r="I789" s="104" t="s">
        <v>75</v>
      </c>
      <c r="J789" s="104" t="s">
        <v>328</v>
      </c>
      <c r="K789" s="104" t="s">
        <v>77</v>
      </c>
      <c r="L789" s="105">
        <v>25300000</v>
      </c>
      <c r="M789" s="106"/>
      <c r="N789" s="107"/>
      <c r="O789" s="108"/>
      <c r="P789" s="108"/>
      <c r="Q789" s="108"/>
      <c r="R789" s="108"/>
      <c r="S789" s="109">
        <v>0</v>
      </c>
      <c r="T789" s="110">
        <f t="shared" si="45"/>
        <v>25300000</v>
      </c>
      <c r="U789" s="92">
        <v>25300000</v>
      </c>
      <c r="V789" s="111"/>
      <c r="W789" s="112"/>
      <c r="X789" s="93">
        <f t="shared" si="46"/>
        <v>25300000</v>
      </c>
      <c r="Y789" s="94">
        <f t="shared" si="47"/>
        <v>0</v>
      </c>
      <c r="Z789" s="94">
        <f t="shared" si="48"/>
        <v>0</v>
      </c>
      <c r="AA789" s="112"/>
      <c r="AB789" s="113"/>
      <c r="AC789" s="114" t="str">
        <f>VLOOKUP(E789,'[1]Tong hop'!$D$3:$P$2738,12,FALSE)</f>
        <v>EmVHSE62399@fpt.edu.vn</v>
      </c>
    </row>
    <row r="790" spans="1:29" s="114" customFormat="1" ht="14.25">
      <c r="A790" s="82">
        <v>780</v>
      </c>
      <c r="B790" s="101" t="s">
        <v>71</v>
      </c>
      <c r="C790" s="129"/>
      <c r="D790" s="128" t="s">
        <v>1121</v>
      </c>
      <c r="E790" s="102" t="s">
        <v>2388</v>
      </c>
      <c r="F790" s="103" t="s">
        <v>2389</v>
      </c>
      <c r="G790" s="104"/>
      <c r="H790" s="104" t="s">
        <v>74</v>
      </c>
      <c r="I790" s="104" t="s">
        <v>83</v>
      </c>
      <c r="J790" s="104" t="s">
        <v>328</v>
      </c>
      <c r="K790" s="104" t="s">
        <v>77</v>
      </c>
      <c r="L790" s="105">
        <v>25300000</v>
      </c>
      <c r="M790" s="106"/>
      <c r="N790" s="107"/>
      <c r="O790" s="108"/>
      <c r="P790" s="108"/>
      <c r="Q790" s="108"/>
      <c r="R790" s="108"/>
      <c r="S790" s="109">
        <v>0</v>
      </c>
      <c r="T790" s="110">
        <f t="shared" si="45"/>
        <v>25300000</v>
      </c>
      <c r="U790" s="92">
        <v>25300000</v>
      </c>
      <c r="V790" s="111"/>
      <c r="W790" s="112"/>
      <c r="X790" s="93">
        <f t="shared" si="46"/>
        <v>25300000</v>
      </c>
      <c r="Y790" s="94">
        <f t="shared" si="47"/>
        <v>0</v>
      </c>
      <c r="Z790" s="94">
        <f t="shared" si="48"/>
        <v>0</v>
      </c>
      <c r="AA790" s="112"/>
      <c r="AB790" s="113"/>
      <c r="AC790" s="114" t="str">
        <f>VLOOKUP(E790,'[1]Tong hop'!$D$3:$P$2738,12,FALSE)</f>
        <v>DungNTSE62406@fpt.edu.vn</v>
      </c>
    </row>
    <row r="791" spans="1:29" s="114" customFormat="1" ht="14.25">
      <c r="A791" s="82">
        <v>781</v>
      </c>
      <c r="B791" s="101" t="s">
        <v>71</v>
      </c>
      <c r="C791" s="129"/>
      <c r="D791" s="128" t="s">
        <v>1158</v>
      </c>
      <c r="E791" s="102" t="s">
        <v>2390</v>
      </c>
      <c r="F791" s="103" t="s">
        <v>2391</v>
      </c>
      <c r="G791" s="104"/>
      <c r="H791" s="104" t="s">
        <v>74</v>
      </c>
      <c r="I791" s="104" t="s">
        <v>75</v>
      </c>
      <c r="J791" s="104" t="s">
        <v>328</v>
      </c>
      <c r="K791" s="104" t="s">
        <v>77</v>
      </c>
      <c r="L791" s="105">
        <v>25300000</v>
      </c>
      <c r="M791" s="106"/>
      <c r="N791" s="107"/>
      <c r="O791" s="108"/>
      <c r="P791" s="108"/>
      <c r="Q791" s="108"/>
      <c r="R791" s="108"/>
      <c r="S791" s="109">
        <v>0</v>
      </c>
      <c r="T791" s="110">
        <f t="shared" si="45"/>
        <v>25300000</v>
      </c>
      <c r="U791" s="92">
        <v>25300000</v>
      </c>
      <c r="V791" s="111"/>
      <c r="W791" s="112"/>
      <c r="X791" s="93">
        <f t="shared" si="46"/>
        <v>25300000</v>
      </c>
      <c r="Y791" s="94">
        <f t="shared" si="47"/>
        <v>0</v>
      </c>
      <c r="Z791" s="94">
        <f t="shared" si="48"/>
        <v>0</v>
      </c>
      <c r="AA791" s="112"/>
      <c r="AB791" s="113"/>
      <c r="AC791" s="163" t="s">
        <v>2392</v>
      </c>
    </row>
    <row r="792" spans="1:29" s="114" customFormat="1" ht="14.25">
      <c r="A792" s="82">
        <v>782</v>
      </c>
      <c r="B792" s="101" t="s">
        <v>71</v>
      </c>
      <c r="C792" s="129"/>
      <c r="D792" s="128" t="s">
        <v>1158</v>
      </c>
      <c r="E792" s="102" t="s">
        <v>2393</v>
      </c>
      <c r="F792" s="103" t="s">
        <v>2394</v>
      </c>
      <c r="G792" s="104"/>
      <c r="H792" s="104" t="s">
        <v>74</v>
      </c>
      <c r="I792" s="104" t="s">
        <v>75</v>
      </c>
      <c r="J792" s="104" t="s">
        <v>328</v>
      </c>
      <c r="K792" s="104" t="s">
        <v>77</v>
      </c>
      <c r="L792" s="105">
        <v>25300000</v>
      </c>
      <c r="M792" s="106"/>
      <c r="N792" s="107"/>
      <c r="O792" s="108"/>
      <c r="P792" s="108"/>
      <c r="Q792" s="108"/>
      <c r="R792" s="108"/>
      <c r="S792" s="109">
        <v>0</v>
      </c>
      <c r="T792" s="110">
        <f t="shared" si="45"/>
        <v>25300000</v>
      </c>
      <c r="U792" s="92">
        <v>25300000</v>
      </c>
      <c r="V792" s="111"/>
      <c r="W792" s="112"/>
      <c r="X792" s="93">
        <f t="shared" si="46"/>
        <v>25300000</v>
      </c>
      <c r="Y792" s="94">
        <f t="shared" si="47"/>
        <v>0</v>
      </c>
      <c r="Z792" s="94">
        <f t="shared" si="48"/>
        <v>0</v>
      </c>
      <c r="AA792" s="112"/>
      <c r="AB792" s="113"/>
      <c r="AC792" s="163" t="s">
        <v>2395</v>
      </c>
    </row>
    <row r="793" spans="1:29" s="114" customFormat="1" ht="14.25">
      <c r="A793" s="82">
        <v>783</v>
      </c>
      <c r="B793" s="101" t="s">
        <v>71</v>
      </c>
      <c r="C793" s="129"/>
      <c r="D793" s="128" t="s">
        <v>1121</v>
      </c>
      <c r="E793" s="102" t="s">
        <v>2396</v>
      </c>
      <c r="F793" s="103" t="s">
        <v>2397</v>
      </c>
      <c r="G793" s="104"/>
      <c r="H793" s="104" t="s">
        <v>74</v>
      </c>
      <c r="I793" s="104" t="s">
        <v>75</v>
      </c>
      <c r="J793" s="104" t="s">
        <v>328</v>
      </c>
      <c r="K793" s="104" t="s">
        <v>77</v>
      </c>
      <c r="L793" s="105">
        <v>25300000</v>
      </c>
      <c r="M793" s="106"/>
      <c r="N793" s="107"/>
      <c r="O793" s="108"/>
      <c r="P793" s="108"/>
      <c r="Q793" s="108"/>
      <c r="R793" s="108"/>
      <c r="S793" s="109">
        <v>0</v>
      </c>
      <c r="T793" s="110">
        <f t="shared" si="45"/>
        <v>25300000</v>
      </c>
      <c r="U793" s="92">
        <v>25300000</v>
      </c>
      <c r="V793" s="111"/>
      <c r="W793" s="112"/>
      <c r="X793" s="93">
        <f t="shared" si="46"/>
        <v>25300000</v>
      </c>
      <c r="Y793" s="94">
        <f t="shared" si="47"/>
        <v>0</v>
      </c>
      <c r="Z793" s="94">
        <f t="shared" si="48"/>
        <v>0</v>
      </c>
      <c r="AA793" s="112"/>
      <c r="AB793" s="113"/>
      <c r="AC793" s="163" t="s">
        <v>2398</v>
      </c>
    </row>
    <row r="794" spans="1:29" s="114" customFormat="1" ht="14.25">
      <c r="A794" s="82">
        <v>784</v>
      </c>
      <c r="B794" s="101" t="s">
        <v>71</v>
      </c>
      <c r="C794" s="129"/>
      <c r="D794" s="128" t="s">
        <v>1218</v>
      </c>
      <c r="E794" s="102" t="s">
        <v>2399</v>
      </c>
      <c r="F794" s="103" t="s">
        <v>2400</v>
      </c>
      <c r="G794" s="104"/>
      <c r="H794" s="104" t="s">
        <v>74</v>
      </c>
      <c r="I794" s="104" t="s">
        <v>75</v>
      </c>
      <c r="J794" s="104" t="s">
        <v>328</v>
      </c>
      <c r="K794" s="104" t="s">
        <v>77</v>
      </c>
      <c r="L794" s="105">
        <v>25300000</v>
      </c>
      <c r="M794" s="106"/>
      <c r="N794" s="107"/>
      <c r="O794" s="108"/>
      <c r="P794" s="108"/>
      <c r="Q794" s="108"/>
      <c r="R794" s="108"/>
      <c r="S794" s="109">
        <v>0</v>
      </c>
      <c r="T794" s="110">
        <f t="shared" si="45"/>
        <v>25300000</v>
      </c>
      <c r="U794" s="92">
        <v>25300000</v>
      </c>
      <c r="V794" s="111"/>
      <c r="W794" s="112"/>
      <c r="X794" s="93">
        <f t="shared" si="46"/>
        <v>25300000</v>
      </c>
      <c r="Y794" s="94">
        <f t="shared" si="47"/>
        <v>0</v>
      </c>
      <c r="Z794" s="94">
        <f t="shared" si="48"/>
        <v>0</v>
      </c>
      <c r="AA794" s="112"/>
      <c r="AB794" s="113"/>
      <c r="AC794" s="114" t="str">
        <f>VLOOKUP(E794,'[1]Tong hop'!$D$3:$P$2738,12,FALSE)</f>
        <v>DatTTSE62502@fpt.edu.vn</v>
      </c>
    </row>
    <row r="795" spans="1:29" s="114" customFormat="1" ht="14.25">
      <c r="A795" s="82">
        <v>785</v>
      </c>
      <c r="B795" s="101" t="s">
        <v>71</v>
      </c>
      <c r="C795" s="129"/>
      <c r="D795" s="128" t="s">
        <v>1118</v>
      </c>
      <c r="E795" s="102" t="s">
        <v>2401</v>
      </c>
      <c r="F795" s="103" t="s">
        <v>2402</v>
      </c>
      <c r="G795" s="104"/>
      <c r="H795" s="104" t="s">
        <v>74</v>
      </c>
      <c r="I795" s="104" t="s">
        <v>75</v>
      </c>
      <c r="J795" s="104" t="s">
        <v>328</v>
      </c>
      <c r="K795" s="104" t="s">
        <v>77</v>
      </c>
      <c r="L795" s="105">
        <v>25300000</v>
      </c>
      <c r="M795" s="106"/>
      <c r="N795" s="107"/>
      <c r="O795" s="108"/>
      <c r="P795" s="108"/>
      <c r="Q795" s="108"/>
      <c r="R795" s="108"/>
      <c r="S795" s="109">
        <v>0</v>
      </c>
      <c r="T795" s="110">
        <f t="shared" si="45"/>
        <v>25300000</v>
      </c>
      <c r="U795" s="92">
        <v>25300000</v>
      </c>
      <c r="V795" s="111"/>
      <c r="W795" s="112"/>
      <c r="X795" s="93">
        <f t="shared" si="46"/>
        <v>25300000</v>
      </c>
      <c r="Y795" s="94">
        <f t="shared" si="47"/>
        <v>0</v>
      </c>
      <c r="Z795" s="94">
        <f t="shared" si="48"/>
        <v>0</v>
      </c>
      <c r="AA795" s="112"/>
      <c r="AB795" s="113"/>
      <c r="AC795" s="114" t="str">
        <f>VLOOKUP(E795,'[1]Tong hop'!$D$3:$P$2738,12,FALSE)</f>
        <v>LocNTSE62615@fpt.edu.vn</v>
      </c>
    </row>
    <row r="796" spans="1:29" s="114" customFormat="1" ht="14.25">
      <c r="A796" s="82">
        <v>786</v>
      </c>
      <c r="B796" s="101" t="s">
        <v>71</v>
      </c>
      <c r="C796" s="129"/>
      <c r="D796" s="84" t="s">
        <v>1158</v>
      </c>
      <c r="E796" s="102" t="s">
        <v>2403</v>
      </c>
      <c r="F796" s="103" t="s">
        <v>2404</v>
      </c>
      <c r="G796" s="104"/>
      <c r="H796" s="104" t="s">
        <v>74</v>
      </c>
      <c r="I796" s="104" t="s">
        <v>75</v>
      </c>
      <c r="J796" s="104" t="s">
        <v>328</v>
      </c>
      <c r="K796" s="104" t="s">
        <v>77</v>
      </c>
      <c r="L796" s="105">
        <v>25300000</v>
      </c>
      <c r="M796" s="106"/>
      <c r="N796" s="107"/>
      <c r="O796" s="108"/>
      <c r="P796" s="108"/>
      <c r="Q796" s="108"/>
      <c r="R796" s="108"/>
      <c r="S796" s="109">
        <v>0</v>
      </c>
      <c r="T796" s="110">
        <f t="shared" si="45"/>
        <v>25300000</v>
      </c>
      <c r="U796" s="92">
        <v>25300000</v>
      </c>
      <c r="V796" s="111"/>
      <c r="W796" s="112"/>
      <c r="X796" s="93">
        <f t="shared" si="46"/>
        <v>25300000</v>
      </c>
      <c r="Y796" s="94">
        <f t="shared" si="47"/>
        <v>0</v>
      </c>
      <c r="Z796" s="94">
        <f t="shared" si="48"/>
        <v>0</v>
      </c>
      <c r="AA796" s="112"/>
      <c r="AB796" s="113"/>
      <c r="AC796" s="114" t="str">
        <f>VLOOKUP(E796,'[1]Tong hop'!$D$3:$P$2738,12,FALSE)</f>
        <v>DatDMSE62644@fpt.edu.vn</v>
      </c>
    </row>
    <row r="797" spans="1:29" s="114" customFormat="1" ht="14.25">
      <c r="A797" s="82">
        <v>787</v>
      </c>
      <c r="B797" s="101" t="s">
        <v>71</v>
      </c>
      <c r="C797" s="129"/>
      <c r="D797" s="84" t="s">
        <v>686</v>
      </c>
      <c r="E797" s="102" t="s">
        <v>2405</v>
      </c>
      <c r="F797" s="103" t="s">
        <v>2406</v>
      </c>
      <c r="G797" s="104"/>
      <c r="H797" s="104" t="s">
        <v>74</v>
      </c>
      <c r="I797" s="104" t="s">
        <v>75</v>
      </c>
      <c r="J797" s="104" t="s">
        <v>328</v>
      </c>
      <c r="K797" s="104" t="s">
        <v>77</v>
      </c>
      <c r="L797" s="105">
        <v>25300000</v>
      </c>
      <c r="M797" s="106"/>
      <c r="N797" s="107"/>
      <c r="O797" s="108"/>
      <c r="P797" s="108"/>
      <c r="Q797" s="108"/>
      <c r="R797" s="108"/>
      <c r="S797" s="109">
        <v>0</v>
      </c>
      <c r="T797" s="110">
        <f t="shared" si="45"/>
        <v>25300000</v>
      </c>
      <c r="U797" s="92">
        <v>25300000</v>
      </c>
      <c r="V797" s="111"/>
      <c r="W797" s="112"/>
      <c r="X797" s="93">
        <f t="shared" si="46"/>
        <v>25300000</v>
      </c>
      <c r="Y797" s="94">
        <f t="shared" si="47"/>
        <v>0</v>
      </c>
      <c r="Z797" s="94">
        <f t="shared" si="48"/>
        <v>0</v>
      </c>
      <c r="AA797" s="112"/>
      <c r="AB797" s="113"/>
      <c r="AC797" s="114" t="str">
        <f>VLOOKUP(E797,'[1]Tong hop'!$D$3:$P$2738,12,FALSE)</f>
        <v>HungTNSE62669@fpt.edu.vn</v>
      </c>
    </row>
    <row r="798" spans="1:29" s="114" customFormat="1" ht="14.25">
      <c r="A798" s="82">
        <v>788</v>
      </c>
      <c r="B798" s="101" t="s">
        <v>71</v>
      </c>
      <c r="C798" s="129"/>
      <c r="D798" s="128" t="s">
        <v>1218</v>
      </c>
      <c r="E798" s="102" t="s">
        <v>2407</v>
      </c>
      <c r="F798" s="103" t="s">
        <v>2408</v>
      </c>
      <c r="G798" s="104"/>
      <c r="H798" s="104" t="s">
        <v>74</v>
      </c>
      <c r="I798" s="104" t="s">
        <v>75</v>
      </c>
      <c r="J798" s="104" t="s">
        <v>328</v>
      </c>
      <c r="K798" s="104" t="s">
        <v>77</v>
      </c>
      <c r="L798" s="105">
        <v>25300000</v>
      </c>
      <c r="M798" s="106"/>
      <c r="N798" s="107"/>
      <c r="O798" s="108"/>
      <c r="P798" s="108"/>
      <c r="Q798" s="108"/>
      <c r="R798" s="108"/>
      <c r="S798" s="109">
        <v>0</v>
      </c>
      <c r="T798" s="110">
        <f t="shared" si="45"/>
        <v>25300000</v>
      </c>
      <c r="U798" s="92">
        <v>25300000</v>
      </c>
      <c r="V798" s="111"/>
      <c r="W798" s="112"/>
      <c r="X798" s="93">
        <f t="shared" si="46"/>
        <v>25300000</v>
      </c>
      <c r="Y798" s="94">
        <f t="shared" si="47"/>
        <v>0</v>
      </c>
      <c r="Z798" s="94">
        <f t="shared" si="48"/>
        <v>0</v>
      </c>
      <c r="AA798" s="112"/>
      <c r="AB798" s="113"/>
      <c r="AC798" s="114" t="str">
        <f>VLOOKUP(E798,'[1]Tong hop'!$D$3:$P$2738,12,FALSE)</f>
        <v>TuNVASE62632@fpt.edu.vn</v>
      </c>
    </row>
    <row r="799" spans="1:29" s="114" customFormat="1" ht="14.25">
      <c r="A799" s="82">
        <v>789</v>
      </c>
      <c r="B799" s="101" t="s">
        <v>71</v>
      </c>
      <c r="C799" s="129"/>
      <c r="D799" s="128" t="s">
        <v>1124</v>
      </c>
      <c r="E799" s="102" t="s">
        <v>2409</v>
      </c>
      <c r="F799" s="103" t="s">
        <v>2410</v>
      </c>
      <c r="G799" s="104"/>
      <c r="H799" s="104" t="s">
        <v>74</v>
      </c>
      <c r="I799" s="104" t="s">
        <v>75</v>
      </c>
      <c r="J799" s="104" t="s">
        <v>328</v>
      </c>
      <c r="K799" s="104" t="s">
        <v>77</v>
      </c>
      <c r="L799" s="105">
        <v>25300000</v>
      </c>
      <c r="M799" s="106"/>
      <c r="N799" s="107"/>
      <c r="O799" s="108"/>
      <c r="P799" s="108"/>
      <c r="Q799" s="108"/>
      <c r="R799" s="108"/>
      <c r="S799" s="109">
        <v>0</v>
      </c>
      <c r="T799" s="110">
        <f t="shared" si="45"/>
        <v>25300000</v>
      </c>
      <c r="U799" s="92">
        <v>25300000</v>
      </c>
      <c r="V799" s="111"/>
      <c r="W799" s="112"/>
      <c r="X799" s="93">
        <f t="shared" si="46"/>
        <v>25300000</v>
      </c>
      <c r="Y799" s="94">
        <f t="shared" si="47"/>
        <v>0</v>
      </c>
      <c r="Z799" s="94">
        <f t="shared" si="48"/>
        <v>0</v>
      </c>
      <c r="AA799" s="112"/>
      <c r="AB799" s="113"/>
      <c r="AC799" s="114" t="str">
        <f>VLOOKUP(E799,'[1]Tong hop'!$D$3:$P$2738,12,FALSE)</f>
        <v>ChungNVSE62607@fpt.edu.vn</v>
      </c>
    </row>
    <row r="800" spans="1:29" s="114" customFormat="1" ht="14.25">
      <c r="A800" s="82">
        <v>790</v>
      </c>
      <c r="B800" s="101" t="s">
        <v>71</v>
      </c>
      <c r="C800" s="129"/>
      <c r="D800" s="128" t="s">
        <v>1163</v>
      </c>
      <c r="E800" s="102" t="s">
        <v>2411</v>
      </c>
      <c r="F800" s="103" t="s">
        <v>1413</v>
      </c>
      <c r="G800" s="104"/>
      <c r="H800" s="104" t="s">
        <v>74</v>
      </c>
      <c r="I800" s="104" t="s">
        <v>75</v>
      </c>
      <c r="J800" s="104" t="s">
        <v>328</v>
      </c>
      <c r="K800" s="104" t="s">
        <v>77</v>
      </c>
      <c r="L800" s="105">
        <v>25300000</v>
      </c>
      <c r="M800" s="106"/>
      <c r="N800" s="107"/>
      <c r="O800" s="108"/>
      <c r="P800" s="108"/>
      <c r="Q800" s="108"/>
      <c r="R800" s="108"/>
      <c r="S800" s="109">
        <v>0</v>
      </c>
      <c r="T800" s="110">
        <f t="shared" si="45"/>
        <v>25300000</v>
      </c>
      <c r="U800" s="92">
        <v>25300000</v>
      </c>
      <c r="V800" s="111"/>
      <c r="W800" s="112"/>
      <c r="X800" s="93">
        <f t="shared" si="46"/>
        <v>25300000</v>
      </c>
      <c r="Y800" s="94">
        <f t="shared" si="47"/>
        <v>0</v>
      </c>
      <c r="Z800" s="94">
        <f t="shared" si="48"/>
        <v>0</v>
      </c>
      <c r="AA800" s="112"/>
      <c r="AB800" s="113"/>
      <c r="AC800" s="114" t="str">
        <f>VLOOKUP(E800,'[1]Tong hop'!$D$3:$P$2738,12,FALSE)</f>
        <v>HuyNQSE62216@fpt.edu.vn</v>
      </c>
    </row>
    <row r="801" spans="1:29" s="114" customFormat="1" ht="14.25">
      <c r="A801" s="82">
        <v>791</v>
      </c>
      <c r="B801" s="101" t="s">
        <v>71</v>
      </c>
      <c r="C801" s="129"/>
      <c r="D801" s="84" t="s">
        <v>686</v>
      </c>
      <c r="E801" s="102" t="s">
        <v>2412</v>
      </c>
      <c r="F801" s="103" t="s">
        <v>2413</v>
      </c>
      <c r="G801" s="104"/>
      <c r="H801" s="104" t="s">
        <v>74</v>
      </c>
      <c r="I801" s="104" t="s">
        <v>75</v>
      </c>
      <c r="J801" s="104" t="s">
        <v>2414</v>
      </c>
      <c r="K801" s="104" t="s">
        <v>77</v>
      </c>
      <c r="L801" s="105">
        <v>25300000</v>
      </c>
      <c r="M801" s="106"/>
      <c r="N801" s="107"/>
      <c r="O801" s="108"/>
      <c r="P801" s="108"/>
      <c r="Q801" s="108"/>
      <c r="R801" s="108"/>
      <c r="S801" s="109">
        <v>0</v>
      </c>
      <c r="T801" s="110">
        <f t="shared" si="45"/>
        <v>25300000</v>
      </c>
      <c r="U801" s="92">
        <v>25300000</v>
      </c>
      <c r="V801" s="111"/>
      <c r="W801" s="112"/>
      <c r="X801" s="93">
        <f t="shared" si="46"/>
        <v>25300000</v>
      </c>
      <c r="Y801" s="94">
        <f t="shared" si="47"/>
        <v>0</v>
      </c>
      <c r="Z801" s="94">
        <f t="shared" si="48"/>
        <v>0</v>
      </c>
      <c r="AA801" s="112"/>
      <c r="AB801" s="113"/>
      <c r="AC801" s="114" t="str">
        <f>VLOOKUP(E801,'[1]Tong hop'!$D$3:$P$2738,12,FALSE)</f>
        <v>KhoaNBSE62519@fpt.edu.vn</v>
      </c>
    </row>
    <row r="802" spans="1:29" s="114" customFormat="1" ht="14.25">
      <c r="A802" s="82">
        <v>792</v>
      </c>
      <c r="B802" s="101" t="s">
        <v>71</v>
      </c>
      <c r="C802" s="129"/>
      <c r="D802" s="128" t="s">
        <v>1163</v>
      </c>
      <c r="E802" s="102" t="s">
        <v>2415</v>
      </c>
      <c r="F802" s="103" t="s">
        <v>2416</v>
      </c>
      <c r="G802" s="104"/>
      <c r="H802" s="104" t="s">
        <v>74</v>
      </c>
      <c r="I802" s="104" t="s">
        <v>623</v>
      </c>
      <c r="J802" s="104" t="s">
        <v>2414</v>
      </c>
      <c r="K802" s="104" t="s">
        <v>77</v>
      </c>
      <c r="L802" s="105">
        <v>25300000</v>
      </c>
      <c r="M802" s="106"/>
      <c r="N802" s="107"/>
      <c r="O802" s="108">
        <v>70</v>
      </c>
      <c r="P802" s="108"/>
      <c r="Q802" s="108"/>
      <c r="R802" s="108"/>
      <c r="S802" s="109">
        <v>0</v>
      </c>
      <c r="T802" s="110">
        <f t="shared" si="45"/>
        <v>7590000</v>
      </c>
      <c r="U802" s="92">
        <v>7590000</v>
      </c>
      <c r="V802" s="111"/>
      <c r="W802" s="112"/>
      <c r="X802" s="93">
        <f t="shared" si="46"/>
        <v>7590000</v>
      </c>
      <c r="Y802" s="94">
        <f t="shared" si="47"/>
        <v>0</v>
      </c>
      <c r="Z802" s="94">
        <f t="shared" si="48"/>
        <v>0</v>
      </c>
      <c r="AA802" s="112"/>
      <c r="AB802" s="113"/>
      <c r="AC802" s="114" t="str">
        <f>VLOOKUP(E802,'[1]Tong hop'!$D$3:$P$2738,12,FALSE)</f>
        <v>ChienPLQSE62554@fpt.edu.vn</v>
      </c>
    </row>
    <row r="803" spans="1:29" s="114" customFormat="1" ht="14.25">
      <c r="A803" s="82">
        <v>793</v>
      </c>
      <c r="B803" s="101" t="s">
        <v>71</v>
      </c>
      <c r="C803" s="129"/>
      <c r="D803" s="84" t="s">
        <v>1158</v>
      </c>
      <c r="E803" s="102" t="s">
        <v>2417</v>
      </c>
      <c r="F803" s="103" t="s">
        <v>2418</v>
      </c>
      <c r="G803" s="104"/>
      <c r="H803" s="104" t="s">
        <v>74</v>
      </c>
      <c r="I803" s="104" t="s">
        <v>91</v>
      </c>
      <c r="J803" s="104" t="s">
        <v>2414</v>
      </c>
      <c r="K803" s="104" t="s">
        <v>77</v>
      </c>
      <c r="L803" s="105">
        <v>25300000</v>
      </c>
      <c r="M803" s="106"/>
      <c r="N803" s="107"/>
      <c r="O803" s="108"/>
      <c r="P803" s="108"/>
      <c r="Q803" s="108"/>
      <c r="R803" s="108"/>
      <c r="S803" s="109">
        <v>0</v>
      </c>
      <c r="T803" s="110">
        <f t="shared" si="45"/>
        <v>25300000</v>
      </c>
      <c r="U803" s="92">
        <v>25300000</v>
      </c>
      <c r="V803" s="111"/>
      <c r="W803" s="112"/>
      <c r="X803" s="93">
        <f t="shared" si="46"/>
        <v>25300000</v>
      </c>
      <c r="Y803" s="94">
        <f t="shared" si="47"/>
        <v>0</v>
      </c>
      <c r="Z803" s="94">
        <f t="shared" si="48"/>
        <v>0</v>
      </c>
      <c r="AA803" s="112"/>
      <c r="AB803" s="113"/>
      <c r="AC803" s="114" t="str">
        <f>VLOOKUP(E803,'[1]Tong hop'!$D$3:$P$2738,12,FALSE)</f>
        <v>HuyLXSE62558@fpt.edu.vn</v>
      </c>
    </row>
    <row r="804" spans="1:29" s="114" customFormat="1" ht="14.25">
      <c r="A804" s="82">
        <v>794</v>
      </c>
      <c r="B804" s="101" t="s">
        <v>71</v>
      </c>
      <c r="C804" s="129"/>
      <c r="D804" s="128" t="s">
        <v>1218</v>
      </c>
      <c r="E804" s="102" t="s">
        <v>2419</v>
      </c>
      <c r="F804" s="103" t="s">
        <v>2420</v>
      </c>
      <c r="G804" s="104"/>
      <c r="H804" s="104" t="s">
        <v>74</v>
      </c>
      <c r="I804" s="104" t="s">
        <v>75</v>
      </c>
      <c r="J804" s="104" t="s">
        <v>2414</v>
      </c>
      <c r="K804" s="104" t="s">
        <v>77</v>
      </c>
      <c r="L804" s="105">
        <v>25300000</v>
      </c>
      <c r="M804" s="106"/>
      <c r="N804" s="107"/>
      <c r="O804" s="108"/>
      <c r="P804" s="108"/>
      <c r="Q804" s="108"/>
      <c r="R804" s="108"/>
      <c r="S804" s="109">
        <v>0</v>
      </c>
      <c r="T804" s="110">
        <f t="shared" si="45"/>
        <v>25300000</v>
      </c>
      <c r="U804" s="92">
        <v>25300000</v>
      </c>
      <c r="V804" s="111"/>
      <c r="W804" s="112"/>
      <c r="X804" s="93">
        <f t="shared" si="46"/>
        <v>25300000</v>
      </c>
      <c r="Y804" s="94">
        <f t="shared" si="47"/>
        <v>0</v>
      </c>
      <c r="Z804" s="94">
        <f t="shared" si="48"/>
        <v>0</v>
      </c>
      <c r="AA804" s="112"/>
      <c r="AB804" s="113"/>
      <c r="AC804" s="114" t="str">
        <f>VLOOKUP(E804,'[1]Tong hop'!$D$3:$P$2738,12,FALSE)</f>
        <v>NguyenNHTSE62580@fpt.edu.vn</v>
      </c>
    </row>
    <row r="805" spans="1:29" s="114" customFormat="1" ht="14.25">
      <c r="A805" s="82">
        <v>795</v>
      </c>
      <c r="B805" s="101" t="s">
        <v>71</v>
      </c>
      <c r="C805" s="129"/>
      <c r="D805" s="84" t="s">
        <v>1158</v>
      </c>
      <c r="E805" s="102" t="s">
        <v>2421</v>
      </c>
      <c r="F805" s="103" t="s">
        <v>2422</v>
      </c>
      <c r="G805" s="104"/>
      <c r="H805" s="104" t="s">
        <v>74</v>
      </c>
      <c r="I805" s="104" t="s">
        <v>75</v>
      </c>
      <c r="J805" s="104" t="s">
        <v>2414</v>
      </c>
      <c r="K805" s="104" t="s">
        <v>77</v>
      </c>
      <c r="L805" s="105">
        <v>25300000</v>
      </c>
      <c r="M805" s="106"/>
      <c r="N805" s="107"/>
      <c r="O805" s="108"/>
      <c r="P805" s="108"/>
      <c r="Q805" s="108"/>
      <c r="R805" s="108"/>
      <c r="S805" s="109">
        <v>0</v>
      </c>
      <c r="T805" s="110">
        <f t="shared" si="45"/>
        <v>25300000</v>
      </c>
      <c r="U805" s="92">
        <v>25300000</v>
      </c>
      <c r="V805" s="111"/>
      <c r="W805" s="112"/>
      <c r="X805" s="93">
        <f t="shared" si="46"/>
        <v>25300000</v>
      </c>
      <c r="Y805" s="94">
        <f t="shared" si="47"/>
        <v>0</v>
      </c>
      <c r="Z805" s="94">
        <f t="shared" si="48"/>
        <v>0</v>
      </c>
      <c r="AA805" s="112"/>
      <c r="AB805" s="113"/>
      <c r="AC805" s="114" t="str">
        <f>VLOOKUP(E805,'[1]Tong hop'!$D$3:$P$2738,12,FALSE)</f>
        <v>TuanLSE62583@fpt.edu.vn</v>
      </c>
    </row>
    <row r="806" spans="1:29" s="114" customFormat="1" ht="14.25">
      <c r="A806" s="82">
        <v>796</v>
      </c>
      <c r="B806" s="101" t="s">
        <v>71</v>
      </c>
      <c r="C806" s="129"/>
      <c r="D806" s="128" t="s">
        <v>1163</v>
      </c>
      <c r="E806" s="102" t="s">
        <v>2423</v>
      </c>
      <c r="F806" s="103" t="s">
        <v>2424</v>
      </c>
      <c r="G806" s="104"/>
      <c r="H806" s="104" t="s">
        <v>74</v>
      </c>
      <c r="I806" s="104" t="s">
        <v>75</v>
      </c>
      <c r="J806" s="104" t="s">
        <v>2414</v>
      </c>
      <c r="K806" s="104" t="s">
        <v>77</v>
      </c>
      <c r="L806" s="105">
        <v>25300000</v>
      </c>
      <c r="M806" s="106"/>
      <c r="N806" s="107"/>
      <c r="O806" s="108"/>
      <c r="P806" s="108"/>
      <c r="Q806" s="108"/>
      <c r="R806" s="108"/>
      <c r="S806" s="109">
        <v>0</v>
      </c>
      <c r="T806" s="110">
        <f t="shared" si="45"/>
        <v>25300000</v>
      </c>
      <c r="U806" s="92">
        <v>25300000</v>
      </c>
      <c r="V806" s="111"/>
      <c r="W806" s="112"/>
      <c r="X806" s="93">
        <f t="shared" si="46"/>
        <v>25300000</v>
      </c>
      <c r="Y806" s="94">
        <f t="shared" si="47"/>
        <v>0</v>
      </c>
      <c r="Z806" s="94">
        <f t="shared" si="48"/>
        <v>0</v>
      </c>
      <c r="AA806" s="112"/>
      <c r="AB806" s="113"/>
      <c r="AC806" s="114" t="str">
        <f>VLOOKUP(E806,'[1]Tong hop'!$D$3:$P$2738,12,FALSE)</f>
        <v>AnhNHSE62597@fpt.edu.vn</v>
      </c>
    </row>
    <row r="807" spans="1:29" s="114" customFormat="1" ht="14.25">
      <c r="A807" s="82">
        <v>797</v>
      </c>
      <c r="B807" s="101" t="s">
        <v>71</v>
      </c>
      <c r="C807" s="129"/>
      <c r="D807" s="128" t="s">
        <v>1158</v>
      </c>
      <c r="E807" s="102" t="s">
        <v>2425</v>
      </c>
      <c r="F807" s="103" t="s">
        <v>2426</v>
      </c>
      <c r="G807" s="104"/>
      <c r="H807" s="104" t="s">
        <v>74</v>
      </c>
      <c r="I807" s="104" t="s">
        <v>75</v>
      </c>
      <c r="J807" s="104" t="s">
        <v>2414</v>
      </c>
      <c r="K807" s="104" t="s">
        <v>77</v>
      </c>
      <c r="L807" s="105">
        <v>25300000</v>
      </c>
      <c r="M807" s="106"/>
      <c r="N807" s="107"/>
      <c r="O807" s="108"/>
      <c r="P807" s="108"/>
      <c r="Q807" s="108"/>
      <c r="R807" s="108"/>
      <c r="S807" s="109">
        <v>0</v>
      </c>
      <c r="T807" s="110">
        <f t="shared" si="45"/>
        <v>25300000</v>
      </c>
      <c r="U807" s="92">
        <v>25300000</v>
      </c>
      <c r="V807" s="111"/>
      <c r="W807" s="112"/>
      <c r="X807" s="93">
        <f t="shared" si="46"/>
        <v>25300000</v>
      </c>
      <c r="Y807" s="94">
        <f t="shared" si="47"/>
        <v>0</v>
      </c>
      <c r="Z807" s="94">
        <f t="shared" si="48"/>
        <v>0</v>
      </c>
      <c r="AA807" s="112"/>
      <c r="AB807" s="113"/>
      <c r="AC807" s="114" t="str">
        <f>VLOOKUP(E807,'[1]Tong hop'!$D$3:$P$2738,12,FALSE)</f>
        <v>LocTPQSE62598@fpt.edu.vn</v>
      </c>
    </row>
    <row r="808" spans="1:29" s="114" customFormat="1" ht="14.25">
      <c r="A808" s="82">
        <v>798</v>
      </c>
      <c r="B808" s="101" t="s">
        <v>71</v>
      </c>
      <c r="C808" s="129"/>
      <c r="D808" s="128" t="s">
        <v>1121</v>
      </c>
      <c r="E808" s="102" t="s">
        <v>2427</v>
      </c>
      <c r="F808" s="103" t="s">
        <v>2428</v>
      </c>
      <c r="G808" s="104"/>
      <c r="H808" s="104" t="s">
        <v>74</v>
      </c>
      <c r="I808" s="104" t="s">
        <v>75</v>
      </c>
      <c r="J808" s="104" t="s">
        <v>2414</v>
      </c>
      <c r="K808" s="104" t="s">
        <v>77</v>
      </c>
      <c r="L808" s="105">
        <v>25300000</v>
      </c>
      <c r="M808" s="106"/>
      <c r="N808" s="107"/>
      <c r="O808" s="108"/>
      <c r="P808" s="108"/>
      <c r="Q808" s="108"/>
      <c r="R808" s="108"/>
      <c r="S808" s="109">
        <v>0</v>
      </c>
      <c r="T808" s="110">
        <f t="shared" si="45"/>
        <v>25300000</v>
      </c>
      <c r="U808" s="92">
        <v>25300000</v>
      </c>
      <c r="V808" s="111"/>
      <c r="W808" s="112"/>
      <c r="X808" s="93">
        <f t="shared" si="46"/>
        <v>25300000</v>
      </c>
      <c r="Y808" s="94">
        <f t="shared" si="47"/>
        <v>0</v>
      </c>
      <c r="Z808" s="94">
        <f t="shared" si="48"/>
        <v>0</v>
      </c>
      <c r="AA808" s="112"/>
      <c r="AB808" s="113"/>
      <c r="AC808" s="114" t="str">
        <f>VLOOKUP(E808,'[1]Tong hop'!$D$3:$P$2738,12,FALSE)</f>
        <v>DungTHSE62674@fpt.edu.vn</v>
      </c>
    </row>
    <row r="809" spans="1:29" s="114" customFormat="1" ht="14.25">
      <c r="A809" s="82">
        <v>799</v>
      </c>
      <c r="B809" s="101" t="s">
        <v>71</v>
      </c>
      <c r="C809" s="129"/>
      <c r="D809" s="84" t="s">
        <v>686</v>
      </c>
      <c r="E809" s="102" t="s">
        <v>2429</v>
      </c>
      <c r="F809" s="103" t="s">
        <v>2430</v>
      </c>
      <c r="G809" s="104"/>
      <c r="H809" s="104" t="s">
        <v>74</v>
      </c>
      <c r="I809" s="104" t="s">
        <v>75</v>
      </c>
      <c r="J809" s="104" t="s">
        <v>2414</v>
      </c>
      <c r="K809" s="104" t="s">
        <v>77</v>
      </c>
      <c r="L809" s="105">
        <v>25300000</v>
      </c>
      <c r="M809" s="106"/>
      <c r="N809" s="107"/>
      <c r="O809" s="108"/>
      <c r="P809" s="108"/>
      <c r="Q809" s="108"/>
      <c r="R809" s="108"/>
      <c r="S809" s="109">
        <v>0</v>
      </c>
      <c r="T809" s="110">
        <f t="shared" si="45"/>
        <v>25300000</v>
      </c>
      <c r="U809" s="92">
        <v>25300000</v>
      </c>
      <c r="V809" s="111"/>
      <c r="W809" s="112"/>
      <c r="X809" s="93">
        <f t="shared" si="46"/>
        <v>25300000</v>
      </c>
      <c r="Y809" s="94">
        <f t="shared" si="47"/>
        <v>0</v>
      </c>
      <c r="Z809" s="94">
        <f t="shared" si="48"/>
        <v>0</v>
      </c>
      <c r="AA809" s="112"/>
      <c r="AB809" s="113"/>
      <c r="AC809" s="114" t="str">
        <f>VLOOKUP(E809,'[1]Tong hop'!$D$3:$P$2738,12,FALSE)</f>
        <v>NamNHPSE62699@fpt.edu.vn</v>
      </c>
    </row>
    <row r="810" spans="1:29" s="114" customFormat="1" ht="14.25">
      <c r="A810" s="82">
        <v>800</v>
      </c>
      <c r="B810" s="101" t="s">
        <v>71</v>
      </c>
      <c r="C810" s="129"/>
      <c r="D810" s="128" t="s">
        <v>1158</v>
      </c>
      <c r="E810" s="102" t="s">
        <v>2431</v>
      </c>
      <c r="F810" s="103" t="s">
        <v>2432</v>
      </c>
      <c r="G810" s="104"/>
      <c r="H810" s="104" t="s">
        <v>74</v>
      </c>
      <c r="I810" s="104" t="s">
        <v>75</v>
      </c>
      <c r="J810" s="104" t="s">
        <v>2414</v>
      </c>
      <c r="K810" s="104" t="s">
        <v>77</v>
      </c>
      <c r="L810" s="105">
        <v>25300000</v>
      </c>
      <c r="M810" s="106"/>
      <c r="N810" s="107"/>
      <c r="O810" s="108"/>
      <c r="P810" s="108"/>
      <c r="Q810" s="108"/>
      <c r="R810" s="108"/>
      <c r="S810" s="109">
        <v>0</v>
      </c>
      <c r="T810" s="110">
        <f t="shared" si="45"/>
        <v>25300000</v>
      </c>
      <c r="U810" s="92">
        <v>25300000</v>
      </c>
      <c r="V810" s="111"/>
      <c r="W810" s="112"/>
      <c r="X810" s="93">
        <f t="shared" si="46"/>
        <v>25300000</v>
      </c>
      <c r="Y810" s="94">
        <f t="shared" si="47"/>
        <v>0</v>
      </c>
      <c r="Z810" s="94">
        <f t="shared" si="48"/>
        <v>0</v>
      </c>
      <c r="AA810" s="112"/>
      <c r="AB810" s="113"/>
      <c r="AC810" s="114" t="str">
        <f>VLOOKUP(E810,'[1]Tong hop'!$D$3:$P$2738,12,FALSE)</f>
        <v>HuongMNTSE62703@fpt.edu.vn</v>
      </c>
    </row>
    <row r="811" spans="1:29" s="114" customFormat="1" ht="14.25">
      <c r="A811" s="82">
        <v>801</v>
      </c>
      <c r="B811" s="101" t="s">
        <v>71</v>
      </c>
      <c r="C811" s="129"/>
      <c r="D811" s="128" t="s">
        <v>1158</v>
      </c>
      <c r="E811" s="102" t="s">
        <v>2433</v>
      </c>
      <c r="F811" s="103" t="s">
        <v>2434</v>
      </c>
      <c r="G811" s="104"/>
      <c r="H811" s="104" t="s">
        <v>74</v>
      </c>
      <c r="I811" s="104" t="s">
        <v>75</v>
      </c>
      <c r="J811" s="104" t="s">
        <v>2414</v>
      </c>
      <c r="K811" s="104" t="s">
        <v>77</v>
      </c>
      <c r="L811" s="105">
        <v>25300000</v>
      </c>
      <c r="M811" s="106"/>
      <c r="N811" s="107"/>
      <c r="O811" s="108"/>
      <c r="P811" s="108"/>
      <c r="Q811" s="108"/>
      <c r="R811" s="108"/>
      <c r="S811" s="109">
        <v>0</v>
      </c>
      <c r="T811" s="110">
        <f t="shared" si="45"/>
        <v>25300000</v>
      </c>
      <c r="U811" s="92">
        <v>25300000</v>
      </c>
      <c r="V811" s="111"/>
      <c r="W811" s="112"/>
      <c r="X811" s="93">
        <f t="shared" si="46"/>
        <v>25300000</v>
      </c>
      <c r="Y811" s="94">
        <f t="shared" si="47"/>
        <v>0</v>
      </c>
      <c r="Z811" s="94">
        <f t="shared" si="48"/>
        <v>0</v>
      </c>
      <c r="AA811" s="112"/>
      <c r="AB811" s="113"/>
      <c r="AC811" s="114" t="str">
        <f>VLOOKUP(E811,'[1]Tong hop'!$D$3:$P$2738,12,FALSE)</f>
        <v>DuyHNSE62571@fpt.edu.vn</v>
      </c>
    </row>
    <row r="812" spans="1:29" s="114" customFormat="1" ht="14.25">
      <c r="A812" s="82">
        <v>802</v>
      </c>
      <c r="B812" s="101" t="s">
        <v>71</v>
      </c>
      <c r="C812" s="129"/>
      <c r="D812" s="84" t="s">
        <v>686</v>
      </c>
      <c r="E812" s="102" t="s">
        <v>2435</v>
      </c>
      <c r="F812" s="103" t="s">
        <v>2436</v>
      </c>
      <c r="G812" s="104"/>
      <c r="H812" s="104" t="s">
        <v>74</v>
      </c>
      <c r="I812" s="104" t="s">
        <v>83</v>
      </c>
      <c r="J812" s="104" t="s">
        <v>2414</v>
      </c>
      <c r="K812" s="104" t="s">
        <v>77</v>
      </c>
      <c r="L812" s="105">
        <v>25300000</v>
      </c>
      <c r="M812" s="106"/>
      <c r="N812" s="107"/>
      <c r="O812" s="108"/>
      <c r="P812" s="108"/>
      <c r="Q812" s="108"/>
      <c r="R812" s="108"/>
      <c r="S812" s="109">
        <v>0</v>
      </c>
      <c r="T812" s="110">
        <f t="shared" si="45"/>
        <v>25300000</v>
      </c>
      <c r="U812" s="92">
        <v>25300000</v>
      </c>
      <c r="V812" s="111"/>
      <c r="W812" s="112"/>
      <c r="X812" s="93">
        <f t="shared" si="46"/>
        <v>25300000</v>
      </c>
      <c r="Y812" s="94">
        <f t="shared" si="47"/>
        <v>0</v>
      </c>
      <c r="Z812" s="94">
        <f t="shared" si="48"/>
        <v>0</v>
      </c>
      <c r="AA812" s="112"/>
      <c r="AB812" s="113"/>
      <c r="AC812" s="114" t="str">
        <f>VLOOKUP(E812,'[1]Tong hop'!$D$3:$P$2738,12,FALSE)</f>
        <v>DoNNSE62522@fpt.edu.vn</v>
      </c>
    </row>
    <row r="813" spans="1:29" s="114" customFormat="1" ht="14.25">
      <c r="A813" s="82">
        <v>803</v>
      </c>
      <c r="B813" s="101" t="s">
        <v>71</v>
      </c>
      <c r="C813" s="129"/>
      <c r="D813" s="128" t="s">
        <v>1121</v>
      </c>
      <c r="E813" s="102" t="s">
        <v>2437</v>
      </c>
      <c r="F813" s="103" t="s">
        <v>2438</v>
      </c>
      <c r="G813" s="104"/>
      <c r="H813" s="104" t="s">
        <v>74</v>
      </c>
      <c r="I813" s="104" t="s">
        <v>75</v>
      </c>
      <c r="J813" s="104" t="s">
        <v>2414</v>
      </c>
      <c r="K813" s="104" t="s">
        <v>77</v>
      </c>
      <c r="L813" s="105">
        <v>25300000</v>
      </c>
      <c r="M813" s="106"/>
      <c r="N813" s="107"/>
      <c r="O813" s="108"/>
      <c r="P813" s="108"/>
      <c r="Q813" s="108"/>
      <c r="R813" s="108"/>
      <c r="S813" s="109">
        <v>0</v>
      </c>
      <c r="T813" s="110">
        <f t="shared" si="45"/>
        <v>25300000</v>
      </c>
      <c r="U813" s="92">
        <v>25300000</v>
      </c>
      <c r="V813" s="111"/>
      <c r="W813" s="112"/>
      <c r="X813" s="93">
        <f t="shared" si="46"/>
        <v>25300000</v>
      </c>
      <c r="Y813" s="94">
        <f t="shared" si="47"/>
        <v>0</v>
      </c>
      <c r="Z813" s="94">
        <f t="shared" si="48"/>
        <v>0</v>
      </c>
      <c r="AA813" s="112"/>
      <c r="AB813" s="113"/>
      <c r="AC813" s="114" t="str">
        <f>VLOOKUP(E813,'[1]Tong hop'!$D$3:$P$2738,12,FALSE)</f>
        <v>NguyenDDSE62732@fpt.edu.vn</v>
      </c>
    </row>
    <row r="814" spans="1:29" s="114" customFormat="1" ht="14.25">
      <c r="A814" s="82">
        <v>804</v>
      </c>
      <c r="B814" s="101" t="s">
        <v>71</v>
      </c>
      <c r="C814" s="129"/>
      <c r="D814" s="128" t="s">
        <v>1158</v>
      </c>
      <c r="E814" s="102" t="s">
        <v>2439</v>
      </c>
      <c r="F814" s="103" t="s">
        <v>2440</v>
      </c>
      <c r="G814" s="104"/>
      <c r="H814" s="104" t="s">
        <v>2441</v>
      </c>
      <c r="I814" s="104" t="s">
        <v>75</v>
      </c>
      <c r="J814" s="104" t="s">
        <v>332</v>
      </c>
      <c r="K814" s="104" t="s">
        <v>77</v>
      </c>
      <c r="L814" s="105">
        <v>25300000</v>
      </c>
      <c r="M814" s="106"/>
      <c r="N814" s="107"/>
      <c r="O814" s="108"/>
      <c r="P814" s="108"/>
      <c r="Q814" s="108"/>
      <c r="R814" s="108"/>
      <c r="S814" s="109">
        <v>0</v>
      </c>
      <c r="T814" s="110">
        <f t="shared" si="45"/>
        <v>25300000</v>
      </c>
      <c r="U814" s="92">
        <v>25300000</v>
      </c>
      <c r="V814" s="111"/>
      <c r="W814" s="112"/>
      <c r="X814" s="93">
        <f t="shared" si="46"/>
        <v>25300000</v>
      </c>
      <c r="Y814" s="94">
        <f t="shared" si="47"/>
        <v>0</v>
      </c>
      <c r="Z814" s="94">
        <f t="shared" si="48"/>
        <v>0</v>
      </c>
      <c r="AA814" s="112"/>
      <c r="AB814" s="113"/>
      <c r="AC814" s="114" t="str">
        <f>VLOOKUP(E814,'[1]Tong hop'!$D$3:$P$2738,12,FALSE)</f>
        <v>MinhPDSE62698@fpt.edu.vn</v>
      </c>
    </row>
    <row r="815" spans="1:29" s="114" customFormat="1" ht="14.25">
      <c r="A815" s="82">
        <v>805</v>
      </c>
      <c r="B815" s="101" t="s">
        <v>71</v>
      </c>
      <c r="C815" s="129"/>
      <c r="D815" s="84" t="s">
        <v>686</v>
      </c>
      <c r="E815" s="102" t="s">
        <v>2442</v>
      </c>
      <c r="F815" s="103" t="s">
        <v>2443</v>
      </c>
      <c r="G815" s="104"/>
      <c r="H815" s="104" t="s">
        <v>74</v>
      </c>
      <c r="I815" s="104" t="s">
        <v>83</v>
      </c>
      <c r="J815" s="104" t="s">
        <v>332</v>
      </c>
      <c r="K815" s="104" t="s">
        <v>77</v>
      </c>
      <c r="L815" s="105">
        <v>25300000</v>
      </c>
      <c r="M815" s="106"/>
      <c r="N815" s="107"/>
      <c r="O815" s="108"/>
      <c r="P815" s="108"/>
      <c r="Q815" s="108"/>
      <c r="R815" s="108"/>
      <c r="S815" s="109">
        <v>0</v>
      </c>
      <c r="T815" s="110">
        <f t="shared" si="45"/>
        <v>25300000</v>
      </c>
      <c r="U815" s="92">
        <v>25300000</v>
      </c>
      <c r="V815" s="111"/>
      <c r="W815" s="112"/>
      <c r="X815" s="93">
        <f t="shared" si="46"/>
        <v>25300000</v>
      </c>
      <c r="Y815" s="94">
        <f t="shared" si="47"/>
        <v>0</v>
      </c>
      <c r="Z815" s="94">
        <f t="shared" si="48"/>
        <v>0</v>
      </c>
      <c r="AA815" s="112"/>
      <c r="AB815" s="113"/>
      <c r="AC815" s="114" t="str">
        <f>VLOOKUP(E815,'[1]Tong hop'!$D$3:$P$2738,12,FALSE)</f>
        <v>LinhTDSE62254@fpt.edu.vn</v>
      </c>
    </row>
    <row r="816" spans="1:29" s="114" customFormat="1" ht="14.25">
      <c r="A816" s="82">
        <v>806</v>
      </c>
      <c r="B816" s="101" t="s">
        <v>71</v>
      </c>
      <c r="C816" s="129"/>
      <c r="D816" s="128" t="s">
        <v>1121</v>
      </c>
      <c r="E816" s="102" t="s">
        <v>2444</v>
      </c>
      <c r="F816" s="103" t="s">
        <v>2445</v>
      </c>
      <c r="G816" s="104"/>
      <c r="H816" s="104" t="s">
        <v>74</v>
      </c>
      <c r="I816" s="104" t="s">
        <v>75</v>
      </c>
      <c r="J816" s="104" t="s">
        <v>332</v>
      </c>
      <c r="K816" s="104" t="s">
        <v>77</v>
      </c>
      <c r="L816" s="105">
        <v>25300000</v>
      </c>
      <c r="M816" s="106"/>
      <c r="N816" s="107"/>
      <c r="O816" s="108"/>
      <c r="P816" s="108"/>
      <c r="Q816" s="108"/>
      <c r="R816" s="108"/>
      <c r="S816" s="109">
        <f>25000+2175000</f>
        <v>2200000</v>
      </c>
      <c r="T816" s="110">
        <f t="shared" si="45"/>
        <v>23100000</v>
      </c>
      <c r="U816" s="92">
        <v>23100000</v>
      </c>
      <c r="V816" s="111"/>
      <c r="W816" s="112"/>
      <c r="X816" s="93">
        <f t="shared" si="46"/>
        <v>23100000</v>
      </c>
      <c r="Y816" s="94">
        <f t="shared" si="47"/>
        <v>0</v>
      </c>
      <c r="Z816" s="94">
        <f t="shared" si="48"/>
        <v>0</v>
      </c>
      <c r="AA816" s="112"/>
      <c r="AB816" s="113"/>
      <c r="AC816" s="114" t="str">
        <f>VLOOKUP(E816,'[1]Tong hop'!$D$3:$P$2738,12,FALSE)</f>
        <v>BaoNHNSE62490@fpt.edu.vn</v>
      </c>
    </row>
    <row r="817" spans="1:29" s="114" customFormat="1" ht="14.25">
      <c r="A817" s="82">
        <v>807</v>
      </c>
      <c r="B817" s="101" t="s">
        <v>71</v>
      </c>
      <c r="C817" s="129"/>
      <c r="D817" s="84" t="s">
        <v>1158</v>
      </c>
      <c r="E817" s="102" t="s">
        <v>2446</v>
      </c>
      <c r="F817" s="103" t="s">
        <v>2447</v>
      </c>
      <c r="G817" s="104"/>
      <c r="H817" s="104" t="s">
        <v>74</v>
      </c>
      <c r="I817" s="104" t="s">
        <v>75</v>
      </c>
      <c r="J817" s="104" t="s">
        <v>332</v>
      </c>
      <c r="K817" s="104" t="s">
        <v>77</v>
      </c>
      <c r="L817" s="105">
        <v>25300000</v>
      </c>
      <c r="M817" s="106"/>
      <c r="N817" s="107"/>
      <c r="O817" s="108"/>
      <c r="P817" s="108"/>
      <c r="Q817" s="108"/>
      <c r="R817" s="108"/>
      <c r="S817" s="109">
        <v>0</v>
      </c>
      <c r="T817" s="110">
        <f t="shared" si="45"/>
        <v>25300000</v>
      </c>
      <c r="U817" s="92">
        <v>25300000</v>
      </c>
      <c r="V817" s="111"/>
      <c r="W817" s="112"/>
      <c r="X817" s="93">
        <f t="shared" si="46"/>
        <v>25300000</v>
      </c>
      <c r="Y817" s="94">
        <f t="shared" si="47"/>
        <v>0</v>
      </c>
      <c r="Z817" s="94">
        <f t="shared" si="48"/>
        <v>0</v>
      </c>
      <c r="AA817" s="112"/>
      <c r="AB817" s="113"/>
      <c r="AC817" s="114" t="str">
        <f>VLOOKUP(E817,'[1]Tong hop'!$D$3:$P$2738,12,FALSE)</f>
        <v>ThaoLTTSE62704@fpt.edu.vn</v>
      </c>
    </row>
    <row r="818" spans="1:29" s="114" customFormat="1" ht="14.25">
      <c r="A818" s="82">
        <v>808</v>
      </c>
      <c r="B818" s="101" t="s">
        <v>71</v>
      </c>
      <c r="C818" s="129"/>
      <c r="D818" s="84" t="s">
        <v>1118</v>
      </c>
      <c r="E818" s="102" t="s">
        <v>2448</v>
      </c>
      <c r="F818" s="103" t="s">
        <v>2449</v>
      </c>
      <c r="G818" s="104"/>
      <c r="H818" s="104" t="s">
        <v>74</v>
      </c>
      <c r="I818" s="104"/>
      <c r="J818" s="104" t="s">
        <v>332</v>
      </c>
      <c r="K818" s="104" t="s">
        <v>77</v>
      </c>
      <c r="L818" s="105">
        <v>25300000</v>
      </c>
      <c r="M818" s="106"/>
      <c r="N818" s="107"/>
      <c r="O818" s="108"/>
      <c r="P818" s="108"/>
      <c r="Q818" s="108"/>
      <c r="R818" s="108"/>
      <c r="S818" s="109">
        <v>0</v>
      </c>
      <c r="T818" s="110">
        <f t="shared" si="45"/>
        <v>25300000</v>
      </c>
      <c r="U818" s="92">
        <v>25300000</v>
      </c>
      <c r="V818" s="111"/>
      <c r="W818" s="112"/>
      <c r="X818" s="93">
        <f t="shared" si="46"/>
        <v>25300000</v>
      </c>
      <c r="Y818" s="94">
        <f t="shared" si="47"/>
        <v>0</v>
      </c>
      <c r="Z818" s="94">
        <f t="shared" si="48"/>
        <v>0</v>
      </c>
      <c r="AA818" s="112"/>
      <c r="AB818" s="113"/>
      <c r="AC818" s="114" t="str">
        <f>VLOOKUP(E818,'[1]Tong hop'!$D$3:$P$2738,12,FALSE)</f>
        <v>VietNHSE61995@fpt.edu.vn</v>
      </c>
    </row>
    <row r="819" spans="1:29" s="114" customFormat="1" ht="14.25">
      <c r="A819" s="82">
        <v>809</v>
      </c>
      <c r="B819" s="101" t="s">
        <v>71</v>
      </c>
      <c r="C819" s="129"/>
      <c r="D819" s="128" t="s">
        <v>1118</v>
      </c>
      <c r="E819" s="102" t="s">
        <v>2450</v>
      </c>
      <c r="F819" s="103" t="s">
        <v>2451</v>
      </c>
      <c r="G819" s="104"/>
      <c r="H819" s="104" t="s">
        <v>74</v>
      </c>
      <c r="I819" s="104" t="s">
        <v>75</v>
      </c>
      <c r="J819" s="104" t="s">
        <v>332</v>
      </c>
      <c r="K819" s="104" t="s">
        <v>77</v>
      </c>
      <c r="L819" s="105">
        <v>25300000</v>
      </c>
      <c r="M819" s="106"/>
      <c r="N819" s="107"/>
      <c r="O819" s="108"/>
      <c r="P819" s="108"/>
      <c r="Q819" s="108"/>
      <c r="R819" s="108"/>
      <c r="S819" s="109">
        <v>0</v>
      </c>
      <c r="T819" s="110">
        <f t="shared" si="45"/>
        <v>25300000</v>
      </c>
      <c r="U819" s="92">
        <v>25300000</v>
      </c>
      <c r="V819" s="111"/>
      <c r="W819" s="112"/>
      <c r="X819" s="93">
        <f t="shared" si="46"/>
        <v>25300000</v>
      </c>
      <c r="Y819" s="94">
        <f t="shared" si="47"/>
        <v>0</v>
      </c>
      <c r="Z819" s="94">
        <f t="shared" si="48"/>
        <v>0</v>
      </c>
      <c r="AA819" s="112"/>
      <c r="AB819" s="113"/>
      <c r="AC819" s="114" t="str">
        <f>VLOOKUP(E819,'[1]Tong hop'!$D$3:$P$2738,12,FALSE)</f>
        <v>SonNCSE62729@fpt.edu.vn</v>
      </c>
    </row>
    <row r="820" spans="1:29" s="114" customFormat="1" ht="14.25">
      <c r="A820" s="82">
        <v>810</v>
      </c>
      <c r="B820" s="101" t="s">
        <v>71</v>
      </c>
      <c r="C820" s="129"/>
      <c r="D820" s="128" t="s">
        <v>1158</v>
      </c>
      <c r="E820" s="102" t="s">
        <v>2452</v>
      </c>
      <c r="F820" s="103" t="s">
        <v>2453</v>
      </c>
      <c r="G820" s="104"/>
      <c r="H820" s="104" t="s">
        <v>74</v>
      </c>
      <c r="I820" s="104" t="s">
        <v>75</v>
      </c>
      <c r="J820" s="104" t="s">
        <v>332</v>
      </c>
      <c r="K820" s="104" t="s">
        <v>77</v>
      </c>
      <c r="L820" s="105">
        <v>25300000</v>
      </c>
      <c r="M820" s="106"/>
      <c r="N820" s="107"/>
      <c r="O820" s="108"/>
      <c r="P820" s="108"/>
      <c r="Q820" s="108"/>
      <c r="R820" s="108"/>
      <c r="S820" s="109">
        <v>0</v>
      </c>
      <c r="T820" s="110">
        <f t="shared" si="45"/>
        <v>25300000</v>
      </c>
      <c r="U820" s="92">
        <v>25300000</v>
      </c>
      <c r="V820" s="111"/>
      <c r="W820" s="112"/>
      <c r="X820" s="93">
        <f t="shared" si="46"/>
        <v>25300000</v>
      </c>
      <c r="Y820" s="94">
        <f t="shared" si="47"/>
        <v>0</v>
      </c>
      <c r="Z820" s="94">
        <f t="shared" si="48"/>
        <v>0</v>
      </c>
      <c r="AA820" s="112"/>
      <c r="AB820" s="113"/>
      <c r="AC820" s="114" t="str">
        <f>VLOOKUP(E820,'[1]Tong hop'!$D$3:$P$2738,12,FALSE)</f>
        <v>ThienLPNSE62562@fpt.edu.vn</v>
      </c>
    </row>
    <row r="821" spans="1:29" s="114" customFormat="1" ht="14.25">
      <c r="A821" s="82">
        <v>811</v>
      </c>
      <c r="B821" s="101" t="s">
        <v>71</v>
      </c>
      <c r="C821" s="129"/>
      <c r="D821" s="84" t="s">
        <v>1121</v>
      </c>
      <c r="E821" s="102" t="s">
        <v>2454</v>
      </c>
      <c r="F821" s="103" t="s">
        <v>2455</v>
      </c>
      <c r="G821" s="104"/>
      <c r="H821" s="104" t="s">
        <v>74</v>
      </c>
      <c r="I821" s="104" t="s">
        <v>75</v>
      </c>
      <c r="J821" s="104" t="s">
        <v>332</v>
      </c>
      <c r="K821" s="104" t="s">
        <v>77</v>
      </c>
      <c r="L821" s="105">
        <v>25300000</v>
      </c>
      <c r="M821" s="106"/>
      <c r="N821" s="107"/>
      <c r="O821" s="108"/>
      <c r="P821" s="108"/>
      <c r="Q821" s="108"/>
      <c r="R821" s="108"/>
      <c r="S821" s="109">
        <v>0</v>
      </c>
      <c r="T821" s="110">
        <f t="shared" si="45"/>
        <v>25300000</v>
      </c>
      <c r="U821" s="92">
        <v>25300000</v>
      </c>
      <c r="V821" s="111"/>
      <c r="W821" s="112"/>
      <c r="X821" s="93">
        <f t="shared" si="46"/>
        <v>25300000</v>
      </c>
      <c r="Y821" s="94">
        <f t="shared" si="47"/>
        <v>0</v>
      </c>
      <c r="Z821" s="94">
        <f t="shared" si="48"/>
        <v>0</v>
      </c>
      <c r="AA821" s="112"/>
      <c r="AB821" s="113"/>
      <c r="AC821" s="114" t="str">
        <f>VLOOKUP(E821,'[1]Tong hop'!$D$3:$P$2738,12,FALSE)</f>
        <v>GianTTSE62563@fpt.edu.vn</v>
      </c>
    </row>
    <row r="822" spans="1:29" s="114" customFormat="1" ht="14.25">
      <c r="A822" s="82">
        <v>812</v>
      </c>
      <c r="B822" s="101" t="s">
        <v>71</v>
      </c>
      <c r="C822" s="129"/>
      <c r="D822" s="128" t="s">
        <v>1118</v>
      </c>
      <c r="E822" s="102" t="s">
        <v>2456</v>
      </c>
      <c r="F822" s="103" t="s">
        <v>2457</v>
      </c>
      <c r="G822" s="104"/>
      <c r="H822" s="104" t="s">
        <v>74</v>
      </c>
      <c r="I822" s="104" t="s">
        <v>75</v>
      </c>
      <c r="J822" s="104" t="s">
        <v>332</v>
      </c>
      <c r="K822" s="104" t="s">
        <v>77</v>
      </c>
      <c r="L822" s="105">
        <v>25300000</v>
      </c>
      <c r="M822" s="106"/>
      <c r="N822" s="107"/>
      <c r="O822" s="108"/>
      <c r="P822" s="108"/>
      <c r="Q822" s="108"/>
      <c r="R822" s="108"/>
      <c r="S822" s="109">
        <v>325000</v>
      </c>
      <c r="T822" s="110">
        <f t="shared" si="45"/>
        <v>24975000</v>
      </c>
      <c r="U822" s="92">
        <v>24975000</v>
      </c>
      <c r="V822" s="111"/>
      <c r="W822" s="112"/>
      <c r="X822" s="93">
        <f t="shared" si="46"/>
        <v>24975000</v>
      </c>
      <c r="Y822" s="94">
        <f t="shared" si="47"/>
        <v>0</v>
      </c>
      <c r="Z822" s="94">
        <f t="shared" si="48"/>
        <v>0</v>
      </c>
      <c r="AA822" s="112"/>
      <c r="AB822" s="113"/>
      <c r="AC822" s="114" t="str">
        <f>VLOOKUP(E822,'[1]Tong hop'!$D$3:$P$2738,12,FALSE)</f>
        <v>NuNTTSE62525@fpt.edu.vn</v>
      </c>
    </row>
    <row r="823" spans="1:29" s="114" customFormat="1" ht="14.25">
      <c r="A823" s="82">
        <v>813</v>
      </c>
      <c r="B823" s="101" t="s">
        <v>71</v>
      </c>
      <c r="C823" s="129"/>
      <c r="D823" s="128" t="s">
        <v>1218</v>
      </c>
      <c r="E823" s="102" t="s">
        <v>2458</v>
      </c>
      <c r="F823" s="103" t="s">
        <v>2459</v>
      </c>
      <c r="G823" s="104"/>
      <c r="H823" s="104" t="s">
        <v>74</v>
      </c>
      <c r="I823" s="104" t="s">
        <v>225</v>
      </c>
      <c r="J823" s="104" t="s">
        <v>332</v>
      </c>
      <c r="K823" s="104" t="s">
        <v>77</v>
      </c>
      <c r="L823" s="105">
        <v>25300000</v>
      </c>
      <c r="M823" s="106"/>
      <c r="N823" s="107"/>
      <c r="O823" s="108"/>
      <c r="P823" s="108">
        <v>70</v>
      </c>
      <c r="Q823" s="108"/>
      <c r="R823" s="108"/>
      <c r="S823" s="109">
        <v>0</v>
      </c>
      <c r="T823" s="110">
        <f t="shared" si="45"/>
        <v>7590000</v>
      </c>
      <c r="U823" s="92">
        <v>7590000</v>
      </c>
      <c r="V823" s="111"/>
      <c r="W823" s="112"/>
      <c r="X823" s="93">
        <f t="shared" si="46"/>
        <v>7590000</v>
      </c>
      <c r="Y823" s="94">
        <f t="shared" si="47"/>
        <v>0</v>
      </c>
      <c r="Z823" s="94">
        <f t="shared" si="48"/>
        <v>0</v>
      </c>
      <c r="AA823" s="112"/>
      <c r="AB823" s="113"/>
      <c r="AC823" s="114" t="str">
        <f>VLOOKUP(E823,'[1]Tong hop'!$D$3:$P$2738,12,FALSE)</f>
        <v>HaiNVSE62544@fpt.edu.vn</v>
      </c>
    </row>
    <row r="824" spans="1:29" s="114" customFormat="1" ht="14.25">
      <c r="A824" s="82">
        <v>814</v>
      </c>
      <c r="B824" s="101" t="s">
        <v>71</v>
      </c>
      <c r="C824" s="129"/>
      <c r="D824" s="84" t="s">
        <v>686</v>
      </c>
      <c r="E824" s="102" t="s">
        <v>2460</v>
      </c>
      <c r="F824" s="103" t="s">
        <v>2461</v>
      </c>
      <c r="G824" s="104"/>
      <c r="H824" s="104" t="s">
        <v>74</v>
      </c>
      <c r="I824" s="104" t="s">
        <v>244</v>
      </c>
      <c r="J824" s="104" t="s">
        <v>332</v>
      </c>
      <c r="K824" s="104" t="s">
        <v>77</v>
      </c>
      <c r="L824" s="105">
        <v>25300000</v>
      </c>
      <c r="M824" s="106"/>
      <c r="N824" s="107"/>
      <c r="O824" s="108"/>
      <c r="P824" s="108"/>
      <c r="Q824" s="108"/>
      <c r="R824" s="108"/>
      <c r="S824" s="109">
        <v>0</v>
      </c>
      <c r="T824" s="110">
        <f t="shared" si="45"/>
        <v>25300000</v>
      </c>
      <c r="U824" s="92">
        <v>25300000</v>
      </c>
      <c r="V824" s="111"/>
      <c r="W824" s="112"/>
      <c r="X824" s="93">
        <f t="shared" si="46"/>
        <v>25300000</v>
      </c>
      <c r="Y824" s="94">
        <f t="shared" si="47"/>
        <v>0</v>
      </c>
      <c r="Z824" s="94">
        <f t="shared" si="48"/>
        <v>0</v>
      </c>
      <c r="AA824" s="112"/>
      <c r="AB824" s="113"/>
      <c r="AC824" s="114" t="str">
        <f>VLOOKUP(E824,'[1]Tong hop'!$D$3:$P$2738,12,FALSE)</f>
        <v>MinhNHSE62710@fpt.edu.vn</v>
      </c>
    </row>
    <row r="825" spans="1:29" s="114" customFormat="1" ht="14.25">
      <c r="A825" s="82">
        <v>815</v>
      </c>
      <c r="B825" s="101" t="s">
        <v>71</v>
      </c>
      <c r="C825" s="129"/>
      <c r="D825" s="128" t="s">
        <v>1118</v>
      </c>
      <c r="E825" s="102" t="s">
        <v>2462</v>
      </c>
      <c r="F825" s="103" t="s">
        <v>2463</v>
      </c>
      <c r="G825" s="104"/>
      <c r="H825" s="104" t="s">
        <v>74</v>
      </c>
      <c r="I825" s="104" t="s">
        <v>83</v>
      </c>
      <c r="J825" s="104" t="s">
        <v>336</v>
      </c>
      <c r="K825" s="104" t="s">
        <v>77</v>
      </c>
      <c r="L825" s="105">
        <v>25300000</v>
      </c>
      <c r="M825" s="106"/>
      <c r="N825" s="107"/>
      <c r="O825" s="108"/>
      <c r="P825" s="108"/>
      <c r="Q825" s="108"/>
      <c r="R825" s="108"/>
      <c r="S825" s="109">
        <v>0</v>
      </c>
      <c r="T825" s="110">
        <f t="shared" si="45"/>
        <v>25300000</v>
      </c>
      <c r="U825" s="92">
        <v>25300000</v>
      </c>
      <c r="V825" s="111"/>
      <c r="W825" s="112"/>
      <c r="X825" s="93">
        <f t="shared" si="46"/>
        <v>25300000</v>
      </c>
      <c r="Y825" s="94">
        <f t="shared" si="47"/>
        <v>0</v>
      </c>
      <c r="Z825" s="94">
        <f t="shared" si="48"/>
        <v>0</v>
      </c>
      <c r="AA825" s="112"/>
      <c r="AB825" s="113"/>
      <c r="AC825" s="114" t="str">
        <f>VLOOKUP(E825,'[1]Tong hop'!$D$3:$P$2738,12,FALSE)</f>
        <v>HuyBQSE62273@fpt.edu.vn</v>
      </c>
    </row>
    <row r="826" spans="1:29" s="114" customFormat="1" ht="14.25">
      <c r="A826" s="82">
        <v>816</v>
      </c>
      <c r="B826" s="101" t="s">
        <v>71</v>
      </c>
      <c r="C826" s="129"/>
      <c r="D826" s="84" t="s">
        <v>1118</v>
      </c>
      <c r="E826" s="102" t="s">
        <v>2464</v>
      </c>
      <c r="F826" s="103" t="s">
        <v>2465</v>
      </c>
      <c r="G826" s="104"/>
      <c r="H826" s="104" t="s">
        <v>74</v>
      </c>
      <c r="I826" s="104" t="s">
        <v>260</v>
      </c>
      <c r="J826" s="104" t="s">
        <v>336</v>
      </c>
      <c r="K826" s="104" t="s">
        <v>77</v>
      </c>
      <c r="L826" s="105">
        <v>25300000</v>
      </c>
      <c r="M826" s="106"/>
      <c r="N826" s="107"/>
      <c r="O826" s="108">
        <v>50</v>
      </c>
      <c r="P826" s="108"/>
      <c r="Q826" s="108"/>
      <c r="R826" s="108"/>
      <c r="S826" s="109">
        <v>0</v>
      </c>
      <c r="T826" s="110">
        <f t="shared" si="45"/>
        <v>12650000</v>
      </c>
      <c r="U826" s="92">
        <v>12650000</v>
      </c>
      <c r="V826" s="111"/>
      <c r="W826" s="112"/>
      <c r="X826" s="93">
        <f t="shared" si="46"/>
        <v>12650000</v>
      </c>
      <c r="Y826" s="94">
        <f t="shared" si="47"/>
        <v>0</v>
      </c>
      <c r="Z826" s="94">
        <f t="shared" si="48"/>
        <v>0</v>
      </c>
      <c r="AA826" s="112"/>
      <c r="AB826" s="113"/>
      <c r="AC826" s="114" t="str">
        <f>VLOOKUP(E826,'[1]Tong hop'!$D$3:$P$2738,12,FALSE)</f>
        <v>NgocNTSE62292@fpt.edu.vn</v>
      </c>
    </row>
    <row r="827" spans="1:29" s="114" customFormat="1" ht="14.25">
      <c r="A827" s="82">
        <v>817</v>
      </c>
      <c r="B827" s="101" t="s">
        <v>71</v>
      </c>
      <c r="C827" s="129"/>
      <c r="D827" s="128" t="s">
        <v>1124</v>
      </c>
      <c r="E827" s="102" t="s">
        <v>2466</v>
      </c>
      <c r="F827" s="103" t="s">
        <v>2467</v>
      </c>
      <c r="G827" s="104"/>
      <c r="H827" s="104" t="s">
        <v>74</v>
      </c>
      <c r="I827" s="104" t="s">
        <v>340</v>
      </c>
      <c r="J827" s="104" t="s">
        <v>336</v>
      </c>
      <c r="K827" s="104" t="s">
        <v>77</v>
      </c>
      <c r="L827" s="105">
        <v>25300000</v>
      </c>
      <c r="M827" s="106"/>
      <c r="N827" s="107"/>
      <c r="O827" s="108"/>
      <c r="P827" s="108">
        <v>50</v>
      </c>
      <c r="Q827" s="108"/>
      <c r="R827" s="108"/>
      <c r="S827" s="109">
        <v>0</v>
      </c>
      <c r="T827" s="110">
        <f t="shared" si="45"/>
        <v>12650000</v>
      </c>
      <c r="U827" s="92">
        <v>12650000</v>
      </c>
      <c r="V827" s="111"/>
      <c r="W827" s="112"/>
      <c r="X827" s="93">
        <f t="shared" si="46"/>
        <v>12650000</v>
      </c>
      <c r="Y827" s="94">
        <f t="shared" si="47"/>
        <v>0</v>
      </c>
      <c r="Z827" s="94">
        <f t="shared" si="48"/>
        <v>0</v>
      </c>
      <c r="AA827" s="112"/>
      <c r="AB827" s="113"/>
      <c r="AC827" s="114" t="str">
        <f>VLOOKUP(E827,'[1]Tong hop'!$D$3:$P$2738,12,FALSE)</f>
        <v>DuyTLSE62470@fpt.edu.vn</v>
      </c>
    </row>
    <row r="828" spans="1:29" s="114" customFormat="1" ht="14.25">
      <c r="A828" s="82">
        <v>818</v>
      </c>
      <c r="B828" s="101" t="s">
        <v>71</v>
      </c>
      <c r="C828" s="129"/>
      <c r="D828" s="128" t="s">
        <v>765</v>
      </c>
      <c r="E828" s="102" t="s">
        <v>2468</v>
      </c>
      <c r="F828" s="103" t="s">
        <v>2469</v>
      </c>
      <c r="G828" s="104"/>
      <c r="H828" s="104" t="s">
        <v>74</v>
      </c>
      <c r="I828" s="104" t="s">
        <v>91</v>
      </c>
      <c r="J828" s="104" t="s">
        <v>336</v>
      </c>
      <c r="K828" s="104" t="s">
        <v>77</v>
      </c>
      <c r="L828" s="105">
        <v>25300000</v>
      </c>
      <c r="M828" s="106"/>
      <c r="N828" s="107"/>
      <c r="O828" s="108"/>
      <c r="P828" s="108"/>
      <c r="Q828" s="108"/>
      <c r="R828" s="108"/>
      <c r="S828" s="109">
        <v>0</v>
      </c>
      <c r="T828" s="110">
        <f t="shared" si="45"/>
        <v>25300000</v>
      </c>
      <c r="U828" s="92">
        <v>25300000</v>
      </c>
      <c r="V828" s="111"/>
      <c r="W828" s="112"/>
      <c r="X828" s="93">
        <f t="shared" si="46"/>
        <v>25300000</v>
      </c>
      <c r="Y828" s="94">
        <f t="shared" si="47"/>
        <v>0</v>
      </c>
      <c r="Z828" s="94">
        <f t="shared" si="48"/>
        <v>0</v>
      </c>
      <c r="AA828" s="112"/>
      <c r="AB828" s="113"/>
      <c r="AC828" s="114" t="str">
        <f>VLOOKUP(E828,'[1]Tong hop'!$D$3:$P$2738,12,FALSE)</f>
        <v>PhucPASE62543@fpt.edu.vn</v>
      </c>
    </row>
    <row r="829" spans="1:29" s="114" customFormat="1" ht="14.25">
      <c r="A829" s="82">
        <v>819</v>
      </c>
      <c r="B829" s="101" t="s">
        <v>71</v>
      </c>
      <c r="C829" s="129"/>
      <c r="D829" s="128" t="s">
        <v>1124</v>
      </c>
      <c r="E829" s="102" t="s">
        <v>2470</v>
      </c>
      <c r="F829" s="103" t="s">
        <v>2471</v>
      </c>
      <c r="G829" s="104"/>
      <c r="H829" s="104" t="s">
        <v>74</v>
      </c>
      <c r="I829" s="104" t="s">
        <v>340</v>
      </c>
      <c r="J829" s="104" t="s">
        <v>336</v>
      </c>
      <c r="K829" s="104" t="s">
        <v>77</v>
      </c>
      <c r="L829" s="105">
        <v>25300000</v>
      </c>
      <c r="M829" s="106"/>
      <c r="N829" s="107"/>
      <c r="O829" s="108"/>
      <c r="P829" s="108">
        <v>50</v>
      </c>
      <c r="Q829" s="108"/>
      <c r="R829" s="108"/>
      <c r="S829" s="109">
        <v>0</v>
      </c>
      <c r="T829" s="110">
        <f t="shared" si="45"/>
        <v>12650000</v>
      </c>
      <c r="U829" s="92">
        <v>12650000</v>
      </c>
      <c r="V829" s="111"/>
      <c r="W829" s="112"/>
      <c r="X829" s="93">
        <f t="shared" si="46"/>
        <v>12650000</v>
      </c>
      <c r="Y829" s="94">
        <f t="shared" si="47"/>
        <v>0</v>
      </c>
      <c r="Z829" s="94">
        <f t="shared" si="48"/>
        <v>0</v>
      </c>
      <c r="AA829" s="112"/>
      <c r="AB829" s="113"/>
      <c r="AC829" s="114" t="str">
        <f>VLOOKUP(E829,'[1]Tong hop'!$D$3:$P$2738,12,FALSE)</f>
        <v>SieuTNMSE62555@fpt.edu.vn</v>
      </c>
    </row>
    <row r="830" spans="1:29" s="114" customFormat="1" ht="14.25">
      <c r="A830" s="82">
        <v>820</v>
      </c>
      <c r="B830" s="101" t="s">
        <v>71</v>
      </c>
      <c r="C830" s="129"/>
      <c r="D830" s="128" t="s">
        <v>1118</v>
      </c>
      <c r="E830" s="102" t="s">
        <v>2472</v>
      </c>
      <c r="F830" s="103" t="s">
        <v>2473</v>
      </c>
      <c r="G830" s="104"/>
      <c r="H830" s="104" t="s">
        <v>74</v>
      </c>
      <c r="I830" s="104" t="s">
        <v>340</v>
      </c>
      <c r="J830" s="104" t="s">
        <v>336</v>
      </c>
      <c r="K830" s="104" t="s">
        <v>77</v>
      </c>
      <c r="L830" s="105">
        <v>25300000</v>
      </c>
      <c r="M830" s="106"/>
      <c r="N830" s="107"/>
      <c r="O830" s="108"/>
      <c r="P830" s="108">
        <v>50</v>
      </c>
      <c r="Q830" s="108"/>
      <c r="R830" s="108"/>
      <c r="S830" s="109">
        <v>0</v>
      </c>
      <c r="T830" s="110">
        <f t="shared" si="45"/>
        <v>12650000</v>
      </c>
      <c r="U830" s="92">
        <v>12650000</v>
      </c>
      <c r="V830" s="111"/>
      <c r="W830" s="112"/>
      <c r="X830" s="93">
        <f t="shared" si="46"/>
        <v>12650000</v>
      </c>
      <c r="Y830" s="94">
        <f t="shared" si="47"/>
        <v>0</v>
      </c>
      <c r="Z830" s="94">
        <f t="shared" si="48"/>
        <v>0</v>
      </c>
      <c r="AA830" s="112"/>
      <c r="AB830" s="113"/>
      <c r="AC830" s="114" t="str">
        <f>VLOOKUP(E830,'[1]Tong hop'!$D$3:$P$2738,12,FALSE)</f>
        <v>ThanhNVSE62560@fpt.edu.vn</v>
      </c>
    </row>
    <row r="831" spans="1:29" s="114" customFormat="1" ht="14.25">
      <c r="A831" s="82">
        <v>821</v>
      </c>
      <c r="B831" s="101" t="s">
        <v>71</v>
      </c>
      <c r="C831" s="129"/>
      <c r="D831" s="128" t="s">
        <v>1118</v>
      </c>
      <c r="E831" s="102" t="s">
        <v>2474</v>
      </c>
      <c r="F831" s="103" t="s">
        <v>2475</v>
      </c>
      <c r="G831" s="104"/>
      <c r="H831" s="104" t="s">
        <v>74</v>
      </c>
      <c r="I831" s="104" t="s">
        <v>340</v>
      </c>
      <c r="J831" s="104" t="s">
        <v>336</v>
      </c>
      <c r="K831" s="104" t="s">
        <v>77</v>
      </c>
      <c r="L831" s="105">
        <v>25300000</v>
      </c>
      <c r="M831" s="106"/>
      <c r="N831" s="107"/>
      <c r="O831" s="108"/>
      <c r="P831" s="108">
        <v>50</v>
      </c>
      <c r="Q831" s="108"/>
      <c r="R831" s="108"/>
      <c r="S831" s="109">
        <v>0</v>
      </c>
      <c r="T831" s="110">
        <f t="shared" si="45"/>
        <v>12650000</v>
      </c>
      <c r="U831" s="92">
        <v>12650000</v>
      </c>
      <c r="V831" s="111"/>
      <c r="W831" s="112"/>
      <c r="X831" s="93">
        <f t="shared" si="46"/>
        <v>12650000</v>
      </c>
      <c r="Y831" s="94">
        <f t="shared" si="47"/>
        <v>0</v>
      </c>
      <c r="Z831" s="94">
        <f t="shared" si="48"/>
        <v>0</v>
      </c>
      <c r="AA831" s="112"/>
      <c r="AB831" s="113"/>
      <c r="AC831" s="114" t="str">
        <f>VLOOKUP(E831,'[1]Tong hop'!$D$3:$P$2738,12,FALSE)</f>
        <v>DatVTSE62602@fpt.edu.vn</v>
      </c>
    </row>
    <row r="832" spans="1:29" s="114" customFormat="1" ht="14.25">
      <c r="A832" s="82">
        <v>822</v>
      </c>
      <c r="B832" s="101" t="s">
        <v>71</v>
      </c>
      <c r="C832" s="129"/>
      <c r="D832" s="84" t="s">
        <v>1158</v>
      </c>
      <c r="E832" s="102" t="s">
        <v>2476</v>
      </c>
      <c r="F832" s="103" t="s">
        <v>2477</v>
      </c>
      <c r="G832" s="104"/>
      <c r="H832" s="104" t="s">
        <v>74</v>
      </c>
      <c r="I832" s="104" t="s">
        <v>75</v>
      </c>
      <c r="J832" s="104" t="s">
        <v>336</v>
      </c>
      <c r="K832" s="104" t="s">
        <v>77</v>
      </c>
      <c r="L832" s="105">
        <v>25300000</v>
      </c>
      <c r="M832" s="106"/>
      <c r="N832" s="107"/>
      <c r="O832" s="108"/>
      <c r="P832" s="108"/>
      <c r="Q832" s="108"/>
      <c r="R832" s="108"/>
      <c r="S832" s="109">
        <v>0</v>
      </c>
      <c r="T832" s="110">
        <f t="shared" si="45"/>
        <v>25300000</v>
      </c>
      <c r="U832" s="92">
        <v>25300000</v>
      </c>
      <c r="V832" s="111"/>
      <c r="W832" s="112"/>
      <c r="X832" s="93">
        <f t="shared" si="46"/>
        <v>25300000</v>
      </c>
      <c r="Y832" s="94">
        <f t="shared" si="47"/>
        <v>0</v>
      </c>
      <c r="Z832" s="94">
        <f t="shared" si="48"/>
        <v>0</v>
      </c>
      <c r="AA832" s="112"/>
      <c r="AB832" s="113"/>
      <c r="AC832" s="114" t="str">
        <f>VLOOKUP(E832,'[1]Tong hop'!$D$3:$P$2738,12,FALSE)</f>
        <v>HoangDVSE62687@fpt.edu.vn</v>
      </c>
    </row>
    <row r="833" spans="1:29" s="114" customFormat="1" ht="14.25">
      <c r="A833" s="82">
        <v>823</v>
      </c>
      <c r="B833" s="101" t="s">
        <v>71</v>
      </c>
      <c r="C833" s="129"/>
      <c r="D833" s="128" t="s">
        <v>1158</v>
      </c>
      <c r="E833" s="102" t="s">
        <v>2478</v>
      </c>
      <c r="F833" s="103" t="s">
        <v>2479</v>
      </c>
      <c r="G833" s="104"/>
      <c r="H833" s="104" t="s">
        <v>74</v>
      </c>
      <c r="I833" s="104" t="s">
        <v>340</v>
      </c>
      <c r="J833" s="104" t="s">
        <v>336</v>
      </c>
      <c r="K833" s="104" t="s">
        <v>77</v>
      </c>
      <c r="L833" s="105">
        <v>25300000</v>
      </c>
      <c r="M833" s="106"/>
      <c r="N833" s="107"/>
      <c r="O833" s="108"/>
      <c r="P833" s="108">
        <v>50</v>
      </c>
      <c r="Q833" s="108"/>
      <c r="R833" s="108"/>
      <c r="S833" s="109">
        <v>0</v>
      </c>
      <c r="T833" s="110">
        <f t="shared" si="45"/>
        <v>12650000</v>
      </c>
      <c r="U833" s="92">
        <v>12650000</v>
      </c>
      <c r="V833" s="111"/>
      <c r="W833" s="112"/>
      <c r="X833" s="93">
        <f t="shared" si="46"/>
        <v>12650000</v>
      </c>
      <c r="Y833" s="94">
        <f t="shared" si="47"/>
        <v>0</v>
      </c>
      <c r="Z833" s="94">
        <f t="shared" si="48"/>
        <v>0</v>
      </c>
      <c r="AA833" s="112"/>
      <c r="AB833" s="113"/>
      <c r="AC833" s="114" t="str">
        <f>VLOOKUP(E833,'[1]Tong hop'!$D$3:$P$2738,12,FALSE)</f>
        <v>KienNTSE62728@fpt.edu.vn</v>
      </c>
    </row>
    <row r="834" spans="1:29" s="114" customFormat="1" ht="14.25">
      <c r="A834" s="82">
        <v>824</v>
      </c>
      <c r="B834" s="101" t="s">
        <v>71</v>
      </c>
      <c r="C834" s="129"/>
      <c r="D834" s="128" t="s">
        <v>1121</v>
      </c>
      <c r="E834" s="102" t="s">
        <v>2480</v>
      </c>
      <c r="F834" s="103" t="s">
        <v>2481</v>
      </c>
      <c r="G834" s="104"/>
      <c r="H834" s="104" t="s">
        <v>74</v>
      </c>
      <c r="I834" s="104" t="s">
        <v>75</v>
      </c>
      <c r="J834" s="104" t="s">
        <v>336</v>
      </c>
      <c r="K834" s="104" t="s">
        <v>77</v>
      </c>
      <c r="L834" s="105">
        <v>25300000</v>
      </c>
      <c r="M834" s="106"/>
      <c r="N834" s="107"/>
      <c r="O834" s="108"/>
      <c r="P834" s="108"/>
      <c r="Q834" s="108"/>
      <c r="R834" s="108"/>
      <c r="S834" s="109">
        <v>0</v>
      </c>
      <c r="T834" s="110">
        <f t="shared" si="45"/>
        <v>25300000</v>
      </c>
      <c r="U834" s="92">
        <v>25300000</v>
      </c>
      <c r="V834" s="111"/>
      <c r="W834" s="112"/>
      <c r="X834" s="93">
        <f t="shared" si="46"/>
        <v>25300000</v>
      </c>
      <c r="Y834" s="94">
        <f t="shared" si="47"/>
        <v>0</v>
      </c>
      <c r="Z834" s="94">
        <f t="shared" si="48"/>
        <v>0</v>
      </c>
      <c r="AA834" s="112"/>
      <c r="AB834" s="113"/>
      <c r="AC834" s="114" t="str">
        <f>VLOOKUP(E834,'[1]Tong hop'!$D$3:$P$2738,12,FALSE)</f>
        <v>SonPTSE62731@fpt.edu.vn</v>
      </c>
    </row>
    <row r="835" spans="1:29" s="114" customFormat="1" ht="14.25">
      <c r="A835" s="82">
        <v>825</v>
      </c>
      <c r="B835" s="101" t="s">
        <v>71</v>
      </c>
      <c r="C835" s="129"/>
      <c r="D835" s="128" t="s">
        <v>1118</v>
      </c>
      <c r="E835" s="102" t="s">
        <v>2482</v>
      </c>
      <c r="F835" s="103" t="s">
        <v>2483</v>
      </c>
      <c r="G835" s="104"/>
      <c r="H835" s="104" t="s">
        <v>74</v>
      </c>
      <c r="I835" s="104"/>
      <c r="J835" s="104" t="s">
        <v>336</v>
      </c>
      <c r="K835" s="104" t="s">
        <v>77</v>
      </c>
      <c r="L835" s="105">
        <v>25300000</v>
      </c>
      <c r="M835" s="106"/>
      <c r="N835" s="107"/>
      <c r="O835" s="108"/>
      <c r="P835" s="108"/>
      <c r="Q835" s="108"/>
      <c r="R835" s="108"/>
      <c r="S835" s="109">
        <v>0</v>
      </c>
      <c r="T835" s="110">
        <f t="shared" si="45"/>
        <v>25300000</v>
      </c>
      <c r="U835" s="92">
        <v>25300000</v>
      </c>
      <c r="V835" s="111"/>
      <c r="W835" s="112"/>
      <c r="X835" s="93">
        <f t="shared" si="46"/>
        <v>25300000</v>
      </c>
      <c r="Y835" s="94">
        <f t="shared" si="47"/>
        <v>0</v>
      </c>
      <c r="Z835" s="94">
        <f t="shared" si="48"/>
        <v>0</v>
      </c>
      <c r="AA835" s="112"/>
      <c r="AB835" s="113"/>
      <c r="AC835" s="114" t="str">
        <f>VLOOKUP(E835,'[1]Tong hop'!$D$3:$P$2738,12,FALSE)</f>
        <v>HoaNMSE61885@fpt.edu.vn</v>
      </c>
    </row>
    <row r="836" spans="1:29" s="114" customFormat="1" ht="14.25">
      <c r="A836" s="82">
        <v>826</v>
      </c>
      <c r="B836" s="101" t="s">
        <v>71</v>
      </c>
      <c r="C836" s="129"/>
      <c r="D836" s="84" t="s">
        <v>1118</v>
      </c>
      <c r="E836" s="102" t="s">
        <v>2484</v>
      </c>
      <c r="F836" s="103" t="s">
        <v>2485</v>
      </c>
      <c r="G836" s="104"/>
      <c r="H836" s="104" t="s">
        <v>74</v>
      </c>
      <c r="I836" s="104"/>
      <c r="J836" s="104" t="s">
        <v>336</v>
      </c>
      <c r="K836" s="104" t="s">
        <v>77</v>
      </c>
      <c r="L836" s="105">
        <v>25300000</v>
      </c>
      <c r="M836" s="106"/>
      <c r="N836" s="107"/>
      <c r="O836" s="108"/>
      <c r="P836" s="108"/>
      <c r="Q836" s="108"/>
      <c r="R836" s="108"/>
      <c r="S836" s="109">
        <v>0</v>
      </c>
      <c r="T836" s="110">
        <f t="shared" si="45"/>
        <v>25300000</v>
      </c>
      <c r="U836" s="92">
        <v>25300000</v>
      </c>
      <c r="V836" s="111"/>
      <c r="W836" s="112"/>
      <c r="X836" s="93">
        <f t="shared" si="46"/>
        <v>25300000</v>
      </c>
      <c r="Y836" s="94">
        <f t="shared" si="47"/>
        <v>0</v>
      </c>
      <c r="Z836" s="94">
        <f t="shared" si="48"/>
        <v>0</v>
      </c>
      <c r="AA836" s="112"/>
      <c r="AB836" s="113"/>
      <c r="AC836" s="114" t="str">
        <f>VLOOKUP(E836,'[1]Tong hop'!$D$3:$P$2738,12,FALSE)</f>
        <v>CuongNVSE61919@fpt.edu.vn</v>
      </c>
    </row>
    <row r="837" spans="1:29" s="114" customFormat="1" ht="14.25">
      <c r="A837" s="82">
        <v>827</v>
      </c>
      <c r="B837" s="101" t="s">
        <v>71</v>
      </c>
      <c r="C837" s="129"/>
      <c r="D837" s="128" t="s">
        <v>1163</v>
      </c>
      <c r="E837" s="102" t="s">
        <v>2486</v>
      </c>
      <c r="F837" s="103" t="s">
        <v>2487</v>
      </c>
      <c r="G837" s="104"/>
      <c r="H837" s="104" t="s">
        <v>74</v>
      </c>
      <c r="I837" s="104" t="s">
        <v>75</v>
      </c>
      <c r="J837" s="104" t="s">
        <v>76</v>
      </c>
      <c r="K837" s="104" t="s">
        <v>77</v>
      </c>
      <c r="L837" s="105">
        <v>25300000</v>
      </c>
      <c r="M837" s="106"/>
      <c r="N837" s="107"/>
      <c r="O837" s="108"/>
      <c r="P837" s="108"/>
      <c r="Q837" s="108"/>
      <c r="R837" s="108"/>
      <c r="S837" s="109">
        <v>0</v>
      </c>
      <c r="T837" s="110">
        <f t="shared" si="45"/>
        <v>25300000</v>
      </c>
      <c r="U837" s="92">
        <v>25300000</v>
      </c>
      <c r="V837" s="111"/>
      <c r="W837" s="112"/>
      <c r="X837" s="93">
        <f t="shared" si="46"/>
        <v>25300000</v>
      </c>
      <c r="Y837" s="94">
        <f t="shared" si="47"/>
        <v>0</v>
      </c>
      <c r="Z837" s="94">
        <f t="shared" si="48"/>
        <v>0</v>
      </c>
      <c r="AA837" s="112"/>
      <c r="AB837" s="113"/>
      <c r="AC837" s="114" t="str">
        <f>VLOOKUP(E837,'[1]Tong hop'!$D$3:$P$2738,12,FALSE)</f>
        <v>HuyNDSE62266@fpt.edu.vn</v>
      </c>
    </row>
    <row r="838" spans="1:29" s="114" customFormat="1" ht="14.25">
      <c r="A838" s="82">
        <v>828</v>
      </c>
      <c r="B838" s="101" t="s">
        <v>71</v>
      </c>
      <c r="C838" s="129"/>
      <c r="D838" s="128" t="s">
        <v>1124</v>
      </c>
      <c r="E838" s="102" t="s">
        <v>2488</v>
      </c>
      <c r="F838" s="103" t="s">
        <v>2489</v>
      </c>
      <c r="G838" s="104"/>
      <c r="H838" s="104" t="s">
        <v>74</v>
      </c>
      <c r="I838" s="104" t="s">
        <v>75</v>
      </c>
      <c r="J838" s="104" t="s">
        <v>76</v>
      </c>
      <c r="K838" s="104" t="s">
        <v>77</v>
      </c>
      <c r="L838" s="105">
        <v>25300000</v>
      </c>
      <c r="M838" s="106"/>
      <c r="N838" s="107"/>
      <c r="O838" s="108"/>
      <c r="P838" s="108"/>
      <c r="Q838" s="108"/>
      <c r="R838" s="108"/>
      <c r="S838" s="109">
        <v>400000</v>
      </c>
      <c r="T838" s="110">
        <f t="shared" si="45"/>
        <v>24900000</v>
      </c>
      <c r="U838" s="92">
        <v>25000000</v>
      </c>
      <c r="V838" s="111"/>
      <c r="W838" s="112"/>
      <c r="X838" s="93">
        <f t="shared" si="46"/>
        <v>25000000</v>
      </c>
      <c r="Y838" s="94">
        <f t="shared" si="47"/>
        <v>100000</v>
      </c>
      <c r="Z838" s="94">
        <f t="shared" si="48"/>
        <v>0</v>
      </c>
      <c r="AA838" s="112"/>
      <c r="AB838" s="113"/>
      <c r="AC838" s="114" t="str">
        <f>VLOOKUP(E838,'[1]Tong hop'!$D$3:$P$2738,12,FALSE)</f>
        <v>NamLTHSE62173@fpt.edu.vn</v>
      </c>
    </row>
    <row r="839" spans="1:29" s="114" customFormat="1" ht="14.25">
      <c r="A839" s="82">
        <v>829</v>
      </c>
      <c r="B839" s="101" t="s">
        <v>71</v>
      </c>
      <c r="C839" s="129"/>
      <c r="D839" s="128" t="s">
        <v>751</v>
      </c>
      <c r="E839" s="102" t="s">
        <v>2490</v>
      </c>
      <c r="F839" s="103" t="s">
        <v>2491</v>
      </c>
      <c r="G839" s="104"/>
      <c r="H839" s="104" t="s">
        <v>74</v>
      </c>
      <c r="I839" s="104" t="s">
        <v>75</v>
      </c>
      <c r="J839" s="104" t="s">
        <v>76</v>
      </c>
      <c r="K839" s="104" t="s">
        <v>77</v>
      </c>
      <c r="L839" s="105">
        <v>25300000</v>
      </c>
      <c r="M839" s="106"/>
      <c r="N839" s="107"/>
      <c r="O839" s="108"/>
      <c r="P839" s="108"/>
      <c r="Q839" s="108"/>
      <c r="R839" s="108"/>
      <c r="S839" s="109">
        <v>0</v>
      </c>
      <c r="T839" s="110">
        <f t="shared" si="45"/>
        <v>25300000</v>
      </c>
      <c r="U839" s="92">
        <v>25300000</v>
      </c>
      <c r="V839" s="111"/>
      <c r="W839" s="112"/>
      <c r="X839" s="93">
        <f t="shared" si="46"/>
        <v>25300000</v>
      </c>
      <c r="Y839" s="94">
        <f t="shared" si="47"/>
        <v>0</v>
      </c>
      <c r="Z839" s="94">
        <f t="shared" si="48"/>
        <v>0</v>
      </c>
      <c r="AA839" s="112"/>
      <c r="AB839" s="113"/>
      <c r="AC839" s="114" t="str">
        <f>VLOOKUP(E839,'[1]Tong hop'!$D$3:$P$2738,12,FALSE)</f>
        <v>HoangHMSE62636@fpt.edu.vn</v>
      </c>
    </row>
    <row r="840" spans="1:29" s="114" customFormat="1" ht="14.25">
      <c r="A840" s="82">
        <v>830</v>
      </c>
      <c r="B840" s="101" t="s">
        <v>71</v>
      </c>
      <c r="C840" s="129"/>
      <c r="D840" s="84" t="s">
        <v>686</v>
      </c>
      <c r="E840" s="102" t="s">
        <v>2492</v>
      </c>
      <c r="F840" s="103" t="s">
        <v>2493</v>
      </c>
      <c r="G840" s="104"/>
      <c r="H840" s="104" t="s">
        <v>74</v>
      </c>
      <c r="I840" s="104" t="s">
        <v>75</v>
      </c>
      <c r="J840" s="104" t="s">
        <v>76</v>
      </c>
      <c r="K840" s="104" t="s">
        <v>77</v>
      </c>
      <c r="L840" s="105">
        <v>25300000</v>
      </c>
      <c r="M840" s="106"/>
      <c r="N840" s="107"/>
      <c r="O840" s="108"/>
      <c r="P840" s="108"/>
      <c r="Q840" s="108"/>
      <c r="R840" s="108"/>
      <c r="S840" s="109">
        <v>0</v>
      </c>
      <c r="T840" s="110">
        <f t="shared" si="45"/>
        <v>25300000</v>
      </c>
      <c r="U840" s="92">
        <v>25300000</v>
      </c>
      <c r="V840" s="111"/>
      <c r="W840" s="112"/>
      <c r="X840" s="93">
        <f t="shared" si="46"/>
        <v>25300000</v>
      </c>
      <c r="Y840" s="94">
        <f t="shared" si="47"/>
        <v>0</v>
      </c>
      <c r="Z840" s="94">
        <f t="shared" si="48"/>
        <v>0</v>
      </c>
      <c r="AA840" s="112"/>
      <c r="AB840" s="113"/>
      <c r="AC840" s="114" t="str">
        <f>VLOOKUP(E840,'[1]Tong hop'!$D$3:$P$2738,12,FALSE)</f>
        <v>DuyLMSE62701@fpt.edu.vn</v>
      </c>
    </row>
    <row r="841" spans="1:29" s="114" customFormat="1" ht="14.25">
      <c r="A841" s="82">
        <v>831</v>
      </c>
      <c r="B841" s="101" t="s">
        <v>71</v>
      </c>
      <c r="C841" s="129"/>
      <c r="D841" s="128" t="s">
        <v>1118</v>
      </c>
      <c r="E841" s="102" t="s">
        <v>2494</v>
      </c>
      <c r="F841" s="103" t="s">
        <v>2083</v>
      </c>
      <c r="G841" s="104"/>
      <c r="H841" s="104" t="s">
        <v>74</v>
      </c>
      <c r="I841" s="104" t="s">
        <v>83</v>
      </c>
      <c r="J841" s="104" t="s">
        <v>76</v>
      </c>
      <c r="K841" s="104" t="s">
        <v>77</v>
      </c>
      <c r="L841" s="105">
        <v>25300000</v>
      </c>
      <c r="M841" s="106"/>
      <c r="N841" s="107"/>
      <c r="O841" s="108"/>
      <c r="P841" s="108"/>
      <c r="Q841" s="108"/>
      <c r="R841" s="108"/>
      <c r="S841" s="109">
        <v>0</v>
      </c>
      <c r="T841" s="110">
        <f t="shared" si="45"/>
        <v>25300000</v>
      </c>
      <c r="U841" s="92">
        <v>25300000</v>
      </c>
      <c r="V841" s="111"/>
      <c r="W841" s="112"/>
      <c r="X841" s="93">
        <f t="shared" si="46"/>
        <v>25300000</v>
      </c>
      <c r="Y841" s="94">
        <f t="shared" si="47"/>
        <v>0</v>
      </c>
      <c r="Z841" s="94">
        <f t="shared" si="48"/>
        <v>0</v>
      </c>
      <c r="AA841" s="112"/>
      <c r="AB841" s="113"/>
      <c r="AC841" s="114" t="str">
        <f>VLOOKUP(E841,'[1]Tong hop'!$D$3:$P$2738,12,FALSE)</f>
        <v>AnhNTSE62477@fpt.edu.vn</v>
      </c>
    </row>
    <row r="842" spans="1:29" s="114" customFormat="1" ht="14.25">
      <c r="A842" s="82">
        <v>832</v>
      </c>
      <c r="B842" s="101" t="s">
        <v>71</v>
      </c>
      <c r="C842" s="129"/>
      <c r="D842" s="84" t="s">
        <v>686</v>
      </c>
      <c r="E842" s="102" t="s">
        <v>2495</v>
      </c>
      <c r="F842" s="103" t="s">
        <v>2496</v>
      </c>
      <c r="G842" s="104"/>
      <c r="H842" s="104" t="s">
        <v>74</v>
      </c>
      <c r="I842" s="104" t="s">
        <v>83</v>
      </c>
      <c r="J842" s="104" t="s">
        <v>76</v>
      </c>
      <c r="K842" s="104" t="s">
        <v>77</v>
      </c>
      <c r="L842" s="105">
        <v>25300000</v>
      </c>
      <c r="M842" s="106"/>
      <c r="N842" s="107"/>
      <c r="O842" s="108"/>
      <c r="P842" s="108"/>
      <c r="Q842" s="108"/>
      <c r="R842" s="108"/>
      <c r="S842" s="109">
        <v>0</v>
      </c>
      <c r="T842" s="110">
        <f t="shared" ref="T842:T905" si="49">IF(O842&gt;0,L842-(L842*O842/100)-M842-S842-N842,IF(P842&gt;0,L842-(L842*P842/100)-M842-S842-N842,IF(Q842&gt;0,L842-(L842*Q842/100)-M842-S842-N842,L842-M842-S842-N842)))-R842</f>
        <v>25300000</v>
      </c>
      <c r="U842" s="92">
        <v>25300000</v>
      </c>
      <c r="V842" s="111"/>
      <c r="W842" s="112"/>
      <c r="X842" s="93">
        <f t="shared" si="46"/>
        <v>25300000</v>
      </c>
      <c r="Y842" s="94">
        <f t="shared" si="47"/>
        <v>0</v>
      </c>
      <c r="Z842" s="94">
        <f t="shared" si="48"/>
        <v>0</v>
      </c>
      <c r="AA842" s="112"/>
      <c r="AB842" s="113"/>
      <c r="AC842" s="114" t="str">
        <f>VLOOKUP(E842,'[1]Tong hop'!$D$3:$P$2738,12,FALSE)</f>
        <v>ChauVDPSE62163@fpt.edu.vn</v>
      </c>
    </row>
    <row r="843" spans="1:29" s="114" customFormat="1" ht="14.25">
      <c r="A843" s="82">
        <v>833</v>
      </c>
      <c r="B843" s="101" t="s">
        <v>71</v>
      </c>
      <c r="C843" s="129"/>
      <c r="D843" s="128" t="s">
        <v>1158</v>
      </c>
      <c r="E843" s="102" t="s">
        <v>2497</v>
      </c>
      <c r="F843" s="103" t="s">
        <v>2498</v>
      </c>
      <c r="G843" s="104"/>
      <c r="H843" s="104" t="s">
        <v>74</v>
      </c>
      <c r="I843" s="104" t="s">
        <v>75</v>
      </c>
      <c r="J843" s="104" t="s">
        <v>76</v>
      </c>
      <c r="K843" s="104" t="s">
        <v>77</v>
      </c>
      <c r="L843" s="105">
        <v>25300000</v>
      </c>
      <c r="M843" s="106"/>
      <c r="N843" s="107"/>
      <c r="O843" s="108"/>
      <c r="P843" s="108"/>
      <c r="Q843" s="108"/>
      <c r="R843" s="108"/>
      <c r="S843" s="109">
        <v>0</v>
      </c>
      <c r="T843" s="110">
        <f t="shared" si="49"/>
        <v>25300000</v>
      </c>
      <c r="U843" s="92">
        <v>25300000</v>
      </c>
      <c r="V843" s="111"/>
      <c r="W843" s="112"/>
      <c r="X843" s="93">
        <f t="shared" si="46"/>
        <v>25300000</v>
      </c>
      <c r="Y843" s="94">
        <f t="shared" si="47"/>
        <v>0</v>
      </c>
      <c r="Z843" s="94">
        <f t="shared" si="48"/>
        <v>0</v>
      </c>
      <c r="AA843" s="112"/>
      <c r="AB843" s="113"/>
      <c r="AC843" s="114" t="str">
        <f>VLOOKUP(E843,'[1]Tong hop'!$D$3:$P$2738,12,FALSE)</f>
        <v>VinhNXSE62725@fpt.edu.vn</v>
      </c>
    </row>
    <row r="844" spans="1:29" s="114" customFormat="1" ht="14.25">
      <c r="A844" s="82">
        <v>834</v>
      </c>
      <c r="B844" s="101" t="s">
        <v>71</v>
      </c>
      <c r="C844" s="129"/>
      <c r="D844" s="128" t="s">
        <v>1118</v>
      </c>
      <c r="E844" s="102" t="s">
        <v>2499</v>
      </c>
      <c r="F844" s="103" t="s">
        <v>2500</v>
      </c>
      <c r="G844" s="104"/>
      <c r="H844" s="104" t="s">
        <v>74</v>
      </c>
      <c r="I844" s="104"/>
      <c r="J844" s="104" t="s">
        <v>76</v>
      </c>
      <c r="K844" s="104" t="s">
        <v>77</v>
      </c>
      <c r="L844" s="105">
        <v>25300000</v>
      </c>
      <c r="M844" s="106"/>
      <c r="N844" s="107"/>
      <c r="O844" s="108"/>
      <c r="P844" s="108"/>
      <c r="Q844" s="108"/>
      <c r="R844" s="108"/>
      <c r="S844" s="109">
        <v>0</v>
      </c>
      <c r="T844" s="110">
        <f t="shared" si="49"/>
        <v>25300000</v>
      </c>
      <c r="U844" s="92">
        <v>25300000</v>
      </c>
      <c r="V844" s="111"/>
      <c r="W844" s="112"/>
      <c r="X844" s="93">
        <f t="shared" ref="X844:X907" si="50">U844+V844-W844</f>
        <v>25300000</v>
      </c>
      <c r="Y844" s="94">
        <f t="shared" ref="Y844:Y907" si="51">IF(X844&gt;T844,X844-T844,0)</f>
        <v>0</v>
      </c>
      <c r="Z844" s="94">
        <f t="shared" ref="Z844:Z907" si="52">IF(X844&lt;T844,T844-X844,0)</f>
        <v>0</v>
      </c>
      <c r="AA844" s="112"/>
      <c r="AB844" s="113"/>
      <c r="AC844" s="114" t="str">
        <f>VLOOKUP(E844,'[1]Tong hop'!$D$3:$P$2738,12,FALSE)</f>
        <v>LongNHSE62770@fpt.edu.vn</v>
      </c>
    </row>
    <row r="845" spans="1:29" s="114" customFormat="1" ht="14.25">
      <c r="A845" s="82">
        <v>835</v>
      </c>
      <c r="B845" s="101" t="s">
        <v>71</v>
      </c>
      <c r="C845" s="129"/>
      <c r="D845" s="84" t="s">
        <v>686</v>
      </c>
      <c r="E845" s="102" t="s">
        <v>2501</v>
      </c>
      <c r="F845" s="103" t="s">
        <v>2502</v>
      </c>
      <c r="G845" s="104"/>
      <c r="H845" s="104" t="s">
        <v>74</v>
      </c>
      <c r="I845" s="104" t="s">
        <v>75</v>
      </c>
      <c r="J845" s="104" t="s">
        <v>76</v>
      </c>
      <c r="K845" s="104" t="s">
        <v>77</v>
      </c>
      <c r="L845" s="105">
        <v>25300000</v>
      </c>
      <c r="M845" s="106"/>
      <c r="N845" s="107"/>
      <c r="O845" s="108"/>
      <c r="P845" s="108"/>
      <c r="Q845" s="108"/>
      <c r="R845" s="108"/>
      <c r="S845" s="109">
        <v>0</v>
      </c>
      <c r="T845" s="110">
        <f t="shared" si="49"/>
        <v>25300000</v>
      </c>
      <c r="U845" s="92">
        <v>25300000</v>
      </c>
      <c r="V845" s="111"/>
      <c r="W845" s="112"/>
      <c r="X845" s="93">
        <f t="shared" si="50"/>
        <v>25300000</v>
      </c>
      <c r="Y845" s="94">
        <f t="shared" si="51"/>
        <v>0</v>
      </c>
      <c r="Z845" s="94">
        <f t="shared" si="52"/>
        <v>0</v>
      </c>
      <c r="AA845" s="112"/>
      <c r="AB845" s="113"/>
      <c r="AC845" s="114" t="str">
        <f>VLOOKUP(E845,'[1]Tong hop'!$D$3:$P$2738,12,FALSE)</f>
        <v>DatNDSE62187@fpt.edu.vn</v>
      </c>
    </row>
    <row r="846" spans="1:29" s="114" customFormat="1" ht="14.25">
      <c r="A846" s="82">
        <v>836</v>
      </c>
      <c r="B846" s="101" t="s">
        <v>71</v>
      </c>
      <c r="C846" s="129"/>
      <c r="D846" s="84" t="s">
        <v>686</v>
      </c>
      <c r="E846" s="102" t="s">
        <v>2503</v>
      </c>
      <c r="F846" s="103" t="s">
        <v>2504</v>
      </c>
      <c r="G846" s="104"/>
      <c r="H846" s="104" t="s">
        <v>74</v>
      </c>
      <c r="I846" s="104" t="s">
        <v>75</v>
      </c>
      <c r="J846" s="104" t="s">
        <v>76</v>
      </c>
      <c r="K846" s="104" t="s">
        <v>77</v>
      </c>
      <c r="L846" s="105">
        <v>25300000</v>
      </c>
      <c r="M846" s="106"/>
      <c r="N846" s="107"/>
      <c r="O846" s="108"/>
      <c r="P846" s="108"/>
      <c r="Q846" s="108"/>
      <c r="R846" s="108"/>
      <c r="S846" s="109">
        <v>0</v>
      </c>
      <c r="T846" s="110">
        <f t="shared" si="49"/>
        <v>25300000</v>
      </c>
      <c r="U846" s="92">
        <v>25300000</v>
      </c>
      <c r="V846" s="111"/>
      <c r="W846" s="112"/>
      <c r="X846" s="93">
        <f t="shared" si="50"/>
        <v>25300000</v>
      </c>
      <c r="Y846" s="94">
        <f t="shared" si="51"/>
        <v>0</v>
      </c>
      <c r="Z846" s="94">
        <f t="shared" si="52"/>
        <v>0</v>
      </c>
      <c r="AA846" s="112"/>
      <c r="AB846" s="113"/>
      <c r="AC846" s="114" t="str">
        <f>VLOOKUP(E846,'[1]Tong hop'!$D$3:$P$2738,12,FALSE)</f>
        <v>LongTLSE62512@fpt.edu.vn</v>
      </c>
    </row>
    <row r="847" spans="1:29" s="114" customFormat="1" ht="14.25">
      <c r="A847" s="82">
        <v>837</v>
      </c>
      <c r="B847" s="101" t="s">
        <v>71</v>
      </c>
      <c r="C847" s="129"/>
      <c r="D847" s="128" t="s">
        <v>1124</v>
      </c>
      <c r="E847" s="102" t="s">
        <v>2505</v>
      </c>
      <c r="F847" s="103" t="s">
        <v>2506</v>
      </c>
      <c r="G847" s="104"/>
      <c r="H847" s="104" t="s">
        <v>74</v>
      </c>
      <c r="I847" s="104"/>
      <c r="J847" s="104" t="s">
        <v>76</v>
      </c>
      <c r="K847" s="104" t="s">
        <v>77</v>
      </c>
      <c r="L847" s="105">
        <v>25300000</v>
      </c>
      <c r="M847" s="106"/>
      <c r="N847" s="107"/>
      <c r="O847" s="108"/>
      <c r="P847" s="108"/>
      <c r="Q847" s="108"/>
      <c r="R847" s="108"/>
      <c r="S847" s="109">
        <v>0</v>
      </c>
      <c r="T847" s="110">
        <f t="shared" si="49"/>
        <v>25300000</v>
      </c>
      <c r="U847" s="92">
        <v>25300000</v>
      </c>
      <c r="V847" s="111"/>
      <c r="W847" s="112"/>
      <c r="X847" s="93">
        <f t="shared" si="50"/>
        <v>25300000</v>
      </c>
      <c r="Y847" s="94">
        <f t="shared" si="51"/>
        <v>0</v>
      </c>
      <c r="Z847" s="94">
        <f t="shared" si="52"/>
        <v>0</v>
      </c>
      <c r="AA847" s="112"/>
      <c r="AB847" s="113"/>
      <c r="AC847" s="114" t="str">
        <f>VLOOKUP(E847,'[1]Tong hop'!$D$3:$P$2738,12,FALSE)</f>
        <v>ThinhPHSE62039@fpt.edu.vn</v>
      </c>
    </row>
    <row r="848" spans="1:29" s="114" customFormat="1" ht="14.25">
      <c r="A848" s="82">
        <v>838</v>
      </c>
      <c r="B848" s="101" t="s">
        <v>71</v>
      </c>
      <c r="C848" s="129"/>
      <c r="D848" s="128" t="s">
        <v>1118</v>
      </c>
      <c r="E848" s="102" t="s">
        <v>2507</v>
      </c>
      <c r="F848" s="103" t="s">
        <v>2508</v>
      </c>
      <c r="G848" s="104"/>
      <c r="H848" s="104" t="s">
        <v>82</v>
      </c>
      <c r="I848" s="104" t="s">
        <v>75</v>
      </c>
      <c r="J848" s="104" t="s">
        <v>2509</v>
      </c>
      <c r="K848" s="104" t="s">
        <v>77</v>
      </c>
      <c r="L848" s="105">
        <v>25300000</v>
      </c>
      <c r="M848" s="106"/>
      <c r="N848" s="107"/>
      <c r="O848" s="108"/>
      <c r="P848" s="108"/>
      <c r="Q848" s="108"/>
      <c r="R848" s="108"/>
      <c r="S848" s="109">
        <v>0</v>
      </c>
      <c r="T848" s="110">
        <f t="shared" si="49"/>
        <v>25300000</v>
      </c>
      <c r="U848" s="92">
        <v>25300000</v>
      </c>
      <c r="V848" s="111"/>
      <c r="W848" s="112"/>
      <c r="X848" s="93">
        <f t="shared" si="50"/>
        <v>25300000</v>
      </c>
      <c r="Y848" s="94">
        <f t="shared" si="51"/>
        <v>0</v>
      </c>
      <c r="Z848" s="94">
        <f t="shared" si="52"/>
        <v>0</v>
      </c>
      <c r="AA848" s="112"/>
      <c r="AB848" s="113"/>
      <c r="AC848" s="114" t="str">
        <f>VLOOKUP(E848,'[1]Tong hop'!$D$3:$P$2738,12,FALSE)</f>
        <v>CuongHNSE62610@fpt.edu.vn</v>
      </c>
    </row>
    <row r="849" spans="1:29" s="114" customFormat="1" ht="14.25">
      <c r="A849" s="82">
        <v>839</v>
      </c>
      <c r="B849" s="101" t="s">
        <v>71</v>
      </c>
      <c r="C849" s="129"/>
      <c r="D849" s="128" t="s">
        <v>742</v>
      </c>
      <c r="E849" s="102" t="s">
        <v>2510</v>
      </c>
      <c r="F849" s="103" t="s">
        <v>2511</v>
      </c>
      <c r="G849" s="104"/>
      <c r="H849" s="104" t="s">
        <v>74</v>
      </c>
      <c r="I849" s="104" t="s">
        <v>75</v>
      </c>
      <c r="J849" s="104" t="s">
        <v>2509</v>
      </c>
      <c r="K849" s="104" t="s">
        <v>77</v>
      </c>
      <c r="L849" s="105">
        <v>25300000</v>
      </c>
      <c r="M849" s="106"/>
      <c r="N849" s="107"/>
      <c r="O849" s="108"/>
      <c r="P849" s="108"/>
      <c r="Q849" s="108"/>
      <c r="R849" s="108"/>
      <c r="S849" s="109">
        <v>0</v>
      </c>
      <c r="T849" s="110">
        <f t="shared" si="49"/>
        <v>25300000</v>
      </c>
      <c r="U849" s="92">
        <v>25300000</v>
      </c>
      <c r="V849" s="111"/>
      <c r="W849" s="112"/>
      <c r="X849" s="93">
        <f t="shared" si="50"/>
        <v>25300000</v>
      </c>
      <c r="Y849" s="94">
        <f t="shared" si="51"/>
        <v>0</v>
      </c>
      <c r="Z849" s="94">
        <f t="shared" si="52"/>
        <v>0</v>
      </c>
      <c r="AA849" s="112"/>
      <c r="AB849" s="113"/>
      <c r="AC849" s="114" t="str">
        <f>VLOOKUP(E849,'[1]Tong hop'!$D$3:$P$2738,12,FALSE)</f>
        <v>TinLMSE62272@fpt.edu.vn</v>
      </c>
    </row>
    <row r="850" spans="1:29" s="114" customFormat="1" ht="14.25">
      <c r="A850" s="82">
        <v>840</v>
      </c>
      <c r="B850" s="101" t="s">
        <v>71</v>
      </c>
      <c r="C850" s="129"/>
      <c r="D850" s="128" t="s">
        <v>1121</v>
      </c>
      <c r="E850" s="102" t="s">
        <v>2512</v>
      </c>
      <c r="F850" s="103" t="s">
        <v>2513</v>
      </c>
      <c r="G850" s="104"/>
      <c r="H850" s="104" t="s">
        <v>74</v>
      </c>
      <c r="I850" s="104" t="s">
        <v>75</v>
      </c>
      <c r="J850" s="104" t="s">
        <v>2509</v>
      </c>
      <c r="K850" s="104" t="s">
        <v>77</v>
      </c>
      <c r="L850" s="105">
        <v>25300000</v>
      </c>
      <c r="M850" s="106"/>
      <c r="N850" s="107"/>
      <c r="O850" s="108"/>
      <c r="P850" s="108"/>
      <c r="Q850" s="108"/>
      <c r="R850" s="108"/>
      <c r="S850" s="109">
        <v>0</v>
      </c>
      <c r="T850" s="110">
        <f t="shared" si="49"/>
        <v>25300000</v>
      </c>
      <c r="U850" s="92">
        <v>25300000</v>
      </c>
      <c r="V850" s="111"/>
      <c r="W850" s="112"/>
      <c r="X850" s="93">
        <f t="shared" si="50"/>
        <v>25300000</v>
      </c>
      <c r="Y850" s="94">
        <f t="shared" si="51"/>
        <v>0</v>
      </c>
      <c r="Z850" s="94">
        <f t="shared" si="52"/>
        <v>0</v>
      </c>
      <c r="AA850" s="112"/>
      <c r="AB850" s="113"/>
      <c r="AC850" s="114" t="str">
        <f>VLOOKUP(E850,'[1]Tong hop'!$D$3:$P$2738,12,FALSE)</f>
        <v>HieuPDSE62402@fpt.edu.vn</v>
      </c>
    </row>
    <row r="851" spans="1:29" s="114" customFormat="1" ht="14.25">
      <c r="A851" s="82">
        <v>841</v>
      </c>
      <c r="B851" s="101" t="s">
        <v>71</v>
      </c>
      <c r="C851" s="129"/>
      <c r="D851" s="84" t="s">
        <v>1158</v>
      </c>
      <c r="E851" s="102" t="s">
        <v>2514</v>
      </c>
      <c r="F851" s="103" t="s">
        <v>2515</v>
      </c>
      <c r="G851" s="104"/>
      <c r="H851" s="104" t="s">
        <v>74</v>
      </c>
      <c r="I851" s="104" t="s">
        <v>75</v>
      </c>
      <c r="J851" s="104" t="s">
        <v>2509</v>
      </c>
      <c r="K851" s="104" t="s">
        <v>77</v>
      </c>
      <c r="L851" s="105">
        <v>25300000</v>
      </c>
      <c r="M851" s="106"/>
      <c r="N851" s="107"/>
      <c r="O851" s="108"/>
      <c r="P851" s="108"/>
      <c r="Q851" s="108"/>
      <c r="R851" s="108"/>
      <c r="S851" s="109">
        <v>0</v>
      </c>
      <c r="T851" s="110">
        <f t="shared" si="49"/>
        <v>25300000</v>
      </c>
      <c r="U851" s="92">
        <v>25300000</v>
      </c>
      <c r="V851" s="111"/>
      <c r="W851" s="112"/>
      <c r="X851" s="93">
        <f t="shared" si="50"/>
        <v>25300000</v>
      </c>
      <c r="Y851" s="94">
        <f t="shared" si="51"/>
        <v>0</v>
      </c>
      <c r="Z851" s="94">
        <f t="shared" si="52"/>
        <v>0</v>
      </c>
      <c r="AA851" s="112"/>
      <c r="AB851" s="113"/>
      <c r="AC851" s="114" t="str">
        <f>VLOOKUP(E851,'[1]Tong hop'!$D$3:$P$2738,12,FALSE)</f>
        <v>PhuNVSE62336@fpt.edu.vn</v>
      </c>
    </row>
    <row r="852" spans="1:29" s="114" customFormat="1" ht="14.25">
      <c r="A852" s="82">
        <v>842</v>
      </c>
      <c r="B852" s="101" t="s">
        <v>71</v>
      </c>
      <c r="C852" s="129"/>
      <c r="D852" s="84" t="s">
        <v>1158</v>
      </c>
      <c r="E852" s="102" t="s">
        <v>2516</v>
      </c>
      <c r="F852" s="103" t="s">
        <v>2517</v>
      </c>
      <c r="G852" s="104"/>
      <c r="H852" s="104" t="s">
        <v>74</v>
      </c>
      <c r="I852" s="104" t="s">
        <v>75</v>
      </c>
      <c r="J852" s="104" t="s">
        <v>2509</v>
      </c>
      <c r="K852" s="104" t="s">
        <v>77</v>
      </c>
      <c r="L852" s="105">
        <v>25300000</v>
      </c>
      <c r="M852" s="106"/>
      <c r="N852" s="107"/>
      <c r="O852" s="108"/>
      <c r="P852" s="108"/>
      <c r="Q852" s="108"/>
      <c r="R852" s="108"/>
      <c r="S852" s="109">
        <v>0</v>
      </c>
      <c r="T852" s="110">
        <f t="shared" si="49"/>
        <v>25300000</v>
      </c>
      <c r="U852" s="92">
        <v>25300000</v>
      </c>
      <c r="V852" s="111"/>
      <c r="W852" s="112"/>
      <c r="X852" s="93">
        <f t="shared" si="50"/>
        <v>25300000</v>
      </c>
      <c r="Y852" s="94">
        <f t="shared" si="51"/>
        <v>0</v>
      </c>
      <c r="Z852" s="94">
        <f t="shared" si="52"/>
        <v>0</v>
      </c>
      <c r="AA852" s="112"/>
      <c r="AB852" s="113"/>
      <c r="AC852" s="114" t="str">
        <f>VLOOKUP(E852,'[1]Tong hop'!$D$3:$P$2738,12,FALSE)</f>
        <v>LamTTSE62614@fpt.edu.vn</v>
      </c>
    </row>
    <row r="853" spans="1:29" s="114" customFormat="1" ht="14.25">
      <c r="A853" s="82">
        <v>843</v>
      </c>
      <c r="B853" s="101" t="s">
        <v>71</v>
      </c>
      <c r="C853" s="129"/>
      <c r="D853" s="128" t="s">
        <v>1158</v>
      </c>
      <c r="E853" s="102" t="s">
        <v>2518</v>
      </c>
      <c r="F853" s="103" t="s">
        <v>2519</v>
      </c>
      <c r="G853" s="104"/>
      <c r="H853" s="104" t="s">
        <v>74</v>
      </c>
      <c r="I853" s="104" t="s">
        <v>75</v>
      </c>
      <c r="J853" s="104" t="s">
        <v>2509</v>
      </c>
      <c r="K853" s="104" t="s">
        <v>77</v>
      </c>
      <c r="L853" s="105">
        <v>25300000</v>
      </c>
      <c r="M853" s="106"/>
      <c r="N853" s="107"/>
      <c r="O853" s="108"/>
      <c r="P853" s="108"/>
      <c r="Q853" s="108"/>
      <c r="R853" s="108"/>
      <c r="S853" s="109">
        <v>0</v>
      </c>
      <c r="T853" s="110">
        <f t="shared" si="49"/>
        <v>25300000</v>
      </c>
      <c r="U853" s="92">
        <v>25300000</v>
      </c>
      <c r="V853" s="111"/>
      <c r="W853" s="112"/>
      <c r="X853" s="93">
        <f t="shared" si="50"/>
        <v>25300000</v>
      </c>
      <c r="Y853" s="94">
        <f t="shared" si="51"/>
        <v>0</v>
      </c>
      <c r="Z853" s="94">
        <f t="shared" si="52"/>
        <v>0</v>
      </c>
      <c r="AA853" s="112"/>
      <c r="AB853" s="113"/>
      <c r="AC853" s="114" t="str">
        <f>VLOOKUP(E853,'[1]Tong hop'!$D$3:$P$2738,12,FALSE)</f>
        <v>LocNTSE62697@fpt.edu.vn</v>
      </c>
    </row>
    <row r="854" spans="1:29" s="114" customFormat="1" ht="14.25">
      <c r="A854" s="82">
        <v>844</v>
      </c>
      <c r="B854" s="101" t="s">
        <v>71</v>
      </c>
      <c r="C854" s="129"/>
      <c r="D854" s="84" t="s">
        <v>1158</v>
      </c>
      <c r="E854" s="102" t="s">
        <v>2520</v>
      </c>
      <c r="F854" s="103" t="s">
        <v>509</v>
      </c>
      <c r="G854" s="104"/>
      <c r="H854" s="104" t="s">
        <v>74</v>
      </c>
      <c r="I854" s="104">
        <v>0</v>
      </c>
      <c r="J854" s="104" t="s">
        <v>2509</v>
      </c>
      <c r="K854" s="104" t="s">
        <v>77</v>
      </c>
      <c r="L854" s="105">
        <v>25300000</v>
      </c>
      <c r="M854" s="106"/>
      <c r="N854" s="107"/>
      <c r="O854" s="108"/>
      <c r="P854" s="108"/>
      <c r="Q854" s="108"/>
      <c r="R854" s="108"/>
      <c r="S854" s="109">
        <v>0</v>
      </c>
      <c r="T854" s="110">
        <f t="shared" si="49"/>
        <v>25300000</v>
      </c>
      <c r="U854" s="92">
        <v>25300000</v>
      </c>
      <c r="V854" s="111"/>
      <c r="W854" s="112"/>
      <c r="X854" s="93">
        <f t="shared" si="50"/>
        <v>25300000</v>
      </c>
      <c r="Y854" s="94">
        <f t="shared" si="51"/>
        <v>0</v>
      </c>
      <c r="Z854" s="94">
        <f t="shared" si="52"/>
        <v>0</v>
      </c>
      <c r="AA854" s="112"/>
      <c r="AB854" s="113"/>
      <c r="AC854" s="114" t="str">
        <f>VLOOKUP(E854,'[1]Tong hop'!$D$3:$P$2738,12,FALSE)</f>
        <v>HoangPMSE62769@fpt.edu.vn</v>
      </c>
    </row>
    <row r="855" spans="1:29" s="114" customFormat="1" ht="14.25">
      <c r="A855" s="82">
        <v>845</v>
      </c>
      <c r="B855" s="101" t="s">
        <v>71</v>
      </c>
      <c r="C855" s="129"/>
      <c r="D855" s="84" t="s">
        <v>1158</v>
      </c>
      <c r="E855" s="102" t="s">
        <v>2521</v>
      </c>
      <c r="F855" s="103" t="s">
        <v>2522</v>
      </c>
      <c r="G855" s="104"/>
      <c r="H855" s="104" t="s">
        <v>74</v>
      </c>
      <c r="I855" s="104" t="s">
        <v>75</v>
      </c>
      <c r="J855" s="104" t="s">
        <v>2509</v>
      </c>
      <c r="K855" s="104" t="s">
        <v>77</v>
      </c>
      <c r="L855" s="105">
        <v>25300000</v>
      </c>
      <c r="M855" s="106"/>
      <c r="N855" s="107"/>
      <c r="O855" s="108"/>
      <c r="P855" s="108"/>
      <c r="Q855" s="108"/>
      <c r="R855" s="108"/>
      <c r="S855" s="109">
        <v>0</v>
      </c>
      <c r="T855" s="110">
        <f t="shared" si="49"/>
        <v>25300000</v>
      </c>
      <c r="U855" s="92">
        <v>25300000</v>
      </c>
      <c r="V855" s="111"/>
      <c r="W855" s="112"/>
      <c r="X855" s="93">
        <f t="shared" si="50"/>
        <v>25300000</v>
      </c>
      <c r="Y855" s="94">
        <f t="shared" si="51"/>
        <v>0</v>
      </c>
      <c r="Z855" s="94">
        <f t="shared" si="52"/>
        <v>0</v>
      </c>
      <c r="AA855" s="112"/>
      <c r="AB855" s="113"/>
      <c r="AC855" s="114" t="str">
        <f>VLOOKUP(E855,'[1]Tong hop'!$D$3:$P$2738,12,FALSE)</f>
        <v>BaoPQSE62518@fpt.edu.vn</v>
      </c>
    </row>
    <row r="856" spans="1:29" s="114" customFormat="1" ht="14.25">
      <c r="A856" s="82">
        <v>846</v>
      </c>
      <c r="B856" s="101" t="s">
        <v>71</v>
      </c>
      <c r="C856" s="129"/>
      <c r="D856" s="128" t="s">
        <v>1225</v>
      </c>
      <c r="E856" s="102" t="s">
        <v>2523</v>
      </c>
      <c r="F856" s="103" t="s">
        <v>2524</v>
      </c>
      <c r="G856" s="104"/>
      <c r="H856" s="104" t="s">
        <v>74</v>
      </c>
      <c r="I856" s="104" t="s">
        <v>75</v>
      </c>
      <c r="J856" s="104" t="s">
        <v>2509</v>
      </c>
      <c r="K856" s="104" t="s">
        <v>77</v>
      </c>
      <c r="L856" s="105">
        <v>25300000</v>
      </c>
      <c r="M856" s="106"/>
      <c r="N856" s="107"/>
      <c r="O856" s="108"/>
      <c r="P856" s="108"/>
      <c r="Q856" s="108"/>
      <c r="R856" s="108"/>
      <c r="S856" s="109">
        <v>0</v>
      </c>
      <c r="T856" s="110">
        <f t="shared" si="49"/>
        <v>25300000</v>
      </c>
      <c r="U856" s="92">
        <v>25300000</v>
      </c>
      <c r="V856" s="111"/>
      <c r="W856" s="112"/>
      <c r="X856" s="93">
        <f t="shared" si="50"/>
        <v>25300000</v>
      </c>
      <c r="Y856" s="94">
        <f t="shared" si="51"/>
        <v>0</v>
      </c>
      <c r="Z856" s="94">
        <f t="shared" si="52"/>
        <v>0</v>
      </c>
      <c r="AA856" s="112"/>
      <c r="AB856" s="113"/>
      <c r="AC856" s="114" t="str">
        <f>VLOOKUP(E856,'[1]Tong hop'!$D$3:$P$2738,12,FALSE)</f>
        <v>LamTVSE62635@fpt.edu.vn</v>
      </c>
    </row>
    <row r="857" spans="1:29" s="114" customFormat="1" ht="14.25">
      <c r="A857" s="82">
        <v>847</v>
      </c>
      <c r="B857" s="101" t="s">
        <v>71</v>
      </c>
      <c r="C857" s="129"/>
      <c r="D857" s="84" t="s">
        <v>686</v>
      </c>
      <c r="E857" s="102" t="s">
        <v>2525</v>
      </c>
      <c r="F857" s="103" t="s">
        <v>2526</v>
      </c>
      <c r="G857" s="104"/>
      <c r="H857" s="104" t="s">
        <v>74</v>
      </c>
      <c r="I857" s="104" t="s">
        <v>75</v>
      </c>
      <c r="J857" s="104" t="s">
        <v>2509</v>
      </c>
      <c r="K857" s="104" t="s">
        <v>77</v>
      </c>
      <c r="L857" s="105">
        <v>25300000</v>
      </c>
      <c r="M857" s="106"/>
      <c r="N857" s="107"/>
      <c r="O857" s="108"/>
      <c r="P857" s="108"/>
      <c r="Q857" s="108"/>
      <c r="R857" s="108"/>
      <c r="S857" s="109">
        <v>0</v>
      </c>
      <c r="T857" s="110">
        <f t="shared" si="49"/>
        <v>25300000</v>
      </c>
      <c r="U857" s="92">
        <v>25300000</v>
      </c>
      <c r="V857" s="111"/>
      <c r="W857" s="112"/>
      <c r="X857" s="93">
        <f t="shared" si="50"/>
        <v>25300000</v>
      </c>
      <c r="Y857" s="94">
        <f t="shared" si="51"/>
        <v>0</v>
      </c>
      <c r="Z857" s="94">
        <f t="shared" si="52"/>
        <v>0</v>
      </c>
      <c r="AA857" s="112"/>
      <c r="AB857" s="113"/>
      <c r="AC857" s="114" t="str">
        <f>VLOOKUP(E857,'[1]Tong hop'!$D$3:$P$2738,12,FALSE)</f>
        <v>KietLVHSE62688@fpt.edu.vn</v>
      </c>
    </row>
    <row r="858" spans="1:29" s="114" customFormat="1" ht="14.25">
      <c r="A858" s="82">
        <v>848</v>
      </c>
      <c r="B858" s="101" t="s">
        <v>71</v>
      </c>
      <c r="C858" s="129"/>
      <c r="D858" s="84" t="s">
        <v>1158</v>
      </c>
      <c r="E858" s="102" t="s">
        <v>2527</v>
      </c>
      <c r="F858" s="103" t="s">
        <v>2528</v>
      </c>
      <c r="G858" s="104"/>
      <c r="H858" s="104" t="s">
        <v>74</v>
      </c>
      <c r="I858" s="104">
        <v>0</v>
      </c>
      <c r="J858" s="104" t="s">
        <v>2509</v>
      </c>
      <c r="K858" s="104" t="s">
        <v>77</v>
      </c>
      <c r="L858" s="105">
        <v>25300000</v>
      </c>
      <c r="M858" s="106">
        <v>2250000</v>
      </c>
      <c r="N858" s="107"/>
      <c r="O858" s="108"/>
      <c r="P858" s="108"/>
      <c r="Q858" s="108"/>
      <c r="R858" s="108"/>
      <c r="S858" s="109">
        <v>0</v>
      </c>
      <c r="T858" s="110">
        <f t="shared" si="49"/>
        <v>23050000</v>
      </c>
      <c r="U858" s="92">
        <v>23050000</v>
      </c>
      <c r="V858" s="111"/>
      <c r="W858" s="112"/>
      <c r="X858" s="93">
        <f t="shared" si="50"/>
        <v>23050000</v>
      </c>
      <c r="Y858" s="94">
        <f t="shared" si="51"/>
        <v>0</v>
      </c>
      <c r="Z858" s="94">
        <f t="shared" si="52"/>
        <v>0</v>
      </c>
      <c r="AA858" s="112"/>
      <c r="AB858" s="113"/>
      <c r="AC858" s="114" t="str">
        <f>VLOOKUP(E858,'[1]Tong hop'!$D$3:$P$2738,12,FALSE)</f>
        <v>CuongTQSE62877@fpt.edu.vn</v>
      </c>
    </row>
    <row r="859" spans="1:29" s="114" customFormat="1" ht="14.25">
      <c r="A859" s="82">
        <v>849</v>
      </c>
      <c r="B859" s="101" t="s">
        <v>71</v>
      </c>
      <c r="C859" s="129"/>
      <c r="D859" s="84" t="s">
        <v>1158</v>
      </c>
      <c r="E859" s="102" t="s">
        <v>2529</v>
      </c>
      <c r="F859" s="103" t="s">
        <v>2377</v>
      </c>
      <c r="G859" s="104"/>
      <c r="H859" s="104" t="s">
        <v>74</v>
      </c>
      <c r="I859" s="104" t="s">
        <v>83</v>
      </c>
      <c r="J859" s="104" t="s">
        <v>2509</v>
      </c>
      <c r="K859" s="104" t="s">
        <v>77</v>
      </c>
      <c r="L859" s="105">
        <v>25300000</v>
      </c>
      <c r="M859" s="106"/>
      <c r="N859" s="107"/>
      <c r="O859" s="108"/>
      <c r="P859" s="108"/>
      <c r="Q859" s="108"/>
      <c r="R859" s="108"/>
      <c r="S859" s="109">
        <v>0</v>
      </c>
      <c r="T859" s="110">
        <f t="shared" si="49"/>
        <v>25300000</v>
      </c>
      <c r="U859" s="92">
        <v>25300000</v>
      </c>
      <c r="V859" s="111"/>
      <c r="W859" s="112"/>
      <c r="X859" s="93">
        <f t="shared" si="50"/>
        <v>25300000</v>
      </c>
      <c r="Y859" s="94">
        <f t="shared" si="51"/>
        <v>0</v>
      </c>
      <c r="Z859" s="94">
        <f t="shared" si="52"/>
        <v>0</v>
      </c>
      <c r="AA859" s="112"/>
      <c r="AB859" s="113"/>
      <c r="AC859" s="114" t="str">
        <f>VLOOKUP(E859,'[1]Tong hop'!$D$3:$P$2738,12,FALSE)</f>
        <v>HieuNMSE62198@fpt.edu.vn</v>
      </c>
    </row>
    <row r="860" spans="1:29" s="114" customFormat="1" ht="14.25">
      <c r="A860" s="82">
        <v>850</v>
      </c>
      <c r="B860" s="101" t="s">
        <v>71</v>
      </c>
      <c r="C860" s="129"/>
      <c r="D860" s="84" t="s">
        <v>1158</v>
      </c>
      <c r="E860" s="102" t="s">
        <v>2530</v>
      </c>
      <c r="F860" s="103" t="s">
        <v>714</v>
      </c>
      <c r="G860" s="104"/>
      <c r="H860" s="104" t="s">
        <v>74</v>
      </c>
      <c r="I860" s="104" t="s">
        <v>244</v>
      </c>
      <c r="J860" s="104" t="s">
        <v>2509</v>
      </c>
      <c r="K860" s="104" t="s">
        <v>77</v>
      </c>
      <c r="L860" s="105">
        <v>25300000</v>
      </c>
      <c r="M860" s="106"/>
      <c r="N860" s="107"/>
      <c r="O860" s="108"/>
      <c r="P860" s="108"/>
      <c r="Q860" s="108"/>
      <c r="R860" s="108"/>
      <c r="S860" s="109">
        <v>0</v>
      </c>
      <c r="T860" s="110">
        <f t="shared" si="49"/>
        <v>25300000</v>
      </c>
      <c r="U860" s="92">
        <v>25300000</v>
      </c>
      <c r="V860" s="111"/>
      <c r="W860" s="112"/>
      <c r="X860" s="93">
        <f t="shared" si="50"/>
        <v>25300000</v>
      </c>
      <c r="Y860" s="94">
        <f t="shared" si="51"/>
        <v>0</v>
      </c>
      <c r="Z860" s="94">
        <f t="shared" si="52"/>
        <v>0</v>
      </c>
      <c r="AA860" s="112"/>
      <c r="AB860" s="113"/>
      <c r="AC860" s="114" t="str">
        <f>VLOOKUP(E860,'[1]Tong hop'!$D$3:$P$2738,12,FALSE)</f>
        <v>TinNTSE62275@fpt.edu.vn</v>
      </c>
    </row>
    <row r="861" spans="1:29" s="114" customFormat="1" ht="14.25">
      <c r="A861" s="82">
        <v>851</v>
      </c>
      <c r="B861" s="101" t="s">
        <v>71</v>
      </c>
      <c r="C861" s="129"/>
      <c r="D861" s="128" t="s">
        <v>1118</v>
      </c>
      <c r="E861" s="102" t="s">
        <v>2531</v>
      </c>
      <c r="F861" s="103" t="s">
        <v>2532</v>
      </c>
      <c r="G861" s="104"/>
      <c r="H861" s="104" t="s">
        <v>74</v>
      </c>
      <c r="I861" s="104" t="s">
        <v>75</v>
      </c>
      <c r="J861" s="104" t="s">
        <v>2509</v>
      </c>
      <c r="K861" s="104" t="s">
        <v>77</v>
      </c>
      <c r="L861" s="105">
        <v>25300000</v>
      </c>
      <c r="M861" s="106"/>
      <c r="N861" s="107"/>
      <c r="O861" s="108"/>
      <c r="P861" s="108"/>
      <c r="Q861" s="108"/>
      <c r="R861" s="108"/>
      <c r="S861" s="109">
        <v>0</v>
      </c>
      <c r="T861" s="110">
        <f t="shared" si="49"/>
        <v>25300000</v>
      </c>
      <c r="U861" s="92">
        <v>25300000</v>
      </c>
      <c r="V861" s="111"/>
      <c r="W861" s="112"/>
      <c r="X861" s="93">
        <f t="shared" si="50"/>
        <v>25300000</v>
      </c>
      <c r="Y861" s="94">
        <f t="shared" si="51"/>
        <v>0</v>
      </c>
      <c r="Z861" s="94">
        <f t="shared" si="52"/>
        <v>0</v>
      </c>
      <c r="AA861" s="112"/>
      <c r="AB861" s="113"/>
      <c r="AC861" s="114" t="str">
        <f>VLOOKUP(E861,'[1]Tong hop'!$D$3:$P$2738,12,FALSE)</f>
        <v>CongDVSE62449@fpt.edu.vn</v>
      </c>
    </row>
    <row r="862" spans="1:29" s="114" customFormat="1" ht="14.25">
      <c r="A862" s="82">
        <v>852</v>
      </c>
      <c r="B862" s="101" t="s">
        <v>71</v>
      </c>
      <c r="C862" s="129"/>
      <c r="D862" s="84" t="s">
        <v>686</v>
      </c>
      <c r="E862" s="102" t="s">
        <v>2533</v>
      </c>
      <c r="F862" s="103" t="s">
        <v>2534</v>
      </c>
      <c r="G862" s="104" t="s">
        <v>344</v>
      </c>
      <c r="H862" s="104" t="s">
        <v>74</v>
      </c>
      <c r="I862" s="104"/>
      <c r="J862" s="104" t="s">
        <v>345</v>
      </c>
      <c r="K862" s="104" t="s">
        <v>115</v>
      </c>
      <c r="L862" s="105">
        <v>25300000</v>
      </c>
      <c r="M862" s="106"/>
      <c r="N862" s="107"/>
      <c r="O862" s="108"/>
      <c r="P862" s="108"/>
      <c r="Q862" s="108"/>
      <c r="R862" s="108"/>
      <c r="S862" s="109">
        <v>0</v>
      </c>
      <c r="T862" s="110">
        <f t="shared" si="49"/>
        <v>25300000</v>
      </c>
      <c r="U862" s="92">
        <v>25300000</v>
      </c>
      <c r="V862" s="111"/>
      <c r="W862" s="112"/>
      <c r="X862" s="93">
        <f t="shared" si="50"/>
        <v>25300000</v>
      </c>
      <c r="Y862" s="94">
        <f t="shared" si="51"/>
        <v>0</v>
      </c>
      <c r="Z862" s="94">
        <f t="shared" si="52"/>
        <v>0</v>
      </c>
      <c r="AA862" s="112"/>
      <c r="AB862" s="113"/>
      <c r="AC862" s="114" t="str">
        <f>VLOOKUP(E862,'[1]Tong hop'!$D$3:$P$2738,12,FALSE)</f>
        <v>DuocDTSE62764@fpt.edu.vn</v>
      </c>
    </row>
    <row r="863" spans="1:29" s="114" customFormat="1" ht="14.25">
      <c r="A863" s="82">
        <v>853</v>
      </c>
      <c r="B863" s="101" t="s">
        <v>71</v>
      </c>
      <c r="C863" s="129"/>
      <c r="D863" s="128" t="s">
        <v>1118</v>
      </c>
      <c r="E863" s="102" t="s">
        <v>2535</v>
      </c>
      <c r="F863" s="103" t="s">
        <v>2536</v>
      </c>
      <c r="G863" s="104" t="s">
        <v>344</v>
      </c>
      <c r="H863" s="104" t="s">
        <v>74</v>
      </c>
      <c r="I863" s="104"/>
      <c r="J863" s="104" t="s">
        <v>345</v>
      </c>
      <c r="K863" s="104" t="s">
        <v>115</v>
      </c>
      <c r="L863" s="105">
        <v>25300000</v>
      </c>
      <c r="M863" s="106"/>
      <c r="N863" s="107"/>
      <c r="O863" s="108"/>
      <c r="P863" s="108"/>
      <c r="Q863" s="108"/>
      <c r="R863" s="108"/>
      <c r="S863" s="109"/>
      <c r="T863" s="110">
        <f t="shared" si="49"/>
        <v>25300000</v>
      </c>
      <c r="U863" s="92">
        <v>25300000</v>
      </c>
      <c r="V863" s="111"/>
      <c r="W863" s="112"/>
      <c r="X863" s="93">
        <f t="shared" si="50"/>
        <v>25300000</v>
      </c>
      <c r="Y863" s="94">
        <f t="shared" si="51"/>
        <v>0</v>
      </c>
      <c r="Z863" s="94">
        <f t="shared" si="52"/>
        <v>0</v>
      </c>
      <c r="AA863" s="112"/>
      <c r="AB863" s="113"/>
      <c r="AC863" s="114" t="str">
        <f>VLOOKUP(E863,'[1]Tong hop'!$D$3:$P$2738,12,FALSE)</f>
        <v>ThanhHLCSE62759@fpt.edu.vn</v>
      </c>
    </row>
    <row r="864" spans="1:29" s="114" customFormat="1" ht="14.25">
      <c r="A864" s="82">
        <v>854</v>
      </c>
      <c r="B864" s="101" t="s">
        <v>71</v>
      </c>
      <c r="C864" s="129" t="s">
        <v>2537</v>
      </c>
      <c r="D864" s="128" t="s">
        <v>780</v>
      </c>
      <c r="E864" s="102" t="s">
        <v>2538</v>
      </c>
      <c r="F864" s="103" t="s">
        <v>2539</v>
      </c>
      <c r="G864" s="104"/>
      <c r="H864" s="104" t="s">
        <v>209</v>
      </c>
      <c r="I864" s="104" t="s">
        <v>75</v>
      </c>
      <c r="J864" s="104" t="s">
        <v>2540</v>
      </c>
      <c r="K864" s="104" t="s">
        <v>353</v>
      </c>
      <c r="L864" s="105">
        <v>25300000</v>
      </c>
      <c r="M864" s="106"/>
      <c r="N864" s="107"/>
      <c r="O864" s="108"/>
      <c r="P864" s="108"/>
      <c r="Q864" s="108"/>
      <c r="R864" s="108"/>
      <c r="S864" s="109"/>
      <c r="T864" s="110">
        <f t="shared" si="49"/>
        <v>25300000</v>
      </c>
      <c r="U864" s="92">
        <v>25300000</v>
      </c>
      <c r="V864" s="111"/>
      <c r="W864" s="112"/>
      <c r="X864" s="93">
        <f t="shared" si="50"/>
        <v>25300000</v>
      </c>
      <c r="Y864" s="94">
        <f t="shared" si="51"/>
        <v>0</v>
      </c>
      <c r="Z864" s="94">
        <f t="shared" si="52"/>
        <v>0</v>
      </c>
      <c r="AA864" s="112"/>
      <c r="AB864" s="113"/>
      <c r="AC864" s="114" t="str">
        <f>VLOOKUP(E864,'[1]Tong hop'!$D$3:$P$2738,12,FALSE)</f>
        <v>LinhVDNSE62680@fpt.edu.vn</v>
      </c>
    </row>
    <row r="865" spans="1:29" s="114" customFormat="1" ht="14.25">
      <c r="A865" s="82">
        <v>855</v>
      </c>
      <c r="B865" s="101" t="s">
        <v>71</v>
      </c>
      <c r="C865" s="129"/>
      <c r="D865" s="128" t="s">
        <v>1182</v>
      </c>
      <c r="E865" s="216" t="s">
        <v>2541</v>
      </c>
      <c r="F865" s="217" t="s">
        <v>2542</v>
      </c>
      <c r="G865" s="165">
        <f>VLOOKUP(E865,'[2]DSSV tong hop'!$B$3:$CC$548,8,FALSE)</f>
        <v>0</v>
      </c>
      <c r="H865" s="165" t="str">
        <f>VLOOKUP(E865,'[2]DSSV tong hop'!$B$3:$CC$548,3,FALSE)</f>
        <v>TKDH</v>
      </c>
      <c r="I865" s="104" t="s">
        <v>75</v>
      </c>
      <c r="J865" s="165" t="str">
        <f>VLOOKUP(E865,'[2]DSSV tong hop'!$B$3:$CC$548,76,FALSE)</f>
        <v>BLSM17</v>
      </c>
      <c r="K865" s="104" t="s">
        <v>102</v>
      </c>
      <c r="L865" s="105">
        <v>25300000</v>
      </c>
      <c r="M865" s="106"/>
      <c r="N865" s="107"/>
      <c r="O865" s="108"/>
      <c r="P865" s="108"/>
      <c r="Q865" s="108"/>
      <c r="R865" s="108"/>
      <c r="S865" s="109"/>
      <c r="T865" s="110">
        <f t="shared" si="49"/>
        <v>25300000</v>
      </c>
      <c r="U865" s="92">
        <v>25300000</v>
      </c>
      <c r="V865" s="111"/>
      <c r="W865" s="112"/>
      <c r="X865" s="93">
        <f t="shared" si="50"/>
        <v>25300000</v>
      </c>
      <c r="Y865" s="94">
        <f t="shared" si="51"/>
        <v>0</v>
      </c>
      <c r="Z865" s="94">
        <f t="shared" si="52"/>
        <v>0</v>
      </c>
      <c r="AA865" s="112"/>
      <c r="AB865" s="113"/>
      <c r="AC865" s="114" t="str">
        <f>VLOOKUP(E865,'[1]Tong hop'!$D$3:$P$2738,12,FALSE)</f>
        <v>LongLHSE62570@fpt.edu.vn</v>
      </c>
    </row>
    <row r="866" spans="1:29" s="114" customFormat="1" ht="14.25">
      <c r="A866" s="82">
        <v>856</v>
      </c>
      <c r="B866" s="101" t="s">
        <v>71</v>
      </c>
      <c r="C866" s="129"/>
      <c r="D866" s="128" t="s">
        <v>1218</v>
      </c>
      <c r="E866" s="216" t="s">
        <v>2543</v>
      </c>
      <c r="F866" s="217" t="s">
        <v>2544</v>
      </c>
      <c r="G866" s="165">
        <f>VLOOKUP(E866,'[2]DSSV tong hop'!$B$3:$CC$548,8,FALSE)</f>
        <v>0</v>
      </c>
      <c r="H866" s="165" t="str">
        <f>VLOOKUP(E866,'[2]DSSV tong hop'!$B$3:$CC$548,3,FALSE)</f>
        <v>TKDH</v>
      </c>
      <c r="I866" s="104" t="s">
        <v>75</v>
      </c>
      <c r="J866" s="165" t="str">
        <f>VLOOKUP(E866,'[2]DSSV tong hop'!$B$3:$CC$548,76,FALSE)</f>
        <v>BLSM17</v>
      </c>
      <c r="K866" s="104" t="s">
        <v>77</v>
      </c>
      <c r="L866" s="105">
        <v>25300000</v>
      </c>
      <c r="M866" s="106"/>
      <c r="N866" s="107"/>
      <c r="O866" s="108"/>
      <c r="P866" s="108"/>
      <c r="Q866" s="108"/>
      <c r="R866" s="108"/>
      <c r="S866" s="109"/>
      <c r="T866" s="110">
        <f t="shared" si="49"/>
        <v>25300000</v>
      </c>
      <c r="U866" s="92">
        <v>25300000</v>
      </c>
      <c r="V866" s="111"/>
      <c r="W866" s="112"/>
      <c r="X866" s="93">
        <f t="shared" si="50"/>
        <v>25300000</v>
      </c>
      <c r="Y866" s="94">
        <f t="shared" si="51"/>
        <v>0</v>
      </c>
      <c r="Z866" s="94">
        <f t="shared" si="52"/>
        <v>0</v>
      </c>
      <c r="AA866" s="112"/>
      <c r="AB866" s="113"/>
      <c r="AC866" s="114" t="str">
        <f>VLOOKUP(E866,'[1]Tong hop'!$D$3:$P$2738,12,FALSE)</f>
        <v>ThienNMSE62214@fpt.edu.vn</v>
      </c>
    </row>
    <row r="867" spans="1:29" s="114" customFormat="1" ht="14.25">
      <c r="A867" s="82">
        <v>857</v>
      </c>
      <c r="B867" s="101" t="s">
        <v>71</v>
      </c>
      <c r="C867" s="129"/>
      <c r="D867" s="128" t="s">
        <v>1276</v>
      </c>
      <c r="E867" s="216" t="s">
        <v>2545</v>
      </c>
      <c r="F867" s="217" t="s">
        <v>2546</v>
      </c>
      <c r="G867" s="165">
        <f>VLOOKUP(E867,'[2]DSSV tong hop'!$B$3:$CC$548,8,FALSE)</f>
        <v>0</v>
      </c>
      <c r="H867" s="165" t="str">
        <f>VLOOKUP(E867,'[2]DSSV tong hop'!$B$3:$CC$548,3,FALSE)</f>
        <v>ANATTT</v>
      </c>
      <c r="I867" s="104" t="s">
        <v>75</v>
      </c>
      <c r="J867" s="165" t="str">
        <f>VLOOKUP(E867,'[2]DSSV tong hop'!$B$3:$CC$548,76,FALSE)</f>
        <v>BLSM17</v>
      </c>
      <c r="K867" s="104" t="s">
        <v>102</v>
      </c>
      <c r="L867" s="105">
        <v>25300000</v>
      </c>
      <c r="M867" s="106"/>
      <c r="N867" s="107"/>
      <c r="O867" s="108"/>
      <c r="P867" s="108"/>
      <c r="Q867" s="108"/>
      <c r="R867" s="108"/>
      <c r="S867" s="109"/>
      <c r="T867" s="110">
        <f t="shared" si="49"/>
        <v>25300000</v>
      </c>
      <c r="U867" s="92">
        <v>25300000</v>
      </c>
      <c r="V867" s="111"/>
      <c r="W867" s="112"/>
      <c r="X867" s="93">
        <f t="shared" si="50"/>
        <v>25300000</v>
      </c>
      <c r="Y867" s="94">
        <f t="shared" si="51"/>
        <v>0</v>
      </c>
      <c r="Z867" s="94">
        <f t="shared" si="52"/>
        <v>0</v>
      </c>
      <c r="AA867" s="112"/>
      <c r="AB867" s="113"/>
      <c r="AC867" s="114" t="str">
        <f>VLOOKUP(E867,'[1]Tong hop'!$D$3:$P$2738,12,FALSE)</f>
        <v>TanPNSE62463@fpt.edu.vn</v>
      </c>
    </row>
    <row r="868" spans="1:29" s="114" customFormat="1" ht="14.25">
      <c r="A868" s="82">
        <v>858</v>
      </c>
      <c r="B868" s="101" t="s">
        <v>71</v>
      </c>
      <c r="C868" s="129"/>
      <c r="D868" s="84" t="s">
        <v>1158</v>
      </c>
      <c r="E868" s="216" t="s">
        <v>2547</v>
      </c>
      <c r="F868" s="217" t="s">
        <v>2548</v>
      </c>
      <c r="G868" s="165">
        <f>VLOOKUP(E868,'[2]DSSV tong hop'!$B$3:$CC$548,8,FALSE)</f>
        <v>0</v>
      </c>
      <c r="H868" s="165" t="str">
        <f>VLOOKUP(E868,'[2]DSSV tong hop'!$B$3:$CC$548,3,FALSE)</f>
        <v>ANATTT</v>
      </c>
      <c r="I868" s="104" t="s">
        <v>75</v>
      </c>
      <c r="J868" s="165" t="str">
        <f>VLOOKUP(E868,'[2]DSSV tong hop'!$B$3:$CC$548,76,FALSE)</f>
        <v>BLSM17</v>
      </c>
      <c r="K868" s="104" t="s">
        <v>77</v>
      </c>
      <c r="L868" s="105">
        <v>25300000</v>
      </c>
      <c r="M868" s="106"/>
      <c r="N868" s="107"/>
      <c r="O868" s="108"/>
      <c r="P868" s="108"/>
      <c r="Q868" s="108"/>
      <c r="R868" s="108"/>
      <c r="S868" s="109"/>
      <c r="T868" s="110">
        <f t="shared" si="49"/>
        <v>25300000</v>
      </c>
      <c r="U868" s="92">
        <v>25300000</v>
      </c>
      <c r="V868" s="111"/>
      <c r="W868" s="112"/>
      <c r="X868" s="93">
        <f t="shared" si="50"/>
        <v>25300000</v>
      </c>
      <c r="Y868" s="94">
        <f t="shared" si="51"/>
        <v>0</v>
      </c>
      <c r="Z868" s="94">
        <f t="shared" si="52"/>
        <v>0</v>
      </c>
      <c r="AA868" s="112"/>
      <c r="AB868" s="113"/>
      <c r="AC868" s="114" t="str">
        <f>VLOOKUP(E868,'[1]Tong hop'!$D$3:$P$2738,12,FALSE)</f>
        <v>LanVHSE62333@fpt.edu.vn</v>
      </c>
    </row>
    <row r="869" spans="1:29" s="114" customFormat="1" ht="14.25">
      <c r="A869" s="82">
        <v>859</v>
      </c>
      <c r="B869" s="101" t="s">
        <v>71</v>
      </c>
      <c r="C869" s="129"/>
      <c r="D869" s="128" t="s">
        <v>1276</v>
      </c>
      <c r="E869" s="216" t="s">
        <v>2549</v>
      </c>
      <c r="F869" s="217" t="s">
        <v>2550</v>
      </c>
      <c r="G869" s="323" t="str">
        <f>VLOOKUP(E869,'[2]DSSV tong hop'!$B$3:$CC$548,8,FALSE)</f>
        <v>Dự thính SP17</v>
      </c>
      <c r="H869" s="165" t="str">
        <f>VLOOKUP(E869,'[2]DSSV tong hop'!$B$3:$CC$548,3,FALSE)</f>
        <v>ANATTT</v>
      </c>
      <c r="I869" s="104" t="s">
        <v>75</v>
      </c>
      <c r="J869" s="165" t="str">
        <f>VLOOKUP(E869,'[2]DSSV tong hop'!$B$3:$CC$548,76,FALSE)</f>
        <v>BLSM17</v>
      </c>
      <c r="K869" s="104" t="s">
        <v>353</v>
      </c>
      <c r="L869" s="105">
        <v>25300000</v>
      </c>
      <c r="M869" s="106"/>
      <c r="N869" s="107"/>
      <c r="O869" s="108"/>
      <c r="P869" s="108"/>
      <c r="Q869" s="108"/>
      <c r="R869" s="108"/>
      <c r="S869" s="109"/>
      <c r="T869" s="110">
        <f t="shared" si="49"/>
        <v>25300000</v>
      </c>
      <c r="U869" s="92">
        <v>25300000</v>
      </c>
      <c r="V869" s="111"/>
      <c r="W869" s="112"/>
      <c r="X869" s="93">
        <f t="shared" si="50"/>
        <v>25300000</v>
      </c>
      <c r="Y869" s="94">
        <f t="shared" si="51"/>
        <v>0</v>
      </c>
      <c r="Z869" s="94">
        <f t="shared" si="52"/>
        <v>0</v>
      </c>
      <c r="AA869" s="112"/>
      <c r="AB869" s="113"/>
      <c r="AC869" s="114" t="str">
        <f>VLOOKUP(E869,'[1]Tong hop'!$D$3:$P$2738,12,FALSE)</f>
        <v>DatTTSE62180@fpt.edu.vn</v>
      </c>
    </row>
    <row r="870" spans="1:29" s="114" customFormat="1" ht="14.25">
      <c r="A870" s="82">
        <v>860</v>
      </c>
      <c r="B870" s="101" t="s">
        <v>71</v>
      </c>
      <c r="C870" s="129"/>
      <c r="D870" s="128" t="s">
        <v>780</v>
      </c>
      <c r="E870" s="216" t="s">
        <v>2551</v>
      </c>
      <c r="F870" s="217" t="s">
        <v>2552</v>
      </c>
      <c r="G870" s="165">
        <f>VLOOKUP(E870,'[2]DSSV tong hop'!$B$3:$CC$548,8,FALSE)</f>
        <v>0</v>
      </c>
      <c r="H870" s="165" t="str">
        <f>VLOOKUP(E870,'[2]DSSV tong hop'!$B$3:$CC$548,3,FALSE)</f>
        <v>KTPM-&gt;QTKD</v>
      </c>
      <c r="I870" s="104">
        <v>0</v>
      </c>
      <c r="J870" s="165" t="str">
        <f>VLOOKUP(E870,'[2]DSSV tong hop'!$B$3:$CC$548,76,FALSE)</f>
        <v>BLSM17</v>
      </c>
      <c r="K870" s="104" t="s">
        <v>77</v>
      </c>
      <c r="L870" s="105">
        <v>25300000</v>
      </c>
      <c r="M870" s="106"/>
      <c r="N870" s="107"/>
      <c r="O870" s="108"/>
      <c r="P870" s="108"/>
      <c r="Q870" s="108"/>
      <c r="R870" s="108"/>
      <c r="S870" s="109"/>
      <c r="T870" s="110">
        <f t="shared" si="49"/>
        <v>25300000</v>
      </c>
      <c r="U870" s="92">
        <v>25300000</v>
      </c>
      <c r="V870" s="111"/>
      <c r="W870" s="112"/>
      <c r="X870" s="93">
        <f t="shared" si="50"/>
        <v>25300000</v>
      </c>
      <c r="Y870" s="94">
        <f t="shared" si="51"/>
        <v>0</v>
      </c>
      <c r="Z870" s="94">
        <f t="shared" si="52"/>
        <v>0</v>
      </c>
      <c r="AA870" s="112"/>
      <c r="AB870" s="113"/>
      <c r="AC870" s="114" t="str">
        <f>VLOOKUP(E870,'[1]Tong hop'!$D$3:$P$2738,12,FALSE)</f>
        <v>LUONGDTSB61183@fpt.edu.vn</v>
      </c>
    </row>
    <row r="871" spans="1:29" s="114" customFormat="1" ht="14.25">
      <c r="A871" s="82">
        <v>861</v>
      </c>
      <c r="B871" s="101" t="s">
        <v>71</v>
      </c>
      <c r="C871" s="129"/>
      <c r="D871" s="84" t="s">
        <v>686</v>
      </c>
      <c r="E871" s="216" t="s">
        <v>2553</v>
      </c>
      <c r="F871" s="217" t="s">
        <v>2554</v>
      </c>
      <c r="G871" s="165">
        <f>VLOOKUP(E871,'[2]DSSV tong hop'!$B$3:$CC$548,8,FALSE)</f>
        <v>0</v>
      </c>
      <c r="H871" s="165" t="str">
        <f>VLOOKUP(E871,'[2]DSSV tong hop'!$B$3:$CC$548,3,FALSE)</f>
        <v>QTKD</v>
      </c>
      <c r="I871" s="104" t="s">
        <v>83</v>
      </c>
      <c r="J871" s="165" t="str">
        <f>VLOOKUP(E871,'[2]DSSV tong hop'!$B$3:$CC$548,76,FALSE)</f>
        <v>BLSM17</v>
      </c>
      <c r="K871" s="104" t="s">
        <v>353</v>
      </c>
      <c r="L871" s="105">
        <v>25300000</v>
      </c>
      <c r="M871" s="106"/>
      <c r="N871" s="107"/>
      <c r="O871" s="108"/>
      <c r="P871" s="108"/>
      <c r="Q871" s="108"/>
      <c r="R871" s="108"/>
      <c r="S871" s="109"/>
      <c r="T871" s="110">
        <f t="shared" si="49"/>
        <v>25300000</v>
      </c>
      <c r="U871" s="92">
        <v>25300000</v>
      </c>
      <c r="V871" s="111"/>
      <c r="W871" s="112"/>
      <c r="X871" s="93">
        <f t="shared" si="50"/>
        <v>25300000</v>
      </c>
      <c r="Y871" s="94">
        <f t="shared" si="51"/>
        <v>0</v>
      </c>
      <c r="Z871" s="94">
        <f t="shared" si="52"/>
        <v>0</v>
      </c>
      <c r="AA871" s="112"/>
      <c r="AB871" s="113"/>
      <c r="AC871" s="114" t="str">
        <f>VLOOKUP(E871,'[1]Tong hop'!$D$3:$P$2738,12,FALSE)</f>
        <v>DuyNTSB61048@fpt.edu.vn</v>
      </c>
    </row>
    <row r="872" spans="1:29" s="114" customFormat="1" ht="14.25">
      <c r="A872" s="82">
        <v>862</v>
      </c>
      <c r="B872" s="101" t="s">
        <v>71</v>
      </c>
      <c r="C872" s="129"/>
      <c r="D872" s="128" t="s">
        <v>1118</v>
      </c>
      <c r="E872" s="216" t="s">
        <v>2555</v>
      </c>
      <c r="F872" s="217" t="s">
        <v>2556</v>
      </c>
      <c r="G872" s="165">
        <f>VLOOKUP(E872,'[2]DSSV tong hop'!$B$3:$CC$548,8,FALSE)</f>
        <v>0</v>
      </c>
      <c r="H872" s="165" t="str">
        <f>VLOOKUP(E872,'[2]DSSV tong hop'!$B$3:$CC$548,3,FALSE)</f>
        <v>QTKD</v>
      </c>
      <c r="I872" s="104" t="s">
        <v>91</v>
      </c>
      <c r="J872" s="165" t="str">
        <f>VLOOKUP(E872,'[2]DSSV tong hop'!$B$3:$CC$548,76,FALSE)</f>
        <v>BLSM17</v>
      </c>
      <c r="K872" s="104" t="s">
        <v>353</v>
      </c>
      <c r="L872" s="105">
        <v>25300000</v>
      </c>
      <c r="M872" s="106"/>
      <c r="N872" s="107"/>
      <c r="O872" s="108"/>
      <c r="P872" s="108"/>
      <c r="Q872" s="108"/>
      <c r="R872" s="108"/>
      <c r="S872" s="109"/>
      <c r="T872" s="110">
        <f t="shared" si="49"/>
        <v>25300000</v>
      </c>
      <c r="U872" s="92">
        <v>25300000</v>
      </c>
      <c r="V872" s="111"/>
      <c r="W872" s="112"/>
      <c r="X872" s="93">
        <f t="shared" si="50"/>
        <v>25300000</v>
      </c>
      <c r="Y872" s="94">
        <f t="shared" si="51"/>
        <v>0</v>
      </c>
      <c r="Z872" s="94">
        <f t="shared" si="52"/>
        <v>0</v>
      </c>
      <c r="AA872" s="112"/>
      <c r="AB872" s="113"/>
      <c r="AC872" s="114" t="str">
        <f>VLOOKUP(E872,'[1]Tong hop'!$D$3:$P$2738,12,FALSE)</f>
        <v>HuongDNXSB61086@fpt.edu.vn</v>
      </c>
    </row>
    <row r="873" spans="1:29" s="114" customFormat="1" ht="14.25">
      <c r="A873" s="82">
        <v>863</v>
      </c>
      <c r="B873" s="101" t="s">
        <v>71</v>
      </c>
      <c r="C873" s="129"/>
      <c r="D873" s="128" t="s">
        <v>1276</v>
      </c>
      <c r="E873" s="216" t="s">
        <v>2557</v>
      </c>
      <c r="F873" s="217" t="s">
        <v>2558</v>
      </c>
      <c r="G873" s="165">
        <f>VLOOKUP(E873,'[2]DSSV tong hop'!$B$3:$CC$548,8,FALSE)</f>
        <v>0</v>
      </c>
      <c r="H873" s="165" t="str">
        <f>VLOOKUP(E873,'[2]DSSV tong hop'!$B$3:$CC$548,3,FALSE)</f>
        <v>TCNH-&gt;KTPM</v>
      </c>
      <c r="I873" s="104">
        <v>0</v>
      </c>
      <c r="J873" s="165" t="str">
        <f>VLOOKUP(E873,'[2]DSSV tong hop'!$B$3:$CC$548,76,FALSE)</f>
        <v>BLSM17</v>
      </c>
      <c r="K873" s="104" t="s">
        <v>102</v>
      </c>
      <c r="L873" s="105">
        <v>25300000</v>
      </c>
      <c r="M873" s="106"/>
      <c r="N873" s="107"/>
      <c r="O873" s="108"/>
      <c r="P873" s="108"/>
      <c r="Q873" s="108"/>
      <c r="R873" s="108"/>
      <c r="S873" s="109"/>
      <c r="T873" s="110">
        <f t="shared" si="49"/>
        <v>25300000</v>
      </c>
      <c r="U873" s="92">
        <v>25300000</v>
      </c>
      <c r="V873" s="111"/>
      <c r="W873" s="112"/>
      <c r="X873" s="93">
        <f t="shared" si="50"/>
        <v>25300000</v>
      </c>
      <c r="Y873" s="94">
        <f t="shared" si="51"/>
        <v>0</v>
      </c>
      <c r="Z873" s="94">
        <f t="shared" si="52"/>
        <v>0</v>
      </c>
      <c r="AA873" s="112"/>
      <c r="AB873" s="113"/>
      <c r="AC873" s="114" t="str">
        <f>VLOOKUP(E873,'[1]Tong hop'!$D$3:$P$2738,12,FALSE)</f>
        <v>minhvdqse62781@fpt.edu.vn</v>
      </c>
    </row>
    <row r="874" spans="1:29" s="114" customFormat="1" ht="14.25">
      <c r="A874" s="82">
        <v>864</v>
      </c>
      <c r="B874" s="101" t="s">
        <v>71</v>
      </c>
      <c r="C874" s="129"/>
      <c r="D874" s="84" t="s">
        <v>1118</v>
      </c>
      <c r="E874" s="216" t="s">
        <v>2559</v>
      </c>
      <c r="F874" s="324" t="s">
        <v>2560</v>
      </c>
      <c r="G874" s="165">
        <f>VLOOKUP(E874,'[2]DSSV tong hop'!$B$3:$CC$548,8,FALSE)</f>
        <v>0</v>
      </c>
      <c r="H874" s="165" t="str">
        <f>VLOOKUP(E874,'[2]DSSV tong hop'!$B$3:$CC$548,3,FALSE)</f>
        <v>KTPM</v>
      </c>
      <c r="I874" s="104">
        <v>0</v>
      </c>
      <c r="J874" s="165" t="str">
        <f>VLOOKUP(E874,'[2]DSSV tong hop'!$B$3:$CC$548,76,FALSE)</f>
        <v>BLSM17</v>
      </c>
      <c r="K874" s="104" t="s">
        <v>102</v>
      </c>
      <c r="L874" s="105">
        <v>25300000</v>
      </c>
      <c r="M874" s="106"/>
      <c r="N874" s="107"/>
      <c r="O874" s="108"/>
      <c r="P874" s="108"/>
      <c r="Q874" s="108"/>
      <c r="R874" s="108"/>
      <c r="S874" s="109"/>
      <c r="T874" s="110">
        <f t="shared" si="49"/>
        <v>25300000</v>
      </c>
      <c r="U874" s="92">
        <v>25300000</v>
      </c>
      <c r="V874" s="111"/>
      <c r="W874" s="112"/>
      <c r="X874" s="93">
        <f t="shared" si="50"/>
        <v>25300000</v>
      </c>
      <c r="Y874" s="94">
        <f t="shared" si="51"/>
        <v>0</v>
      </c>
      <c r="Z874" s="94">
        <f t="shared" si="52"/>
        <v>0</v>
      </c>
      <c r="AA874" s="112"/>
      <c r="AB874" s="113"/>
      <c r="AC874" s="114" t="str">
        <f>VLOOKUP(E874,'[1]Tong hop'!$D$3:$P$2738,12,FALSE)</f>
        <v>BaoLTSE61955@fpt.edu.vn</v>
      </c>
    </row>
    <row r="875" spans="1:29" s="114" customFormat="1" ht="14.25">
      <c r="A875" s="82">
        <v>865</v>
      </c>
      <c r="B875" s="101" t="s">
        <v>71</v>
      </c>
      <c r="C875" s="129"/>
      <c r="D875" s="84" t="s">
        <v>1121</v>
      </c>
      <c r="E875" s="216" t="s">
        <v>2561</v>
      </c>
      <c r="F875" s="324" t="s">
        <v>2562</v>
      </c>
      <c r="G875" s="165"/>
      <c r="H875" s="165" t="s">
        <v>74</v>
      </c>
      <c r="I875" s="104">
        <v>0</v>
      </c>
      <c r="J875" s="165" t="s">
        <v>301</v>
      </c>
      <c r="K875" s="104" t="s">
        <v>102</v>
      </c>
      <c r="L875" s="105">
        <v>25300000</v>
      </c>
      <c r="M875" s="106"/>
      <c r="N875" s="107"/>
      <c r="O875" s="108"/>
      <c r="P875" s="108"/>
      <c r="Q875" s="108"/>
      <c r="R875" s="108"/>
      <c r="S875" s="109">
        <v>160000</v>
      </c>
      <c r="T875" s="110">
        <f t="shared" si="49"/>
        <v>25140000</v>
      </c>
      <c r="U875" s="92">
        <v>25140000</v>
      </c>
      <c r="V875" s="111"/>
      <c r="W875" s="112"/>
      <c r="X875" s="93">
        <f t="shared" si="50"/>
        <v>25140000</v>
      </c>
      <c r="Y875" s="94">
        <f t="shared" si="51"/>
        <v>0</v>
      </c>
      <c r="Z875" s="94">
        <f t="shared" si="52"/>
        <v>0</v>
      </c>
      <c r="AA875" s="112"/>
      <c r="AB875" s="113"/>
      <c r="AC875" s="114" t="str">
        <f>VLOOKUP(E875,'[1]Tong hop'!$D$3:$P$2738,12,FALSE)</f>
        <v>NhanDDTSE61874@fpt.edu.vn</v>
      </c>
    </row>
    <row r="876" spans="1:29" s="114" customFormat="1" ht="14.25">
      <c r="A876" s="82">
        <v>866</v>
      </c>
      <c r="B876" s="101" t="s">
        <v>71</v>
      </c>
      <c r="C876" s="129"/>
      <c r="D876" s="128" t="s">
        <v>1121</v>
      </c>
      <c r="E876" s="216" t="s">
        <v>2563</v>
      </c>
      <c r="F876" s="217" t="s">
        <v>2564</v>
      </c>
      <c r="G876" s="165">
        <f>VLOOKUP(E876,'[2]DSSV tong hop'!$B$3:$CC$548,8,FALSE)</f>
        <v>0</v>
      </c>
      <c r="H876" s="165" t="str">
        <f>VLOOKUP(E876,'[2]DSSV tong hop'!$B$3:$CC$548,3,FALSE)</f>
        <v>KTPM</v>
      </c>
      <c r="I876" s="104" t="s">
        <v>75</v>
      </c>
      <c r="J876" s="165" t="str">
        <f>VLOOKUP(E876,'[2]DSSV tong hop'!$B$3:$CC$548,76,FALSE)</f>
        <v>BLSM17</v>
      </c>
      <c r="K876" s="104" t="s">
        <v>77</v>
      </c>
      <c r="L876" s="105">
        <v>25300000</v>
      </c>
      <c r="M876" s="106"/>
      <c r="N876" s="107"/>
      <c r="O876" s="108"/>
      <c r="P876" s="108"/>
      <c r="Q876" s="108"/>
      <c r="R876" s="108"/>
      <c r="S876" s="109"/>
      <c r="T876" s="110">
        <f t="shared" si="49"/>
        <v>25300000</v>
      </c>
      <c r="U876" s="92">
        <v>25300000</v>
      </c>
      <c r="V876" s="111"/>
      <c r="W876" s="112"/>
      <c r="X876" s="93">
        <f t="shared" si="50"/>
        <v>25300000</v>
      </c>
      <c r="Y876" s="94">
        <f t="shared" si="51"/>
        <v>0</v>
      </c>
      <c r="Z876" s="94">
        <f t="shared" si="52"/>
        <v>0</v>
      </c>
      <c r="AA876" s="112"/>
      <c r="AB876" s="113"/>
      <c r="AC876" s="114" t="str">
        <f>VLOOKUP(E876,'[1]Tong hop'!$D$3:$P$2738,12,FALSE)</f>
        <v>DangDVSE62645@fpt.edu.vn</v>
      </c>
    </row>
    <row r="877" spans="1:29" s="114" customFormat="1" ht="14.25">
      <c r="A877" s="82">
        <v>867</v>
      </c>
      <c r="B877" s="101" t="s">
        <v>71</v>
      </c>
      <c r="C877" s="129"/>
      <c r="D877" s="128" t="s">
        <v>1118</v>
      </c>
      <c r="E877" s="216" t="s">
        <v>2565</v>
      </c>
      <c r="F877" s="217" t="s">
        <v>2566</v>
      </c>
      <c r="G877" s="165">
        <f>VLOOKUP(E877,'[2]DSSV tong hop'!$B$3:$CC$548,8,FALSE)</f>
        <v>0</v>
      </c>
      <c r="H877" s="165" t="str">
        <f>VLOOKUP(E877,'[2]DSSV tong hop'!$B$3:$CC$548,3,FALSE)</f>
        <v>KTPM</v>
      </c>
      <c r="I877" s="104" t="s">
        <v>83</v>
      </c>
      <c r="J877" s="165" t="str">
        <f>VLOOKUP(E877,'[2]DSSV tong hop'!$B$3:$CC$548,76,FALSE)</f>
        <v>BLSM17</v>
      </c>
      <c r="K877" s="104" t="s">
        <v>77</v>
      </c>
      <c r="L877" s="105">
        <v>25300000</v>
      </c>
      <c r="M877" s="106"/>
      <c r="N877" s="107"/>
      <c r="O877" s="108"/>
      <c r="P877" s="108"/>
      <c r="Q877" s="108"/>
      <c r="R877" s="108"/>
      <c r="S877" s="109"/>
      <c r="T877" s="110">
        <f t="shared" si="49"/>
        <v>25300000</v>
      </c>
      <c r="U877" s="92">
        <v>25300000</v>
      </c>
      <c r="V877" s="111"/>
      <c r="W877" s="112"/>
      <c r="X877" s="93">
        <f t="shared" si="50"/>
        <v>25300000</v>
      </c>
      <c r="Y877" s="94">
        <f t="shared" si="51"/>
        <v>0</v>
      </c>
      <c r="Z877" s="94">
        <f t="shared" si="52"/>
        <v>0</v>
      </c>
      <c r="AA877" s="112"/>
      <c r="AB877" s="113"/>
      <c r="AC877" s="114" t="str">
        <f>VLOOKUP(E877,'[1]Tong hop'!$D$3:$P$2738,12,FALSE)</f>
        <v>PhongCTSE62242@fpt.edu.vn</v>
      </c>
    </row>
    <row r="878" spans="1:29" s="114" customFormat="1" ht="14.25">
      <c r="A878" s="82">
        <v>868</v>
      </c>
      <c r="B878" s="101" t="s">
        <v>71</v>
      </c>
      <c r="C878" s="129"/>
      <c r="D878" s="84" t="s">
        <v>1158</v>
      </c>
      <c r="E878" s="216" t="s">
        <v>2567</v>
      </c>
      <c r="F878" s="217" t="s">
        <v>2568</v>
      </c>
      <c r="G878" s="165">
        <f>VLOOKUP(E878,'[2]DSSV tong hop'!$B$3:$CC$548,8,FALSE)</f>
        <v>0</v>
      </c>
      <c r="H878" s="165" t="str">
        <f>VLOOKUP(E878,'[2]DSSV tong hop'!$B$3:$CC$548,3,FALSE)</f>
        <v>KTPM</v>
      </c>
      <c r="I878" s="104" t="s">
        <v>75</v>
      </c>
      <c r="J878" s="165" t="str">
        <f>VLOOKUP(E878,'[2]DSSV tong hop'!$B$3:$CC$548,76,FALSE)</f>
        <v>BLSM17</v>
      </c>
      <c r="K878" s="104" t="s">
        <v>77</v>
      </c>
      <c r="L878" s="105">
        <v>25300000</v>
      </c>
      <c r="M878" s="106"/>
      <c r="N878" s="107"/>
      <c r="O878" s="108"/>
      <c r="P878" s="108"/>
      <c r="Q878" s="108"/>
      <c r="R878" s="108"/>
      <c r="S878" s="109"/>
      <c r="T878" s="110">
        <f t="shared" si="49"/>
        <v>25300000</v>
      </c>
      <c r="U878" s="92">
        <v>25300000</v>
      </c>
      <c r="V878" s="111"/>
      <c r="W878" s="112"/>
      <c r="X878" s="93">
        <f t="shared" si="50"/>
        <v>25300000</v>
      </c>
      <c r="Y878" s="94">
        <f t="shared" si="51"/>
        <v>0</v>
      </c>
      <c r="Z878" s="94">
        <f t="shared" si="52"/>
        <v>0</v>
      </c>
      <c r="AA878" s="112"/>
      <c r="AB878" s="113"/>
      <c r="AC878" s="114" t="str">
        <f>VLOOKUP(E878,'[1]Tong hop'!$D$3:$P$2738,12,FALSE)</f>
        <v>TuanNTQSE62351@fpt.edu.vn</v>
      </c>
    </row>
    <row r="879" spans="1:29" s="114" customFormat="1" ht="14.25">
      <c r="A879" s="82">
        <v>869</v>
      </c>
      <c r="B879" s="101" t="s">
        <v>71</v>
      </c>
      <c r="C879" s="129"/>
      <c r="D879" s="84" t="s">
        <v>686</v>
      </c>
      <c r="E879" s="216" t="s">
        <v>2569</v>
      </c>
      <c r="F879" s="217" t="s">
        <v>2570</v>
      </c>
      <c r="G879" s="165">
        <f>VLOOKUP(E879,'[2]DSSV tong hop'!$B$3:$CC$548,8,FALSE)</f>
        <v>0</v>
      </c>
      <c r="H879" s="165" t="str">
        <f>VLOOKUP(E879,'[2]DSSV tong hop'!$B$3:$CC$548,3,FALSE)</f>
        <v>KTPM</v>
      </c>
      <c r="I879" s="104" t="s">
        <v>75</v>
      </c>
      <c r="J879" s="165" t="str">
        <f>VLOOKUP(E879,'[2]DSSV tong hop'!$B$3:$CC$548,76,FALSE)</f>
        <v>BLSM17</v>
      </c>
      <c r="K879" s="104" t="s">
        <v>77</v>
      </c>
      <c r="L879" s="105">
        <v>25300000</v>
      </c>
      <c r="M879" s="106"/>
      <c r="N879" s="107"/>
      <c r="O879" s="108"/>
      <c r="P879" s="108"/>
      <c r="Q879" s="108"/>
      <c r="R879" s="108"/>
      <c r="S879" s="109"/>
      <c r="T879" s="110">
        <f t="shared" si="49"/>
        <v>25300000</v>
      </c>
      <c r="U879" s="92">
        <v>25300000</v>
      </c>
      <c r="V879" s="111"/>
      <c r="W879" s="112"/>
      <c r="X879" s="93">
        <f t="shared" si="50"/>
        <v>25300000</v>
      </c>
      <c r="Y879" s="94">
        <f t="shared" si="51"/>
        <v>0</v>
      </c>
      <c r="Z879" s="94">
        <f t="shared" si="52"/>
        <v>0</v>
      </c>
      <c r="AA879" s="112"/>
      <c r="AB879" s="113"/>
      <c r="AC879" s="114" t="str">
        <f>VLOOKUP(E879,'[1]Tong hop'!$D$3:$P$2738,12,FALSE)</f>
        <v>ThienLBSE62264@fpt.edu.vn</v>
      </c>
    </row>
    <row r="880" spans="1:29" s="114" customFormat="1" ht="14.25">
      <c r="A880" s="82">
        <v>870</v>
      </c>
      <c r="B880" s="101" t="s">
        <v>71</v>
      </c>
      <c r="C880" s="129"/>
      <c r="D880" s="128" t="s">
        <v>1121</v>
      </c>
      <c r="E880" s="216" t="s">
        <v>2571</v>
      </c>
      <c r="F880" s="217" t="s">
        <v>2572</v>
      </c>
      <c r="G880" s="165">
        <f>VLOOKUP(E880,'[2]DSSV tong hop'!$B$3:$CC$548,8,FALSE)</f>
        <v>0</v>
      </c>
      <c r="H880" s="165" t="str">
        <f>VLOOKUP(E880,'[2]DSSV tong hop'!$B$3:$CC$548,3,FALSE)</f>
        <v>KTPM</v>
      </c>
      <c r="I880" s="104" t="s">
        <v>75</v>
      </c>
      <c r="J880" s="165" t="str">
        <f>VLOOKUP(E880,'[2]DSSV tong hop'!$B$3:$CC$548,76,FALSE)</f>
        <v>BLSM17</v>
      </c>
      <c r="K880" s="104" t="s">
        <v>77</v>
      </c>
      <c r="L880" s="105">
        <v>25300000</v>
      </c>
      <c r="M880" s="106"/>
      <c r="N880" s="107"/>
      <c r="O880" s="108"/>
      <c r="P880" s="108"/>
      <c r="Q880" s="108"/>
      <c r="R880" s="108"/>
      <c r="S880" s="109"/>
      <c r="T880" s="110">
        <f t="shared" si="49"/>
        <v>25300000</v>
      </c>
      <c r="U880" s="92">
        <v>25300000</v>
      </c>
      <c r="V880" s="111"/>
      <c r="W880" s="112"/>
      <c r="X880" s="93">
        <f t="shared" si="50"/>
        <v>25300000</v>
      </c>
      <c r="Y880" s="94">
        <f t="shared" si="51"/>
        <v>0</v>
      </c>
      <c r="Z880" s="94">
        <f t="shared" si="52"/>
        <v>0</v>
      </c>
      <c r="AA880" s="112"/>
      <c r="AB880" s="113"/>
      <c r="AC880" s="114" t="str">
        <f>VLOOKUP(E880,'[1]Tong hop'!$D$3:$P$2738,12,FALSE)</f>
        <v>TrongNQSE62667@fpt.edu.vn</v>
      </c>
    </row>
    <row r="881" spans="1:29" s="114" customFormat="1" ht="14.25">
      <c r="A881" s="82">
        <v>871</v>
      </c>
      <c r="B881" s="101" t="s">
        <v>71</v>
      </c>
      <c r="C881" s="129"/>
      <c r="D881" s="128" t="s">
        <v>1276</v>
      </c>
      <c r="E881" s="216" t="s">
        <v>2573</v>
      </c>
      <c r="F881" s="217" t="s">
        <v>2574</v>
      </c>
      <c r="G881" s="165">
        <f>VLOOKUP(E881,'[2]DSSV tong hop'!$B$3:$CC$548,8,FALSE)</f>
        <v>0</v>
      </c>
      <c r="H881" s="165" t="str">
        <f>VLOOKUP(E881,'[2]DSSV tong hop'!$B$3:$CC$548,3,FALSE)</f>
        <v>KTPM</v>
      </c>
      <c r="I881" s="104">
        <v>0</v>
      </c>
      <c r="J881" s="165" t="str">
        <f>VLOOKUP(E881,'[2]DSSV tong hop'!$B$3:$CC$548,76,FALSE)</f>
        <v>BLSM17</v>
      </c>
      <c r="K881" s="104" t="s">
        <v>77</v>
      </c>
      <c r="L881" s="105">
        <v>25300000</v>
      </c>
      <c r="M881" s="106"/>
      <c r="N881" s="107"/>
      <c r="O881" s="108"/>
      <c r="P881" s="108"/>
      <c r="Q881" s="108"/>
      <c r="R881" s="108"/>
      <c r="S881" s="109"/>
      <c r="T881" s="110">
        <f t="shared" si="49"/>
        <v>25300000</v>
      </c>
      <c r="U881" s="92">
        <v>25300000</v>
      </c>
      <c r="V881" s="111"/>
      <c r="W881" s="112"/>
      <c r="X881" s="93">
        <f t="shared" si="50"/>
        <v>25300000</v>
      </c>
      <c r="Y881" s="94">
        <f t="shared" si="51"/>
        <v>0</v>
      </c>
      <c r="Z881" s="94">
        <f t="shared" si="52"/>
        <v>0</v>
      </c>
      <c r="AA881" s="112"/>
      <c r="AB881" s="113"/>
      <c r="AC881" s="114" t="str">
        <f>VLOOKUP(E881,'[1]Tong hop'!$D$3:$P$2738,12,FALSE)</f>
        <v>ThanhNTSE61946@fpt.edu.vn</v>
      </c>
    </row>
    <row r="882" spans="1:29" s="114" customFormat="1" ht="14.25">
      <c r="A882" s="82">
        <v>872</v>
      </c>
      <c r="B882" s="101" t="s">
        <v>71</v>
      </c>
      <c r="C882" s="129"/>
      <c r="D882" s="128" t="s">
        <v>1276</v>
      </c>
      <c r="E882" s="216" t="s">
        <v>2575</v>
      </c>
      <c r="F882" s="217" t="s">
        <v>2576</v>
      </c>
      <c r="G882" s="165">
        <f>VLOOKUP(E882,'[2]DSSV tong hop'!$B$3:$CC$548,8,FALSE)</f>
        <v>0</v>
      </c>
      <c r="H882" s="165" t="str">
        <f>VLOOKUP(E882,'[2]DSSV tong hop'!$B$3:$CC$548,3,FALSE)</f>
        <v>KTPM</v>
      </c>
      <c r="I882" s="104" t="s">
        <v>83</v>
      </c>
      <c r="J882" s="165" t="str">
        <f>VLOOKUP(E882,'[2]DSSV tong hop'!$B$3:$CC$548,76,FALSE)</f>
        <v>BLSM17</v>
      </c>
      <c r="K882" s="104" t="s">
        <v>77</v>
      </c>
      <c r="L882" s="105">
        <v>25300000</v>
      </c>
      <c r="M882" s="106"/>
      <c r="N882" s="107"/>
      <c r="O882" s="108"/>
      <c r="P882" s="108"/>
      <c r="Q882" s="108"/>
      <c r="R882" s="108"/>
      <c r="S882" s="109">
        <v>1200000</v>
      </c>
      <c r="T882" s="110">
        <f t="shared" si="49"/>
        <v>24100000</v>
      </c>
      <c r="U882" s="92">
        <v>24100000</v>
      </c>
      <c r="V882" s="111"/>
      <c r="W882" s="112"/>
      <c r="X882" s="93">
        <f t="shared" si="50"/>
        <v>24100000</v>
      </c>
      <c r="Y882" s="94">
        <f t="shared" si="51"/>
        <v>0</v>
      </c>
      <c r="Z882" s="94">
        <f t="shared" si="52"/>
        <v>0</v>
      </c>
      <c r="AA882" s="112"/>
      <c r="AB882" s="113"/>
      <c r="AC882" s="114" t="str">
        <f>VLOOKUP(E882,'[1]Tong hop'!$D$3:$P$2738,12,FALSE)</f>
        <v>AnNBSE62398@fpt.edu.vn</v>
      </c>
    </row>
    <row r="883" spans="1:29" s="114" customFormat="1" ht="14.25">
      <c r="A883" s="82">
        <v>873</v>
      </c>
      <c r="B883" s="101" t="s">
        <v>71</v>
      </c>
      <c r="C883" s="129"/>
      <c r="D883" s="84" t="s">
        <v>686</v>
      </c>
      <c r="E883" s="216" t="s">
        <v>2577</v>
      </c>
      <c r="F883" s="217" t="s">
        <v>2578</v>
      </c>
      <c r="G883" s="165">
        <f>VLOOKUP(E883,'[2]DSSV tong hop'!$B$3:$CC$548,8,FALSE)</f>
        <v>0</v>
      </c>
      <c r="H883" s="165" t="str">
        <f>VLOOKUP(E883,'[2]DSSV tong hop'!$B$3:$CC$548,3,FALSE)</f>
        <v>KTPM</v>
      </c>
      <c r="I883" s="104" t="s">
        <v>75</v>
      </c>
      <c r="J883" s="165" t="str">
        <f>VLOOKUP(E883,'[2]DSSV tong hop'!$B$3:$CC$548,76,FALSE)</f>
        <v>BLSM17</v>
      </c>
      <c r="K883" s="104" t="s">
        <v>353</v>
      </c>
      <c r="L883" s="105">
        <v>25300000</v>
      </c>
      <c r="M883" s="106"/>
      <c r="N883" s="107"/>
      <c r="O883" s="108"/>
      <c r="P883" s="108"/>
      <c r="Q883" s="108"/>
      <c r="R883" s="108"/>
      <c r="S883" s="109"/>
      <c r="T883" s="110">
        <f t="shared" si="49"/>
        <v>25300000</v>
      </c>
      <c r="U883" s="92">
        <v>25300000</v>
      </c>
      <c r="V883" s="111"/>
      <c r="W883" s="112"/>
      <c r="X883" s="93">
        <f t="shared" si="50"/>
        <v>25300000</v>
      </c>
      <c r="Y883" s="94">
        <f t="shared" si="51"/>
        <v>0</v>
      </c>
      <c r="Z883" s="94">
        <f t="shared" si="52"/>
        <v>0</v>
      </c>
      <c r="AA883" s="112"/>
      <c r="AB883" s="113"/>
      <c r="AC883" s="114" t="str">
        <f>VLOOKUP(E883,'[1]Tong hop'!$D$3:$P$2738,12,FALSE)</f>
        <v>DucTMSE62403@fpt.edu.vn</v>
      </c>
    </row>
    <row r="884" spans="1:29" s="114" customFormat="1" ht="14.25">
      <c r="A884" s="82">
        <v>874</v>
      </c>
      <c r="B884" s="101" t="s">
        <v>71</v>
      </c>
      <c r="C884" s="129"/>
      <c r="D884" s="128" t="s">
        <v>1158</v>
      </c>
      <c r="E884" s="216" t="s">
        <v>2579</v>
      </c>
      <c r="F884" s="217" t="s">
        <v>2580</v>
      </c>
      <c r="G884" s="165">
        <f>VLOOKUP(E884,'[2]DSSV tong hop'!$B$3:$CC$548,8,FALSE)</f>
        <v>0</v>
      </c>
      <c r="H884" s="165" t="str">
        <f>VLOOKUP(E884,'[2]DSSV tong hop'!$B$3:$CC$548,3,FALSE)</f>
        <v>KTPM</v>
      </c>
      <c r="I884" s="104" t="s">
        <v>75</v>
      </c>
      <c r="J884" s="165" t="str">
        <f>VLOOKUP(E884,'[2]DSSV tong hop'!$B$3:$CC$548,76,FALSE)</f>
        <v>BLSM17</v>
      </c>
      <c r="K884" s="104" t="s">
        <v>353</v>
      </c>
      <c r="L884" s="105">
        <v>25300000</v>
      </c>
      <c r="M884" s="106"/>
      <c r="N884" s="107"/>
      <c r="O884" s="108"/>
      <c r="P884" s="108"/>
      <c r="Q884" s="108"/>
      <c r="R884" s="108"/>
      <c r="S884" s="109"/>
      <c r="T884" s="110">
        <f t="shared" si="49"/>
        <v>25300000</v>
      </c>
      <c r="U884" s="92">
        <v>25300000</v>
      </c>
      <c r="V884" s="111"/>
      <c r="W884" s="112"/>
      <c r="X884" s="93">
        <f t="shared" si="50"/>
        <v>25300000</v>
      </c>
      <c r="Y884" s="94">
        <f t="shared" si="51"/>
        <v>0</v>
      </c>
      <c r="Z884" s="94">
        <f t="shared" si="52"/>
        <v>0</v>
      </c>
      <c r="AA884" s="112"/>
      <c r="AB884" s="113"/>
      <c r="AC884" s="114" t="str">
        <f>VLOOKUP(E884,'[1]Tong hop'!$D$3:$P$2738,12,FALSE)</f>
        <v>TuanPVSE62683@fpt.edu.vn</v>
      </c>
    </row>
    <row r="885" spans="1:29" s="114" customFormat="1" ht="14.25">
      <c r="A885" s="82">
        <v>875</v>
      </c>
      <c r="B885" s="101" t="s">
        <v>71</v>
      </c>
      <c r="C885" s="129"/>
      <c r="D885" s="128" t="s">
        <v>1118</v>
      </c>
      <c r="E885" s="216" t="s">
        <v>2581</v>
      </c>
      <c r="F885" s="217" t="s">
        <v>2582</v>
      </c>
      <c r="G885" s="165">
        <f>VLOOKUP(E885,'[2]DSSV tong hop'!$B$3:$CC$548,8,FALSE)</f>
        <v>0</v>
      </c>
      <c r="H885" s="165" t="str">
        <f>VLOOKUP(E885,'[2]DSSV tong hop'!$B$3:$CC$548,3,FALSE)</f>
        <v>KTPM</v>
      </c>
      <c r="I885" s="104" t="s">
        <v>75</v>
      </c>
      <c r="J885" s="165" t="str">
        <f>VLOOKUP(E885,'[2]DSSV tong hop'!$B$3:$CC$548,76,FALSE)</f>
        <v>BLSM17</v>
      </c>
      <c r="K885" s="104" t="s">
        <v>353</v>
      </c>
      <c r="L885" s="105">
        <v>25300000</v>
      </c>
      <c r="M885" s="106"/>
      <c r="N885" s="107"/>
      <c r="O885" s="108"/>
      <c r="P885" s="108"/>
      <c r="Q885" s="108"/>
      <c r="R885" s="108"/>
      <c r="S885" s="109"/>
      <c r="T885" s="110">
        <f t="shared" si="49"/>
        <v>25300000</v>
      </c>
      <c r="U885" s="92">
        <v>25300000</v>
      </c>
      <c r="V885" s="111"/>
      <c r="W885" s="112"/>
      <c r="X885" s="93">
        <f t="shared" si="50"/>
        <v>25300000</v>
      </c>
      <c r="Y885" s="94">
        <f t="shared" si="51"/>
        <v>0</v>
      </c>
      <c r="Z885" s="94">
        <f t="shared" si="52"/>
        <v>0</v>
      </c>
      <c r="AA885" s="112"/>
      <c r="AB885" s="113"/>
      <c r="AC885" s="114" t="str">
        <f>VLOOKUP(E885,'[1]Tong hop'!$D$3:$P$2738,12,FALSE)</f>
        <v>PhongLHSE62469@fpt.edu.vn</v>
      </c>
    </row>
    <row r="886" spans="1:29" s="114" customFormat="1" ht="14.25">
      <c r="A886" s="82">
        <v>876</v>
      </c>
      <c r="B886" s="101" t="s">
        <v>71</v>
      </c>
      <c r="C886" s="129"/>
      <c r="D886" s="128" t="s">
        <v>686</v>
      </c>
      <c r="E886" s="216" t="s">
        <v>2583</v>
      </c>
      <c r="F886" s="217" t="s">
        <v>2584</v>
      </c>
      <c r="G886" s="165">
        <f>VLOOKUP(E886,'[2]DSSV tong hop'!$B$3:$CC$548,8,FALSE)</f>
        <v>0</v>
      </c>
      <c r="H886" s="165" t="str">
        <f>VLOOKUP(E886,'[2]DSSV tong hop'!$B$3:$CC$548,3,FALSE)</f>
        <v>KTPM</v>
      </c>
      <c r="I886" s="104" t="s">
        <v>244</v>
      </c>
      <c r="J886" s="165" t="str">
        <f>VLOOKUP(E886,'[2]DSSV tong hop'!$B$3:$CC$548,76,FALSE)</f>
        <v>BLSM17</v>
      </c>
      <c r="K886" s="104" t="s">
        <v>353</v>
      </c>
      <c r="L886" s="105">
        <v>25300000</v>
      </c>
      <c r="M886" s="106"/>
      <c r="N886" s="107"/>
      <c r="O886" s="108"/>
      <c r="P886" s="108"/>
      <c r="Q886" s="108"/>
      <c r="R886" s="108"/>
      <c r="S886" s="109"/>
      <c r="T886" s="110">
        <f t="shared" si="49"/>
        <v>25300000</v>
      </c>
      <c r="U886" s="92">
        <v>25300000</v>
      </c>
      <c r="V886" s="111"/>
      <c r="W886" s="112"/>
      <c r="X886" s="93">
        <f t="shared" si="50"/>
        <v>25300000</v>
      </c>
      <c r="Y886" s="94">
        <f t="shared" si="51"/>
        <v>0</v>
      </c>
      <c r="Z886" s="94">
        <f t="shared" si="52"/>
        <v>0</v>
      </c>
      <c r="AA886" s="112"/>
      <c r="AB886" s="113"/>
      <c r="AC886" s="114" t="str">
        <f>VLOOKUP(E886,'[1]Tong hop'!$D$3:$P$2738,12,FALSE)</f>
        <v>NhatNHSE62727@fpt.edu.vn</v>
      </c>
    </row>
    <row r="887" spans="1:29" s="114" customFormat="1" ht="14.25">
      <c r="A887" s="82">
        <v>877</v>
      </c>
      <c r="B887" s="101" t="s">
        <v>71</v>
      </c>
      <c r="C887" s="129"/>
      <c r="D887" s="128" t="s">
        <v>1121</v>
      </c>
      <c r="E887" s="216" t="s">
        <v>2585</v>
      </c>
      <c r="F887" s="217" t="s">
        <v>2586</v>
      </c>
      <c r="G887" s="165">
        <f>VLOOKUP(E887,'[2]DSSV tong hop'!$B$3:$CC$548,8,FALSE)</f>
        <v>0</v>
      </c>
      <c r="H887" s="165" t="str">
        <f>VLOOKUP(E887,'[2]DSSV tong hop'!$B$3:$CC$548,3,FALSE)</f>
        <v>KTPM</v>
      </c>
      <c r="I887" s="104" t="s">
        <v>225</v>
      </c>
      <c r="J887" s="165" t="str">
        <f>VLOOKUP(E887,'[2]DSSV tong hop'!$B$3:$CC$548,76,FALSE)</f>
        <v>BLSM17</v>
      </c>
      <c r="K887" s="104" t="s">
        <v>353</v>
      </c>
      <c r="L887" s="105">
        <v>25300000</v>
      </c>
      <c r="M887" s="106"/>
      <c r="N887" s="107"/>
      <c r="O887" s="108"/>
      <c r="P887" s="108">
        <v>70</v>
      </c>
      <c r="Q887" s="108"/>
      <c r="R887" s="108"/>
      <c r="S887" s="109"/>
      <c r="T887" s="110">
        <f t="shared" si="49"/>
        <v>7590000</v>
      </c>
      <c r="U887" s="92">
        <v>7590000</v>
      </c>
      <c r="V887" s="111"/>
      <c r="W887" s="112"/>
      <c r="X887" s="93">
        <f t="shared" si="50"/>
        <v>7590000</v>
      </c>
      <c r="Y887" s="94">
        <f t="shared" si="51"/>
        <v>0</v>
      </c>
      <c r="Z887" s="94">
        <f t="shared" si="52"/>
        <v>0</v>
      </c>
      <c r="AA887" s="112"/>
      <c r="AB887" s="113"/>
      <c r="AC887" s="114" t="str">
        <f>VLOOKUP(E887,'[1]Tong hop'!$D$3:$P$2738,12,FALSE)</f>
        <v>TuanVVSE62717@fpt.edu.vn</v>
      </c>
    </row>
    <row r="888" spans="1:29" s="114" customFormat="1" ht="14.25">
      <c r="A888" s="82">
        <v>878</v>
      </c>
      <c r="B888" s="101" t="s">
        <v>71</v>
      </c>
      <c r="C888" s="129"/>
      <c r="D888" s="128" t="s">
        <v>1276</v>
      </c>
      <c r="E888" s="216" t="s">
        <v>2587</v>
      </c>
      <c r="F888" s="217" t="s">
        <v>2588</v>
      </c>
      <c r="G888" s="165">
        <f>VLOOKUP(E888,'[2]DSSV tong hop'!$B$3:$CC$548,8,FALSE)</f>
        <v>0</v>
      </c>
      <c r="H888" s="165" t="str">
        <f>VLOOKUP(E888,'[2]DSSV tong hop'!$B$3:$CC$548,3,FALSE)</f>
        <v>KTPM</v>
      </c>
      <c r="I888" s="104" t="s">
        <v>75</v>
      </c>
      <c r="J888" s="165" t="str">
        <f>VLOOKUP(E888,'[2]DSSV tong hop'!$B$3:$CC$548,76,FALSE)</f>
        <v>BLSM17</v>
      </c>
      <c r="K888" s="104" t="s">
        <v>353</v>
      </c>
      <c r="L888" s="105">
        <v>25300000</v>
      </c>
      <c r="M888" s="106"/>
      <c r="N888" s="107"/>
      <c r="O888" s="108"/>
      <c r="P888" s="108"/>
      <c r="Q888" s="108"/>
      <c r="R888" s="108"/>
      <c r="S888" s="109"/>
      <c r="T888" s="110">
        <f t="shared" si="49"/>
        <v>25300000</v>
      </c>
      <c r="U888" s="92">
        <v>25300000</v>
      </c>
      <c r="V888" s="111"/>
      <c r="W888" s="112"/>
      <c r="X888" s="93">
        <f t="shared" si="50"/>
        <v>25300000</v>
      </c>
      <c r="Y888" s="94">
        <f t="shared" si="51"/>
        <v>0</v>
      </c>
      <c r="Z888" s="94">
        <f t="shared" si="52"/>
        <v>0</v>
      </c>
      <c r="AA888" s="112"/>
      <c r="AB888" s="113"/>
      <c r="AC888" s="114" t="str">
        <f>VLOOKUP(E888,'[1]Tong hop'!$D$3:$P$2738,12,FALSE)</f>
        <v>TanNVDSE62736@fpt.edu.vn</v>
      </c>
    </row>
    <row r="889" spans="1:29" s="114" customFormat="1" ht="14.25">
      <c r="A889" s="82">
        <v>879</v>
      </c>
      <c r="B889" s="101" t="s">
        <v>71</v>
      </c>
      <c r="C889" s="129"/>
      <c r="D889" s="128" t="s">
        <v>1118</v>
      </c>
      <c r="E889" s="216" t="s">
        <v>2589</v>
      </c>
      <c r="F889" s="217" t="s">
        <v>2590</v>
      </c>
      <c r="G889" s="165">
        <f>VLOOKUP(E889,'[2]DSSV tong hop'!$B$3:$CC$548,8,FALSE)</f>
        <v>0</v>
      </c>
      <c r="H889" s="165" t="str">
        <f>VLOOKUP(E889,'[2]DSSV tong hop'!$B$3:$CC$548,3,FALSE)</f>
        <v>KTPM</v>
      </c>
      <c r="I889" s="104" t="s">
        <v>75</v>
      </c>
      <c r="J889" s="165" t="str">
        <f>VLOOKUP(E889,'[2]DSSV tong hop'!$B$3:$CC$548,76,FALSE)</f>
        <v>BLSM17</v>
      </c>
      <c r="K889" s="104" t="s">
        <v>353</v>
      </c>
      <c r="L889" s="105">
        <v>25300000</v>
      </c>
      <c r="M889" s="106"/>
      <c r="N889" s="107"/>
      <c r="O889" s="108"/>
      <c r="P889" s="108"/>
      <c r="Q889" s="108"/>
      <c r="R889" s="108"/>
      <c r="S889" s="109"/>
      <c r="T889" s="110">
        <f t="shared" si="49"/>
        <v>25300000</v>
      </c>
      <c r="U889" s="92">
        <v>25300000</v>
      </c>
      <c r="V889" s="111"/>
      <c r="W889" s="112"/>
      <c r="X889" s="93">
        <f t="shared" si="50"/>
        <v>25300000</v>
      </c>
      <c r="Y889" s="94">
        <f t="shared" si="51"/>
        <v>0</v>
      </c>
      <c r="Z889" s="94">
        <f t="shared" si="52"/>
        <v>0</v>
      </c>
      <c r="AA889" s="112"/>
      <c r="AB889" s="113"/>
      <c r="AC889" s="114" t="str">
        <f>VLOOKUP(E889,'[1]Tong hop'!$D$3:$P$2738,12,FALSE)</f>
        <v>ThiCNSE62321@fpt.edu.vn</v>
      </c>
    </row>
    <row r="890" spans="1:29" s="114" customFormat="1" ht="14.25">
      <c r="A890" s="82">
        <v>880</v>
      </c>
      <c r="B890" s="101" t="s">
        <v>71</v>
      </c>
      <c r="C890" s="129"/>
      <c r="D890" s="128" t="s">
        <v>1163</v>
      </c>
      <c r="E890" s="216" t="s">
        <v>2591</v>
      </c>
      <c r="F890" s="217" t="s">
        <v>2592</v>
      </c>
      <c r="G890" s="165" t="str">
        <f>VLOOKUP(E890,'[2]DSSV tong hop'!$B$3:$CC$548,8,FALSE)</f>
        <v>DB-&gt;CT</v>
      </c>
      <c r="H890" s="165" t="str">
        <f>VLOOKUP(E890,'[2]DSSV tong hop'!$B$3:$CC$548,3,FALSE)</f>
        <v>KTPM</v>
      </c>
      <c r="I890" s="104">
        <v>0</v>
      </c>
      <c r="J890" s="165" t="str">
        <f>VLOOKUP(E890,'[2]DSSV tong hop'!$B$3:$CC$548,76,FALSE)</f>
        <v>BLSM17</v>
      </c>
      <c r="K890" s="104" t="s">
        <v>353</v>
      </c>
      <c r="L890" s="105">
        <v>25300000</v>
      </c>
      <c r="M890" s="106"/>
      <c r="N890" s="107"/>
      <c r="O890" s="108"/>
      <c r="P890" s="108"/>
      <c r="Q890" s="108"/>
      <c r="R890" s="108"/>
      <c r="S890" s="109"/>
      <c r="T890" s="110">
        <f t="shared" si="49"/>
        <v>25300000</v>
      </c>
      <c r="U890" s="92">
        <v>25300000</v>
      </c>
      <c r="V890" s="111"/>
      <c r="W890" s="112"/>
      <c r="X890" s="93">
        <f t="shared" si="50"/>
        <v>25300000</v>
      </c>
      <c r="Y890" s="94">
        <f t="shared" si="51"/>
        <v>0</v>
      </c>
      <c r="Z890" s="94">
        <f t="shared" si="52"/>
        <v>0</v>
      </c>
      <c r="AA890" s="112"/>
      <c r="AB890" s="113"/>
      <c r="AC890" s="114" t="str">
        <f>VLOOKUP(E890,'[1]Tong hop'!$D$3:$P$2738,12,FALSE)</f>
        <v>HungLMSE62408@fpt.edu.vn</v>
      </c>
    </row>
    <row r="891" spans="1:29" s="114" customFormat="1" ht="14.25">
      <c r="A891" s="82">
        <v>881</v>
      </c>
      <c r="B891" s="101" t="s">
        <v>71</v>
      </c>
      <c r="C891" s="129"/>
      <c r="D891" s="128" t="s">
        <v>1158</v>
      </c>
      <c r="E891" s="216" t="s">
        <v>2593</v>
      </c>
      <c r="F891" s="217" t="s">
        <v>2594</v>
      </c>
      <c r="G891" s="165">
        <f>VLOOKUP(E891,'[2]DSSV tong hop'!$B$3:$CC$548,8,FALSE)</f>
        <v>0</v>
      </c>
      <c r="H891" s="165" t="str">
        <f>VLOOKUP(E891,'[2]DSSV tong hop'!$B$3:$CC$548,3,FALSE)</f>
        <v>NNN</v>
      </c>
      <c r="I891" s="104" t="s">
        <v>75</v>
      </c>
      <c r="J891" s="165" t="str">
        <f>VLOOKUP(E891,'[2]DSSV tong hop'!$B$3:$CC$548,76,FALSE)</f>
        <v>BLSM17</v>
      </c>
      <c r="K891" s="104" t="s">
        <v>459</v>
      </c>
      <c r="L891" s="105">
        <v>18900000</v>
      </c>
      <c r="M891" s="106">
        <v>2250000</v>
      </c>
      <c r="N891" s="107"/>
      <c r="O891" s="108"/>
      <c r="P891" s="108"/>
      <c r="Q891" s="108"/>
      <c r="R891" s="108"/>
      <c r="S891" s="109"/>
      <c r="T891" s="110">
        <f t="shared" si="49"/>
        <v>16650000</v>
      </c>
      <c r="U891" s="92">
        <v>16650000</v>
      </c>
      <c r="V891" s="111"/>
      <c r="W891" s="112"/>
      <c r="X891" s="93">
        <f t="shared" si="50"/>
        <v>16650000</v>
      </c>
      <c r="Y891" s="94">
        <f t="shared" si="51"/>
        <v>0</v>
      </c>
      <c r="Z891" s="94">
        <f t="shared" si="52"/>
        <v>0</v>
      </c>
      <c r="AA891" s="112"/>
      <c r="AB891" s="113"/>
      <c r="AC891" s="114" t="str">
        <f>VLOOKUP(E891,'[1]Tong hop'!$D$3:$P$2738,12,FALSE)</f>
        <v>NhuTTQSB61128@fpt.edu.vn</v>
      </c>
    </row>
    <row r="892" spans="1:29" s="114" customFormat="1" ht="14.25">
      <c r="A892" s="82">
        <v>882</v>
      </c>
      <c r="B892" s="101" t="s">
        <v>71</v>
      </c>
      <c r="C892" s="129"/>
      <c r="D892" s="128" t="s">
        <v>1391</v>
      </c>
      <c r="E892" s="216" t="s">
        <v>2595</v>
      </c>
      <c r="F892" s="217" t="s">
        <v>2596</v>
      </c>
      <c r="G892" s="165">
        <f>VLOOKUP(E892,'[2]DSSV tong hop'!$B$3:$CC$548,8,FALSE)</f>
        <v>0</v>
      </c>
      <c r="H892" s="165" t="str">
        <f>VLOOKUP(E892,'[2]DSSV tong hop'!$B$3:$CC$548,3,FALSE)</f>
        <v>NNN</v>
      </c>
      <c r="I892" s="104" t="s">
        <v>75</v>
      </c>
      <c r="J892" s="165" t="str">
        <f>VLOOKUP(E892,'[2]DSSV tong hop'!$B$3:$CC$548,76,FALSE)</f>
        <v>BLSM17</v>
      </c>
      <c r="K892" s="104" t="s">
        <v>459</v>
      </c>
      <c r="L892" s="105">
        <v>18900000</v>
      </c>
      <c r="M892" s="106">
        <v>2250000</v>
      </c>
      <c r="N892" s="107"/>
      <c r="O892" s="108"/>
      <c r="P892" s="108"/>
      <c r="Q892" s="108"/>
      <c r="R892" s="108"/>
      <c r="S892" s="109"/>
      <c r="T892" s="110">
        <f t="shared" si="49"/>
        <v>16650000</v>
      </c>
      <c r="U892" s="92">
        <v>16650000</v>
      </c>
      <c r="V892" s="111"/>
      <c r="W892" s="112"/>
      <c r="X892" s="93">
        <f t="shared" si="50"/>
        <v>16650000</v>
      </c>
      <c r="Y892" s="94">
        <f t="shared" si="51"/>
        <v>0</v>
      </c>
      <c r="Z892" s="94">
        <f t="shared" si="52"/>
        <v>0</v>
      </c>
      <c r="AA892" s="112"/>
      <c r="AB892" s="113"/>
      <c r="AC892" s="114" t="str">
        <f>VLOOKUP(E892,'[1]Tong hop'!$D$3:$P$2738,12,FALSE)</f>
        <v>ThuVNMSB61095@fpt.edu.vn</v>
      </c>
    </row>
    <row r="893" spans="1:29" s="114" customFormat="1" ht="14.25">
      <c r="A893" s="82">
        <v>883</v>
      </c>
      <c r="B893" s="101" t="s">
        <v>71</v>
      </c>
      <c r="C893" s="129"/>
      <c r="D893" s="128" t="s">
        <v>1121</v>
      </c>
      <c r="E893" s="216" t="s">
        <v>2597</v>
      </c>
      <c r="F893" s="217" t="s">
        <v>2598</v>
      </c>
      <c r="G893" s="165">
        <f>VLOOKUP(E893,'[2]DSSV tong hop'!$B$3:$CC$548,8,FALSE)</f>
        <v>0</v>
      </c>
      <c r="H893" s="165" t="str">
        <f>VLOOKUP(E893,'[2]DSSV tong hop'!$B$3:$CC$548,3,FALSE)</f>
        <v>NNN</v>
      </c>
      <c r="I893" s="104" t="s">
        <v>75</v>
      </c>
      <c r="J893" s="165" t="str">
        <f>VLOOKUP(E893,'[2]DSSV tong hop'!$B$3:$CC$548,76,FALSE)</f>
        <v>BLSM17</v>
      </c>
      <c r="K893" s="104" t="s">
        <v>459</v>
      </c>
      <c r="L893" s="105">
        <v>18900000</v>
      </c>
      <c r="M893" s="106">
        <v>2250000</v>
      </c>
      <c r="N893" s="107"/>
      <c r="O893" s="108"/>
      <c r="P893" s="108"/>
      <c r="Q893" s="108"/>
      <c r="R893" s="108"/>
      <c r="S893" s="109"/>
      <c r="T893" s="110">
        <f t="shared" si="49"/>
        <v>16650000</v>
      </c>
      <c r="U893" s="92">
        <v>16650000</v>
      </c>
      <c r="V893" s="111"/>
      <c r="W893" s="112"/>
      <c r="X893" s="93">
        <f t="shared" si="50"/>
        <v>16650000</v>
      </c>
      <c r="Y893" s="94">
        <f t="shared" si="51"/>
        <v>0</v>
      </c>
      <c r="Z893" s="94">
        <f t="shared" si="52"/>
        <v>0</v>
      </c>
      <c r="AA893" s="112"/>
      <c r="AB893" s="113"/>
      <c r="AC893" s="114" t="str">
        <f>VLOOKUP(E893,'[1]Tong hop'!$D$3:$P$2738,12,FALSE)</f>
        <v>ThuyTPNSB61122@fpt.edu.vn</v>
      </c>
    </row>
    <row r="894" spans="1:29" s="114" customFormat="1" ht="14.25">
      <c r="A894" s="82">
        <v>884</v>
      </c>
      <c r="B894" s="101" t="s">
        <v>71</v>
      </c>
      <c r="C894" s="129"/>
      <c r="D894" s="128" t="s">
        <v>1118</v>
      </c>
      <c r="E894" s="216" t="s">
        <v>2599</v>
      </c>
      <c r="F894" s="217" t="s">
        <v>2600</v>
      </c>
      <c r="G894" s="165">
        <f>VLOOKUP(E894,'[2]DSSV tong hop'!$B$3:$CC$548,8,FALSE)</f>
        <v>0</v>
      </c>
      <c r="H894" s="165" t="str">
        <f>VLOOKUP(E894,'[2]DSSV tong hop'!$B$3:$CC$548,3,FALSE)</f>
        <v>NNN</v>
      </c>
      <c r="I894" s="104" t="s">
        <v>75</v>
      </c>
      <c r="J894" s="165" t="str">
        <f>VLOOKUP(E894,'[2]DSSV tong hop'!$B$3:$CC$548,76,FALSE)</f>
        <v>BLSM17</v>
      </c>
      <c r="K894" s="104" t="s">
        <v>459</v>
      </c>
      <c r="L894" s="105">
        <v>18900000</v>
      </c>
      <c r="M894" s="106">
        <v>2250000</v>
      </c>
      <c r="N894" s="107"/>
      <c r="O894" s="108"/>
      <c r="P894" s="108"/>
      <c r="Q894" s="108"/>
      <c r="R894" s="108"/>
      <c r="S894" s="109"/>
      <c r="T894" s="110">
        <f t="shared" si="49"/>
        <v>16650000</v>
      </c>
      <c r="U894" s="92">
        <v>16650000</v>
      </c>
      <c r="V894" s="111"/>
      <c r="W894" s="112"/>
      <c r="X894" s="93">
        <f t="shared" si="50"/>
        <v>16650000</v>
      </c>
      <c r="Y894" s="94">
        <f t="shared" si="51"/>
        <v>0</v>
      </c>
      <c r="Z894" s="94">
        <f t="shared" si="52"/>
        <v>0</v>
      </c>
      <c r="AA894" s="112"/>
      <c r="AB894" s="113"/>
      <c r="AC894" s="114" t="str">
        <f>VLOOKUP(E894,'[1]Tong hop'!$D$3:$P$2738,12,FALSE)</f>
        <v>XieuCKSB61155@fpt.edu.vn</v>
      </c>
    </row>
    <row r="895" spans="1:29" ht="14.25">
      <c r="A895" s="82">
        <v>885</v>
      </c>
      <c r="B895" s="115" t="s">
        <v>79</v>
      </c>
      <c r="C895" s="131"/>
      <c r="D895" s="128" t="s">
        <v>1118</v>
      </c>
      <c r="E895" s="132" t="s">
        <v>2601</v>
      </c>
      <c r="F895" s="166" t="s">
        <v>1937</v>
      </c>
      <c r="G895" s="325" t="s">
        <v>209</v>
      </c>
      <c r="H895" s="325" t="s">
        <v>107</v>
      </c>
      <c r="I895" s="134"/>
      <c r="J895" s="120" t="s">
        <v>2602</v>
      </c>
      <c r="K895" s="167" t="s">
        <v>373</v>
      </c>
      <c r="L895" s="122">
        <v>25300000</v>
      </c>
      <c r="M895" s="122">
        <v>2250000</v>
      </c>
      <c r="N895" s="123"/>
      <c r="O895" s="122"/>
      <c r="P895" s="122"/>
      <c r="Q895" s="123"/>
      <c r="R895" s="123"/>
      <c r="S895" s="122"/>
      <c r="T895" s="91">
        <f t="shared" si="49"/>
        <v>23050000</v>
      </c>
      <c r="U895" s="92">
        <v>23050000</v>
      </c>
      <c r="V895" s="124"/>
      <c r="W895" s="125"/>
      <c r="X895" s="93">
        <f t="shared" si="50"/>
        <v>23050000</v>
      </c>
      <c r="Y895" s="94">
        <f t="shared" si="51"/>
        <v>0</v>
      </c>
      <c r="Z895" s="94">
        <f t="shared" si="52"/>
        <v>0</v>
      </c>
      <c r="AA895" s="126"/>
      <c r="AB895" s="127" t="s">
        <v>75</v>
      </c>
      <c r="AC895" s="97" t="s">
        <v>2603</v>
      </c>
    </row>
    <row r="896" spans="1:29" ht="14.25">
      <c r="A896" s="82">
        <v>886</v>
      </c>
      <c r="B896" s="115" t="s">
        <v>79</v>
      </c>
      <c r="C896" s="131"/>
      <c r="D896" s="128" t="s">
        <v>1118</v>
      </c>
      <c r="E896" s="132" t="s">
        <v>2604</v>
      </c>
      <c r="F896" s="166" t="s">
        <v>2605</v>
      </c>
      <c r="G896" s="325" t="s">
        <v>74</v>
      </c>
      <c r="H896" s="325" t="s">
        <v>107</v>
      </c>
      <c r="I896" s="134"/>
      <c r="J896" s="120" t="s">
        <v>577</v>
      </c>
      <c r="K896" s="167" t="s">
        <v>373</v>
      </c>
      <c r="L896" s="122">
        <v>25300000</v>
      </c>
      <c r="M896" s="122">
        <v>2250000</v>
      </c>
      <c r="N896" s="123"/>
      <c r="O896" s="122"/>
      <c r="P896" s="122"/>
      <c r="Q896" s="123"/>
      <c r="R896" s="123"/>
      <c r="S896" s="122"/>
      <c r="T896" s="91">
        <f t="shared" si="49"/>
        <v>23050000</v>
      </c>
      <c r="U896" s="92">
        <v>23050000</v>
      </c>
      <c r="V896" s="124"/>
      <c r="W896" s="125"/>
      <c r="X896" s="93">
        <f t="shared" si="50"/>
        <v>23050000</v>
      </c>
      <c r="Y896" s="94">
        <f t="shared" si="51"/>
        <v>0</v>
      </c>
      <c r="Z896" s="94">
        <f t="shared" si="52"/>
        <v>0</v>
      </c>
      <c r="AA896" s="126"/>
      <c r="AB896" s="127" t="s">
        <v>75</v>
      </c>
      <c r="AC896" s="97" t="s">
        <v>2606</v>
      </c>
    </row>
    <row r="897" spans="1:29" ht="14.25">
      <c r="A897" s="82">
        <v>887</v>
      </c>
      <c r="B897" s="115" t="s">
        <v>79</v>
      </c>
      <c r="C897" s="131"/>
      <c r="D897" s="128" t="s">
        <v>1118</v>
      </c>
      <c r="E897" s="132" t="s">
        <v>2607</v>
      </c>
      <c r="F897" s="166" t="s">
        <v>2608</v>
      </c>
      <c r="G897" s="134" t="s">
        <v>209</v>
      </c>
      <c r="H897" s="134" t="s">
        <v>107</v>
      </c>
      <c r="I897" s="134"/>
      <c r="J897" s="120" t="s">
        <v>394</v>
      </c>
      <c r="K897" s="121" t="s">
        <v>787</v>
      </c>
      <c r="L897" s="122">
        <v>10350000</v>
      </c>
      <c r="M897" s="122">
        <v>2250000</v>
      </c>
      <c r="N897" s="123"/>
      <c r="O897" s="122"/>
      <c r="P897" s="122"/>
      <c r="Q897" s="123"/>
      <c r="R897" s="123"/>
      <c r="S897" s="122">
        <v>2925000</v>
      </c>
      <c r="T897" s="91">
        <f t="shared" si="49"/>
        <v>5175000</v>
      </c>
      <c r="U897" s="92">
        <v>5175000</v>
      </c>
      <c r="V897" s="124"/>
      <c r="W897" s="125"/>
      <c r="X897" s="93">
        <f t="shared" si="50"/>
        <v>5175000</v>
      </c>
      <c r="Y897" s="94">
        <f t="shared" si="51"/>
        <v>0</v>
      </c>
      <c r="Z897" s="94">
        <f t="shared" si="52"/>
        <v>0</v>
      </c>
      <c r="AA897" s="126"/>
      <c r="AB897" s="127"/>
      <c r="AC897" s="97" t="s">
        <v>2609</v>
      </c>
    </row>
    <row r="898" spans="1:29" ht="14.25">
      <c r="A898" s="82">
        <v>888</v>
      </c>
      <c r="B898" s="115" t="s">
        <v>79</v>
      </c>
      <c r="C898" s="131"/>
      <c r="D898" s="128" t="s">
        <v>1121</v>
      </c>
      <c r="E898" s="132" t="s">
        <v>2610</v>
      </c>
      <c r="F898" s="166" t="s">
        <v>2611</v>
      </c>
      <c r="G898" s="325" t="s">
        <v>74</v>
      </c>
      <c r="H898" s="325" t="s">
        <v>107</v>
      </c>
      <c r="I898" s="134"/>
      <c r="J898" s="120" t="s">
        <v>2612</v>
      </c>
      <c r="K898" s="167" t="s">
        <v>115</v>
      </c>
      <c r="L898" s="122">
        <v>25300000</v>
      </c>
      <c r="M898" s="122"/>
      <c r="N898" s="123"/>
      <c r="O898" s="122"/>
      <c r="P898" s="122"/>
      <c r="Q898" s="123"/>
      <c r="R898" s="123"/>
      <c r="S898" s="122"/>
      <c r="T898" s="91">
        <f t="shared" si="49"/>
        <v>25300000</v>
      </c>
      <c r="U898" s="92">
        <v>25300000</v>
      </c>
      <c r="V898" s="124"/>
      <c r="W898" s="125"/>
      <c r="X898" s="93">
        <f t="shared" si="50"/>
        <v>25300000</v>
      </c>
      <c r="Y898" s="94">
        <f t="shared" si="51"/>
        <v>0</v>
      </c>
      <c r="Z898" s="94">
        <f t="shared" si="52"/>
        <v>0</v>
      </c>
      <c r="AA898" s="126"/>
      <c r="AB898" s="127" t="s">
        <v>75</v>
      </c>
      <c r="AC898" s="97" t="s">
        <v>2613</v>
      </c>
    </row>
    <row r="899" spans="1:29" ht="14.25">
      <c r="A899" s="82">
        <v>889</v>
      </c>
      <c r="B899" s="115" t="s">
        <v>79</v>
      </c>
      <c r="C899" s="131"/>
      <c r="D899" s="128" t="s">
        <v>1124</v>
      </c>
      <c r="E899" s="132" t="s">
        <v>2614</v>
      </c>
      <c r="F899" s="166" t="s">
        <v>2615</v>
      </c>
      <c r="G899" s="325" t="s">
        <v>209</v>
      </c>
      <c r="H899" s="325" t="s">
        <v>107</v>
      </c>
      <c r="I899" s="134"/>
      <c r="J899" s="120" t="s">
        <v>480</v>
      </c>
      <c r="K899" s="167" t="s">
        <v>115</v>
      </c>
      <c r="L899" s="122">
        <v>25300000</v>
      </c>
      <c r="M899" s="122"/>
      <c r="N899" s="123"/>
      <c r="O899" s="122"/>
      <c r="P899" s="122"/>
      <c r="Q899" s="123"/>
      <c r="R899" s="123"/>
      <c r="S899" s="122"/>
      <c r="T899" s="91">
        <f t="shared" si="49"/>
        <v>25300000</v>
      </c>
      <c r="U899" s="92">
        <v>25300000</v>
      </c>
      <c r="V899" s="124"/>
      <c r="W899" s="125"/>
      <c r="X899" s="93">
        <f t="shared" si="50"/>
        <v>25300000</v>
      </c>
      <c r="Y899" s="94">
        <f t="shared" si="51"/>
        <v>0</v>
      </c>
      <c r="Z899" s="94">
        <f t="shared" si="52"/>
        <v>0</v>
      </c>
      <c r="AA899" s="126"/>
      <c r="AB899" s="127" t="s">
        <v>75</v>
      </c>
      <c r="AC899" s="97" t="s">
        <v>2616</v>
      </c>
    </row>
    <row r="900" spans="1:29" ht="14.25">
      <c r="A900" s="82">
        <v>890</v>
      </c>
      <c r="B900" s="115" t="s">
        <v>79</v>
      </c>
      <c r="C900" s="131"/>
      <c r="D900" s="128" t="s">
        <v>1163</v>
      </c>
      <c r="E900" s="132" t="s">
        <v>2617</v>
      </c>
      <c r="F900" s="166" t="s">
        <v>2618</v>
      </c>
      <c r="G900" s="325" t="s">
        <v>371</v>
      </c>
      <c r="H900" s="325" t="s">
        <v>107</v>
      </c>
      <c r="I900" s="134"/>
      <c r="J900" s="120" t="s">
        <v>372</v>
      </c>
      <c r="K900" s="167" t="s">
        <v>115</v>
      </c>
      <c r="L900" s="122">
        <v>25300000</v>
      </c>
      <c r="M900" s="122"/>
      <c r="N900" s="123"/>
      <c r="O900" s="122"/>
      <c r="P900" s="122"/>
      <c r="Q900" s="123"/>
      <c r="R900" s="123"/>
      <c r="S900" s="122"/>
      <c r="T900" s="91">
        <f t="shared" si="49"/>
        <v>25300000</v>
      </c>
      <c r="U900" s="92">
        <v>25300000</v>
      </c>
      <c r="V900" s="124"/>
      <c r="W900" s="125"/>
      <c r="X900" s="93">
        <f t="shared" si="50"/>
        <v>25300000</v>
      </c>
      <c r="Y900" s="94">
        <f t="shared" si="51"/>
        <v>0</v>
      </c>
      <c r="Z900" s="94">
        <f t="shared" si="52"/>
        <v>0</v>
      </c>
      <c r="AA900" s="126"/>
      <c r="AB900" s="127" t="s">
        <v>75</v>
      </c>
      <c r="AC900" s="97" t="s">
        <v>2619</v>
      </c>
    </row>
    <row r="901" spans="1:29" ht="14.25">
      <c r="A901" s="82">
        <v>891</v>
      </c>
      <c r="B901" s="115" t="s">
        <v>79</v>
      </c>
      <c r="C901" s="131"/>
      <c r="D901" s="128" t="s">
        <v>1158</v>
      </c>
      <c r="E901" s="132" t="s">
        <v>2620</v>
      </c>
      <c r="F901" s="166" t="s">
        <v>2621</v>
      </c>
      <c r="G901" s="325" t="s">
        <v>74</v>
      </c>
      <c r="H901" s="325" t="s">
        <v>107</v>
      </c>
      <c r="I901" s="134"/>
      <c r="J901" s="120" t="s">
        <v>2612</v>
      </c>
      <c r="K901" s="167" t="s">
        <v>115</v>
      </c>
      <c r="L901" s="122">
        <v>25300000</v>
      </c>
      <c r="M901" s="122"/>
      <c r="N901" s="123"/>
      <c r="O901" s="122"/>
      <c r="P901" s="122"/>
      <c r="Q901" s="123"/>
      <c r="R901" s="123"/>
      <c r="S901" s="122"/>
      <c r="T901" s="91">
        <f t="shared" si="49"/>
        <v>25300000</v>
      </c>
      <c r="U901" s="92">
        <v>25300000</v>
      </c>
      <c r="V901" s="124"/>
      <c r="W901" s="125"/>
      <c r="X901" s="93">
        <f t="shared" si="50"/>
        <v>25300000</v>
      </c>
      <c r="Y901" s="94">
        <f t="shared" si="51"/>
        <v>0</v>
      </c>
      <c r="Z901" s="94">
        <f t="shared" si="52"/>
        <v>0</v>
      </c>
      <c r="AA901" s="126"/>
      <c r="AB901" s="127" t="s">
        <v>75</v>
      </c>
      <c r="AC901" s="97" t="s">
        <v>2622</v>
      </c>
    </row>
    <row r="902" spans="1:29" ht="14.25">
      <c r="A902" s="82">
        <v>892</v>
      </c>
      <c r="B902" s="115" t="s">
        <v>79</v>
      </c>
      <c r="C902" s="131"/>
      <c r="D902" s="128" t="s">
        <v>780</v>
      </c>
      <c r="E902" s="132" t="s">
        <v>2623</v>
      </c>
      <c r="F902" s="166" t="s">
        <v>2624</v>
      </c>
      <c r="G902" s="325" t="s">
        <v>371</v>
      </c>
      <c r="H902" s="325" t="s">
        <v>107</v>
      </c>
      <c r="I902" s="134" t="s">
        <v>114</v>
      </c>
      <c r="J902" s="120" t="s">
        <v>84</v>
      </c>
      <c r="K902" s="167" t="s">
        <v>109</v>
      </c>
      <c r="L902" s="122">
        <v>25300000</v>
      </c>
      <c r="M902" s="122"/>
      <c r="N902" s="123"/>
      <c r="O902" s="122">
        <v>70</v>
      </c>
      <c r="P902" s="122"/>
      <c r="Q902" s="123"/>
      <c r="R902" s="123"/>
      <c r="S902" s="122"/>
      <c r="T902" s="91">
        <f t="shared" si="49"/>
        <v>7590000</v>
      </c>
      <c r="U902" s="92">
        <v>7590000</v>
      </c>
      <c r="V902" s="124"/>
      <c r="W902" s="125"/>
      <c r="X902" s="93">
        <f t="shared" si="50"/>
        <v>7590000</v>
      </c>
      <c r="Y902" s="94">
        <f t="shared" si="51"/>
        <v>0</v>
      </c>
      <c r="Z902" s="94">
        <f t="shared" si="52"/>
        <v>0</v>
      </c>
      <c r="AA902" s="126"/>
      <c r="AB902" s="127" t="s">
        <v>75</v>
      </c>
      <c r="AC902" s="97" t="s">
        <v>2625</v>
      </c>
    </row>
    <row r="903" spans="1:29" ht="14.25">
      <c r="A903" s="82">
        <v>893</v>
      </c>
      <c r="B903" s="115" t="s">
        <v>79</v>
      </c>
      <c r="C903" s="131"/>
      <c r="D903" s="128" t="s">
        <v>1102</v>
      </c>
      <c r="E903" s="132" t="s">
        <v>2626</v>
      </c>
      <c r="F903" s="166" t="s">
        <v>2627</v>
      </c>
      <c r="G903" s="325" t="s">
        <v>74</v>
      </c>
      <c r="H903" s="325" t="s">
        <v>107</v>
      </c>
      <c r="I903" s="134" t="s">
        <v>114</v>
      </c>
      <c r="J903" s="120" t="s">
        <v>2628</v>
      </c>
      <c r="K903" s="167" t="s">
        <v>115</v>
      </c>
      <c r="L903" s="122">
        <v>25300000</v>
      </c>
      <c r="M903" s="122"/>
      <c r="N903" s="123"/>
      <c r="O903" s="122">
        <v>70</v>
      </c>
      <c r="P903" s="122"/>
      <c r="Q903" s="123"/>
      <c r="R903" s="123"/>
      <c r="S903" s="122"/>
      <c r="T903" s="91">
        <f t="shared" si="49"/>
        <v>7590000</v>
      </c>
      <c r="U903" s="92">
        <v>7590000</v>
      </c>
      <c r="V903" s="124"/>
      <c r="W903" s="125"/>
      <c r="X903" s="93">
        <f t="shared" si="50"/>
        <v>7590000</v>
      </c>
      <c r="Y903" s="94">
        <f t="shared" si="51"/>
        <v>0</v>
      </c>
      <c r="Z903" s="94">
        <f t="shared" si="52"/>
        <v>0</v>
      </c>
      <c r="AA903" s="126"/>
      <c r="AB903" s="127" t="s">
        <v>75</v>
      </c>
      <c r="AC903" s="114" t="str">
        <f>VLOOKUP(E903,'[1]Tong hop'!$D$3:$P$2738,12,FALSE)</f>
        <v>ThienNTSE62804@fpt.edu.vn</v>
      </c>
    </row>
    <row r="904" spans="1:29" ht="14.25">
      <c r="A904" s="82">
        <v>894</v>
      </c>
      <c r="B904" s="115" t="s">
        <v>79</v>
      </c>
      <c r="C904" s="131"/>
      <c r="D904" s="128" t="s">
        <v>780</v>
      </c>
      <c r="E904" s="132" t="s">
        <v>2629</v>
      </c>
      <c r="F904" s="166" t="s">
        <v>2630</v>
      </c>
      <c r="G904" s="325" t="s">
        <v>74</v>
      </c>
      <c r="H904" s="325" t="s">
        <v>107</v>
      </c>
      <c r="I904" s="134" t="s">
        <v>114</v>
      </c>
      <c r="J904" s="120" t="s">
        <v>577</v>
      </c>
      <c r="K904" s="167" t="s">
        <v>115</v>
      </c>
      <c r="L904" s="122">
        <v>25300000</v>
      </c>
      <c r="M904" s="122"/>
      <c r="N904" s="123"/>
      <c r="O904" s="122">
        <v>70</v>
      </c>
      <c r="P904" s="122"/>
      <c r="Q904" s="123"/>
      <c r="R904" s="123"/>
      <c r="S904" s="122"/>
      <c r="T904" s="91">
        <f t="shared" si="49"/>
        <v>7590000</v>
      </c>
      <c r="U904" s="92">
        <v>7590000</v>
      </c>
      <c r="V904" s="124"/>
      <c r="W904" s="125"/>
      <c r="X904" s="93">
        <f t="shared" si="50"/>
        <v>7590000</v>
      </c>
      <c r="Y904" s="94">
        <f t="shared" si="51"/>
        <v>0</v>
      </c>
      <c r="Z904" s="94">
        <f t="shared" si="52"/>
        <v>0</v>
      </c>
      <c r="AA904" s="126"/>
      <c r="AB904" s="127" t="s">
        <v>75</v>
      </c>
      <c r="AC904" s="97" t="s">
        <v>2631</v>
      </c>
    </row>
    <row r="905" spans="1:29" ht="14.25">
      <c r="A905" s="82">
        <v>895</v>
      </c>
      <c r="B905" s="115" t="s">
        <v>79</v>
      </c>
      <c r="C905" s="131"/>
      <c r="D905" s="128" t="s">
        <v>1124</v>
      </c>
      <c r="E905" s="132" t="s">
        <v>2632</v>
      </c>
      <c r="F905" s="166" t="s">
        <v>2633</v>
      </c>
      <c r="G905" s="325" t="s">
        <v>74</v>
      </c>
      <c r="H905" s="325" t="s">
        <v>107</v>
      </c>
      <c r="I905" s="134"/>
      <c r="J905" s="120" t="s">
        <v>2602</v>
      </c>
      <c r="K905" s="167" t="s">
        <v>373</v>
      </c>
      <c r="L905" s="122">
        <v>25300000</v>
      </c>
      <c r="M905" s="122">
        <v>2250000</v>
      </c>
      <c r="N905" s="123"/>
      <c r="O905" s="122"/>
      <c r="P905" s="122"/>
      <c r="Q905" s="123"/>
      <c r="R905" s="123"/>
      <c r="S905" s="122"/>
      <c r="T905" s="91">
        <f t="shared" si="49"/>
        <v>23050000</v>
      </c>
      <c r="U905" s="92">
        <v>23050000</v>
      </c>
      <c r="V905" s="124"/>
      <c r="W905" s="125"/>
      <c r="X905" s="93">
        <f t="shared" si="50"/>
        <v>23050000</v>
      </c>
      <c r="Y905" s="94">
        <f t="shared" si="51"/>
        <v>0</v>
      </c>
      <c r="Z905" s="94">
        <f t="shared" si="52"/>
        <v>0</v>
      </c>
      <c r="AA905" s="126"/>
      <c r="AB905" s="127" t="s">
        <v>75</v>
      </c>
      <c r="AC905" s="97" t="s">
        <v>2634</v>
      </c>
    </row>
    <row r="906" spans="1:29" ht="14.25">
      <c r="A906" s="82">
        <v>896</v>
      </c>
      <c r="B906" s="115" t="s">
        <v>79</v>
      </c>
      <c r="C906" s="131"/>
      <c r="D906" s="128" t="s">
        <v>2635</v>
      </c>
      <c r="E906" s="132" t="s">
        <v>2636</v>
      </c>
      <c r="F906" s="166" t="s">
        <v>2637</v>
      </c>
      <c r="G906" s="325" t="s">
        <v>74</v>
      </c>
      <c r="H906" s="325" t="s">
        <v>107</v>
      </c>
      <c r="I906" s="134"/>
      <c r="J906" s="120" t="s">
        <v>2628</v>
      </c>
      <c r="K906" s="167" t="s">
        <v>115</v>
      </c>
      <c r="L906" s="122">
        <v>25300000</v>
      </c>
      <c r="M906" s="122"/>
      <c r="N906" s="123"/>
      <c r="O906" s="122"/>
      <c r="P906" s="122"/>
      <c r="Q906" s="123"/>
      <c r="R906" s="123"/>
      <c r="S906" s="122"/>
      <c r="T906" s="91">
        <f t="shared" ref="T906:T969" si="53">IF(O906&gt;0,L906-(L906*O906/100)-M906-S906-N906,IF(P906&gt;0,L906-(L906*P906/100)-M906-S906-N906,IF(Q906&gt;0,L906-(L906*Q906/100)-M906-S906-N906,L906-M906-S906-N906)))-R906</f>
        <v>25300000</v>
      </c>
      <c r="U906" s="92">
        <v>25300000</v>
      </c>
      <c r="V906" s="124"/>
      <c r="W906" s="125"/>
      <c r="X906" s="93">
        <f t="shared" si="50"/>
        <v>25300000</v>
      </c>
      <c r="Y906" s="94">
        <f t="shared" si="51"/>
        <v>0</v>
      </c>
      <c r="Z906" s="94">
        <f t="shared" si="52"/>
        <v>0</v>
      </c>
      <c r="AA906" s="126"/>
      <c r="AB906" s="127" t="s">
        <v>75</v>
      </c>
      <c r="AC906" s="97" t="s">
        <v>2638</v>
      </c>
    </row>
    <row r="907" spans="1:29" ht="14.25">
      <c r="A907" s="82">
        <v>897</v>
      </c>
      <c r="B907" s="115" t="s">
        <v>79</v>
      </c>
      <c r="C907" s="131"/>
      <c r="D907" s="128" t="s">
        <v>780</v>
      </c>
      <c r="E907" s="132" t="s">
        <v>2639</v>
      </c>
      <c r="F907" s="166" t="s">
        <v>2640</v>
      </c>
      <c r="G907" s="325" t="s">
        <v>209</v>
      </c>
      <c r="H907" s="325" t="s">
        <v>107</v>
      </c>
      <c r="I907" s="134" t="s">
        <v>114</v>
      </c>
      <c r="J907" s="120" t="s">
        <v>480</v>
      </c>
      <c r="K907" s="167" t="s">
        <v>115</v>
      </c>
      <c r="L907" s="122">
        <v>25300000</v>
      </c>
      <c r="M907" s="122"/>
      <c r="N907" s="123"/>
      <c r="O907" s="122">
        <v>70</v>
      </c>
      <c r="P907" s="122"/>
      <c r="Q907" s="123"/>
      <c r="R907" s="123"/>
      <c r="S907" s="122"/>
      <c r="T907" s="91">
        <f t="shared" si="53"/>
        <v>7590000</v>
      </c>
      <c r="U907" s="92">
        <v>7590000</v>
      </c>
      <c r="V907" s="124"/>
      <c r="W907" s="125"/>
      <c r="X907" s="93">
        <f t="shared" si="50"/>
        <v>7590000</v>
      </c>
      <c r="Y907" s="94">
        <f t="shared" si="51"/>
        <v>0</v>
      </c>
      <c r="Z907" s="94">
        <f t="shared" si="52"/>
        <v>0</v>
      </c>
      <c r="AA907" s="126"/>
      <c r="AB907" s="127" t="s">
        <v>75</v>
      </c>
      <c r="AC907" s="97" t="s">
        <v>2641</v>
      </c>
    </row>
    <row r="908" spans="1:29" ht="14.25">
      <c r="A908" s="82">
        <v>898</v>
      </c>
      <c r="B908" s="115" t="s">
        <v>79</v>
      </c>
      <c r="C908" s="131"/>
      <c r="D908" s="84" t="s">
        <v>686</v>
      </c>
      <c r="E908" s="132" t="s">
        <v>2642</v>
      </c>
      <c r="F908" s="166" t="s">
        <v>2643</v>
      </c>
      <c r="G908" s="325" t="s">
        <v>67</v>
      </c>
      <c r="H908" s="325" t="s">
        <v>107</v>
      </c>
      <c r="I908" s="134"/>
      <c r="J908" s="120" t="s">
        <v>849</v>
      </c>
      <c r="K908" s="167" t="s">
        <v>115</v>
      </c>
      <c r="L908" s="122">
        <v>25300000</v>
      </c>
      <c r="M908" s="122"/>
      <c r="N908" s="123"/>
      <c r="O908" s="122"/>
      <c r="P908" s="122"/>
      <c r="Q908" s="123"/>
      <c r="R908" s="123"/>
      <c r="S908" s="122"/>
      <c r="T908" s="91">
        <f t="shared" si="53"/>
        <v>25300000</v>
      </c>
      <c r="U908" s="92">
        <v>25300000</v>
      </c>
      <c r="V908" s="124"/>
      <c r="W908" s="125"/>
      <c r="X908" s="93">
        <f t="shared" ref="X908:X971" si="54">U908+V908-W908</f>
        <v>25300000</v>
      </c>
      <c r="Y908" s="94">
        <f t="shared" ref="Y908:Y971" si="55">IF(X908&gt;T908,X908-T908,0)</f>
        <v>0</v>
      </c>
      <c r="Z908" s="94">
        <f t="shared" ref="Z908:Z971" si="56">IF(X908&lt;T908,T908-X908,0)</f>
        <v>0</v>
      </c>
      <c r="AA908" s="126"/>
      <c r="AB908" s="127" t="s">
        <v>75</v>
      </c>
      <c r="AC908" s="97" t="s">
        <v>2644</v>
      </c>
    </row>
    <row r="909" spans="1:29" ht="14.25">
      <c r="A909" s="82">
        <v>899</v>
      </c>
      <c r="B909" s="115" t="s">
        <v>79</v>
      </c>
      <c r="C909" s="131"/>
      <c r="D909" s="128" t="s">
        <v>1391</v>
      </c>
      <c r="E909" s="132" t="s">
        <v>2645</v>
      </c>
      <c r="F909" s="166" t="s">
        <v>2646</v>
      </c>
      <c r="G909" s="325" t="s">
        <v>82</v>
      </c>
      <c r="H909" s="325" t="s">
        <v>107</v>
      </c>
      <c r="I909" s="134"/>
      <c r="J909" s="120" t="s">
        <v>377</v>
      </c>
      <c r="K909" s="167" t="s">
        <v>115</v>
      </c>
      <c r="L909" s="122">
        <v>25300000</v>
      </c>
      <c r="M909" s="122"/>
      <c r="N909" s="123"/>
      <c r="O909" s="122"/>
      <c r="P909" s="122"/>
      <c r="Q909" s="123"/>
      <c r="R909" s="123"/>
      <c r="S909" s="122"/>
      <c r="T909" s="91">
        <f t="shared" si="53"/>
        <v>25300000</v>
      </c>
      <c r="U909" s="92">
        <v>25300000</v>
      </c>
      <c r="V909" s="124"/>
      <c r="W909" s="125"/>
      <c r="X909" s="93">
        <f t="shared" si="54"/>
        <v>25300000</v>
      </c>
      <c r="Y909" s="94">
        <f t="shared" si="55"/>
        <v>0</v>
      </c>
      <c r="Z909" s="94">
        <f t="shared" si="56"/>
        <v>0</v>
      </c>
      <c r="AA909" s="126"/>
      <c r="AB909" s="127" t="s">
        <v>75</v>
      </c>
      <c r="AC909" s="97" t="s">
        <v>2647</v>
      </c>
    </row>
    <row r="910" spans="1:29" ht="14.25">
      <c r="A910" s="82">
        <v>900</v>
      </c>
      <c r="B910" s="115" t="s">
        <v>79</v>
      </c>
      <c r="C910" s="131"/>
      <c r="D910" s="128" t="s">
        <v>1118</v>
      </c>
      <c r="E910" s="326" t="s">
        <v>2648</v>
      </c>
      <c r="F910" s="327" t="s">
        <v>2649</v>
      </c>
      <c r="G910" s="325" t="s">
        <v>209</v>
      </c>
      <c r="H910" s="325" t="s">
        <v>107</v>
      </c>
      <c r="I910" s="134"/>
      <c r="J910" s="120" t="s">
        <v>394</v>
      </c>
      <c r="K910" s="121" t="s">
        <v>787</v>
      </c>
      <c r="L910" s="122">
        <v>10350000</v>
      </c>
      <c r="M910" s="122">
        <v>2250000</v>
      </c>
      <c r="N910" s="123"/>
      <c r="O910" s="122"/>
      <c r="P910" s="122"/>
      <c r="Q910" s="123"/>
      <c r="R910" s="123"/>
      <c r="S910" s="122">
        <v>2925000</v>
      </c>
      <c r="T910" s="91">
        <f t="shared" si="53"/>
        <v>5175000</v>
      </c>
      <c r="U910" s="92">
        <v>5175000</v>
      </c>
      <c r="V910" s="124"/>
      <c r="W910" s="125"/>
      <c r="X910" s="93">
        <f t="shared" si="54"/>
        <v>5175000</v>
      </c>
      <c r="Y910" s="94">
        <f t="shared" si="55"/>
        <v>0</v>
      </c>
      <c r="Z910" s="94">
        <f t="shared" si="56"/>
        <v>0</v>
      </c>
      <c r="AA910" s="126"/>
      <c r="AB910" s="127"/>
      <c r="AC910" s="97" t="s">
        <v>2650</v>
      </c>
    </row>
    <row r="911" spans="1:29" ht="14.25">
      <c r="A911" s="82">
        <v>901</v>
      </c>
      <c r="B911" s="115" t="s">
        <v>79</v>
      </c>
      <c r="C911" s="131"/>
      <c r="D911" s="128" t="s">
        <v>1391</v>
      </c>
      <c r="E911" s="132" t="s">
        <v>2651</v>
      </c>
      <c r="F911" s="166" t="s">
        <v>2652</v>
      </c>
      <c r="G911" s="325" t="s">
        <v>67</v>
      </c>
      <c r="H911" s="325" t="s">
        <v>107</v>
      </c>
      <c r="I911" s="134" t="s">
        <v>114</v>
      </c>
      <c r="J911" s="120" t="s">
        <v>849</v>
      </c>
      <c r="K911" s="167" t="s">
        <v>115</v>
      </c>
      <c r="L911" s="122">
        <v>25300000</v>
      </c>
      <c r="M911" s="122"/>
      <c r="N911" s="123"/>
      <c r="O911" s="122">
        <v>70</v>
      </c>
      <c r="P911" s="122"/>
      <c r="Q911" s="123"/>
      <c r="R911" s="123"/>
      <c r="S911" s="122"/>
      <c r="T911" s="91">
        <f t="shared" si="53"/>
        <v>7590000</v>
      </c>
      <c r="U911" s="92">
        <v>7590000</v>
      </c>
      <c r="V911" s="124"/>
      <c r="W911" s="125"/>
      <c r="X911" s="93">
        <f t="shared" si="54"/>
        <v>7590000</v>
      </c>
      <c r="Y911" s="94">
        <f t="shared" si="55"/>
        <v>0</v>
      </c>
      <c r="Z911" s="94">
        <f t="shared" si="56"/>
        <v>0</v>
      </c>
      <c r="AA911" s="126"/>
      <c r="AB911" s="127" t="s">
        <v>75</v>
      </c>
      <c r="AC911" s="97" t="s">
        <v>2653</v>
      </c>
    </row>
    <row r="912" spans="1:29" ht="14.25">
      <c r="A912" s="82">
        <v>902</v>
      </c>
      <c r="B912" s="115" t="s">
        <v>79</v>
      </c>
      <c r="C912" s="131"/>
      <c r="D912" s="128" t="s">
        <v>1158</v>
      </c>
      <c r="E912" s="132" t="s">
        <v>2654</v>
      </c>
      <c r="F912" s="166" t="s">
        <v>2655</v>
      </c>
      <c r="G912" s="325" t="s">
        <v>67</v>
      </c>
      <c r="H912" s="325" t="s">
        <v>107</v>
      </c>
      <c r="I912" s="134" t="s">
        <v>114</v>
      </c>
      <c r="J912" s="120" t="s">
        <v>84</v>
      </c>
      <c r="K912" s="167" t="s">
        <v>109</v>
      </c>
      <c r="L912" s="122">
        <v>25300000</v>
      </c>
      <c r="M912" s="122"/>
      <c r="N912" s="123"/>
      <c r="O912" s="122">
        <v>70</v>
      </c>
      <c r="P912" s="122"/>
      <c r="Q912" s="123"/>
      <c r="R912" s="123"/>
      <c r="S912" s="122"/>
      <c r="T912" s="91">
        <f t="shared" si="53"/>
        <v>7590000</v>
      </c>
      <c r="U912" s="92">
        <v>7590000</v>
      </c>
      <c r="V912" s="124"/>
      <c r="W912" s="125"/>
      <c r="X912" s="93">
        <f t="shared" si="54"/>
        <v>7590000</v>
      </c>
      <c r="Y912" s="94">
        <f t="shared" si="55"/>
        <v>0</v>
      </c>
      <c r="Z912" s="94">
        <f t="shared" si="56"/>
        <v>0</v>
      </c>
      <c r="AA912" s="126"/>
      <c r="AB912" s="127" t="s">
        <v>75</v>
      </c>
      <c r="AC912" s="97" t="s">
        <v>2656</v>
      </c>
    </row>
    <row r="913" spans="1:29" ht="14.25">
      <c r="A913" s="82">
        <v>903</v>
      </c>
      <c r="B913" s="115" t="s">
        <v>79</v>
      </c>
      <c r="C913" s="131"/>
      <c r="D913" s="84" t="s">
        <v>686</v>
      </c>
      <c r="E913" s="132" t="s">
        <v>2657</v>
      </c>
      <c r="F913" s="166" t="s">
        <v>2658</v>
      </c>
      <c r="G913" s="325" t="s">
        <v>67</v>
      </c>
      <c r="H913" s="325" t="s">
        <v>107</v>
      </c>
      <c r="I913" s="134"/>
      <c r="J913" s="120" t="s">
        <v>493</v>
      </c>
      <c r="K913" s="121" t="s">
        <v>421</v>
      </c>
      <c r="L913" s="122">
        <v>10350000</v>
      </c>
      <c r="M913" s="122">
        <v>2250000</v>
      </c>
      <c r="N913" s="123"/>
      <c r="O913" s="122"/>
      <c r="P913" s="122"/>
      <c r="Q913" s="123"/>
      <c r="R913" s="123"/>
      <c r="S913" s="122"/>
      <c r="T913" s="91">
        <f t="shared" si="53"/>
        <v>8100000</v>
      </c>
      <c r="U913" s="92">
        <v>8100000</v>
      </c>
      <c r="V913" s="124"/>
      <c r="W913" s="125"/>
      <c r="X913" s="93">
        <f t="shared" si="54"/>
        <v>8100000</v>
      </c>
      <c r="Y913" s="94">
        <f t="shared" si="55"/>
        <v>0</v>
      </c>
      <c r="Z913" s="94">
        <f t="shared" si="56"/>
        <v>0</v>
      </c>
      <c r="AA913" s="126"/>
      <c r="AB913" s="127"/>
      <c r="AC913" s="97" t="s">
        <v>2659</v>
      </c>
    </row>
    <row r="914" spans="1:29" ht="14.25">
      <c r="A914" s="82">
        <v>904</v>
      </c>
      <c r="B914" s="115" t="s">
        <v>79</v>
      </c>
      <c r="C914" s="131"/>
      <c r="D914" s="84" t="s">
        <v>686</v>
      </c>
      <c r="E914" s="132" t="s">
        <v>2660</v>
      </c>
      <c r="F914" s="166" t="s">
        <v>2661</v>
      </c>
      <c r="G914" s="325" t="s">
        <v>74</v>
      </c>
      <c r="H914" s="325" t="s">
        <v>107</v>
      </c>
      <c r="I914" s="134" t="s">
        <v>114</v>
      </c>
      <c r="J914" s="120" t="s">
        <v>430</v>
      </c>
      <c r="K914" s="167" t="s">
        <v>115</v>
      </c>
      <c r="L914" s="122">
        <v>25300000</v>
      </c>
      <c r="M914" s="122"/>
      <c r="N914" s="123"/>
      <c r="O914" s="122">
        <v>70</v>
      </c>
      <c r="P914" s="122"/>
      <c r="Q914" s="123"/>
      <c r="R914" s="123"/>
      <c r="S914" s="122"/>
      <c r="T914" s="91">
        <f t="shared" si="53"/>
        <v>7590000</v>
      </c>
      <c r="U914" s="92">
        <v>7590000</v>
      </c>
      <c r="V914" s="124"/>
      <c r="W914" s="125"/>
      <c r="X914" s="93">
        <f t="shared" si="54"/>
        <v>7590000</v>
      </c>
      <c r="Y914" s="94">
        <f t="shared" si="55"/>
        <v>0</v>
      </c>
      <c r="Z914" s="94">
        <f t="shared" si="56"/>
        <v>0</v>
      </c>
      <c r="AA914" s="126"/>
      <c r="AB914" s="127" t="s">
        <v>75</v>
      </c>
      <c r="AC914" s="97" t="s">
        <v>2662</v>
      </c>
    </row>
    <row r="915" spans="1:29" ht="14.25">
      <c r="A915" s="82">
        <v>905</v>
      </c>
      <c r="B915" s="115" t="s">
        <v>79</v>
      </c>
      <c r="C915" s="131"/>
      <c r="D915" s="128" t="s">
        <v>1118</v>
      </c>
      <c r="E915" s="132" t="s">
        <v>2663</v>
      </c>
      <c r="F915" s="166" t="s">
        <v>392</v>
      </c>
      <c r="G915" s="325" t="s">
        <v>74</v>
      </c>
      <c r="H915" s="325" t="s">
        <v>107</v>
      </c>
      <c r="I915" s="134"/>
      <c r="J915" s="120" t="s">
        <v>2664</v>
      </c>
      <c r="K915" s="121" t="s">
        <v>395</v>
      </c>
      <c r="L915" s="122">
        <v>10350000</v>
      </c>
      <c r="M915" s="122">
        <v>2250000</v>
      </c>
      <c r="N915" s="123"/>
      <c r="O915" s="122"/>
      <c r="P915" s="122"/>
      <c r="Q915" s="123"/>
      <c r="R915" s="123"/>
      <c r="S915" s="122"/>
      <c r="T915" s="91">
        <f t="shared" si="53"/>
        <v>8100000</v>
      </c>
      <c r="U915" s="92">
        <v>8100000</v>
      </c>
      <c r="V915" s="124"/>
      <c r="W915" s="125"/>
      <c r="X915" s="93">
        <f t="shared" si="54"/>
        <v>8100000</v>
      </c>
      <c r="Y915" s="94">
        <f t="shared" si="55"/>
        <v>0</v>
      </c>
      <c r="Z915" s="94">
        <f t="shared" si="56"/>
        <v>0</v>
      </c>
      <c r="AA915" s="126"/>
      <c r="AB915" s="127"/>
      <c r="AC915" s="97" t="s">
        <v>2665</v>
      </c>
    </row>
    <row r="916" spans="1:29" ht="38.25">
      <c r="A916" s="82">
        <v>906</v>
      </c>
      <c r="B916" s="115" t="s">
        <v>79</v>
      </c>
      <c r="C916" s="131"/>
      <c r="D916" s="84" t="s">
        <v>1158</v>
      </c>
      <c r="E916" s="132" t="s">
        <v>2666</v>
      </c>
      <c r="F916" s="168" t="s">
        <v>2667</v>
      </c>
      <c r="G916" s="325" t="s">
        <v>74</v>
      </c>
      <c r="H916" s="325" t="s">
        <v>107</v>
      </c>
      <c r="I916" s="328" t="s">
        <v>2668</v>
      </c>
      <c r="J916" s="120" t="s">
        <v>430</v>
      </c>
      <c r="K916" s="167" t="s">
        <v>115</v>
      </c>
      <c r="L916" s="122">
        <v>25300000</v>
      </c>
      <c r="M916" s="122"/>
      <c r="N916" s="123"/>
      <c r="O916" s="122"/>
      <c r="P916" s="122">
        <v>70</v>
      </c>
      <c r="Q916" s="123"/>
      <c r="R916" s="123"/>
      <c r="S916" s="122"/>
      <c r="T916" s="91">
        <f t="shared" si="53"/>
        <v>7590000</v>
      </c>
      <c r="U916" s="92">
        <v>7590000</v>
      </c>
      <c r="V916" s="124"/>
      <c r="W916" s="125"/>
      <c r="X916" s="93">
        <f t="shared" si="54"/>
        <v>7590000</v>
      </c>
      <c r="Y916" s="94">
        <f t="shared" si="55"/>
        <v>0</v>
      </c>
      <c r="Z916" s="94">
        <f t="shared" si="56"/>
        <v>0</v>
      </c>
      <c r="AA916" s="126"/>
      <c r="AB916" s="127" t="s">
        <v>75</v>
      </c>
      <c r="AC916" s="97" t="s">
        <v>2669</v>
      </c>
    </row>
    <row r="917" spans="1:29" ht="14.25">
      <c r="A917" s="82">
        <v>907</v>
      </c>
      <c r="B917" s="115" t="s">
        <v>79</v>
      </c>
      <c r="C917" s="131"/>
      <c r="D917" s="128" t="s">
        <v>1158</v>
      </c>
      <c r="E917" s="132" t="s">
        <v>2670</v>
      </c>
      <c r="F917" s="166" t="s">
        <v>2671</v>
      </c>
      <c r="G917" s="325" t="s">
        <v>74</v>
      </c>
      <c r="H917" s="325" t="s">
        <v>107</v>
      </c>
      <c r="I917" s="134"/>
      <c r="J917" s="120" t="s">
        <v>430</v>
      </c>
      <c r="K917" s="167" t="s">
        <v>115</v>
      </c>
      <c r="L917" s="122">
        <v>25300000</v>
      </c>
      <c r="M917" s="122"/>
      <c r="N917" s="123"/>
      <c r="O917" s="122"/>
      <c r="P917" s="122"/>
      <c r="Q917" s="123"/>
      <c r="R917" s="123"/>
      <c r="S917" s="122"/>
      <c r="T917" s="91">
        <f t="shared" si="53"/>
        <v>25300000</v>
      </c>
      <c r="U917" s="92">
        <v>25300000</v>
      </c>
      <c r="V917" s="124"/>
      <c r="W917" s="125"/>
      <c r="X917" s="93">
        <f t="shared" si="54"/>
        <v>25300000</v>
      </c>
      <c r="Y917" s="94">
        <f t="shared" si="55"/>
        <v>0</v>
      </c>
      <c r="Z917" s="94">
        <f t="shared" si="56"/>
        <v>0</v>
      </c>
      <c r="AA917" s="126"/>
      <c r="AB917" s="127" t="s">
        <v>75</v>
      </c>
      <c r="AC917" s="97" t="s">
        <v>2672</v>
      </c>
    </row>
    <row r="918" spans="1:29" ht="14.25">
      <c r="A918" s="82">
        <v>908</v>
      </c>
      <c r="B918" s="115" t="s">
        <v>79</v>
      </c>
      <c r="C918" s="131"/>
      <c r="D918" s="128" t="s">
        <v>1121</v>
      </c>
      <c r="E918" s="132" t="s">
        <v>2673</v>
      </c>
      <c r="F918" s="166" t="s">
        <v>2674</v>
      </c>
      <c r="G918" s="325" t="s">
        <v>74</v>
      </c>
      <c r="H918" s="325" t="s">
        <v>107</v>
      </c>
      <c r="I918" s="134"/>
      <c r="J918" s="120" t="s">
        <v>84</v>
      </c>
      <c r="K918" s="121" t="s">
        <v>109</v>
      </c>
      <c r="L918" s="122">
        <v>25300000</v>
      </c>
      <c r="M918" s="122"/>
      <c r="N918" s="123"/>
      <c r="O918" s="122"/>
      <c r="P918" s="122"/>
      <c r="Q918" s="123"/>
      <c r="R918" s="123"/>
      <c r="S918" s="122"/>
      <c r="T918" s="91">
        <f t="shared" si="53"/>
        <v>25300000</v>
      </c>
      <c r="U918" s="92">
        <v>25300000</v>
      </c>
      <c r="V918" s="124"/>
      <c r="W918" s="125"/>
      <c r="X918" s="93">
        <f t="shared" si="54"/>
        <v>25300000</v>
      </c>
      <c r="Y918" s="94">
        <f t="shared" si="55"/>
        <v>0</v>
      </c>
      <c r="Z918" s="94">
        <f t="shared" si="56"/>
        <v>0</v>
      </c>
      <c r="AA918" s="126"/>
      <c r="AB918" s="127" t="s">
        <v>75</v>
      </c>
      <c r="AC918" s="97" t="s">
        <v>2675</v>
      </c>
    </row>
    <row r="919" spans="1:29" ht="14.25">
      <c r="A919" s="82">
        <v>909</v>
      </c>
      <c r="B919" s="115" t="s">
        <v>79</v>
      </c>
      <c r="C919" s="131"/>
      <c r="D919" s="84" t="s">
        <v>1158</v>
      </c>
      <c r="E919" s="132" t="s">
        <v>2676</v>
      </c>
      <c r="F919" s="168" t="s">
        <v>2677</v>
      </c>
      <c r="G919" s="325" t="s">
        <v>209</v>
      </c>
      <c r="H919" s="325" t="s">
        <v>107</v>
      </c>
      <c r="I919" s="134" t="s">
        <v>114</v>
      </c>
      <c r="J919" s="120" t="s">
        <v>2602</v>
      </c>
      <c r="K919" s="167" t="s">
        <v>115</v>
      </c>
      <c r="L919" s="122">
        <v>25300000</v>
      </c>
      <c r="M919" s="122"/>
      <c r="N919" s="123"/>
      <c r="O919" s="122">
        <v>70</v>
      </c>
      <c r="P919" s="122"/>
      <c r="Q919" s="123"/>
      <c r="R919" s="123"/>
      <c r="S919" s="122"/>
      <c r="T919" s="91">
        <f t="shared" si="53"/>
        <v>7590000</v>
      </c>
      <c r="U919" s="92">
        <v>7590000</v>
      </c>
      <c r="V919" s="124"/>
      <c r="W919" s="125"/>
      <c r="X919" s="93">
        <f t="shared" si="54"/>
        <v>7590000</v>
      </c>
      <c r="Y919" s="94">
        <f t="shared" si="55"/>
        <v>0</v>
      </c>
      <c r="Z919" s="94">
        <f t="shared" si="56"/>
        <v>0</v>
      </c>
      <c r="AA919" s="126"/>
      <c r="AB919" s="127" t="s">
        <v>75</v>
      </c>
      <c r="AC919" s="97" t="s">
        <v>2678</v>
      </c>
    </row>
    <row r="920" spans="1:29" ht="14.25">
      <c r="A920" s="82">
        <v>910</v>
      </c>
      <c r="B920" s="115" t="s">
        <v>79</v>
      </c>
      <c r="C920" s="131"/>
      <c r="D920" s="128" t="s">
        <v>1182</v>
      </c>
      <c r="E920" s="132" t="s">
        <v>2679</v>
      </c>
      <c r="F920" s="166" t="s">
        <v>2680</v>
      </c>
      <c r="G920" s="325" t="s">
        <v>371</v>
      </c>
      <c r="H920" s="325" t="s">
        <v>107</v>
      </c>
      <c r="I920" s="134"/>
      <c r="J920" s="120" t="s">
        <v>372</v>
      </c>
      <c r="K920" s="167" t="s">
        <v>115</v>
      </c>
      <c r="L920" s="122">
        <v>25300000</v>
      </c>
      <c r="M920" s="122"/>
      <c r="N920" s="123"/>
      <c r="O920" s="122"/>
      <c r="P920" s="122"/>
      <c r="Q920" s="123"/>
      <c r="R920" s="123"/>
      <c r="S920" s="122"/>
      <c r="T920" s="91">
        <f t="shared" si="53"/>
        <v>25300000</v>
      </c>
      <c r="U920" s="92">
        <v>25300000</v>
      </c>
      <c r="V920" s="124"/>
      <c r="W920" s="125"/>
      <c r="X920" s="93">
        <f t="shared" si="54"/>
        <v>25300000</v>
      </c>
      <c r="Y920" s="94">
        <f t="shared" si="55"/>
        <v>0</v>
      </c>
      <c r="Z920" s="94">
        <f t="shared" si="56"/>
        <v>0</v>
      </c>
      <c r="AA920" s="126"/>
      <c r="AB920" s="127" t="s">
        <v>75</v>
      </c>
      <c r="AC920" s="97" t="s">
        <v>2681</v>
      </c>
    </row>
    <row r="921" spans="1:29" ht="14.25">
      <c r="A921" s="82">
        <v>911</v>
      </c>
      <c r="B921" s="115" t="s">
        <v>79</v>
      </c>
      <c r="C921" s="299"/>
      <c r="D921" s="299" t="s">
        <v>780</v>
      </c>
      <c r="E921" s="132" t="s">
        <v>2682</v>
      </c>
      <c r="F921" s="133" t="s">
        <v>2683</v>
      </c>
      <c r="G921" s="325" t="s">
        <v>209</v>
      </c>
      <c r="H921" s="325" t="s">
        <v>107</v>
      </c>
      <c r="I921" s="134"/>
      <c r="J921" s="120" t="s">
        <v>480</v>
      </c>
      <c r="K921" s="167" t="s">
        <v>115</v>
      </c>
      <c r="L921" s="122">
        <v>25300000</v>
      </c>
      <c r="M921" s="122"/>
      <c r="N921" s="123"/>
      <c r="O921" s="122"/>
      <c r="P921" s="122"/>
      <c r="Q921" s="123"/>
      <c r="R921" s="123"/>
      <c r="S921" s="122"/>
      <c r="T921" s="91">
        <f t="shared" si="53"/>
        <v>25300000</v>
      </c>
      <c r="U921" s="92">
        <v>23050000</v>
      </c>
      <c r="V921" s="124">
        <v>2250000</v>
      </c>
      <c r="W921" s="125"/>
      <c r="X921" s="93">
        <f t="shared" si="54"/>
        <v>25300000</v>
      </c>
      <c r="Y921" s="94">
        <f t="shared" si="55"/>
        <v>0</v>
      </c>
      <c r="Z921" s="94">
        <f t="shared" si="56"/>
        <v>0</v>
      </c>
      <c r="AA921" s="126"/>
      <c r="AB921" s="127" t="s">
        <v>75</v>
      </c>
      <c r="AC921" s="97" t="s">
        <v>2684</v>
      </c>
    </row>
    <row r="922" spans="1:29" ht="14.25">
      <c r="A922" s="82">
        <v>912</v>
      </c>
      <c r="B922" s="115" t="s">
        <v>79</v>
      </c>
      <c r="C922" s="131"/>
      <c r="D922" s="84" t="s">
        <v>686</v>
      </c>
      <c r="E922" s="132" t="s">
        <v>2685</v>
      </c>
      <c r="F922" s="133" t="s">
        <v>2686</v>
      </c>
      <c r="G922" s="325" t="s">
        <v>74</v>
      </c>
      <c r="H922" s="325" t="s">
        <v>107</v>
      </c>
      <c r="I922" s="134" t="s">
        <v>114</v>
      </c>
      <c r="J922" s="120" t="s">
        <v>2628</v>
      </c>
      <c r="K922" s="167" t="s">
        <v>115</v>
      </c>
      <c r="L922" s="122">
        <v>25300000</v>
      </c>
      <c r="M922" s="122"/>
      <c r="N922" s="123"/>
      <c r="O922" s="122">
        <v>70</v>
      </c>
      <c r="P922" s="122"/>
      <c r="Q922" s="123"/>
      <c r="R922" s="123"/>
      <c r="S922" s="122"/>
      <c r="T922" s="91">
        <f t="shared" si="53"/>
        <v>7590000</v>
      </c>
      <c r="U922" s="92">
        <v>7590000</v>
      </c>
      <c r="V922" s="124"/>
      <c r="W922" s="125"/>
      <c r="X922" s="93">
        <f t="shared" si="54"/>
        <v>7590000</v>
      </c>
      <c r="Y922" s="94">
        <f t="shared" si="55"/>
        <v>0</v>
      </c>
      <c r="Z922" s="94">
        <f t="shared" si="56"/>
        <v>0</v>
      </c>
      <c r="AA922" s="126"/>
      <c r="AB922" s="127" t="s">
        <v>75</v>
      </c>
      <c r="AC922" s="97" t="s">
        <v>2687</v>
      </c>
    </row>
    <row r="923" spans="1:29" ht="14.25">
      <c r="A923" s="82">
        <v>913</v>
      </c>
      <c r="B923" s="115" t="s">
        <v>79</v>
      </c>
      <c r="C923" s="131"/>
      <c r="D923" s="128" t="s">
        <v>1218</v>
      </c>
      <c r="E923" s="132" t="s">
        <v>2688</v>
      </c>
      <c r="F923" s="133" t="s">
        <v>2377</v>
      </c>
      <c r="G923" s="325" t="s">
        <v>74</v>
      </c>
      <c r="H923" s="325" t="s">
        <v>107</v>
      </c>
      <c r="I923" s="134" t="s">
        <v>114</v>
      </c>
      <c r="J923" s="120" t="s">
        <v>577</v>
      </c>
      <c r="K923" s="167" t="s">
        <v>115</v>
      </c>
      <c r="L923" s="122">
        <v>25300000</v>
      </c>
      <c r="M923" s="122"/>
      <c r="N923" s="123"/>
      <c r="O923" s="122">
        <v>70</v>
      </c>
      <c r="P923" s="122"/>
      <c r="Q923" s="123"/>
      <c r="R923" s="123"/>
      <c r="S923" s="122"/>
      <c r="T923" s="91">
        <f t="shared" si="53"/>
        <v>7590000</v>
      </c>
      <c r="U923" s="92">
        <v>7590000</v>
      </c>
      <c r="V923" s="124"/>
      <c r="W923" s="125"/>
      <c r="X923" s="93">
        <f t="shared" si="54"/>
        <v>7590000</v>
      </c>
      <c r="Y923" s="94">
        <f t="shared" si="55"/>
        <v>0</v>
      </c>
      <c r="Z923" s="94">
        <f t="shared" si="56"/>
        <v>0</v>
      </c>
      <c r="AA923" s="126"/>
      <c r="AB923" s="127" t="s">
        <v>75</v>
      </c>
      <c r="AC923" s="97" t="s">
        <v>2689</v>
      </c>
    </row>
    <row r="924" spans="1:29" ht="14.25">
      <c r="A924" s="82">
        <v>914</v>
      </c>
      <c r="B924" s="115" t="s">
        <v>79</v>
      </c>
      <c r="C924" s="131"/>
      <c r="D924" s="128" t="s">
        <v>1276</v>
      </c>
      <c r="E924" s="132" t="s">
        <v>2690</v>
      </c>
      <c r="F924" s="133" t="s">
        <v>2691</v>
      </c>
      <c r="G924" s="325" t="s">
        <v>74</v>
      </c>
      <c r="H924" s="325" t="s">
        <v>107</v>
      </c>
      <c r="I924" s="134" t="s">
        <v>114</v>
      </c>
      <c r="J924" s="120" t="s">
        <v>430</v>
      </c>
      <c r="K924" s="167" t="s">
        <v>115</v>
      </c>
      <c r="L924" s="122">
        <v>25300000</v>
      </c>
      <c r="M924" s="122"/>
      <c r="N924" s="123"/>
      <c r="O924" s="122">
        <v>70</v>
      </c>
      <c r="P924" s="122"/>
      <c r="Q924" s="123"/>
      <c r="R924" s="123"/>
      <c r="S924" s="122"/>
      <c r="T924" s="91">
        <f t="shared" si="53"/>
        <v>7590000</v>
      </c>
      <c r="U924" s="92">
        <v>7590000</v>
      </c>
      <c r="V924" s="124"/>
      <c r="W924" s="125"/>
      <c r="X924" s="93">
        <f t="shared" si="54"/>
        <v>7590000</v>
      </c>
      <c r="Y924" s="94">
        <f t="shared" si="55"/>
        <v>0</v>
      </c>
      <c r="Z924" s="94">
        <f t="shared" si="56"/>
        <v>0</v>
      </c>
      <c r="AA924" s="126"/>
      <c r="AB924" s="127" t="s">
        <v>75</v>
      </c>
      <c r="AC924" s="97" t="s">
        <v>2692</v>
      </c>
    </row>
    <row r="925" spans="1:29" ht="14.25">
      <c r="A925" s="82">
        <v>915</v>
      </c>
      <c r="B925" s="115" t="s">
        <v>79</v>
      </c>
      <c r="C925" s="131"/>
      <c r="D925" s="128" t="s">
        <v>780</v>
      </c>
      <c r="E925" s="132" t="s">
        <v>2693</v>
      </c>
      <c r="F925" s="133" t="s">
        <v>2694</v>
      </c>
      <c r="G925" s="325" t="s">
        <v>67</v>
      </c>
      <c r="H925" s="325" t="s">
        <v>107</v>
      </c>
      <c r="I925" s="134"/>
      <c r="J925" s="120" t="s">
        <v>559</v>
      </c>
      <c r="K925" s="167" t="s">
        <v>373</v>
      </c>
      <c r="L925" s="122">
        <v>25300000</v>
      </c>
      <c r="M925" s="122">
        <v>2250000</v>
      </c>
      <c r="N925" s="123"/>
      <c r="O925" s="122"/>
      <c r="P925" s="122"/>
      <c r="Q925" s="123"/>
      <c r="R925" s="123"/>
      <c r="S925" s="122"/>
      <c r="T925" s="91">
        <f t="shared" si="53"/>
        <v>23050000</v>
      </c>
      <c r="U925" s="92">
        <v>23050000</v>
      </c>
      <c r="V925" s="124"/>
      <c r="W925" s="125"/>
      <c r="X925" s="93">
        <f t="shared" si="54"/>
        <v>23050000</v>
      </c>
      <c r="Y925" s="94">
        <f t="shared" si="55"/>
        <v>0</v>
      </c>
      <c r="Z925" s="94">
        <f t="shared" si="56"/>
        <v>0</v>
      </c>
      <c r="AA925" s="126"/>
      <c r="AB925" s="127" t="s">
        <v>75</v>
      </c>
      <c r="AC925" s="97" t="s">
        <v>2695</v>
      </c>
    </row>
    <row r="926" spans="1:29" ht="14.25">
      <c r="A926" s="82">
        <v>916</v>
      </c>
      <c r="B926" s="115" t="s">
        <v>79</v>
      </c>
      <c r="C926" s="131"/>
      <c r="D926" s="128" t="s">
        <v>1118</v>
      </c>
      <c r="E926" s="132" t="s">
        <v>2696</v>
      </c>
      <c r="F926" s="133" t="s">
        <v>2487</v>
      </c>
      <c r="G926" s="325" t="s">
        <v>74</v>
      </c>
      <c r="H926" s="325" t="s">
        <v>107</v>
      </c>
      <c r="I926" s="134"/>
      <c r="J926" s="120" t="s">
        <v>108</v>
      </c>
      <c r="K926" s="121" t="s">
        <v>109</v>
      </c>
      <c r="L926" s="122">
        <v>25300000</v>
      </c>
      <c r="M926" s="122"/>
      <c r="N926" s="123"/>
      <c r="O926" s="122"/>
      <c r="P926" s="122"/>
      <c r="Q926" s="123"/>
      <c r="R926" s="123"/>
      <c r="S926" s="122"/>
      <c r="T926" s="91">
        <f t="shared" si="53"/>
        <v>25300000</v>
      </c>
      <c r="U926" s="92">
        <v>25300000</v>
      </c>
      <c r="V926" s="124"/>
      <c r="W926" s="125"/>
      <c r="X926" s="93">
        <f t="shared" si="54"/>
        <v>25300000</v>
      </c>
      <c r="Y926" s="94">
        <f t="shared" si="55"/>
        <v>0</v>
      </c>
      <c r="Z926" s="94">
        <f t="shared" si="56"/>
        <v>0</v>
      </c>
      <c r="AA926" s="126"/>
      <c r="AB926" s="127"/>
      <c r="AC926" s="97" t="s">
        <v>2697</v>
      </c>
    </row>
    <row r="927" spans="1:29" ht="14.25">
      <c r="A927" s="82">
        <v>917</v>
      </c>
      <c r="B927" s="115" t="s">
        <v>79</v>
      </c>
      <c r="C927" s="131"/>
      <c r="D927" s="128" t="s">
        <v>1158</v>
      </c>
      <c r="E927" s="132" t="s">
        <v>2698</v>
      </c>
      <c r="F927" s="133" t="s">
        <v>2699</v>
      </c>
      <c r="G927" s="325" t="s">
        <v>74</v>
      </c>
      <c r="H927" s="325" t="s">
        <v>107</v>
      </c>
      <c r="I927" s="134"/>
      <c r="J927" s="120" t="s">
        <v>430</v>
      </c>
      <c r="K927" s="167" t="s">
        <v>115</v>
      </c>
      <c r="L927" s="122">
        <v>25300000</v>
      </c>
      <c r="M927" s="122"/>
      <c r="N927" s="123"/>
      <c r="O927" s="122"/>
      <c r="P927" s="122"/>
      <c r="Q927" s="123"/>
      <c r="R927" s="123"/>
      <c r="S927" s="122"/>
      <c r="T927" s="91">
        <f t="shared" si="53"/>
        <v>25300000</v>
      </c>
      <c r="U927" s="92">
        <v>25300000</v>
      </c>
      <c r="V927" s="124"/>
      <c r="W927" s="125"/>
      <c r="X927" s="93">
        <f t="shared" si="54"/>
        <v>25300000</v>
      </c>
      <c r="Y927" s="94">
        <f t="shared" si="55"/>
        <v>0</v>
      </c>
      <c r="Z927" s="94">
        <f t="shared" si="56"/>
        <v>0</v>
      </c>
      <c r="AA927" s="126"/>
      <c r="AB927" s="127" t="s">
        <v>75</v>
      </c>
      <c r="AC927" s="97" t="s">
        <v>2700</v>
      </c>
    </row>
    <row r="928" spans="1:29" ht="14.25">
      <c r="A928" s="82">
        <v>918</v>
      </c>
      <c r="B928" s="115" t="s">
        <v>79</v>
      </c>
      <c r="C928" s="131"/>
      <c r="D928" s="128" t="s">
        <v>1163</v>
      </c>
      <c r="E928" s="132" t="s">
        <v>2701</v>
      </c>
      <c r="F928" s="133" t="s">
        <v>2702</v>
      </c>
      <c r="G928" s="325" t="s">
        <v>74</v>
      </c>
      <c r="H928" s="325" t="s">
        <v>107</v>
      </c>
      <c r="I928" s="134" t="s">
        <v>114</v>
      </c>
      <c r="J928" s="120" t="s">
        <v>533</v>
      </c>
      <c r="K928" s="167" t="s">
        <v>115</v>
      </c>
      <c r="L928" s="122">
        <v>25300000</v>
      </c>
      <c r="M928" s="122"/>
      <c r="N928" s="123"/>
      <c r="O928" s="122">
        <v>70</v>
      </c>
      <c r="P928" s="122"/>
      <c r="Q928" s="123"/>
      <c r="R928" s="123"/>
      <c r="S928" s="122"/>
      <c r="T928" s="91">
        <f t="shared" si="53"/>
        <v>7590000</v>
      </c>
      <c r="U928" s="92">
        <v>7590000</v>
      </c>
      <c r="V928" s="124"/>
      <c r="W928" s="125"/>
      <c r="X928" s="93">
        <f t="shared" si="54"/>
        <v>7590000</v>
      </c>
      <c r="Y928" s="94">
        <f t="shared" si="55"/>
        <v>0</v>
      </c>
      <c r="Z928" s="94">
        <f t="shared" si="56"/>
        <v>0</v>
      </c>
      <c r="AA928" s="126"/>
      <c r="AB928" s="127" t="s">
        <v>75</v>
      </c>
      <c r="AC928" s="97" t="s">
        <v>2703</v>
      </c>
    </row>
    <row r="929" spans="1:29" ht="14.25">
      <c r="A929" s="82">
        <v>919</v>
      </c>
      <c r="B929" s="115" t="s">
        <v>79</v>
      </c>
      <c r="C929" s="131"/>
      <c r="D929" s="128" t="s">
        <v>1218</v>
      </c>
      <c r="E929" s="132" t="s">
        <v>2704</v>
      </c>
      <c r="F929" s="133" t="s">
        <v>2705</v>
      </c>
      <c r="G929" s="325" t="s">
        <v>82</v>
      </c>
      <c r="H929" s="325" t="s">
        <v>2441</v>
      </c>
      <c r="I929" s="134"/>
      <c r="J929" s="120" t="s">
        <v>84</v>
      </c>
      <c r="K929" s="121" t="s">
        <v>109</v>
      </c>
      <c r="L929" s="122">
        <v>25300000</v>
      </c>
      <c r="M929" s="122"/>
      <c r="N929" s="123"/>
      <c r="O929" s="122"/>
      <c r="P929" s="122"/>
      <c r="Q929" s="123"/>
      <c r="R929" s="123"/>
      <c r="S929" s="122"/>
      <c r="T929" s="91">
        <f t="shared" si="53"/>
        <v>25300000</v>
      </c>
      <c r="U929" s="92">
        <v>25300000</v>
      </c>
      <c r="V929" s="124"/>
      <c r="W929" s="125"/>
      <c r="X929" s="93">
        <f t="shared" si="54"/>
        <v>25300000</v>
      </c>
      <c r="Y929" s="94">
        <f t="shared" si="55"/>
        <v>0</v>
      </c>
      <c r="Z929" s="94">
        <f t="shared" si="56"/>
        <v>0</v>
      </c>
      <c r="AA929" s="126"/>
      <c r="AB929" s="127" t="s">
        <v>2706</v>
      </c>
      <c r="AC929" s="97" t="s">
        <v>2707</v>
      </c>
    </row>
    <row r="930" spans="1:29" ht="14.25">
      <c r="A930" s="82">
        <v>920</v>
      </c>
      <c r="B930" s="115" t="s">
        <v>79</v>
      </c>
      <c r="C930" s="131"/>
      <c r="D930" s="128" t="s">
        <v>1158</v>
      </c>
      <c r="E930" s="132" t="s">
        <v>2708</v>
      </c>
      <c r="F930" s="133" t="s">
        <v>2709</v>
      </c>
      <c r="G930" s="325" t="s">
        <v>74</v>
      </c>
      <c r="H930" s="325" t="s">
        <v>107</v>
      </c>
      <c r="I930" s="134"/>
      <c r="J930" s="120" t="s">
        <v>533</v>
      </c>
      <c r="K930" s="167" t="s">
        <v>115</v>
      </c>
      <c r="L930" s="122">
        <v>25300000</v>
      </c>
      <c r="M930" s="122"/>
      <c r="N930" s="123"/>
      <c r="O930" s="122"/>
      <c r="P930" s="122"/>
      <c r="Q930" s="123"/>
      <c r="R930" s="123"/>
      <c r="S930" s="122"/>
      <c r="T930" s="91">
        <f t="shared" si="53"/>
        <v>25300000</v>
      </c>
      <c r="U930" s="92">
        <v>25300000</v>
      </c>
      <c r="V930" s="124"/>
      <c r="W930" s="125"/>
      <c r="X930" s="93">
        <f t="shared" si="54"/>
        <v>25300000</v>
      </c>
      <c r="Y930" s="94">
        <f t="shared" si="55"/>
        <v>0</v>
      </c>
      <c r="Z930" s="94">
        <f t="shared" si="56"/>
        <v>0</v>
      </c>
      <c r="AA930" s="126"/>
      <c r="AB930" s="127" t="s">
        <v>75</v>
      </c>
      <c r="AC930" s="97" t="s">
        <v>2710</v>
      </c>
    </row>
    <row r="931" spans="1:29" ht="14.25">
      <c r="A931" s="82">
        <v>921</v>
      </c>
      <c r="B931" s="115" t="s">
        <v>79</v>
      </c>
      <c r="C931" s="131"/>
      <c r="D931" s="128" t="s">
        <v>1118</v>
      </c>
      <c r="E931" s="132" t="s">
        <v>2711</v>
      </c>
      <c r="F931" s="133" t="s">
        <v>2712</v>
      </c>
      <c r="G931" s="325" t="s">
        <v>74</v>
      </c>
      <c r="H931" s="325" t="s">
        <v>107</v>
      </c>
      <c r="I931" s="134"/>
      <c r="J931" s="120" t="s">
        <v>400</v>
      </c>
      <c r="K931" s="121" t="s">
        <v>109</v>
      </c>
      <c r="L931" s="122">
        <v>25300000</v>
      </c>
      <c r="M931" s="122"/>
      <c r="N931" s="123"/>
      <c r="O931" s="122"/>
      <c r="P931" s="122"/>
      <c r="Q931" s="123"/>
      <c r="R931" s="123"/>
      <c r="S931" s="122"/>
      <c r="T931" s="91">
        <f t="shared" si="53"/>
        <v>25300000</v>
      </c>
      <c r="U931" s="92">
        <v>25300000</v>
      </c>
      <c r="V931" s="124"/>
      <c r="W931" s="125"/>
      <c r="X931" s="93">
        <f t="shared" si="54"/>
        <v>25300000</v>
      </c>
      <c r="Y931" s="94">
        <f t="shared" si="55"/>
        <v>0</v>
      </c>
      <c r="Z931" s="94">
        <f t="shared" si="56"/>
        <v>0</v>
      </c>
      <c r="AA931" s="126"/>
      <c r="AB931" s="127"/>
      <c r="AC931" s="97" t="s">
        <v>2713</v>
      </c>
    </row>
    <row r="932" spans="1:29" ht="14.25">
      <c r="A932" s="82">
        <v>922</v>
      </c>
      <c r="B932" s="115" t="s">
        <v>79</v>
      </c>
      <c r="C932" s="131"/>
      <c r="D932" s="84" t="s">
        <v>686</v>
      </c>
      <c r="E932" s="326" t="s">
        <v>2714</v>
      </c>
      <c r="F932" s="329" t="s">
        <v>2715</v>
      </c>
      <c r="G932" s="325" t="s">
        <v>74</v>
      </c>
      <c r="H932" s="325" t="s">
        <v>107</v>
      </c>
      <c r="I932" s="134"/>
      <c r="J932" s="120" t="s">
        <v>400</v>
      </c>
      <c r="K932" s="121" t="s">
        <v>109</v>
      </c>
      <c r="L932" s="122">
        <v>25300000</v>
      </c>
      <c r="M932" s="122"/>
      <c r="N932" s="123"/>
      <c r="O932" s="122"/>
      <c r="P932" s="122"/>
      <c r="Q932" s="123"/>
      <c r="R932" s="123"/>
      <c r="S932" s="122"/>
      <c r="T932" s="91">
        <f t="shared" si="53"/>
        <v>25300000</v>
      </c>
      <c r="U932" s="92">
        <v>25300000</v>
      </c>
      <c r="V932" s="124"/>
      <c r="W932" s="125"/>
      <c r="X932" s="93">
        <f t="shared" si="54"/>
        <v>25300000</v>
      </c>
      <c r="Y932" s="94">
        <f t="shared" si="55"/>
        <v>0</v>
      </c>
      <c r="Z932" s="94">
        <f t="shared" si="56"/>
        <v>0</v>
      </c>
      <c r="AA932" s="126"/>
      <c r="AB932" s="127"/>
      <c r="AC932" s="97" t="s">
        <v>2716</v>
      </c>
    </row>
    <row r="933" spans="1:29" ht="14.25">
      <c r="A933" s="82">
        <v>923</v>
      </c>
      <c r="B933" s="115" t="s">
        <v>79</v>
      </c>
      <c r="C933" s="131"/>
      <c r="D933" s="128" t="s">
        <v>1391</v>
      </c>
      <c r="E933" s="132" t="s">
        <v>2717</v>
      </c>
      <c r="F933" s="133" t="s">
        <v>2718</v>
      </c>
      <c r="G933" s="325" t="s">
        <v>74</v>
      </c>
      <c r="H933" s="325" t="s">
        <v>107</v>
      </c>
      <c r="I933" s="134"/>
      <c r="J933" s="120" t="s">
        <v>2612</v>
      </c>
      <c r="K933" s="167" t="s">
        <v>115</v>
      </c>
      <c r="L933" s="122">
        <v>25300000</v>
      </c>
      <c r="M933" s="122"/>
      <c r="N933" s="123"/>
      <c r="O933" s="122"/>
      <c r="P933" s="122"/>
      <c r="Q933" s="123"/>
      <c r="R933" s="123"/>
      <c r="S933" s="122"/>
      <c r="T933" s="91">
        <f t="shared" si="53"/>
        <v>25300000</v>
      </c>
      <c r="U933" s="92">
        <v>25300000</v>
      </c>
      <c r="V933" s="124"/>
      <c r="W933" s="125"/>
      <c r="X933" s="93">
        <f t="shared" si="54"/>
        <v>25300000</v>
      </c>
      <c r="Y933" s="94">
        <f t="shared" si="55"/>
        <v>0</v>
      </c>
      <c r="Z933" s="94">
        <f t="shared" si="56"/>
        <v>0</v>
      </c>
      <c r="AA933" s="126"/>
      <c r="AB933" s="127" t="s">
        <v>75</v>
      </c>
      <c r="AC933" s="97" t="s">
        <v>2719</v>
      </c>
    </row>
    <row r="934" spans="1:29" ht="14.25">
      <c r="A934" s="82">
        <v>924</v>
      </c>
      <c r="B934" s="115" t="s">
        <v>79</v>
      </c>
      <c r="C934" s="131"/>
      <c r="D934" s="128" t="s">
        <v>1391</v>
      </c>
      <c r="E934" s="132" t="s">
        <v>2720</v>
      </c>
      <c r="F934" s="133" t="s">
        <v>2721</v>
      </c>
      <c r="G934" s="325" t="s">
        <v>74</v>
      </c>
      <c r="H934" s="325" t="s">
        <v>107</v>
      </c>
      <c r="I934" s="134"/>
      <c r="J934" s="120">
        <v>0</v>
      </c>
      <c r="K934" s="121" t="s">
        <v>109</v>
      </c>
      <c r="L934" s="122">
        <v>25300000</v>
      </c>
      <c r="M934" s="122"/>
      <c r="N934" s="123"/>
      <c r="O934" s="122"/>
      <c r="P934" s="122"/>
      <c r="Q934" s="123"/>
      <c r="R934" s="123"/>
      <c r="S934" s="122"/>
      <c r="T934" s="91">
        <f t="shared" si="53"/>
        <v>25300000</v>
      </c>
      <c r="U934" s="92">
        <v>25300000</v>
      </c>
      <c r="V934" s="124"/>
      <c r="W934" s="125"/>
      <c r="X934" s="93">
        <f t="shared" si="54"/>
        <v>25300000</v>
      </c>
      <c r="Y934" s="94">
        <f t="shared" si="55"/>
        <v>0</v>
      </c>
      <c r="Z934" s="94">
        <f t="shared" si="56"/>
        <v>0</v>
      </c>
      <c r="AA934" s="126"/>
      <c r="AB934" s="127" t="s">
        <v>2722</v>
      </c>
      <c r="AC934" s="97" t="s">
        <v>2723</v>
      </c>
    </row>
    <row r="935" spans="1:29" ht="14.25">
      <c r="A935" s="82">
        <v>925</v>
      </c>
      <c r="B935" s="115" t="s">
        <v>79</v>
      </c>
      <c r="C935" s="131"/>
      <c r="D935" s="128" t="s">
        <v>1163</v>
      </c>
      <c r="E935" s="132" t="s">
        <v>2724</v>
      </c>
      <c r="F935" s="133" t="s">
        <v>2725</v>
      </c>
      <c r="G935" s="325" t="s">
        <v>67</v>
      </c>
      <c r="H935" s="325" t="s">
        <v>107</v>
      </c>
      <c r="I935" s="134"/>
      <c r="J935" s="120" t="s">
        <v>849</v>
      </c>
      <c r="K935" s="167" t="s">
        <v>115</v>
      </c>
      <c r="L935" s="122">
        <v>25300000</v>
      </c>
      <c r="M935" s="122"/>
      <c r="N935" s="123"/>
      <c r="O935" s="122"/>
      <c r="P935" s="122"/>
      <c r="Q935" s="123"/>
      <c r="R935" s="123"/>
      <c r="S935" s="122"/>
      <c r="T935" s="91">
        <f t="shared" si="53"/>
        <v>25300000</v>
      </c>
      <c r="U935" s="92">
        <v>25300000</v>
      </c>
      <c r="V935" s="124"/>
      <c r="W935" s="125"/>
      <c r="X935" s="93">
        <f t="shared" si="54"/>
        <v>25300000</v>
      </c>
      <c r="Y935" s="94">
        <f t="shared" si="55"/>
        <v>0</v>
      </c>
      <c r="Z935" s="94">
        <f t="shared" si="56"/>
        <v>0</v>
      </c>
      <c r="AA935" s="126"/>
      <c r="AB935" s="127" t="s">
        <v>75</v>
      </c>
      <c r="AC935" s="97" t="s">
        <v>2726</v>
      </c>
    </row>
    <row r="936" spans="1:29" ht="14.25">
      <c r="A936" s="82">
        <v>926</v>
      </c>
      <c r="B936" s="115" t="s">
        <v>79</v>
      </c>
      <c r="C936" s="131"/>
      <c r="D936" s="128" t="s">
        <v>1121</v>
      </c>
      <c r="E936" s="132" t="s">
        <v>2727</v>
      </c>
      <c r="F936" s="213" t="s">
        <v>2728</v>
      </c>
      <c r="G936" s="134" t="s">
        <v>82</v>
      </c>
      <c r="H936" s="134" t="s">
        <v>107</v>
      </c>
      <c r="I936" s="134"/>
      <c r="J936" s="120" t="s">
        <v>722</v>
      </c>
      <c r="K936" s="167" t="s">
        <v>115</v>
      </c>
      <c r="L936" s="122">
        <v>25300000</v>
      </c>
      <c r="M936" s="122"/>
      <c r="N936" s="123"/>
      <c r="O936" s="122"/>
      <c r="P936" s="122"/>
      <c r="Q936" s="123"/>
      <c r="R936" s="123"/>
      <c r="S936" s="122"/>
      <c r="T936" s="91">
        <f t="shared" si="53"/>
        <v>25300000</v>
      </c>
      <c r="U936" s="92">
        <v>25300000</v>
      </c>
      <c r="V936" s="124"/>
      <c r="W936" s="125"/>
      <c r="X936" s="93">
        <f t="shared" si="54"/>
        <v>25300000</v>
      </c>
      <c r="Y936" s="94">
        <f t="shared" si="55"/>
        <v>0</v>
      </c>
      <c r="Z936" s="94">
        <f t="shared" si="56"/>
        <v>0</v>
      </c>
      <c r="AA936" s="126"/>
      <c r="AB936" s="127" t="s">
        <v>75</v>
      </c>
      <c r="AC936" s="97" t="s">
        <v>2729</v>
      </c>
    </row>
    <row r="937" spans="1:29" ht="14.25">
      <c r="A937" s="82">
        <v>927</v>
      </c>
      <c r="B937" s="115" t="s">
        <v>79</v>
      </c>
      <c r="C937" s="131"/>
      <c r="D937" s="128" t="s">
        <v>1118</v>
      </c>
      <c r="E937" s="132" t="s">
        <v>2730</v>
      </c>
      <c r="F937" s="168" t="s">
        <v>2731</v>
      </c>
      <c r="G937" s="134" t="s">
        <v>74</v>
      </c>
      <c r="H937" s="134" t="s">
        <v>107</v>
      </c>
      <c r="I937" s="134"/>
      <c r="J937" s="120">
        <v>0</v>
      </c>
      <c r="K937" s="121" t="s">
        <v>109</v>
      </c>
      <c r="L937" s="122">
        <v>25300000</v>
      </c>
      <c r="M937" s="122"/>
      <c r="N937" s="123"/>
      <c r="O937" s="122"/>
      <c r="P937" s="122"/>
      <c r="Q937" s="123"/>
      <c r="R937" s="123"/>
      <c r="S937" s="122"/>
      <c r="T937" s="91">
        <f t="shared" si="53"/>
        <v>25300000</v>
      </c>
      <c r="U937" s="92">
        <v>25300000</v>
      </c>
      <c r="V937" s="124"/>
      <c r="W937" s="125"/>
      <c r="X937" s="93">
        <f t="shared" si="54"/>
        <v>25300000</v>
      </c>
      <c r="Y937" s="94">
        <f t="shared" si="55"/>
        <v>0</v>
      </c>
      <c r="Z937" s="94">
        <f t="shared" si="56"/>
        <v>0</v>
      </c>
      <c r="AA937" s="126"/>
      <c r="AB937" s="127" t="s">
        <v>2722</v>
      </c>
      <c r="AC937" s="97" t="s">
        <v>2732</v>
      </c>
    </row>
    <row r="938" spans="1:29" ht="14.25">
      <c r="A938" s="82">
        <v>928</v>
      </c>
      <c r="B938" s="115" t="s">
        <v>79</v>
      </c>
      <c r="C938" s="131"/>
      <c r="D938" s="128" t="s">
        <v>765</v>
      </c>
      <c r="E938" s="132" t="s">
        <v>2733</v>
      </c>
      <c r="F938" s="168" t="s">
        <v>2734</v>
      </c>
      <c r="G938" s="134" t="s">
        <v>74</v>
      </c>
      <c r="H938" s="134" t="s">
        <v>107</v>
      </c>
      <c r="I938" s="134"/>
      <c r="J938" s="120" t="s">
        <v>2612</v>
      </c>
      <c r="K938" s="167" t="s">
        <v>115</v>
      </c>
      <c r="L938" s="122">
        <v>25300000</v>
      </c>
      <c r="M938" s="122"/>
      <c r="N938" s="123"/>
      <c r="O938" s="122"/>
      <c r="P938" s="122"/>
      <c r="Q938" s="123"/>
      <c r="R938" s="123"/>
      <c r="S938" s="122"/>
      <c r="T938" s="91">
        <f t="shared" si="53"/>
        <v>25300000</v>
      </c>
      <c r="U938" s="92">
        <v>25300000</v>
      </c>
      <c r="V938" s="124"/>
      <c r="W938" s="125"/>
      <c r="X938" s="93">
        <f t="shared" si="54"/>
        <v>25300000</v>
      </c>
      <c r="Y938" s="94">
        <f t="shared" si="55"/>
        <v>0</v>
      </c>
      <c r="Z938" s="94">
        <f t="shared" si="56"/>
        <v>0</v>
      </c>
      <c r="AA938" s="126"/>
      <c r="AB938" s="127" t="s">
        <v>75</v>
      </c>
      <c r="AC938" s="114" t="str">
        <f>VLOOKUP(E938,'[1]Tong hop'!$D$3:$P$2738,12,FALSE)</f>
        <v>LuatDMSE62912@fpt.edu.vn</v>
      </c>
    </row>
    <row r="939" spans="1:29" ht="14.25">
      <c r="A939" s="82">
        <v>929</v>
      </c>
      <c r="B939" s="115" t="s">
        <v>79</v>
      </c>
      <c r="C939" s="131"/>
      <c r="D939" s="128" t="s">
        <v>1121</v>
      </c>
      <c r="E939" s="132" t="s">
        <v>2735</v>
      </c>
      <c r="F939" s="168" t="s">
        <v>2736</v>
      </c>
      <c r="G939" s="134" t="s">
        <v>74</v>
      </c>
      <c r="H939" s="134" t="s">
        <v>107</v>
      </c>
      <c r="I939" s="134"/>
      <c r="J939" s="120" t="s">
        <v>430</v>
      </c>
      <c r="K939" s="167" t="s">
        <v>115</v>
      </c>
      <c r="L939" s="122">
        <v>25300000</v>
      </c>
      <c r="M939" s="122"/>
      <c r="N939" s="123"/>
      <c r="O939" s="122"/>
      <c r="P939" s="122"/>
      <c r="Q939" s="123"/>
      <c r="R939" s="123"/>
      <c r="S939" s="122"/>
      <c r="T939" s="91">
        <f t="shared" si="53"/>
        <v>25300000</v>
      </c>
      <c r="U939" s="92">
        <v>25300000</v>
      </c>
      <c r="V939" s="124"/>
      <c r="W939" s="125"/>
      <c r="X939" s="93">
        <f t="shared" si="54"/>
        <v>25300000</v>
      </c>
      <c r="Y939" s="94">
        <f t="shared" si="55"/>
        <v>0</v>
      </c>
      <c r="Z939" s="94">
        <f t="shared" si="56"/>
        <v>0</v>
      </c>
      <c r="AA939" s="126"/>
      <c r="AB939" s="127" t="s">
        <v>75</v>
      </c>
      <c r="AC939" s="97" t="s">
        <v>2737</v>
      </c>
    </row>
    <row r="940" spans="1:29" ht="14.25">
      <c r="A940" s="82">
        <v>930</v>
      </c>
      <c r="B940" s="115" t="s">
        <v>79</v>
      </c>
      <c r="C940" s="131"/>
      <c r="D940" s="128" t="s">
        <v>780</v>
      </c>
      <c r="E940" s="132" t="s">
        <v>2738</v>
      </c>
      <c r="F940" s="168" t="s">
        <v>2739</v>
      </c>
      <c r="G940" s="134" t="s">
        <v>67</v>
      </c>
      <c r="H940" s="134" t="s">
        <v>107</v>
      </c>
      <c r="I940" s="134"/>
      <c r="J940" s="120" t="s">
        <v>849</v>
      </c>
      <c r="K940" s="167" t="s">
        <v>115</v>
      </c>
      <c r="L940" s="122">
        <v>25300000</v>
      </c>
      <c r="M940" s="122"/>
      <c r="N940" s="123"/>
      <c r="O940" s="122"/>
      <c r="P940" s="122"/>
      <c r="Q940" s="123"/>
      <c r="R940" s="123"/>
      <c r="S940" s="122"/>
      <c r="T940" s="91">
        <f t="shared" si="53"/>
        <v>25300000</v>
      </c>
      <c r="U940" s="92">
        <v>25300000</v>
      </c>
      <c r="V940" s="124"/>
      <c r="W940" s="125"/>
      <c r="X940" s="93">
        <f t="shared" si="54"/>
        <v>25300000</v>
      </c>
      <c r="Y940" s="94">
        <f t="shared" si="55"/>
        <v>0</v>
      </c>
      <c r="Z940" s="94">
        <f t="shared" si="56"/>
        <v>0</v>
      </c>
      <c r="AA940" s="126"/>
      <c r="AB940" s="127" t="s">
        <v>75</v>
      </c>
      <c r="AC940" s="97" t="s">
        <v>2740</v>
      </c>
    </row>
    <row r="941" spans="1:29" ht="14.25">
      <c r="A941" s="82">
        <v>931</v>
      </c>
      <c r="B941" s="115" t="s">
        <v>79</v>
      </c>
      <c r="C941" s="175"/>
      <c r="D941" s="128" t="s">
        <v>2741</v>
      </c>
      <c r="E941" s="132" t="s">
        <v>2742</v>
      </c>
      <c r="F941" s="168" t="s">
        <v>2743</v>
      </c>
      <c r="G941" s="134" t="s">
        <v>74</v>
      </c>
      <c r="H941" s="134" t="s">
        <v>107</v>
      </c>
      <c r="I941" s="134"/>
      <c r="J941" s="120" t="s">
        <v>2612</v>
      </c>
      <c r="K941" s="167" t="s">
        <v>115</v>
      </c>
      <c r="L941" s="122">
        <v>25300000</v>
      </c>
      <c r="M941" s="122"/>
      <c r="N941" s="123"/>
      <c r="O941" s="122"/>
      <c r="P941" s="122"/>
      <c r="Q941" s="123"/>
      <c r="R941" s="123"/>
      <c r="S941" s="122"/>
      <c r="T941" s="91">
        <f t="shared" si="53"/>
        <v>25300000</v>
      </c>
      <c r="U941" s="92">
        <v>23050000</v>
      </c>
      <c r="V941" s="124">
        <v>2250000</v>
      </c>
      <c r="W941" s="125"/>
      <c r="X941" s="93">
        <f t="shared" si="54"/>
        <v>25300000</v>
      </c>
      <c r="Y941" s="94">
        <f t="shared" si="55"/>
        <v>0</v>
      </c>
      <c r="Z941" s="94">
        <f t="shared" si="56"/>
        <v>0</v>
      </c>
      <c r="AA941" s="126"/>
      <c r="AB941" s="127" t="s">
        <v>75</v>
      </c>
      <c r="AC941" s="114" t="str">
        <f>VLOOKUP(E941,'[1]Tong hop'!$D$3:$P$2738,12,FALSE)</f>
        <v>HyTDMSE62913@fpt.edu.vn</v>
      </c>
    </row>
    <row r="942" spans="1:29" ht="14.25">
      <c r="A942" s="82">
        <v>932</v>
      </c>
      <c r="B942" s="115" t="s">
        <v>79</v>
      </c>
      <c r="C942" s="131"/>
      <c r="D942" s="128" t="s">
        <v>1102</v>
      </c>
      <c r="E942" s="132" t="s">
        <v>2744</v>
      </c>
      <c r="F942" s="168" t="s">
        <v>2745</v>
      </c>
      <c r="G942" s="134" t="s">
        <v>209</v>
      </c>
      <c r="H942" s="134" t="s">
        <v>107</v>
      </c>
      <c r="I942" s="134"/>
      <c r="J942" s="120" t="s">
        <v>2602</v>
      </c>
      <c r="K942" s="167" t="s">
        <v>115</v>
      </c>
      <c r="L942" s="122">
        <v>25300000</v>
      </c>
      <c r="M942" s="122"/>
      <c r="N942" s="123"/>
      <c r="O942" s="122"/>
      <c r="P942" s="122"/>
      <c r="Q942" s="123"/>
      <c r="R942" s="123"/>
      <c r="S942" s="122"/>
      <c r="T942" s="91">
        <f t="shared" si="53"/>
        <v>25300000</v>
      </c>
      <c r="U942" s="92">
        <v>25300000</v>
      </c>
      <c r="V942" s="124"/>
      <c r="W942" s="125"/>
      <c r="X942" s="93">
        <f t="shared" si="54"/>
        <v>25300000</v>
      </c>
      <c r="Y942" s="94">
        <f t="shared" si="55"/>
        <v>0</v>
      </c>
      <c r="Z942" s="94">
        <f t="shared" si="56"/>
        <v>0</v>
      </c>
      <c r="AA942" s="126"/>
      <c r="AB942" s="127" t="s">
        <v>75</v>
      </c>
      <c r="AC942" s="114" t="str">
        <f>VLOOKUP(E942,'[1]Tong hop'!$D$3:$P$2738,12,FALSE)</f>
        <v>DuongNPTSE62914@fpt.edu.vn</v>
      </c>
    </row>
    <row r="943" spans="1:29" ht="14.25">
      <c r="A943" s="82">
        <v>933</v>
      </c>
      <c r="B943" s="115" t="s">
        <v>79</v>
      </c>
      <c r="C943" s="131"/>
      <c r="D943" s="128" t="s">
        <v>1124</v>
      </c>
      <c r="E943" s="132" t="s">
        <v>2746</v>
      </c>
      <c r="F943" s="168" t="s">
        <v>2747</v>
      </c>
      <c r="G943" s="134" t="s">
        <v>74</v>
      </c>
      <c r="H943" s="134" t="s">
        <v>107</v>
      </c>
      <c r="I943" s="134" t="s">
        <v>114</v>
      </c>
      <c r="J943" s="120" t="s">
        <v>2628</v>
      </c>
      <c r="K943" s="167" t="s">
        <v>115</v>
      </c>
      <c r="L943" s="122">
        <v>25300000</v>
      </c>
      <c r="M943" s="122"/>
      <c r="N943" s="123"/>
      <c r="O943" s="122">
        <v>70</v>
      </c>
      <c r="P943" s="122"/>
      <c r="Q943" s="123"/>
      <c r="R943" s="123"/>
      <c r="S943" s="122"/>
      <c r="T943" s="91">
        <f t="shared" si="53"/>
        <v>7590000</v>
      </c>
      <c r="U943" s="92">
        <v>7590000</v>
      </c>
      <c r="V943" s="124"/>
      <c r="W943" s="125"/>
      <c r="X943" s="93">
        <f t="shared" si="54"/>
        <v>7590000</v>
      </c>
      <c r="Y943" s="94">
        <f t="shared" si="55"/>
        <v>0</v>
      </c>
      <c r="Z943" s="94">
        <f t="shared" si="56"/>
        <v>0</v>
      </c>
      <c r="AA943" s="126"/>
      <c r="AB943" s="127" t="s">
        <v>75</v>
      </c>
      <c r="AC943" s="97" t="s">
        <v>2748</v>
      </c>
    </row>
    <row r="944" spans="1:29" ht="14.25">
      <c r="A944" s="82">
        <v>934</v>
      </c>
      <c r="B944" s="115" t="s">
        <v>79</v>
      </c>
      <c r="C944" s="131"/>
      <c r="D944" s="128" t="s">
        <v>1182</v>
      </c>
      <c r="E944" s="132" t="s">
        <v>2749</v>
      </c>
      <c r="F944" s="168" t="s">
        <v>2750</v>
      </c>
      <c r="G944" s="134" t="s">
        <v>82</v>
      </c>
      <c r="H944" s="134" t="s">
        <v>399</v>
      </c>
      <c r="I944" s="134"/>
      <c r="J944" s="120" t="s">
        <v>2664</v>
      </c>
      <c r="K944" s="121" t="s">
        <v>787</v>
      </c>
      <c r="L944" s="122">
        <v>10350000</v>
      </c>
      <c r="M944" s="122">
        <v>2250000</v>
      </c>
      <c r="N944" s="123"/>
      <c r="O944" s="122"/>
      <c r="P944" s="122"/>
      <c r="Q944" s="123"/>
      <c r="R944" s="123"/>
      <c r="S944" s="122">
        <v>2925000</v>
      </c>
      <c r="T944" s="91">
        <f t="shared" si="53"/>
        <v>5175000</v>
      </c>
      <c r="U944" s="92">
        <v>5175000</v>
      </c>
      <c r="V944" s="124"/>
      <c r="W944" s="125"/>
      <c r="X944" s="93">
        <f t="shared" si="54"/>
        <v>5175000</v>
      </c>
      <c r="Y944" s="94">
        <f t="shared" si="55"/>
        <v>0</v>
      </c>
      <c r="Z944" s="94">
        <f t="shared" si="56"/>
        <v>0</v>
      </c>
      <c r="AA944" s="126"/>
      <c r="AB944" s="127"/>
      <c r="AC944" s="97" t="s">
        <v>2751</v>
      </c>
    </row>
    <row r="945" spans="1:29" ht="14.25">
      <c r="A945" s="82">
        <v>935</v>
      </c>
      <c r="B945" s="115" t="s">
        <v>79</v>
      </c>
      <c r="C945" s="131"/>
      <c r="D945" s="128" t="s">
        <v>1182</v>
      </c>
      <c r="E945" s="88" t="s">
        <v>2752</v>
      </c>
      <c r="F945" s="168" t="s">
        <v>2753</v>
      </c>
      <c r="G945" s="134" t="s">
        <v>2754</v>
      </c>
      <c r="H945" s="134" t="s">
        <v>107</v>
      </c>
      <c r="I945" s="134"/>
      <c r="J945" s="120" t="s">
        <v>108</v>
      </c>
      <c r="K945" s="121" t="s">
        <v>2755</v>
      </c>
      <c r="L945" s="122">
        <v>25300000</v>
      </c>
      <c r="M945" s="122">
        <v>2250000</v>
      </c>
      <c r="N945" s="123"/>
      <c r="O945" s="122"/>
      <c r="P945" s="122"/>
      <c r="Q945" s="123"/>
      <c r="R945" s="123"/>
      <c r="S945" s="122"/>
      <c r="T945" s="91">
        <f t="shared" si="53"/>
        <v>23050000</v>
      </c>
      <c r="U945" s="92">
        <v>23050000</v>
      </c>
      <c r="V945" s="124"/>
      <c r="W945" s="125"/>
      <c r="X945" s="93">
        <f t="shared" si="54"/>
        <v>23050000</v>
      </c>
      <c r="Y945" s="94">
        <f t="shared" si="55"/>
        <v>0</v>
      </c>
      <c r="Z945" s="94">
        <f t="shared" si="56"/>
        <v>0</v>
      </c>
      <c r="AA945" s="126"/>
      <c r="AB945" s="127"/>
      <c r="AC945" s="97" t="s">
        <v>2756</v>
      </c>
    </row>
    <row r="946" spans="1:29" ht="14.25">
      <c r="A946" s="82">
        <v>936</v>
      </c>
      <c r="B946" s="115" t="s">
        <v>79</v>
      </c>
      <c r="C946" s="131"/>
      <c r="D946" s="128" t="s">
        <v>1391</v>
      </c>
      <c r="E946" s="132" t="s">
        <v>2757</v>
      </c>
      <c r="F946" s="168" t="s">
        <v>2758</v>
      </c>
      <c r="G946" s="134" t="s">
        <v>74</v>
      </c>
      <c r="H946" s="134" t="s">
        <v>107</v>
      </c>
      <c r="I946" s="134"/>
      <c r="J946" s="120" t="s">
        <v>430</v>
      </c>
      <c r="K946" s="167" t="s">
        <v>373</v>
      </c>
      <c r="L946" s="122">
        <v>25300000</v>
      </c>
      <c r="M946" s="122">
        <v>2250000</v>
      </c>
      <c r="N946" s="123"/>
      <c r="O946" s="122"/>
      <c r="P946" s="122"/>
      <c r="Q946" s="123"/>
      <c r="R946" s="123"/>
      <c r="S946" s="122"/>
      <c r="T946" s="91">
        <f t="shared" si="53"/>
        <v>23050000</v>
      </c>
      <c r="U946" s="92">
        <v>23050000</v>
      </c>
      <c r="V946" s="124"/>
      <c r="W946" s="125"/>
      <c r="X946" s="93">
        <f t="shared" si="54"/>
        <v>23050000</v>
      </c>
      <c r="Y946" s="94">
        <f t="shared" si="55"/>
        <v>0</v>
      </c>
      <c r="Z946" s="94">
        <f t="shared" si="56"/>
        <v>0</v>
      </c>
      <c r="AA946" s="126"/>
      <c r="AB946" s="127" t="s">
        <v>75</v>
      </c>
      <c r="AC946" s="97" t="s">
        <v>2759</v>
      </c>
    </row>
    <row r="947" spans="1:29" ht="14.25">
      <c r="A947" s="82">
        <v>937</v>
      </c>
      <c r="B947" s="115" t="s">
        <v>79</v>
      </c>
      <c r="C947" s="131"/>
      <c r="D947" s="84" t="s">
        <v>686</v>
      </c>
      <c r="E947" s="132" t="s">
        <v>2760</v>
      </c>
      <c r="F947" s="168" t="s">
        <v>2761</v>
      </c>
      <c r="G947" s="134" t="s">
        <v>67</v>
      </c>
      <c r="H947" s="134" t="s">
        <v>107</v>
      </c>
      <c r="I947" s="134"/>
      <c r="J947" s="120" t="s">
        <v>394</v>
      </c>
      <c r="K947" s="121" t="s">
        <v>787</v>
      </c>
      <c r="L947" s="122">
        <v>10350000</v>
      </c>
      <c r="M947" s="122">
        <v>2250000</v>
      </c>
      <c r="N947" s="123"/>
      <c r="O947" s="122"/>
      <c r="P947" s="122"/>
      <c r="Q947" s="123"/>
      <c r="R947" s="123"/>
      <c r="S947" s="122">
        <v>5850000</v>
      </c>
      <c r="T947" s="91">
        <f t="shared" si="53"/>
        <v>2250000</v>
      </c>
      <c r="U947" s="92">
        <v>8100000</v>
      </c>
      <c r="V947" s="124"/>
      <c r="W947" s="125"/>
      <c r="X947" s="93">
        <f t="shared" si="54"/>
        <v>8100000</v>
      </c>
      <c r="Y947" s="94">
        <f t="shared" si="55"/>
        <v>5850000</v>
      </c>
      <c r="Z947" s="94">
        <f t="shared" si="56"/>
        <v>0</v>
      </c>
      <c r="AA947" s="126"/>
      <c r="AB947" s="127"/>
      <c r="AC947" s="97" t="s">
        <v>2762</v>
      </c>
    </row>
    <row r="948" spans="1:29" ht="14.25">
      <c r="A948" s="82">
        <v>938</v>
      </c>
      <c r="B948" s="115" t="s">
        <v>79</v>
      </c>
      <c r="C948" s="131"/>
      <c r="D948" s="84" t="s">
        <v>1158</v>
      </c>
      <c r="E948" s="132" t="s">
        <v>2763</v>
      </c>
      <c r="F948" s="168" t="s">
        <v>2764</v>
      </c>
      <c r="G948" s="134" t="s">
        <v>74</v>
      </c>
      <c r="H948" s="134" t="s">
        <v>107</v>
      </c>
      <c r="I948" s="134"/>
      <c r="J948" s="120" t="s">
        <v>430</v>
      </c>
      <c r="K948" s="167" t="s">
        <v>115</v>
      </c>
      <c r="L948" s="122">
        <v>25300000</v>
      </c>
      <c r="M948" s="122"/>
      <c r="N948" s="123"/>
      <c r="O948" s="122"/>
      <c r="P948" s="122"/>
      <c r="Q948" s="123"/>
      <c r="R948" s="123"/>
      <c r="S948" s="122"/>
      <c r="T948" s="91">
        <f t="shared" si="53"/>
        <v>25300000</v>
      </c>
      <c r="U948" s="92">
        <v>25300000</v>
      </c>
      <c r="V948" s="124"/>
      <c r="W948" s="125"/>
      <c r="X948" s="93">
        <f t="shared" si="54"/>
        <v>25300000</v>
      </c>
      <c r="Y948" s="94">
        <f t="shared" si="55"/>
        <v>0</v>
      </c>
      <c r="Z948" s="94">
        <f t="shared" si="56"/>
        <v>0</v>
      </c>
      <c r="AA948" s="126"/>
      <c r="AB948" s="127" t="s">
        <v>75</v>
      </c>
      <c r="AC948" s="97" t="s">
        <v>2765</v>
      </c>
    </row>
    <row r="949" spans="1:29" ht="14.25">
      <c r="A949" s="82">
        <v>939</v>
      </c>
      <c r="B949" s="115" t="s">
        <v>79</v>
      </c>
      <c r="C949" s="131"/>
      <c r="D949" s="128" t="s">
        <v>1118</v>
      </c>
      <c r="E949" s="132" t="s">
        <v>2766</v>
      </c>
      <c r="F949" s="168" t="s">
        <v>2767</v>
      </c>
      <c r="G949" s="134" t="s">
        <v>74</v>
      </c>
      <c r="H949" s="134" t="s">
        <v>107</v>
      </c>
      <c r="I949" s="134"/>
      <c r="J949" s="120" t="s">
        <v>2628</v>
      </c>
      <c r="K949" s="167" t="s">
        <v>115</v>
      </c>
      <c r="L949" s="122">
        <v>25300000</v>
      </c>
      <c r="M949" s="122"/>
      <c r="N949" s="123"/>
      <c r="O949" s="122"/>
      <c r="P949" s="122"/>
      <c r="Q949" s="123"/>
      <c r="R949" s="123"/>
      <c r="S949" s="122"/>
      <c r="T949" s="91">
        <f t="shared" si="53"/>
        <v>25300000</v>
      </c>
      <c r="U949" s="92">
        <v>25300000</v>
      </c>
      <c r="V949" s="124"/>
      <c r="W949" s="125"/>
      <c r="X949" s="93">
        <f t="shared" si="54"/>
        <v>25300000</v>
      </c>
      <c r="Y949" s="94">
        <f t="shared" si="55"/>
        <v>0</v>
      </c>
      <c r="Z949" s="94">
        <f t="shared" si="56"/>
        <v>0</v>
      </c>
      <c r="AA949" s="126"/>
      <c r="AB949" s="127" t="s">
        <v>75</v>
      </c>
      <c r="AC949" s="97" t="s">
        <v>2768</v>
      </c>
    </row>
    <row r="950" spans="1:29" ht="14.25">
      <c r="A950" s="82">
        <v>940</v>
      </c>
      <c r="B950" s="115" t="s">
        <v>79</v>
      </c>
      <c r="C950" s="131"/>
      <c r="D950" s="128" t="s">
        <v>1118</v>
      </c>
      <c r="E950" s="132" t="s">
        <v>2769</v>
      </c>
      <c r="F950" s="168" t="s">
        <v>2770</v>
      </c>
      <c r="G950" s="134" t="s">
        <v>371</v>
      </c>
      <c r="H950" s="134" t="s">
        <v>107</v>
      </c>
      <c r="I950" s="134"/>
      <c r="J950" s="120" t="s">
        <v>425</v>
      </c>
      <c r="K950" s="121" t="s">
        <v>426</v>
      </c>
      <c r="L950" s="122">
        <v>10350000</v>
      </c>
      <c r="M950" s="122">
        <v>2250000</v>
      </c>
      <c r="N950" s="123"/>
      <c r="O950" s="122"/>
      <c r="P950" s="122"/>
      <c r="Q950" s="123"/>
      <c r="R950" s="123"/>
      <c r="S950" s="122">
        <v>2950000</v>
      </c>
      <c r="T950" s="91">
        <f t="shared" si="53"/>
        <v>5150000</v>
      </c>
      <c r="U950" s="92">
        <v>5200000</v>
      </c>
      <c r="V950" s="124"/>
      <c r="W950" s="125"/>
      <c r="X950" s="93">
        <f t="shared" si="54"/>
        <v>5200000</v>
      </c>
      <c r="Y950" s="94">
        <f t="shared" si="55"/>
        <v>50000</v>
      </c>
      <c r="Z950" s="94">
        <f t="shared" si="56"/>
        <v>0</v>
      </c>
      <c r="AA950" s="126"/>
      <c r="AB950" s="127"/>
      <c r="AC950" s="97" t="s">
        <v>2771</v>
      </c>
    </row>
    <row r="951" spans="1:29" ht="14.25">
      <c r="A951" s="82">
        <v>941</v>
      </c>
      <c r="B951" s="115" t="s">
        <v>79</v>
      </c>
      <c r="C951" s="131"/>
      <c r="D951" s="84" t="s">
        <v>686</v>
      </c>
      <c r="E951" s="132" t="s">
        <v>2772</v>
      </c>
      <c r="F951" s="168" t="s">
        <v>2773</v>
      </c>
      <c r="G951" s="134" t="s">
        <v>82</v>
      </c>
      <c r="H951" s="134" t="s">
        <v>107</v>
      </c>
      <c r="I951" s="134"/>
      <c r="J951" s="120" t="s">
        <v>84</v>
      </c>
      <c r="K951" s="121" t="s">
        <v>85</v>
      </c>
      <c r="L951" s="122">
        <v>25300000</v>
      </c>
      <c r="M951" s="122">
        <v>2250000</v>
      </c>
      <c r="N951" s="123"/>
      <c r="O951" s="122"/>
      <c r="P951" s="122"/>
      <c r="Q951" s="123"/>
      <c r="R951" s="123"/>
      <c r="S951" s="122"/>
      <c r="T951" s="91">
        <f t="shared" si="53"/>
        <v>23050000</v>
      </c>
      <c r="U951" s="92">
        <v>23050000</v>
      </c>
      <c r="V951" s="124"/>
      <c r="W951" s="125"/>
      <c r="X951" s="93">
        <f t="shared" si="54"/>
        <v>23050000</v>
      </c>
      <c r="Y951" s="94">
        <f t="shared" si="55"/>
        <v>0</v>
      </c>
      <c r="Z951" s="94">
        <f t="shared" si="56"/>
        <v>0</v>
      </c>
      <c r="AA951" s="126"/>
      <c r="AB951" s="127" t="s">
        <v>75</v>
      </c>
      <c r="AC951" s="97" t="s">
        <v>2774</v>
      </c>
    </row>
    <row r="952" spans="1:29" ht="14.25">
      <c r="A952" s="82">
        <v>942</v>
      </c>
      <c r="B952" s="115" t="s">
        <v>79</v>
      </c>
      <c r="C952" s="131"/>
      <c r="D952" s="84" t="s">
        <v>686</v>
      </c>
      <c r="E952" s="132" t="s">
        <v>2775</v>
      </c>
      <c r="F952" s="330" t="s">
        <v>2776</v>
      </c>
      <c r="G952" s="134" t="s">
        <v>209</v>
      </c>
      <c r="H952" s="134" t="s">
        <v>107</v>
      </c>
      <c r="I952" s="134"/>
      <c r="J952" s="120" t="s">
        <v>2602</v>
      </c>
      <c r="K952" s="167" t="s">
        <v>115</v>
      </c>
      <c r="L952" s="122">
        <v>25300000</v>
      </c>
      <c r="M952" s="122"/>
      <c r="N952" s="123"/>
      <c r="O952" s="122"/>
      <c r="P952" s="122"/>
      <c r="Q952" s="123"/>
      <c r="R952" s="123"/>
      <c r="S952" s="122"/>
      <c r="T952" s="91">
        <f t="shared" si="53"/>
        <v>25300000</v>
      </c>
      <c r="U952" s="92">
        <v>25300000</v>
      </c>
      <c r="V952" s="124"/>
      <c r="W952" s="125"/>
      <c r="X952" s="93">
        <f t="shared" si="54"/>
        <v>25300000</v>
      </c>
      <c r="Y952" s="94">
        <f t="shared" si="55"/>
        <v>0</v>
      </c>
      <c r="Z952" s="94">
        <f t="shared" si="56"/>
        <v>0</v>
      </c>
      <c r="AA952" s="126"/>
      <c r="AB952" s="127" t="s">
        <v>75</v>
      </c>
      <c r="AC952" s="97" t="s">
        <v>2777</v>
      </c>
    </row>
    <row r="953" spans="1:29" ht="14.25">
      <c r="A953" s="82">
        <v>943</v>
      </c>
      <c r="B953" s="115" t="s">
        <v>79</v>
      </c>
      <c r="C953" s="131"/>
      <c r="D953" s="128" t="s">
        <v>1121</v>
      </c>
      <c r="E953" s="132" t="s">
        <v>2778</v>
      </c>
      <c r="F953" s="168" t="s">
        <v>2779</v>
      </c>
      <c r="G953" s="134" t="s">
        <v>74</v>
      </c>
      <c r="H953" s="134" t="s">
        <v>107</v>
      </c>
      <c r="I953" s="134"/>
      <c r="J953" s="120" t="s">
        <v>577</v>
      </c>
      <c r="K953" s="167" t="s">
        <v>373</v>
      </c>
      <c r="L953" s="122">
        <v>25300000</v>
      </c>
      <c r="M953" s="122">
        <v>2250000</v>
      </c>
      <c r="N953" s="123"/>
      <c r="O953" s="122"/>
      <c r="P953" s="122"/>
      <c r="Q953" s="123"/>
      <c r="R953" s="123"/>
      <c r="S953" s="122"/>
      <c r="T953" s="91">
        <f t="shared" si="53"/>
        <v>23050000</v>
      </c>
      <c r="U953" s="92">
        <v>23050000</v>
      </c>
      <c r="V953" s="124"/>
      <c r="W953" s="125"/>
      <c r="X953" s="93">
        <f t="shared" si="54"/>
        <v>23050000</v>
      </c>
      <c r="Y953" s="94">
        <f t="shared" si="55"/>
        <v>0</v>
      </c>
      <c r="Z953" s="94">
        <f t="shared" si="56"/>
        <v>0</v>
      </c>
      <c r="AA953" s="126"/>
      <c r="AB953" s="127" t="s">
        <v>75</v>
      </c>
      <c r="AC953" s="97" t="s">
        <v>2780</v>
      </c>
    </row>
    <row r="954" spans="1:29" ht="14.25">
      <c r="A954" s="82">
        <v>944</v>
      </c>
      <c r="B954" s="115" t="s">
        <v>79</v>
      </c>
      <c r="C954" s="131"/>
      <c r="D954" s="128" t="s">
        <v>1118</v>
      </c>
      <c r="E954" s="132" t="s">
        <v>2781</v>
      </c>
      <c r="F954" s="168" t="s">
        <v>2782</v>
      </c>
      <c r="G954" s="134" t="s">
        <v>74</v>
      </c>
      <c r="H954" s="134" t="s">
        <v>107</v>
      </c>
      <c r="I954" s="134"/>
      <c r="J954" s="120">
        <v>0</v>
      </c>
      <c r="K954" s="121" t="s">
        <v>109</v>
      </c>
      <c r="L954" s="122">
        <v>25300000</v>
      </c>
      <c r="M954" s="122"/>
      <c r="N954" s="123"/>
      <c r="O954" s="122"/>
      <c r="P954" s="122"/>
      <c r="Q954" s="123"/>
      <c r="R954" s="123"/>
      <c r="S954" s="122"/>
      <c r="T954" s="91">
        <f t="shared" si="53"/>
        <v>25300000</v>
      </c>
      <c r="U954" s="92">
        <v>25300000</v>
      </c>
      <c r="V954" s="124"/>
      <c r="W954" s="125"/>
      <c r="X954" s="93">
        <f t="shared" si="54"/>
        <v>25300000</v>
      </c>
      <c r="Y954" s="94">
        <f t="shared" si="55"/>
        <v>0</v>
      </c>
      <c r="Z954" s="94">
        <f t="shared" si="56"/>
        <v>0</v>
      </c>
      <c r="AA954" s="126"/>
      <c r="AB954" s="127" t="s">
        <v>2722</v>
      </c>
      <c r="AC954" s="97" t="s">
        <v>2783</v>
      </c>
    </row>
    <row r="955" spans="1:29" ht="14.25">
      <c r="A955" s="82">
        <v>945</v>
      </c>
      <c r="B955" s="115" t="s">
        <v>79</v>
      </c>
      <c r="C955" s="131"/>
      <c r="D955" s="128" t="s">
        <v>1158</v>
      </c>
      <c r="E955" s="132" t="s">
        <v>2784</v>
      </c>
      <c r="F955" s="168" t="s">
        <v>2785</v>
      </c>
      <c r="G955" s="134" t="s">
        <v>74</v>
      </c>
      <c r="H955" s="134" t="s">
        <v>107</v>
      </c>
      <c r="I955" s="134"/>
      <c r="J955" s="120" t="s">
        <v>2612</v>
      </c>
      <c r="K955" s="167" t="s">
        <v>115</v>
      </c>
      <c r="L955" s="122">
        <v>25300000</v>
      </c>
      <c r="M955" s="122"/>
      <c r="N955" s="123"/>
      <c r="O955" s="122"/>
      <c r="P955" s="122"/>
      <c r="Q955" s="123"/>
      <c r="R955" s="123"/>
      <c r="S955" s="122"/>
      <c r="T955" s="91">
        <f t="shared" si="53"/>
        <v>25300000</v>
      </c>
      <c r="U955" s="92">
        <v>25300000</v>
      </c>
      <c r="V955" s="124"/>
      <c r="W955" s="125"/>
      <c r="X955" s="93">
        <f t="shared" si="54"/>
        <v>25300000</v>
      </c>
      <c r="Y955" s="94">
        <f t="shared" si="55"/>
        <v>0</v>
      </c>
      <c r="Z955" s="94">
        <f t="shared" si="56"/>
        <v>0</v>
      </c>
      <c r="AA955" s="126"/>
      <c r="AB955" s="127" t="s">
        <v>75</v>
      </c>
      <c r="AC955" s="97" t="s">
        <v>2786</v>
      </c>
    </row>
    <row r="956" spans="1:29" ht="14.25">
      <c r="A956" s="82">
        <v>946</v>
      </c>
      <c r="B956" s="115" t="s">
        <v>79</v>
      </c>
      <c r="C956" s="131"/>
      <c r="D956" s="128" t="s">
        <v>1158</v>
      </c>
      <c r="E956" s="132" t="s">
        <v>2787</v>
      </c>
      <c r="F956" s="168" t="s">
        <v>2788</v>
      </c>
      <c r="G956" s="134" t="s">
        <v>74</v>
      </c>
      <c r="H956" s="134" t="s">
        <v>107</v>
      </c>
      <c r="I956" s="134"/>
      <c r="J956" s="120" t="s">
        <v>2612</v>
      </c>
      <c r="K956" s="167" t="s">
        <v>373</v>
      </c>
      <c r="L956" s="122">
        <v>25300000</v>
      </c>
      <c r="M956" s="122">
        <v>2250000</v>
      </c>
      <c r="N956" s="123"/>
      <c r="O956" s="122"/>
      <c r="P956" s="122"/>
      <c r="Q956" s="123"/>
      <c r="R956" s="123"/>
      <c r="S956" s="122"/>
      <c r="T956" s="91">
        <f t="shared" si="53"/>
        <v>23050000</v>
      </c>
      <c r="U956" s="92">
        <v>23050000</v>
      </c>
      <c r="V956" s="124"/>
      <c r="W956" s="125"/>
      <c r="X956" s="93">
        <f t="shared" si="54"/>
        <v>23050000</v>
      </c>
      <c r="Y956" s="94">
        <f t="shared" si="55"/>
        <v>0</v>
      </c>
      <c r="Z956" s="94">
        <f t="shared" si="56"/>
        <v>0</v>
      </c>
      <c r="AA956" s="126"/>
      <c r="AB956" s="127" t="s">
        <v>75</v>
      </c>
      <c r="AC956" s="97" t="s">
        <v>2789</v>
      </c>
    </row>
    <row r="957" spans="1:29" ht="14.25">
      <c r="A957" s="82">
        <v>947</v>
      </c>
      <c r="B957" s="115" t="s">
        <v>79</v>
      </c>
      <c r="C957" s="131"/>
      <c r="D957" s="128" t="s">
        <v>1158</v>
      </c>
      <c r="E957" s="132" t="s">
        <v>2790</v>
      </c>
      <c r="F957" s="168" t="s">
        <v>2791</v>
      </c>
      <c r="G957" s="134" t="s">
        <v>74</v>
      </c>
      <c r="H957" s="134" t="s">
        <v>107</v>
      </c>
      <c r="I957" s="134"/>
      <c r="J957" s="120" t="s">
        <v>84</v>
      </c>
      <c r="K957" s="121" t="s">
        <v>109</v>
      </c>
      <c r="L957" s="122">
        <v>25300000</v>
      </c>
      <c r="M957" s="122"/>
      <c r="N957" s="123"/>
      <c r="O957" s="122"/>
      <c r="P957" s="122"/>
      <c r="Q957" s="123"/>
      <c r="R957" s="123"/>
      <c r="S957" s="122"/>
      <c r="T957" s="91">
        <f t="shared" si="53"/>
        <v>25300000</v>
      </c>
      <c r="U957" s="92">
        <v>25300000</v>
      </c>
      <c r="V957" s="124"/>
      <c r="W957" s="125"/>
      <c r="X957" s="93">
        <f t="shared" si="54"/>
        <v>25300000</v>
      </c>
      <c r="Y957" s="94">
        <f t="shared" si="55"/>
        <v>0</v>
      </c>
      <c r="Z957" s="94">
        <f t="shared" si="56"/>
        <v>0</v>
      </c>
      <c r="AA957" s="126"/>
      <c r="AB957" s="127" t="s">
        <v>75</v>
      </c>
      <c r="AC957" s="97" t="s">
        <v>2792</v>
      </c>
    </row>
    <row r="958" spans="1:29" ht="14.25">
      <c r="A958" s="82">
        <v>948</v>
      </c>
      <c r="B958" s="115" t="s">
        <v>79</v>
      </c>
      <c r="C958" s="131"/>
      <c r="D958" s="128" t="s">
        <v>772</v>
      </c>
      <c r="E958" s="132" t="s">
        <v>2793</v>
      </c>
      <c r="F958" s="168" t="s">
        <v>2794</v>
      </c>
      <c r="G958" s="134" t="s">
        <v>82</v>
      </c>
      <c r="H958" s="134" t="s">
        <v>107</v>
      </c>
      <c r="I958" s="134"/>
      <c r="J958" s="120" t="s">
        <v>108</v>
      </c>
      <c r="K958" s="121" t="s">
        <v>109</v>
      </c>
      <c r="L958" s="122">
        <v>25300000</v>
      </c>
      <c r="M958" s="122"/>
      <c r="N958" s="123"/>
      <c r="O958" s="122"/>
      <c r="P958" s="122"/>
      <c r="Q958" s="123"/>
      <c r="R958" s="123"/>
      <c r="S958" s="122"/>
      <c r="T958" s="91">
        <f t="shared" si="53"/>
        <v>25300000</v>
      </c>
      <c r="U958" s="92">
        <v>25300000</v>
      </c>
      <c r="V958" s="124"/>
      <c r="W958" s="125"/>
      <c r="X958" s="93">
        <f t="shared" si="54"/>
        <v>25300000</v>
      </c>
      <c r="Y958" s="94">
        <f t="shared" si="55"/>
        <v>0</v>
      </c>
      <c r="Z958" s="94">
        <f t="shared" si="56"/>
        <v>0</v>
      </c>
      <c r="AA958" s="126"/>
      <c r="AB958" s="127"/>
      <c r="AC958" s="114" t="str">
        <f>VLOOKUP(E958,'[1]Tong hop'!$D$3:$P$2738,12,FALSE)</f>
        <v>ThiVNMSE63084@fpt.edu.vn</v>
      </c>
    </row>
    <row r="959" spans="1:29" ht="14.25">
      <c r="A959" s="82">
        <v>949</v>
      </c>
      <c r="B959" s="115" t="s">
        <v>79</v>
      </c>
      <c r="C959" s="131"/>
      <c r="D959" s="128" t="s">
        <v>1124</v>
      </c>
      <c r="E959" s="132" t="s">
        <v>2795</v>
      </c>
      <c r="F959" s="168" t="s">
        <v>2796</v>
      </c>
      <c r="G959" s="134" t="s">
        <v>67</v>
      </c>
      <c r="H959" s="134" t="s">
        <v>107</v>
      </c>
      <c r="I959" s="134"/>
      <c r="J959" s="120" t="s">
        <v>559</v>
      </c>
      <c r="K959" s="167" t="s">
        <v>115</v>
      </c>
      <c r="L959" s="122">
        <v>25300000</v>
      </c>
      <c r="M959" s="122"/>
      <c r="N959" s="123"/>
      <c r="O959" s="122"/>
      <c r="P959" s="122"/>
      <c r="Q959" s="123"/>
      <c r="R959" s="123"/>
      <c r="S959" s="122"/>
      <c r="T959" s="91">
        <f t="shared" si="53"/>
        <v>25300000</v>
      </c>
      <c r="U959" s="92">
        <v>25300000</v>
      </c>
      <c r="V959" s="124"/>
      <c r="W959" s="125"/>
      <c r="X959" s="93">
        <f t="shared" si="54"/>
        <v>25300000</v>
      </c>
      <c r="Y959" s="94">
        <f t="shared" si="55"/>
        <v>0</v>
      </c>
      <c r="Z959" s="94">
        <f t="shared" si="56"/>
        <v>0</v>
      </c>
      <c r="AA959" s="126"/>
      <c r="AB959" s="127" t="s">
        <v>75</v>
      </c>
      <c r="AC959" s="97" t="s">
        <v>2797</v>
      </c>
    </row>
    <row r="960" spans="1:29" ht="14.25">
      <c r="A960" s="82">
        <v>950</v>
      </c>
      <c r="B960" s="115" t="s">
        <v>79</v>
      </c>
      <c r="C960" s="131"/>
      <c r="D960" s="128" t="s">
        <v>1102</v>
      </c>
      <c r="E960" s="132" t="s">
        <v>2798</v>
      </c>
      <c r="F960" s="168" t="s">
        <v>2799</v>
      </c>
      <c r="G960" s="134" t="s">
        <v>393</v>
      </c>
      <c r="H960" s="134" t="s">
        <v>107</v>
      </c>
      <c r="I960" s="134"/>
      <c r="J960" s="120" t="s">
        <v>849</v>
      </c>
      <c r="K960" s="167" t="s">
        <v>115</v>
      </c>
      <c r="L960" s="122">
        <v>25300000</v>
      </c>
      <c r="M960" s="122"/>
      <c r="N960" s="123"/>
      <c r="O960" s="122"/>
      <c r="P960" s="122"/>
      <c r="Q960" s="123"/>
      <c r="R960" s="123"/>
      <c r="S960" s="122"/>
      <c r="T960" s="91">
        <f t="shared" si="53"/>
        <v>25300000</v>
      </c>
      <c r="U960" s="92">
        <v>25300000</v>
      </c>
      <c r="V960" s="124"/>
      <c r="W960" s="125"/>
      <c r="X960" s="93">
        <f t="shared" si="54"/>
        <v>25300000</v>
      </c>
      <c r="Y960" s="94">
        <f t="shared" si="55"/>
        <v>0</v>
      </c>
      <c r="Z960" s="94">
        <f t="shared" si="56"/>
        <v>0</v>
      </c>
      <c r="AA960" s="126"/>
      <c r="AB960" s="127" t="s">
        <v>75</v>
      </c>
      <c r="AC960" s="114" t="str">
        <f>VLOOKUP(E960,'[1]Tong hop'!$D$3:$P$2738,12,FALSE)</f>
        <v>NhuTTQSB61297@fpt.edu.vn</v>
      </c>
    </row>
    <row r="961" spans="1:29" ht="14.25">
      <c r="A961" s="82">
        <v>951</v>
      </c>
      <c r="B961" s="115" t="s">
        <v>79</v>
      </c>
      <c r="C961" s="131"/>
      <c r="D961" s="84" t="s">
        <v>1118</v>
      </c>
      <c r="E961" s="132" t="s">
        <v>2800</v>
      </c>
      <c r="F961" s="331" t="s">
        <v>2801</v>
      </c>
      <c r="G961" s="134" t="s">
        <v>82</v>
      </c>
      <c r="H961" s="134" t="s">
        <v>107</v>
      </c>
      <c r="I961" s="134"/>
      <c r="J961" s="120" t="s">
        <v>377</v>
      </c>
      <c r="K961" s="167" t="s">
        <v>115</v>
      </c>
      <c r="L961" s="122">
        <v>25300000</v>
      </c>
      <c r="M961" s="122"/>
      <c r="N961" s="123"/>
      <c r="O961" s="122"/>
      <c r="P961" s="122"/>
      <c r="Q961" s="123"/>
      <c r="R961" s="123"/>
      <c r="S961" s="122">
        <v>50000</v>
      </c>
      <c r="T961" s="91">
        <f t="shared" si="53"/>
        <v>25250000</v>
      </c>
      <c r="U961" s="92">
        <v>25250000</v>
      </c>
      <c r="V961" s="124"/>
      <c r="W961" s="125"/>
      <c r="X961" s="93">
        <f t="shared" si="54"/>
        <v>25250000</v>
      </c>
      <c r="Y961" s="94">
        <f t="shared" si="55"/>
        <v>0</v>
      </c>
      <c r="Z961" s="94">
        <f t="shared" si="56"/>
        <v>0</v>
      </c>
      <c r="AA961" s="126"/>
      <c r="AB961" s="127" t="s">
        <v>75</v>
      </c>
      <c r="AC961" s="97" t="s">
        <v>2802</v>
      </c>
    </row>
    <row r="962" spans="1:29" ht="14.25">
      <c r="A962" s="82">
        <v>952</v>
      </c>
      <c r="B962" s="115" t="s">
        <v>79</v>
      </c>
      <c r="C962" s="131"/>
      <c r="D962" s="128" t="s">
        <v>1276</v>
      </c>
      <c r="E962" s="132" t="s">
        <v>2803</v>
      </c>
      <c r="F962" s="168" t="s">
        <v>2804</v>
      </c>
      <c r="G962" s="134" t="s">
        <v>74</v>
      </c>
      <c r="H962" s="134" t="s">
        <v>107</v>
      </c>
      <c r="I962" s="134"/>
      <c r="J962" s="120" t="s">
        <v>394</v>
      </c>
      <c r="K962" s="121" t="s">
        <v>395</v>
      </c>
      <c r="L962" s="122">
        <v>10350000</v>
      </c>
      <c r="M962" s="122">
        <v>2250000</v>
      </c>
      <c r="N962" s="123"/>
      <c r="O962" s="122"/>
      <c r="P962" s="122"/>
      <c r="Q962" s="123"/>
      <c r="R962" s="123"/>
      <c r="S962" s="122">
        <v>2925000</v>
      </c>
      <c r="T962" s="91">
        <f t="shared" si="53"/>
        <v>5175000</v>
      </c>
      <c r="U962" s="92">
        <v>5175000</v>
      </c>
      <c r="V962" s="124"/>
      <c r="W962" s="125"/>
      <c r="X962" s="93">
        <f t="shared" si="54"/>
        <v>5175000</v>
      </c>
      <c r="Y962" s="94">
        <f t="shared" si="55"/>
        <v>0</v>
      </c>
      <c r="Z962" s="94">
        <f t="shared" si="56"/>
        <v>0</v>
      </c>
      <c r="AA962" s="126"/>
      <c r="AB962" s="127"/>
      <c r="AC962" s="97" t="s">
        <v>2805</v>
      </c>
    </row>
    <row r="963" spans="1:29" ht="14.25">
      <c r="A963" s="82">
        <v>953</v>
      </c>
      <c r="B963" s="115" t="s">
        <v>79</v>
      </c>
      <c r="C963" s="131"/>
      <c r="D963" s="128" t="s">
        <v>1121</v>
      </c>
      <c r="E963" s="132" t="s">
        <v>2806</v>
      </c>
      <c r="F963" s="168" t="s">
        <v>2807</v>
      </c>
      <c r="G963" s="134" t="s">
        <v>74</v>
      </c>
      <c r="H963" s="134" t="s">
        <v>399</v>
      </c>
      <c r="I963" s="134"/>
      <c r="J963" s="120" t="s">
        <v>420</v>
      </c>
      <c r="K963" s="167" t="s">
        <v>421</v>
      </c>
      <c r="L963" s="122">
        <v>10350000</v>
      </c>
      <c r="M963" s="122">
        <v>2250000</v>
      </c>
      <c r="N963" s="123"/>
      <c r="O963" s="122"/>
      <c r="P963" s="122"/>
      <c r="Q963" s="123"/>
      <c r="R963" s="123"/>
      <c r="S963" s="122">
        <v>5850000</v>
      </c>
      <c r="T963" s="91">
        <f t="shared" si="53"/>
        <v>2250000</v>
      </c>
      <c r="U963" s="92">
        <v>5100000</v>
      </c>
      <c r="V963" s="124"/>
      <c r="W963" s="332">
        <v>2085000</v>
      </c>
      <c r="X963" s="93">
        <f t="shared" si="54"/>
        <v>3015000</v>
      </c>
      <c r="Y963" s="94">
        <f t="shared" si="55"/>
        <v>765000</v>
      </c>
      <c r="Z963" s="94">
        <f t="shared" si="56"/>
        <v>0</v>
      </c>
      <c r="AA963" s="126"/>
      <c r="AB963" s="127"/>
      <c r="AC963" s="97" t="s">
        <v>2808</v>
      </c>
    </row>
    <row r="964" spans="1:29" ht="14.25">
      <c r="A964" s="82">
        <v>954</v>
      </c>
      <c r="B964" s="115" t="s">
        <v>79</v>
      </c>
      <c r="C964" s="131"/>
      <c r="D964" s="128" t="s">
        <v>1158</v>
      </c>
      <c r="E964" s="132" t="s">
        <v>2809</v>
      </c>
      <c r="F964" s="168" t="s">
        <v>2810</v>
      </c>
      <c r="G964" s="134" t="s">
        <v>82</v>
      </c>
      <c r="H964" s="134" t="s">
        <v>107</v>
      </c>
      <c r="I964" s="134"/>
      <c r="J964" s="120" t="s">
        <v>108</v>
      </c>
      <c r="K964" s="121" t="s">
        <v>109</v>
      </c>
      <c r="L964" s="122">
        <v>25300000</v>
      </c>
      <c r="M964" s="122"/>
      <c r="N964" s="123"/>
      <c r="O964" s="122"/>
      <c r="P964" s="122"/>
      <c r="Q964" s="123"/>
      <c r="R964" s="123"/>
      <c r="S964" s="122"/>
      <c r="T964" s="91">
        <f t="shared" si="53"/>
        <v>25300000</v>
      </c>
      <c r="U964" s="92">
        <v>25300000</v>
      </c>
      <c r="V964" s="124"/>
      <c r="W964" s="125"/>
      <c r="X964" s="93">
        <f t="shared" si="54"/>
        <v>25300000</v>
      </c>
      <c r="Y964" s="94">
        <f t="shared" si="55"/>
        <v>0</v>
      </c>
      <c r="Z964" s="94">
        <f t="shared" si="56"/>
        <v>0</v>
      </c>
      <c r="AA964" s="126"/>
      <c r="AB964" s="127"/>
      <c r="AC964" s="97" t="s">
        <v>2811</v>
      </c>
    </row>
    <row r="965" spans="1:29" ht="14.25">
      <c r="A965" s="82">
        <v>955</v>
      </c>
      <c r="B965" s="115" t="s">
        <v>79</v>
      </c>
      <c r="C965" s="131"/>
      <c r="D965" s="128" t="s">
        <v>1158</v>
      </c>
      <c r="E965" s="132" t="s">
        <v>2812</v>
      </c>
      <c r="F965" s="168" t="s">
        <v>2813</v>
      </c>
      <c r="G965" s="134" t="s">
        <v>74</v>
      </c>
      <c r="H965" s="134" t="s">
        <v>107</v>
      </c>
      <c r="I965" s="134"/>
      <c r="J965" s="120" t="s">
        <v>2628</v>
      </c>
      <c r="K965" s="167" t="s">
        <v>115</v>
      </c>
      <c r="L965" s="122">
        <v>25300000</v>
      </c>
      <c r="M965" s="122"/>
      <c r="N965" s="123"/>
      <c r="O965" s="122"/>
      <c r="P965" s="122"/>
      <c r="Q965" s="123"/>
      <c r="R965" s="123"/>
      <c r="S965" s="122"/>
      <c r="T965" s="91">
        <f t="shared" si="53"/>
        <v>25300000</v>
      </c>
      <c r="U965" s="92">
        <v>25300000</v>
      </c>
      <c r="V965" s="124"/>
      <c r="W965" s="125"/>
      <c r="X965" s="93">
        <f t="shared" si="54"/>
        <v>25300000</v>
      </c>
      <c r="Y965" s="94">
        <f t="shared" si="55"/>
        <v>0</v>
      </c>
      <c r="Z965" s="94">
        <f t="shared" si="56"/>
        <v>0</v>
      </c>
      <c r="AA965" s="126"/>
      <c r="AB965" s="127" t="s">
        <v>75</v>
      </c>
      <c r="AC965" s="97" t="s">
        <v>2814</v>
      </c>
    </row>
    <row r="966" spans="1:29" ht="14.25">
      <c r="A966" s="82">
        <v>956</v>
      </c>
      <c r="B966" s="115" t="s">
        <v>79</v>
      </c>
      <c r="C966" s="131"/>
      <c r="D966" s="128" t="s">
        <v>1118</v>
      </c>
      <c r="E966" s="132" t="s">
        <v>2815</v>
      </c>
      <c r="F966" s="168" t="s">
        <v>2816</v>
      </c>
      <c r="G966" s="134" t="s">
        <v>67</v>
      </c>
      <c r="H966" s="134" t="s">
        <v>107</v>
      </c>
      <c r="I966" s="134"/>
      <c r="J966" s="120" t="s">
        <v>84</v>
      </c>
      <c r="K966" s="167" t="s">
        <v>109</v>
      </c>
      <c r="L966" s="122">
        <v>25300000</v>
      </c>
      <c r="M966" s="122"/>
      <c r="N966" s="123"/>
      <c r="O966" s="122"/>
      <c r="P966" s="122"/>
      <c r="Q966" s="123"/>
      <c r="R966" s="123"/>
      <c r="S966" s="122"/>
      <c r="T966" s="91">
        <f t="shared" si="53"/>
        <v>25300000</v>
      </c>
      <c r="U966" s="92">
        <v>25300000</v>
      </c>
      <c r="V966" s="124"/>
      <c r="W966" s="125"/>
      <c r="X966" s="93">
        <f t="shared" si="54"/>
        <v>25300000</v>
      </c>
      <c r="Y966" s="94">
        <f t="shared" si="55"/>
        <v>0</v>
      </c>
      <c r="Z966" s="94">
        <f t="shared" si="56"/>
        <v>0</v>
      </c>
      <c r="AA966" s="126"/>
      <c r="AB966" s="127" t="s">
        <v>75</v>
      </c>
      <c r="AC966" s="97" t="s">
        <v>2817</v>
      </c>
    </row>
    <row r="967" spans="1:29" ht="14.25">
      <c r="A967" s="82">
        <v>957</v>
      </c>
      <c r="B967" s="115" t="s">
        <v>79</v>
      </c>
      <c r="C967" s="131"/>
      <c r="D967" s="128" t="s">
        <v>1102</v>
      </c>
      <c r="E967" s="132" t="s">
        <v>2818</v>
      </c>
      <c r="F967" s="168" t="s">
        <v>2819</v>
      </c>
      <c r="G967" s="134" t="s">
        <v>74</v>
      </c>
      <c r="H967" s="134" t="s">
        <v>107</v>
      </c>
      <c r="I967" s="134" t="s">
        <v>2820</v>
      </c>
      <c r="J967" s="120" t="s">
        <v>2628</v>
      </c>
      <c r="K967" s="167" t="s">
        <v>115</v>
      </c>
      <c r="L967" s="122">
        <v>25300000</v>
      </c>
      <c r="M967" s="122"/>
      <c r="N967" s="123"/>
      <c r="O967" s="122"/>
      <c r="P967" s="122">
        <v>50</v>
      </c>
      <c r="Q967" s="123"/>
      <c r="R967" s="123"/>
      <c r="S967" s="122"/>
      <c r="T967" s="91">
        <f t="shared" si="53"/>
        <v>12650000</v>
      </c>
      <c r="U967" s="92">
        <v>12650000</v>
      </c>
      <c r="V967" s="124"/>
      <c r="W967" s="125"/>
      <c r="X967" s="93">
        <f t="shared" si="54"/>
        <v>12650000</v>
      </c>
      <c r="Y967" s="94">
        <f t="shared" si="55"/>
        <v>0</v>
      </c>
      <c r="Z967" s="94">
        <f t="shared" si="56"/>
        <v>0</v>
      </c>
      <c r="AA967" s="126"/>
      <c r="AB967" s="127" t="s">
        <v>75</v>
      </c>
      <c r="AC967" s="114" t="str">
        <f>VLOOKUP(E967,'[1]Tong hop'!$D$3:$P$2738,12,FALSE)</f>
        <v>AnNHSE63025@fpt.edu.vn</v>
      </c>
    </row>
    <row r="968" spans="1:29" ht="14.25">
      <c r="A968" s="82">
        <v>958</v>
      </c>
      <c r="B968" s="115" t="s">
        <v>79</v>
      </c>
      <c r="C968" s="131"/>
      <c r="D968" s="84" t="s">
        <v>1158</v>
      </c>
      <c r="E968" s="132" t="s">
        <v>2821</v>
      </c>
      <c r="F968" s="168" t="s">
        <v>2822</v>
      </c>
      <c r="G968" s="134" t="s">
        <v>74</v>
      </c>
      <c r="H968" s="134" t="s">
        <v>107</v>
      </c>
      <c r="I968" s="134"/>
      <c r="J968" s="120" t="s">
        <v>108</v>
      </c>
      <c r="K968" s="121" t="s">
        <v>109</v>
      </c>
      <c r="L968" s="122">
        <v>25300000</v>
      </c>
      <c r="M968" s="122"/>
      <c r="N968" s="123"/>
      <c r="O968" s="122"/>
      <c r="P968" s="122"/>
      <c r="Q968" s="123"/>
      <c r="R968" s="123"/>
      <c r="S968" s="122"/>
      <c r="T968" s="91">
        <f t="shared" si="53"/>
        <v>25300000</v>
      </c>
      <c r="U968" s="92">
        <v>25300000</v>
      </c>
      <c r="V968" s="124"/>
      <c r="W968" s="125"/>
      <c r="X968" s="93">
        <f t="shared" si="54"/>
        <v>25300000</v>
      </c>
      <c r="Y968" s="94">
        <f t="shared" si="55"/>
        <v>0</v>
      </c>
      <c r="Z968" s="94">
        <f t="shared" si="56"/>
        <v>0</v>
      </c>
      <c r="AA968" s="126"/>
      <c r="AB968" s="127"/>
      <c r="AC968" s="97" t="s">
        <v>2823</v>
      </c>
    </row>
    <row r="969" spans="1:29" ht="14.25">
      <c r="A969" s="82">
        <v>959</v>
      </c>
      <c r="B969" s="115" t="s">
        <v>79</v>
      </c>
      <c r="C969" s="131"/>
      <c r="D969" s="128" t="s">
        <v>1118</v>
      </c>
      <c r="E969" s="132" t="s">
        <v>2824</v>
      </c>
      <c r="F969" s="168" t="s">
        <v>2825</v>
      </c>
      <c r="G969" s="134" t="s">
        <v>74</v>
      </c>
      <c r="H969" s="134" t="s">
        <v>107</v>
      </c>
      <c r="I969" s="134"/>
      <c r="J969" s="120" t="s">
        <v>2628</v>
      </c>
      <c r="K969" s="167" t="s">
        <v>115</v>
      </c>
      <c r="L969" s="122">
        <v>25300000</v>
      </c>
      <c r="M969" s="122"/>
      <c r="N969" s="123"/>
      <c r="O969" s="122"/>
      <c r="P969" s="122"/>
      <c r="Q969" s="123"/>
      <c r="R969" s="123"/>
      <c r="S969" s="122"/>
      <c r="T969" s="91">
        <f t="shared" si="53"/>
        <v>25300000</v>
      </c>
      <c r="U969" s="92">
        <v>25300000</v>
      </c>
      <c r="V969" s="124"/>
      <c r="W969" s="125"/>
      <c r="X969" s="93">
        <f t="shared" si="54"/>
        <v>25300000</v>
      </c>
      <c r="Y969" s="94">
        <f t="shared" si="55"/>
        <v>0</v>
      </c>
      <c r="Z969" s="94">
        <f t="shared" si="56"/>
        <v>0</v>
      </c>
      <c r="AA969" s="126"/>
      <c r="AB969" s="127" t="s">
        <v>75</v>
      </c>
      <c r="AC969" s="97" t="s">
        <v>2826</v>
      </c>
    </row>
    <row r="970" spans="1:29" ht="14.25">
      <c r="A970" s="82">
        <v>960</v>
      </c>
      <c r="B970" s="115" t="s">
        <v>79</v>
      </c>
      <c r="C970" s="131"/>
      <c r="D970" s="128" t="s">
        <v>1182</v>
      </c>
      <c r="E970" s="132" t="s">
        <v>2827</v>
      </c>
      <c r="F970" s="168" t="s">
        <v>2828</v>
      </c>
      <c r="G970" s="134" t="s">
        <v>74</v>
      </c>
      <c r="H970" s="134" t="s">
        <v>107</v>
      </c>
      <c r="I970" s="134"/>
      <c r="J970" s="120" t="s">
        <v>400</v>
      </c>
      <c r="K970" s="121" t="s">
        <v>109</v>
      </c>
      <c r="L970" s="122">
        <v>25300000</v>
      </c>
      <c r="M970" s="122"/>
      <c r="N970" s="123"/>
      <c r="O970" s="122"/>
      <c r="P970" s="122"/>
      <c r="Q970" s="123"/>
      <c r="R970" s="123"/>
      <c r="S970" s="122"/>
      <c r="T970" s="91">
        <f t="shared" ref="T970:T1033" si="57">IF(O970&gt;0,L970-(L970*O970/100)-M970-S970-N970,IF(P970&gt;0,L970-(L970*P970/100)-M970-S970-N970,IF(Q970&gt;0,L970-(L970*Q970/100)-M970-S970-N970,L970-M970-S970-N970)))-R970</f>
        <v>25300000</v>
      </c>
      <c r="U970" s="92">
        <v>25300000</v>
      </c>
      <c r="V970" s="124"/>
      <c r="W970" s="125"/>
      <c r="X970" s="93">
        <f t="shared" si="54"/>
        <v>25300000</v>
      </c>
      <c r="Y970" s="94">
        <f t="shared" si="55"/>
        <v>0</v>
      </c>
      <c r="Z970" s="94">
        <f t="shared" si="56"/>
        <v>0</v>
      </c>
      <c r="AA970" s="126"/>
      <c r="AB970" s="127"/>
      <c r="AC970" s="114" t="str">
        <f>VLOOKUP(E970,'[1]Tong hop'!$D$3:$P$2738,12,FALSE)</f>
        <v>LinhHNSE62997@fpt.edu.vn</v>
      </c>
    </row>
    <row r="971" spans="1:29" ht="14.25">
      <c r="A971" s="82">
        <v>961</v>
      </c>
      <c r="B971" s="115" t="s">
        <v>79</v>
      </c>
      <c r="C971" s="131"/>
      <c r="D971" s="128" t="s">
        <v>1218</v>
      </c>
      <c r="E971" s="333" t="s">
        <v>2829</v>
      </c>
      <c r="F971" s="168" t="s">
        <v>2830</v>
      </c>
      <c r="G971" s="134" t="s">
        <v>74</v>
      </c>
      <c r="H971" s="134" t="s">
        <v>107</v>
      </c>
      <c r="I971" s="134"/>
      <c r="J971" s="120" t="s">
        <v>577</v>
      </c>
      <c r="K971" s="167" t="s">
        <v>115</v>
      </c>
      <c r="L971" s="122">
        <v>25300000</v>
      </c>
      <c r="M971" s="122"/>
      <c r="N971" s="123"/>
      <c r="O971" s="122"/>
      <c r="P971" s="122"/>
      <c r="Q971" s="123"/>
      <c r="R971" s="123"/>
      <c r="S971" s="122"/>
      <c r="T971" s="91">
        <f t="shared" si="57"/>
        <v>25300000</v>
      </c>
      <c r="U971" s="92">
        <v>25300000</v>
      </c>
      <c r="V971" s="124"/>
      <c r="W971" s="125"/>
      <c r="X971" s="93">
        <f t="shared" si="54"/>
        <v>25300000</v>
      </c>
      <c r="Y971" s="94">
        <f t="shared" si="55"/>
        <v>0</v>
      </c>
      <c r="Z971" s="94">
        <f t="shared" si="56"/>
        <v>0</v>
      </c>
      <c r="AA971" s="126"/>
      <c r="AB971" s="127" t="s">
        <v>75</v>
      </c>
      <c r="AC971" s="97" t="s">
        <v>2831</v>
      </c>
    </row>
    <row r="972" spans="1:29" ht="14.25">
      <c r="A972" s="82">
        <v>962</v>
      </c>
      <c r="B972" s="115" t="s">
        <v>79</v>
      </c>
      <c r="C972" s="131"/>
      <c r="D972" s="84" t="s">
        <v>686</v>
      </c>
      <c r="E972" s="132" t="s">
        <v>2832</v>
      </c>
      <c r="F972" s="168" t="s">
        <v>2833</v>
      </c>
      <c r="G972" s="134" t="s">
        <v>74</v>
      </c>
      <c r="H972" s="134" t="s">
        <v>107</v>
      </c>
      <c r="I972" s="134"/>
      <c r="J972" s="120" t="s">
        <v>2612</v>
      </c>
      <c r="K972" s="167" t="s">
        <v>115</v>
      </c>
      <c r="L972" s="122">
        <v>25300000</v>
      </c>
      <c r="M972" s="122"/>
      <c r="N972" s="123"/>
      <c r="O972" s="122"/>
      <c r="P972" s="122"/>
      <c r="Q972" s="123"/>
      <c r="R972" s="123"/>
      <c r="S972" s="122"/>
      <c r="T972" s="91">
        <f t="shared" si="57"/>
        <v>25300000</v>
      </c>
      <c r="U972" s="92">
        <v>25300000</v>
      </c>
      <c r="V972" s="124"/>
      <c r="W972" s="125"/>
      <c r="X972" s="93">
        <f t="shared" ref="X972:X1035" si="58">U972+V972-W972</f>
        <v>25300000</v>
      </c>
      <c r="Y972" s="94">
        <f t="shared" ref="Y972:Y1035" si="59">IF(X972&gt;T972,X972-T972,0)</f>
        <v>0</v>
      </c>
      <c r="Z972" s="94">
        <f t="shared" ref="Z972:Z1035" si="60">IF(X972&lt;T972,T972-X972,0)</f>
        <v>0</v>
      </c>
      <c r="AA972" s="126"/>
      <c r="AB972" s="127" t="s">
        <v>75</v>
      </c>
      <c r="AC972" s="97" t="s">
        <v>2834</v>
      </c>
    </row>
    <row r="973" spans="1:29" ht="14.25">
      <c r="A973" s="82">
        <v>963</v>
      </c>
      <c r="B973" s="115" t="s">
        <v>79</v>
      </c>
      <c r="C973" s="131"/>
      <c r="D973" s="128" t="s">
        <v>1391</v>
      </c>
      <c r="E973" s="132" t="s">
        <v>2835</v>
      </c>
      <c r="F973" s="168" t="s">
        <v>2836</v>
      </c>
      <c r="G973" s="134" t="s">
        <v>67</v>
      </c>
      <c r="H973" s="134" t="s">
        <v>107</v>
      </c>
      <c r="I973" s="134"/>
      <c r="J973" s="120" t="s">
        <v>559</v>
      </c>
      <c r="K973" s="167" t="s">
        <v>115</v>
      </c>
      <c r="L973" s="122">
        <v>25300000</v>
      </c>
      <c r="M973" s="122"/>
      <c r="N973" s="123"/>
      <c r="O973" s="122"/>
      <c r="P973" s="122"/>
      <c r="Q973" s="123"/>
      <c r="R973" s="123"/>
      <c r="S973" s="122"/>
      <c r="T973" s="91">
        <f t="shared" si="57"/>
        <v>25300000</v>
      </c>
      <c r="U973" s="92">
        <v>25300000</v>
      </c>
      <c r="V973" s="124"/>
      <c r="W973" s="125"/>
      <c r="X973" s="93">
        <f t="shared" si="58"/>
        <v>25300000</v>
      </c>
      <c r="Y973" s="94">
        <f t="shared" si="59"/>
        <v>0</v>
      </c>
      <c r="Z973" s="94">
        <f t="shared" si="60"/>
        <v>0</v>
      </c>
      <c r="AA973" s="126"/>
      <c r="AB973" s="127" t="s">
        <v>75</v>
      </c>
      <c r="AC973" s="97" t="s">
        <v>2837</v>
      </c>
    </row>
    <row r="974" spans="1:29" ht="14.25">
      <c r="A974" s="82">
        <v>964</v>
      </c>
      <c r="B974" s="115" t="s">
        <v>79</v>
      </c>
      <c r="C974" s="131"/>
      <c r="D974" s="84" t="s">
        <v>686</v>
      </c>
      <c r="E974" s="132" t="s">
        <v>2838</v>
      </c>
      <c r="F974" s="168" t="s">
        <v>2839</v>
      </c>
      <c r="G974" s="134" t="s">
        <v>74</v>
      </c>
      <c r="H974" s="134" t="s">
        <v>107</v>
      </c>
      <c r="I974" s="134"/>
      <c r="J974" s="120" t="s">
        <v>2628</v>
      </c>
      <c r="K974" s="167" t="s">
        <v>115</v>
      </c>
      <c r="L974" s="122">
        <v>25300000</v>
      </c>
      <c r="M974" s="122"/>
      <c r="N974" s="123"/>
      <c r="O974" s="122"/>
      <c r="P974" s="122"/>
      <c r="Q974" s="123"/>
      <c r="R974" s="123"/>
      <c r="S974" s="122"/>
      <c r="T974" s="91">
        <f t="shared" si="57"/>
        <v>25300000</v>
      </c>
      <c r="U974" s="92">
        <v>25300000</v>
      </c>
      <c r="V974" s="124"/>
      <c r="W974" s="125"/>
      <c r="X974" s="93">
        <f t="shared" si="58"/>
        <v>25300000</v>
      </c>
      <c r="Y974" s="94">
        <f t="shared" si="59"/>
        <v>0</v>
      </c>
      <c r="Z974" s="94">
        <f t="shared" si="60"/>
        <v>0</v>
      </c>
      <c r="AA974" s="126"/>
      <c r="AB974" s="127" t="s">
        <v>75</v>
      </c>
      <c r="AC974" s="97" t="s">
        <v>2840</v>
      </c>
    </row>
    <row r="975" spans="1:29" ht="14.25">
      <c r="A975" s="82">
        <v>965</v>
      </c>
      <c r="B975" s="115" t="s">
        <v>79</v>
      </c>
      <c r="C975" s="131"/>
      <c r="D975" s="128" t="s">
        <v>1158</v>
      </c>
      <c r="E975" s="132" t="s">
        <v>2841</v>
      </c>
      <c r="F975" s="168" t="s">
        <v>2842</v>
      </c>
      <c r="G975" s="134" t="s">
        <v>67</v>
      </c>
      <c r="H975" s="134" t="s">
        <v>107</v>
      </c>
      <c r="I975" s="134"/>
      <c r="J975" s="120" t="s">
        <v>559</v>
      </c>
      <c r="K975" s="167" t="s">
        <v>115</v>
      </c>
      <c r="L975" s="122">
        <v>25300000</v>
      </c>
      <c r="M975" s="122"/>
      <c r="N975" s="123"/>
      <c r="O975" s="122"/>
      <c r="P975" s="122"/>
      <c r="Q975" s="123"/>
      <c r="R975" s="123"/>
      <c r="S975" s="122"/>
      <c r="T975" s="91">
        <f t="shared" si="57"/>
        <v>25300000</v>
      </c>
      <c r="U975" s="92">
        <v>25300000</v>
      </c>
      <c r="V975" s="124"/>
      <c r="W975" s="125"/>
      <c r="X975" s="93">
        <f t="shared" si="58"/>
        <v>25300000</v>
      </c>
      <c r="Y975" s="94">
        <f t="shared" si="59"/>
        <v>0</v>
      </c>
      <c r="Z975" s="94">
        <f t="shared" si="60"/>
        <v>0</v>
      </c>
      <c r="AA975" s="126"/>
      <c r="AB975" s="127" t="s">
        <v>75</v>
      </c>
      <c r="AC975" s="97" t="s">
        <v>2843</v>
      </c>
    </row>
    <row r="976" spans="1:29" ht="14.25">
      <c r="A976" s="82">
        <v>966</v>
      </c>
      <c r="B976" s="115" t="s">
        <v>79</v>
      </c>
      <c r="C976" s="131"/>
      <c r="D976" s="128" t="s">
        <v>1118</v>
      </c>
      <c r="E976" s="132" t="s">
        <v>2844</v>
      </c>
      <c r="F976" s="168" t="s">
        <v>2845</v>
      </c>
      <c r="G976" s="134" t="s">
        <v>67</v>
      </c>
      <c r="H976" s="134" t="s">
        <v>107</v>
      </c>
      <c r="I976" s="134"/>
      <c r="J976" s="120" t="s">
        <v>84</v>
      </c>
      <c r="K976" s="167" t="s">
        <v>109</v>
      </c>
      <c r="L976" s="122">
        <v>25300000</v>
      </c>
      <c r="M976" s="122"/>
      <c r="N976" s="123"/>
      <c r="O976" s="122"/>
      <c r="P976" s="122"/>
      <c r="Q976" s="123"/>
      <c r="R976" s="123"/>
      <c r="S976" s="122"/>
      <c r="T976" s="91">
        <f t="shared" si="57"/>
        <v>25300000</v>
      </c>
      <c r="U976" s="92">
        <v>25300000</v>
      </c>
      <c r="V976" s="124"/>
      <c r="W976" s="125"/>
      <c r="X976" s="93">
        <f t="shared" si="58"/>
        <v>25300000</v>
      </c>
      <c r="Y976" s="94">
        <f t="shared" si="59"/>
        <v>0</v>
      </c>
      <c r="Z976" s="94">
        <f t="shared" si="60"/>
        <v>0</v>
      </c>
      <c r="AA976" s="126"/>
      <c r="AB976" s="127" t="s">
        <v>75</v>
      </c>
      <c r="AC976" s="97" t="s">
        <v>2846</v>
      </c>
    </row>
    <row r="977" spans="1:29" ht="14.25">
      <c r="A977" s="82">
        <v>967</v>
      </c>
      <c r="B977" s="115" t="s">
        <v>79</v>
      </c>
      <c r="C977" s="131"/>
      <c r="D977" s="128" t="s">
        <v>751</v>
      </c>
      <c r="E977" s="132" t="s">
        <v>2847</v>
      </c>
      <c r="F977" s="168" t="s">
        <v>2848</v>
      </c>
      <c r="G977" s="134" t="s">
        <v>82</v>
      </c>
      <c r="H977" s="134" t="s">
        <v>107</v>
      </c>
      <c r="I977" s="134"/>
      <c r="J977" s="120" t="s">
        <v>377</v>
      </c>
      <c r="K977" s="167" t="s">
        <v>115</v>
      </c>
      <c r="L977" s="122">
        <v>25300000</v>
      </c>
      <c r="M977" s="122"/>
      <c r="N977" s="123"/>
      <c r="O977" s="122"/>
      <c r="P977" s="122"/>
      <c r="Q977" s="123"/>
      <c r="R977" s="123"/>
      <c r="S977" s="122"/>
      <c r="T977" s="91">
        <f t="shared" si="57"/>
        <v>25300000</v>
      </c>
      <c r="U977" s="92">
        <v>25300000</v>
      </c>
      <c r="V977" s="124"/>
      <c r="W977" s="125"/>
      <c r="X977" s="93">
        <f t="shared" si="58"/>
        <v>25300000</v>
      </c>
      <c r="Y977" s="94">
        <f t="shared" si="59"/>
        <v>0</v>
      </c>
      <c r="Z977" s="94">
        <f t="shared" si="60"/>
        <v>0</v>
      </c>
      <c r="AA977" s="126"/>
      <c r="AB977" s="127" t="s">
        <v>75</v>
      </c>
      <c r="AC977" s="114" t="str">
        <f>VLOOKUP(E977,'[1]Tong hop'!$D$3:$P$2738,12,FALSE)</f>
        <v>LuanDNHSE62972@fpt.edu.vn</v>
      </c>
    </row>
    <row r="978" spans="1:29" ht="14.25">
      <c r="A978" s="82">
        <v>968</v>
      </c>
      <c r="B978" s="115" t="s">
        <v>79</v>
      </c>
      <c r="C978" s="131"/>
      <c r="D978" s="128" t="s">
        <v>1276</v>
      </c>
      <c r="E978" s="132" t="s">
        <v>2849</v>
      </c>
      <c r="F978" s="168" t="s">
        <v>2850</v>
      </c>
      <c r="G978" s="134" t="s">
        <v>74</v>
      </c>
      <c r="H978" s="134" t="s">
        <v>107</v>
      </c>
      <c r="I978" s="134"/>
      <c r="J978" s="120" t="s">
        <v>834</v>
      </c>
      <c r="K978" s="167" t="s">
        <v>115</v>
      </c>
      <c r="L978" s="122">
        <v>25300000</v>
      </c>
      <c r="M978" s="122"/>
      <c r="N978" s="123"/>
      <c r="O978" s="122"/>
      <c r="P978" s="122"/>
      <c r="Q978" s="123"/>
      <c r="R978" s="123"/>
      <c r="S978" s="122"/>
      <c r="T978" s="91">
        <f t="shared" si="57"/>
        <v>25300000</v>
      </c>
      <c r="U978" s="92">
        <v>25300000</v>
      </c>
      <c r="V978" s="124"/>
      <c r="W978" s="125"/>
      <c r="X978" s="93">
        <f t="shared" si="58"/>
        <v>25300000</v>
      </c>
      <c r="Y978" s="94">
        <f t="shared" si="59"/>
        <v>0</v>
      </c>
      <c r="Z978" s="94">
        <f t="shared" si="60"/>
        <v>0</v>
      </c>
      <c r="AA978" s="126"/>
      <c r="AB978" s="127" t="s">
        <v>75</v>
      </c>
      <c r="AC978" s="97" t="s">
        <v>2851</v>
      </c>
    </row>
    <row r="979" spans="1:29" ht="14.25">
      <c r="A979" s="82">
        <v>969</v>
      </c>
      <c r="B979" s="115" t="s">
        <v>79</v>
      </c>
      <c r="C979" s="131"/>
      <c r="D979" s="128" t="s">
        <v>1276</v>
      </c>
      <c r="E979" s="132" t="s">
        <v>2852</v>
      </c>
      <c r="F979" s="168" t="s">
        <v>2853</v>
      </c>
      <c r="G979" s="134" t="s">
        <v>82</v>
      </c>
      <c r="H979" s="134" t="s">
        <v>107</v>
      </c>
      <c r="I979" s="134"/>
      <c r="J979" s="120" t="s">
        <v>722</v>
      </c>
      <c r="K979" s="167" t="s">
        <v>115</v>
      </c>
      <c r="L979" s="122">
        <v>25300000</v>
      </c>
      <c r="M979" s="122"/>
      <c r="N979" s="123"/>
      <c r="O979" s="122"/>
      <c r="P979" s="122"/>
      <c r="Q979" s="123"/>
      <c r="R979" s="123"/>
      <c r="S979" s="122"/>
      <c r="T979" s="91">
        <f t="shared" si="57"/>
        <v>25300000</v>
      </c>
      <c r="U979" s="92">
        <v>25300000</v>
      </c>
      <c r="V979" s="124"/>
      <c r="W979" s="125"/>
      <c r="X979" s="93">
        <f t="shared" si="58"/>
        <v>25300000</v>
      </c>
      <c r="Y979" s="94">
        <f t="shared" si="59"/>
        <v>0</v>
      </c>
      <c r="Z979" s="94">
        <f t="shared" si="60"/>
        <v>0</v>
      </c>
      <c r="AA979" s="126"/>
      <c r="AB979" s="127" t="s">
        <v>75</v>
      </c>
      <c r="AC979" s="97" t="s">
        <v>2854</v>
      </c>
    </row>
    <row r="980" spans="1:29" ht="14.25">
      <c r="A980" s="82">
        <v>970</v>
      </c>
      <c r="B980" s="115" t="s">
        <v>79</v>
      </c>
      <c r="C980" s="131"/>
      <c r="D980" s="128" t="s">
        <v>1121</v>
      </c>
      <c r="E980" s="132" t="s">
        <v>2855</v>
      </c>
      <c r="F980" s="168" t="s">
        <v>2856</v>
      </c>
      <c r="G980" s="134" t="s">
        <v>74</v>
      </c>
      <c r="H980" s="134" t="s">
        <v>107</v>
      </c>
      <c r="I980" s="134"/>
      <c r="J980" s="120" t="s">
        <v>2628</v>
      </c>
      <c r="K980" s="167" t="s">
        <v>373</v>
      </c>
      <c r="L980" s="122">
        <v>25300000</v>
      </c>
      <c r="M980" s="122">
        <v>2250000</v>
      </c>
      <c r="N980" s="123"/>
      <c r="O980" s="122"/>
      <c r="P980" s="122"/>
      <c r="Q980" s="123"/>
      <c r="R980" s="123"/>
      <c r="S980" s="122"/>
      <c r="T980" s="91">
        <f t="shared" si="57"/>
        <v>23050000</v>
      </c>
      <c r="U980" s="92">
        <v>23050000</v>
      </c>
      <c r="V980" s="124"/>
      <c r="W980" s="125"/>
      <c r="X980" s="93">
        <f t="shared" si="58"/>
        <v>23050000</v>
      </c>
      <c r="Y980" s="94">
        <f t="shared" si="59"/>
        <v>0</v>
      </c>
      <c r="Z980" s="94">
        <f t="shared" si="60"/>
        <v>0</v>
      </c>
      <c r="AA980" s="126"/>
      <c r="AB980" s="127" t="s">
        <v>75</v>
      </c>
      <c r="AC980" s="97" t="s">
        <v>2857</v>
      </c>
    </row>
    <row r="981" spans="1:29" ht="14.25">
      <c r="A981" s="82">
        <v>971</v>
      </c>
      <c r="B981" s="115" t="s">
        <v>79</v>
      </c>
      <c r="C981" s="131" t="s">
        <v>2858</v>
      </c>
      <c r="D981" s="128" t="s">
        <v>1121</v>
      </c>
      <c r="E981" s="132" t="s">
        <v>2859</v>
      </c>
      <c r="F981" s="168" t="s">
        <v>2860</v>
      </c>
      <c r="G981" s="134" t="s">
        <v>74</v>
      </c>
      <c r="H981" s="134" t="s">
        <v>107</v>
      </c>
      <c r="I981" s="134"/>
      <c r="J981" s="120">
        <v>0</v>
      </c>
      <c r="K981" s="121" t="s">
        <v>85</v>
      </c>
      <c r="L981" s="122">
        <v>25300000</v>
      </c>
      <c r="M981" s="122">
        <v>2250000</v>
      </c>
      <c r="N981" s="123"/>
      <c r="O981" s="122"/>
      <c r="P981" s="122"/>
      <c r="Q981" s="123"/>
      <c r="R981" s="123"/>
      <c r="S981" s="122">
        <v>2925000</v>
      </c>
      <c r="T981" s="91">
        <f t="shared" si="57"/>
        <v>20125000</v>
      </c>
      <c r="U981" s="92">
        <v>20125000</v>
      </c>
      <c r="V981" s="124"/>
      <c r="W981" s="125"/>
      <c r="X981" s="93">
        <f t="shared" si="58"/>
        <v>20125000</v>
      </c>
      <c r="Y981" s="94">
        <f t="shared" si="59"/>
        <v>0</v>
      </c>
      <c r="Z981" s="94">
        <f t="shared" si="60"/>
        <v>0</v>
      </c>
      <c r="AA981" s="126"/>
      <c r="AB981" s="127" t="s">
        <v>2722</v>
      </c>
      <c r="AC981" s="97" t="s">
        <v>2861</v>
      </c>
    </row>
    <row r="982" spans="1:29" ht="14.25">
      <c r="A982" s="82">
        <v>972</v>
      </c>
      <c r="B982" s="115" t="s">
        <v>79</v>
      </c>
      <c r="C982" s="131"/>
      <c r="D982" s="84" t="s">
        <v>1118</v>
      </c>
      <c r="E982" s="132" t="s">
        <v>2862</v>
      </c>
      <c r="F982" s="334" t="s">
        <v>2863</v>
      </c>
      <c r="G982" s="325" t="s">
        <v>74</v>
      </c>
      <c r="H982" s="325" t="s">
        <v>107</v>
      </c>
      <c r="I982" s="134"/>
      <c r="J982" s="120" t="s">
        <v>430</v>
      </c>
      <c r="K982" s="167" t="s">
        <v>115</v>
      </c>
      <c r="L982" s="122">
        <v>25300000</v>
      </c>
      <c r="M982" s="122"/>
      <c r="N982" s="123"/>
      <c r="O982" s="122"/>
      <c r="P982" s="122"/>
      <c r="Q982" s="123"/>
      <c r="R982" s="123"/>
      <c r="S982" s="122"/>
      <c r="T982" s="91">
        <f t="shared" si="57"/>
        <v>25300000</v>
      </c>
      <c r="U982" s="92">
        <v>25300000</v>
      </c>
      <c r="V982" s="124"/>
      <c r="W982" s="125"/>
      <c r="X982" s="93">
        <f t="shared" si="58"/>
        <v>25300000</v>
      </c>
      <c r="Y982" s="94">
        <f t="shared" si="59"/>
        <v>0</v>
      </c>
      <c r="Z982" s="94">
        <f t="shared" si="60"/>
        <v>0</v>
      </c>
      <c r="AA982" s="126"/>
      <c r="AB982" s="127" t="s">
        <v>75</v>
      </c>
      <c r="AC982" s="97" t="s">
        <v>2864</v>
      </c>
    </row>
    <row r="983" spans="1:29" ht="15" customHeight="1">
      <c r="A983" s="82">
        <v>973</v>
      </c>
      <c r="B983" s="115" t="s">
        <v>79</v>
      </c>
      <c r="C983" s="131"/>
      <c r="D983" s="84" t="s">
        <v>1118</v>
      </c>
      <c r="E983" s="132" t="s">
        <v>2865</v>
      </c>
      <c r="F983" s="335" t="s">
        <v>2866</v>
      </c>
      <c r="G983" s="325" t="s">
        <v>82</v>
      </c>
      <c r="H983" s="325" t="s">
        <v>107</v>
      </c>
      <c r="I983" s="328" t="s">
        <v>2867</v>
      </c>
      <c r="J983" s="120" t="s">
        <v>722</v>
      </c>
      <c r="K983" s="167" t="s">
        <v>115</v>
      </c>
      <c r="L983" s="122">
        <v>25300000</v>
      </c>
      <c r="M983" s="122"/>
      <c r="N983" s="123"/>
      <c r="O983" s="122"/>
      <c r="P983" s="122"/>
      <c r="Q983" s="123"/>
      <c r="R983" s="123"/>
      <c r="S983" s="122"/>
      <c r="T983" s="91">
        <f t="shared" si="57"/>
        <v>25300000</v>
      </c>
      <c r="U983" s="92">
        <v>25300000</v>
      </c>
      <c r="V983" s="124"/>
      <c r="W983" s="125"/>
      <c r="X983" s="93">
        <f t="shared" si="58"/>
        <v>25300000</v>
      </c>
      <c r="Y983" s="94">
        <f t="shared" si="59"/>
        <v>0</v>
      </c>
      <c r="Z983" s="94">
        <f t="shared" si="60"/>
        <v>0</v>
      </c>
      <c r="AA983" s="126"/>
      <c r="AB983" s="127" t="s">
        <v>75</v>
      </c>
      <c r="AC983" s="97" t="s">
        <v>2868</v>
      </c>
    </row>
    <row r="984" spans="1:29" ht="14.25">
      <c r="A984" s="82">
        <v>974</v>
      </c>
      <c r="B984" s="115" t="s">
        <v>79</v>
      </c>
      <c r="C984" s="131"/>
      <c r="D984" s="128" t="s">
        <v>1118</v>
      </c>
      <c r="E984" s="132" t="s">
        <v>2869</v>
      </c>
      <c r="F984" s="213" t="s">
        <v>2870</v>
      </c>
      <c r="G984" s="325" t="s">
        <v>74</v>
      </c>
      <c r="H984" s="325" t="s">
        <v>107</v>
      </c>
      <c r="I984" s="134" t="s">
        <v>2820</v>
      </c>
      <c r="J984" s="120" t="s">
        <v>84</v>
      </c>
      <c r="K984" s="121" t="s">
        <v>109</v>
      </c>
      <c r="L984" s="122">
        <v>25300000</v>
      </c>
      <c r="M984" s="122"/>
      <c r="N984" s="123"/>
      <c r="O984" s="122"/>
      <c r="P984" s="122">
        <v>50</v>
      </c>
      <c r="Q984" s="123"/>
      <c r="R984" s="123"/>
      <c r="S984" s="122"/>
      <c r="T984" s="91">
        <f t="shared" si="57"/>
        <v>12650000</v>
      </c>
      <c r="U984" s="92">
        <v>12650000</v>
      </c>
      <c r="V984" s="124"/>
      <c r="W984" s="125"/>
      <c r="X984" s="93">
        <f t="shared" si="58"/>
        <v>12650000</v>
      </c>
      <c r="Y984" s="94">
        <f t="shared" si="59"/>
        <v>0</v>
      </c>
      <c r="Z984" s="94">
        <f t="shared" si="60"/>
        <v>0</v>
      </c>
      <c r="AA984" s="126"/>
      <c r="AB984" s="127" t="s">
        <v>75</v>
      </c>
      <c r="AC984" s="97" t="s">
        <v>2871</v>
      </c>
    </row>
    <row r="985" spans="1:29" ht="14.25">
      <c r="A985" s="82">
        <v>975</v>
      </c>
      <c r="B985" s="115" t="s">
        <v>79</v>
      </c>
      <c r="C985" s="131"/>
      <c r="D985" s="84" t="s">
        <v>686</v>
      </c>
      <c r="E985" s="132" t="s">
        <v>2872</v>
      </c>
      <c r="F985" s="213" t="s">
        <v>2873</v>
      </c>
      <c r="G985" s="325" t="s">
        <v>74</v>
      </c>
      <c r="H985" s="325" t="s">
        <v>107</v>
      </c>
      <c r="I985" s="134"/>
      <c r="J985" s="120" t="s">
        <v>2628</v>
      </c>
      <c r="K985" s="167" t="s">
        <v>115</v>
      </c>
      <c r="L985" s="122">
        <v>25300000</v>
      </c>
      <c r="M985" s="122"/>
      <c r="N985" s="123"/>
      <c r="O985" s="122"/>
      <c r="P985" s="122"/>
      <c r="Q985" s="123"/>
      <c r="R985" s="123"/>
      <c r="S985" s="122"/>
      <c r="T985" s="91">
        <f t="shared" si="57"/>
        <v>25300000</v>
      </c>
      <c r="U985" s="92">
        <v>25300000</v>
      </c>
      <c r="V985" s="124"/>
      <c r="W985" s="125"/>
      <c r="X985" s="93">
        <f t="shared" si="58"/>
        <v>25300000</v>
      </c>
      <c r="Y985" s="94">
        <f t="shared" si="59"/>
        <v>0</v>
      </c>
      <c r="Z985" s="94">
        <f t="shared" si="60"/>
        <v>0</v>
      </c>
      <c r="AA985" s="126"/>
      <c r="AB985" s="127" t="s">
        <v>75</v>
      </c>
      <c r="AC985" s="97" t="s">
        <v>2874</v>
      </c>
    </row>
    <row r="986" spans="1:29" ht="38.25">
      <c r="A986" s="82">
        <v>976</v>
      </c>
      <c r="B986" s="115" t="s">
        <v>79</v>
      </c>
      <c r="C986" s="131"/>
      <c r="D986" s="84" t="s">
        <v>686</v>
      </c>
      <c r="E986" s="132" t="s">
        <v>2875</v>
      </c>
      <c r="F986" s="213" t="s">
        <v>2876</v>
      </c>
      <c r="G986" s="325" t="s">
        <v>74</v>
      </c>
      <c r="H986" s="325" t="s">
        <v>107</v>
      </c>
      <c r="I986" s="328" t="s">
        <v>2877</v>
      </c>
      <c r="J986" s="120" t="s">
        <v>108</v>
      </c>
      <c r="K986" s="121" t="s">
        <v>109</v>
      </c>
      <c r="L986" s="122">
        <v>25300000</v>
      </c>
      <c r="M986" s="122"/>
      <c r="N986" s="123"/>
      <c r="O986" s="122"/>
      <c r="P986" s="122">
        <v>50</v>
      </c>
      <c r="Q986" s="123"/>
      <c r="R986" s="123"/>
      <c r="S986" s="122"/>
      <c r="T986" s="91">
        <f t="shared" si="57"/>
        <v>12650000</v>
      </c>
      <c r="U986" s="92">
        <v>12650000</v>
      </c>
      <c r="V986" s="124"/>
      <c r="W986" s="125"/>
      <c r="X986" s="93">
        <f t="shared" si="58"/>
        <v>12650000</v>
      </c>
      <c r="Y986" s="94">
        <f t="shared" si="59"/>
        <v>0</v>
      </c>
      <c r="Z986" s="94">
        <f t="shared" si="60"/>
        <v>0</v>
      </c>
      <c r="AA986" s="126"/>
      <c r="AB986" s="127"/>
      <c r="AC986" s="97" t="s">
        <v>2878</v>
      </c>
    </row>
    <row r="987" spans="1:29" ht="14.25">
      <c r="A987" s="82">
        <v>977</v>
      </c>
      <c r="B987" s="115" t="s">
        <v>79</v>
      </c>
      <c r="C987" s="131"/>
      <c r="D987" s="128" t="s">
        <v>1276</v>
      </c>
      <c r="E987" s="132" t="s">
        <v>2879</v>
      </c>
      <c r="F987" s="213" t="s">
        <v>2880</v>
      </c>
      <c r="G987" s="134" t="s">
        <v>67</v>
      </c>
      <c r="H987" s="134" t="s">
        <v>107</v>
      </c>
      <c r="I987" s="134"/>
      <c r="J987" s="120" t="s">
        <v>407</v>
      </c>
      <c r="K987" s="121" t="s">
        <v>109</v>
      </c>
      <c r="L987" s="122">
        <v>25300000</v>
      </c>
      <c r="M987" s="122"/>
      <c r="N987" s="123"/>
      <c r="O987" s="122"/>
      <c r="P987" s="122"/>
      <c r="Q987" s="123"/>
      <c r="R987" s="123"/>
      <c r="S987" s="122"/>
      <c r="T987" s="91">
        <f t="shared" si="57"/>
        <v>25300000</v>
      </c>
      <c r="U987" s="92">
        <v>25300000</v>
      </c>
      <c r="V987" s="124"/>
      <c r="W987" s="125"/>
      <c r="X987" s="93">
        <f t="shared" si="58"/>
        <v>25300000</v>
      </c>
      <c r="Y987" s="94">
        <f t="shared" si="59"/>
        <v>0</v>
      </c>
      <c r="Z987" s="94">
        <f t="shared" si="60"/>
        <v>0</v>
      </c>
      <c r="AA987" s="126"/>
      <c r="AB987" s="127"/>
      <c r="AC987" s="97" t="s">
        <v>2881</v>
      </c>
    </row>
    <row r="988" spans="1:29" ht="14.25">
      <c r="A988" s="82">
        <v>978</v>
      </c>
      <c r="B988" s="115" t="s">
        <v>79</v>
      </c>
      <c r="C988" s="131"/>
      <c r="D988" s="128" t="s">
        <v>1121</v>
      </c>
      <c r="E988" s="132" t="s">
        <v>2882</v>
      </c>
      <c r="F988" s="213" t="s">
        <v>2883</v>
      </c>
      <c r="G988" s="325" t="s">
        <v>82</v>
      </c>
      <c r="H988" s="325" t="s">
        <v>107</v>
      </c>
      <c r="I988" s="134"/>
      <c r="J988" s="120" t="s">
        <v>377</v>
      </c>
      <c r="K988" s="167" t="s">
        <v>115</v>
      </c>
      <c r="L988" s="122">
        <v>25300000</v>
      </c>
      <c r="M988" s="122"/>
      <c r="N988" s="123"/>
      <c r="O988" s="122"/>
      <c r="P988" s="122"/>
      <c r="Q988" s="123"/>
      <c r="R988" s="123"/>
      <c r="S988" s="122"/>
      <c r="T988" s="91">
        <f t="shared" si="57"/>
        <v>25300000</v>
      </c>
      <c r="U988" s="92">
        <v>25300000</v>
      </c>
      <c r="V988" s="124"/>
      <c r="W988" s="125"/>
      <c r="X988" s="93">
        <f t="shared" si="58"/>
        <v>25300000</v>
      </c>
      <c r="Y988" s="94">
        <f t="shared" si="59"/>
        <v>0</v>
      </c>
      <c r="Z988" s="94">
        <f t="shared" si="60"/>
        <v>0</v>
      </c>
      <c r="AA988" s="126"/>
      <c r="AB988" s="127" t="s">
        <v>75</v>
      </c>
      <c r="AC988" s="97" t="s">
        <v>2884</v>
      </c>
    </row>
    <row r="989" spans="1:29" ht="14.25">
      <c r="A989" s="82">
        <v>979</v>
      </c>
      <c r="B989" s="115" t="s">
        <v>79</v>
      </c>
      <c r="C989" s="131"/>
      <c r="D989" s="128" t="s">
        <v>1121</v>
      </c>
      <c r="E989" s="132" t="s">
        <v>2885</v>
      </c>
      <c r="F989" s="213" t="s">
        <v>2886</v>
      </c>
      <c r="G989" s="325" t="s">
        <v>67</v>
      </c>
      <c r="H989" s="325" t="s">
        <v>107</v>
      </c>
      <c r="I989" s="134"/>
      <c r="J989" s="120">
        <v>0</v>
      </c>
      <c r="K989" s="121" t="s">
        <v>85</v>
      </c>
      <c r="L989" s="122">
        <v>25300000</v>
      </c>
      <c r="M989" s="122">
        <v>2250000</v>
      </c>
      <c r="N989" s="123"/>
      <c r="O989" s="122"/>
      <c r="P989" s="122"/>
      <c r="Q989" s="123"/>
      <c r="R989" s="123"/>
      <c r="S989" s="122"/>
      <c r="T989" s="91">
        <f t="shared" si="57"/>
        <v>23050000</v>
      </c>
      <c r="U989" s="92">
        <v>23500000</v>
      </c>
      <c r="V989" s="124"/>
      <c r="W989" s="125"/>
      <c r="X989" s="93">
        <f t="shared" si="58"/>
        <v>23500000</v>
      </c>
      <c r="Y989" s="94">
        <f t="shared" si="59"/>
        <v>450000</v>
      </c>
      <c r="Z989" s="94">
        <f t="shared" si="60"/>
        <v>0</v>
      </c>
      <c r="AA989" s="126"/>
      <c r="AB989" s="127" t="s">
        <v>2722</v>
      </c>
      <c r="AC989" s="97" t="s">
        <v>2887</v>
      </c>
    </row>
    <row r="990" spans="1:29" ht="14.25">
      <c r="A990" s="82">
        <v>980</v>
      </c>
      <c r="B990" s="115" t="s">
        <v>79</v>
      </c>
      <c r="C990" s="131"/>
      <c r="D990" s="128" t="s">
        <v>1391</v>
      </c>
      <c r="E990" s="132" t="s">
        <v>2888</v>
      </c>
      <c r="F990" s="213" t="s">
        <v>2889</v>
      </c>
      <c r="G990" s="134" t="s">
        <v>74</v>
      </c>
      <c r="H990" s="336" t="s">
        <v>454</v>
      </c>
      <c r="I990" s="134" t="s">
        <v>454</v>
      </c>
      <c r="J990" s="120" t="s">
        <v>84</v>
      </c>
      <c r="K990" s="121" t="s">
        <v>109</v>
      </c>
      <c r="L990" s="122">
        <v>25300000</v>
      </c>
      <c r="M990" s="122"/>
      <c r="N990" s="123"/>
      <c r="O990" s="122"/>
      <c r="P990" s="122"/>
      <c r="Q990" s="123"/>
      <c r="R990" s="123"/>
      <c r="S990" s="122"/>
      <c r="T990" s="91">
        <f t="shared" si="57"/>
        <v>25300000</v>
      </c>
      <c r="U990" s="92">
        <v>25300000</v>
      </c>
      <c r="V990" s="124"/>
      <c r="W990" s="125"/>
      <c r="X990" s="93">
        <f t="shared" si="58"/>
        <v>25300000</v>
      </c>
      <c r="Y990" s="94">
        <f t="shared" si="59"/>
        <v>0</v>
      </c>
      <c r="Z990" s="94">
        <f t="shared" si="60"/>
        <v>0</v>
      </c>
      <c r="AA990" s="126"/>
      <c r="AB990" s="127" t="s">
        <v>75</v>
      </c>
      <c r="AC990" s="97" t="s">
        <v>2890</v>
      </c>
    </row>
    <row r="991" spans="1:29" ht="14.25">
      <c r="A991" s="82">
        <v>981</v>
      </c>
      <c r="B991" s="115" t="s">
        <v>79</v>
      </c>
      <c r="C991" s="131"/>
      <c r="D991" s="84" t="s">
        <v>686</v>
      </c>
      <c r="E991" s="132" t="s">
        <v>2891</v>
      </c>
      <c r="F991" s="213" t="s">
        <v>2892</v>
      </c>
      <c r="G991" s="134" t="s">
        <v>74</v>
      </c>
      <c r="H991" s="336" t="s">
        <v>454</v>
      </c>
      <c r="I991" s="134" t="s">
        <v>454</v>
      </c>
      <c r="J991" s="120" t="s">
        <v>400</v>
      </c>
      <c r="K991" s="121" t="s">
        <v>109</v>
      </c>
      <c r="L991" s="122">
        <v>25300000</v>
      </c>
      <c r="M991" s="122"/>
      <c r="N991" s="123"/>
      <c r="O991" s="122"/>
      <c r="P991" s="122"/>
      <c r="Q991" s="123"/>
      <c r="R991" s="123"/>
      <c r="S991" s="122"/>
      <c r="T991" s="91">
        <f t="shared" si="57"/>
        <v>25300000</v>
      </c>
      <c r="U991" s="92">
        <v>25300000</v>
      </c>
      <c r="V991" s="124"/>
      <c r="W991" s="125"/>
      <c r="X991" s="93">
        <f t="shared" si="58"/>
        <v>25300000</v>
      </c>
      <c r="Y991" s="94">
        <f t="shared" si="59"/>
        <v>0</v>
      </c>
      <c r="Z991" s="94">
        <f t="shared" si="60"/>
        <v>0</v>
      </c>
      <c r="AA991" s="126"/>
      <c r="AB991" s="127"/>
      <c r="AC991" s="97" t="s">
        <v>2893</v>
      </c>
    </row>
    <row r="992" spans="1:29" ht="14.25">
      <c r="A992" s="82">
        <v>982</v>
      </c>
      <c r="B992" s="115" t="s">
        <v>79</v>
      </c>
      <c r="C992" s="131"/>
      <c r="D992" s="128" t="s">
        <v>772</v>
      </c>
      <c r="E992" s="132" t="s">
        <v>2894</v>
      </c>
      <c r="F992" s="133" t="s">
        <v>2895</v>
      </c>
      <c r="G992" s="325" t="s">
        <v>74</v>
      </c>
      <c r="H992" s="325" t="s">
        <v>107</v>
      </c>
      <c r="I992" s="134"/>
      <c r="J992" s="120" t="s">
        <v>84</v>
      </c>
      <c r="K992" s="121" t="s">
        <v>109</v>
      </c>
      <c r="L992" s="122">
        <v>25300000</v>
      </c>
      <c r="M992" s="122"/>
      <c r="N992" s="123"/>
      <c r="O992" s="122"/>
      <c r="P992" s="122"/>
      <c r="Q992" s="123"/>
      <c r="R992" s="123"/>
      <c r="S992" s="122">
        <v>2250000</v>
      </c>
      <c r="T992" s="91">
        <f t="shared" si="57"/>
        <v>23050000</v>
      </c>
      <c r="U992" s="92">
        <v>23050000</v>
      </c>
      <c r="V992" s="124"/>
      <c r="W992" s="125"/>
      <c r="X992" s="93">
        <f t="shared" si="58"/>
        <v>23050000</v>
      </c>
      <c r="Y992" s="94">
        <f t="shared" si="59"/>
        <v>0</v>
      </c>
      <c r="Z992" s="94">
        <f t="shared" si="60"/>
        <v>0</v>
      </c>
      <c r="AA992" s="126"/>
      <c r="AB992" s="127" t="s">
        <v>75</v>
      </c>
      <c r="AC992" s="114" t="str">
        <f>VLOOKUP(E992,'[1]Tong hop'!$D$3:$P$2738,12,FALSE)</f>
        <v>HuyLQSE63123@fpt.edu.vn</v>
      </c>
    </row>
    <row r="993" spans="1:29" ht="14.25">
      <c r="A993" s="82">
        <v>983</v>
      </c>
      <c r="B993" s="115" t="s">
        <v>79</v>
      </c>
      <c r="C993" s="131"/>
      <c r="D993" s="128" t="s">
        <v>1158</v>
      </c>
      <c r="E993" s="132" t="s">
        <v>2896</v>
      </c>
      <c r="F993" s="133" t="s">
        <v>2897</v>
      </c>
      <c r="G993" s="325" t="s">
        <v>74</v>
      </c>
      <c r="H993" s="325" t="s">
        <v>107</v>
      </c>
      <c r="I993" s="134"/>
      <c r="J993" s="120" t="s">
        <v>84</v>
      </c>
      <c r="K993" s="121" t="s">
        <v>109</v>
      </c>
      <c r="L993" s="122">
        <v>25300000</v>
      </c>
      <c r="M993" s="122"/>
      <c r="N993" s="123"/>
      <c r="O993" s="122"/>
      <c r="P993" s="122"/>
      <c r="Q993" s="123"/>
      <c r="R993" s="123"/>
      <c r="S993" s="122"/>
      <c r="T993" s="91">
        <f t="shared" si="57"/>
        <v>25300000</v>
      </c>
      <c r="U993" s="92">
        <v>25300000</v>
      </c>
      <c r="V993" s="124"/>
      <c r="W993" s="125"/>
      <c r="X993" s="93">
        <f t="shared" si="58"/>
        <v>25300000</v>
      </c>
      <c r="Y993" s="94">
        <f t="shared" si="59"/>
        <v>0</v>
      </c>
      <c r="Z993" s="94">
        <f t="shared" si="60"/>
        <v>0</v>
      </c>
      <c r="AA993" s="126"/>
      <c r="AB993" s="127" t="s">
        <v>75</v>
      </c>
      <c r="AC993" s="97" t="s">
        <v>2898</v>
      </c>
    </row>
    <row r="994" spans="1:29" ht="14.25">
      <c r="A994" s="82">
        <v>984</v>
      </c>
      <c r="B994" s="115" t="s">
        <v>79</v>
      </c>
      <c r="C994" s="131"/>
      <c r="D994" s="128" t="s">
        <v>1118</v>
      </c>
      <c r="E994" s="326" t="s">
        <v>2899</v>
      </c>
      <c r="F994" s="329" t="s">
        <v>2095</v>
      </c>
      <c r="G994" s="325" t="s">
        <v>82</v>
      </c>
      <c r="H994" s="325" t="s">
        <v>107</v>
      </c>
      <c r="I994" s="134"/>
      <c r="J994" s="120" t="s">
        <v>108</v>
      </c>
      <c r="K994" s="121" t="s">
        <v>109</v>
      </c>
      <c r="L994" s="122">
        <v>25300000</v>
      </c>
      <c r="M994" s="122"/>
      <c r="N994" s="123"/>
      <c r="O994" s="122"/>
      <c r="P994" s="122"/>
      <c r="Q994" s="123"/>
      <c r="R994" s="123"/>
      <c r="S994" s="122"/>
      <c r="T994" s="91">
        <f t="shared" si="57"/>
        <v>25300000</v>
      </c>
      <c r="U994" s="92">
        <v>25300000</v>
      </c>
      <c r="V994" s="124"/>
      <c r="W994" s="125"/>
      <c r="X994" s="93">
        <f t="shared" si="58"/>
        <v>25300000</v>
      </c>
      <c r="Y994" s="94">
        <f t="shared" si="59"/>
        <v>0</v>
      </c>
      <c r="Z994" s="94">
        <f t="shared" si="60"/>
        <v>0</v>
      </c>
      <c r="AA994" s="126"/>
      <c r="AB994" s="127"/>
      <c r="AC994" s="97" t="s">
        <v>2900</v>
      </c>
    </row>
    <row r="995" spans="1:29" ht="14.25">
      <c r="A995" s="82">
        <v>985</v>
      </c>
      <c r="B995" s="115" t="s">
        <v>79</v>
      </c>
      <c r="C995" s="131"/>
      <c r="D995" s="128" t="s">
        <v>1276</v>
      </c>
      <c r="E995" s="132" t="s">
        <v>2901</v>
      </c>
      <c r="F995" s="133" t="s">
        <v>73</v>
      </c>
      <c r="G995" s="325" t="s">
        <v>209</v>
      </c>
      <c r="H995" s="325" t="s">
        <v>107</v>
      </c>
      <c r="I995" s="134"/>
      <c r="J995" s="120" t="s">
        <v>2602</v>
      </c>
      <c r="K995" s="167" t="s">
        <v>115</v>
      </c>
      <c r="L995" s="122">
        <v>25300000</v>
      </c>
      <c r="M995" s="122"/>
      <c r="N995" s="123"/>
      <c r="O995" s="122"/>
      <c r="P995" s="122"/>
      <c r="Q995" s="123"/>
      <c r="R995" s="123"/>
      <c r="S995" s="122"/>
      <c r="T995" s="91">
        <f t="shared" si="57"/>
        <v>25300000</v>
      </c>
      <c r="U995" s="92">
        <v>25300000</v>
      </c>
      <c r="V995" s="124"/>
      <c r="W995" s="125"/>
      <c r="X995" s="93">
        <f t="shared" si="58"/>
        <v>25300000</v>
      </c>
      <c r="Y995" s="94">
        <f t="shared" si="59"/>
        <v>0</v>
      </c>
      <c r="Z995" s="94">
        <f t="shared" si="60"/>
        <v>0</v>
      </c>
      <c r="AA995" s="126"/>
      <c r="AB995" s="127" t="s">
        <v>75</v>
      </c>
      <c r="AC995" s="97" t="s">
        <v>2902</v>
      </c>
    </row>
    <row r="996" spans="1:29" ht="14.25">
      <c r="A996" s="82">
        <v>986</v>
      </c>
      <c r="B996" s="115" t="s">
        <v>79</v>
      </c>
      <c r="C996" s="131"/>
      <c r="D996" s="128" t="s">
        <v>1163</v>
      </c>
      <c r="E996" s="132" t="s">
        <v>2903</v>
      </c>
      <c r="F996" s="330" t="s">
        <v>2904</v>
      </c>
      <c r="G996" s="325" t="s">
        <v>82</v>
      </c>
      <c r="H996" s="325" t="s">
        <v>107</v>
      </c>
      <c r="I996" s="134"/>
      <c r="J996" s="120" t="s">
        <v>377</v>
      </c>
      <c r="K996" s="167" t="s">
        <v>115</v>
      </c>
      <c r="L996" s="122">
        <v>25300000</v>
      </c>
      <c r="M996" s="122"/>
      <c r="N996" s="123"/>
      <c r="O996" s="122"/>
      <c r="P996" s="122"/>
      <c r="Q996" s="123"/>
      <c r="R996" s="123"/>
      <c r="S996" s="122"/>
      <c r="T996" s="91">
        <f t="shared" si="57"/>
        <v>25300000</v>
      </c>
      <c r="U996" s="92">
        <v>25300000</v>
      </c>
      <c r="V996" s="124"/>
      <c r="W996" s="125"/>
      <c r="X996" s="93">
        <f t="shared" si="58"/>
        <v>25300000</v>
      </c>
      <c r="Y996" s="94">
        <f t="shared" si="59"/>
        <v>0</v>
      </c>
      <c r="Z996" s="94">
        <f t="shared" si="60"/>
        <v>0</v>
      </c>
      <c r="AA996" s="126"/>
      <c r="AB996" s="127" t="s">
        <v>75</v>
      </c>
      <c r="AC996" s="97" t="s">
        <v>2905</v>
      </c>
    </row>
    <row r="997" spans="1:29" ht="14.25">
      <c r="A997" s="82">
        <v>987</v>
      </c>
      <c r="B997" s="115" t="s">
        <v>79</v>
      </c>
      <c r="C997" s="131"/>
      <c r="D997" s="128" t="s">
        <v>1118</v>
      </c>
      <c r="E997" s="132" t="s">
        <v>2906</v>
      </c>
      <c r="F997" s="133" t="s">
        <v>2907</v>
      </c>
      <c r="G997" s="325" t="s">
        <v>74</v>
      </c>
      <c r="H997" s="325" t="s">
        <v>107</v>
      </c>
      <c r="I997" s="134"/>
      <c r="J997" s="120" t="s">
        <v>2628</v>
      </c>
      <c r="K997" s="167" t="s">
        <v>115</v>
      </c>
      <c r="L997" s="122">
        <v>25300000</v>
      </c>
      <c r="M997" s="122"/>
      <c r="N997" s="123"/>
      <c r="O997" s="122"/>
      <c r="P997" s="122"/>
      <c r="Q997" s="123"/>
      <c r="R997" s="123"/>
      <c r="S997" s="122"/>
      <c r="T997" s="91">
        <f t="shared" si="57"/>
        <v>25300000</v>
      </c>
      <c r="U997" s="92">
        <v>25300000</v>
      </c>
      <c r="V997" s="124"/>
      <c r="W997" s="125"/>
      <c r="X997" s="93">
        <f t="shared" si="58"/>
        <v>25300000</v>
      </c>
      <c r="Y997" s="94">
        <f t="shared" si="59"/>
        <v>0</v>
      </c>
      <c r="Z997" s="94">
        <f t="shared" si="60"/>
        <v>0</v>
      </c>
      <c r="AA997" s="126"/>
      <c r="AB997" s="127" t="s">
        <v>75</v>
      </c>
      <c r="AC997" s="97" t="s">
        <v>2908</v>
      </c>
    </row>
    <row r="998" spans="1:29" ht="14.25">
      <c r="A998" s="82">
        <v>988</v>
      </c>
      <c r="B998" s="115" t="s">
        <v>79</v>
      </c>
      <c r="C998" s="131"/>
      <c r="D998" s="128" t="s">
        <v>1121</v>
      </c>
      <c r="E998" s="132" t="s">
        <v>2909</v>
      </c>
      <c r="F998" s="133" t="s">
        <v>2910</v>
      </c>
      <c r="G998" s="325" t="s">
        <v>74</v>
      </c>
      <c r="H998" s="325" t="s">
        <v>107</v>
      </c>
      <c r="I998" s="134"/>
      <c r="J998" s="120" t="s">
        <v>2612</v>
      </c>
      <c r="K998" s="167" t="s">
        <v>373</v>
      </c>
      <c r="L998" s="122">
        <v>25300000</v>
      </c>
      <c r="M998" s="122">
        <v>2250000</v>
      </c>
      <c r="N998" s="123"/>
      <c r="O998" s="122"/>
      <c r="P998" s="122"/>
      <c r="Q998" s="123"/>
      <c r="R998" s="123"/>
      <c r="S998" s="122"/>
      <c r="T998" s="91">
        <f t="shared" si="57"/>
        <v>23050000</v>
      </c>
      <c r="U998" s="92">
        <v>23050000</v>
      </c>
      <c r="V998" s="124"/>
      <c r="W998" s="125"/>
      <c r="X998" s="93">
        <f t="shared" si="58"/>
        <v>23050000</v>
      </c>
      <c r="Y998" s="94">
        <f t="shared" si="59"/>
        <v>0</v>
      </c>
      <c r="Z998" s="94">
        <f t="shared" si="60"/>
        <v>0</v>
      </c>
      <c r="AA998" s="126"/>
      <c r="AB998" s="127" t="s">
        <v>75</v>
      </c>
      <c r="AC998" s="97" t="s">
        <v>2911</v>
      </c>
    </row>
    <row r="999" spans="1:29" ht="14.25">
      <c r="A999" s="82">
        <v>989</v>
      </c>
      <c r="B999" s="115" t="s">
        <v>79</v>
      </c>
      <c r="C999" s="131"/>
      <c r="D999" s="128" t="s">
        <v>1118</v>
      </c>
      <c r="E999" s="132" t="s">
        <v>2912</v>
      </c>
      <c r="F999" s="133" t="s">
        <v>2913</v>
      </c>
      <c r="G999" s="325" t="s">
        <v>74</v>
      </c>
      <c r="H999" s="325" t="s">
        <v>107</v>
      </c>
      <c r="I999" s="134"/>
      <c r="J999" s="120" t="s">
        <v>108</v>
      </c>
      <c r="K999" s="121" t="s">
        <v>109</v>
      </c>
      <c r="L999" s="122">
        <v>25300000</v>
      </c>
      <c r="M999" s="122"/>
      <c r="N999" s="123"/>
      <c r="O999" s="122"/>
      <c r="P999" s="122"/>
      <c r="Q999" s="123"/>
      <c r="R999" s="123"/>
      <c r="S999" s="122"/>
      <c r="T999" s="91">
        <f t="shared" si="57"/>
        <v>25300000</v>
      </c>
      <c r="U999" s="92">
        <v>25300000</v>
      </c>
      <c r="V999" s="124"/>
      <c r="W999" s="125"/>
      <c r="X999" s="93">
        <f t="shared" si="58"/>
        <v>25300000</v>
      </c>
      <c r="Y999" s="94">
        <f t="shared" si="59"/>
        <v>0</v>
      </c>
      <c r="Z999" s="94">
        <f t="shared" si="60"/>
        <v>0</v>
      </c>
      <c r="AA999" s="126"/>
      <c r="AB999" s="127"/>
      <c r="AC999" s="97" t="s">
        <v>2914</v>
      </c>
    </row>
    <row r="1000" spans="1:29" ht="14.25">
      <c r="A1000" s="82">
        <v>990</v>
      </c>
      <c r="B1000" s="115" t="s">
        <v>79</v>
      </c>
      <c r="C1000" s="131"/>
      <c r="D1000" s="128" t="s">
        <v>1102</v>
      </c>
      <c r="E1000" s="132" t="s">
        <v>2915</v>
      </c>
      <c r="F1000" s="133" t="s">
        <v>2916</v>
      </c>
      <c r="G1000" s="325" t="s">
        <v>67</v>
      </c>
      <c r="H1000" s="325" t="s">
        <v>107</v>
      </c>
      <c r="I1000" s="134"/>
      <c r="J1000" s="120" t="s">
        <v>559</v>
      </c>
      <c r="K1000" s="167" t="s">
        <v>373</v>
      </c>
      <c r="L1000" s="122">
        <v>25300000</v>
      </c>
      <c r="M1000" s="122">
        <v>2250000</v>
      </c>
      <c r="N1000" s="123"/>
      <c r="O1000" s="122"/>
      <c r="P1000" s="122"/>
      <c r="Q1000" s="123"/>
      <c r="R1000" s="123"/>
      <c r="S1000" s="122"/>
      <c r="T1000" s="91">
        <f t="shared" si="57"/>
        <v>23050000</v>
      </c>
      <c r="U1000" s="92">
        <v>23500000</v>
      </c>
      <c r="V1000" s="124"/>
      <c r="W1000" s="125"/>
      <c r="X1000" s="93">
        <f t="shared" si="58"/>
        <v>23500000</v>
      </c>
      <c r="Y1000" s="94">
        <f t="shared" si="59"/>
        <v>450000</v>
      </c>
      <c r="Z1000" s="94">
        <f t="shared" si="60"/>
        <v>0</v>
      </c>
      <c r="AA1000" s="126"/>
      <c r="AB1000" s="127" t="s">
        <v>75</v>
      </c>
      <c r="AC1000" s="97" t="s">
        <v>2917</v>
      </c>
    </row>
    <row r="1001" spans="1:29" ht="14.25">
      <c r="A1001" s="82">
        <v>991</v>
      </c>
      <c r="B1001" s="115" t="s">
        <v>79</v>
      </c>
      <c r="C1001" s="131"/>
      <c r="D1001" s="128" t="s">
        <v>1163</v>
      </c>
      <c r="E1001" s="132" t="s">
        <v>2918</v>
      </c>
      <c r="F1001" s="133" t="s">
        <v>2919</v>
      </c>
      <c r="G1001" s="325" t="s">
        <v>74</v>
      </c>
      <c r="H1001" s="325" t="s">
        <v>107</v>
      </c>
      <c r="I1001" s="134"/>
      <c r="J1001" s="120" t="s">
        <v>2628</v>
      </c>
      <c r="K1001" s="167" t="s">
        <v>115</v>
      </c>
      <c r="L1001" s="122">
        <v>25300000</v>
      </c>
      <c r="M1001" s="122"/>
      <c r="N1001" s="123"/>
      <c r="O1001" s="122"/>
      <c r="P1001" s="122"/>
      <c r="Q1001" s="123"/>
      <c r="R1001" s="123"/>
      <c r="S1001" s="122"/>
      <c r="T1001" s="91">
        <f t="shared" si="57"/>
        <v>25300000</v>
      </c>
      <c r="U1001" s="92">
        <v>25300000</v>
      </c>
      <c r="V1001" s="124"/>
      <c r="W1001" s="125"/>
      <c r="X1001" s="93">
        <f t="shared" si="58"/>
        <v>25300000</v>
      </c>
      <c r="Y1001" s="94">
        <f t="shared" si="59"/>
        <v>0</v>
      </c>
      <c r="Z1001" s="94">
        <f t="shared" si="60"/>
        <v>0</v>
      </c>
      <c r="AA1001" s="126"/>
      <c r="AB1001" s="127" t="s">
        <v>75</v>
      </c>
      <c r="AC1001" s="97" t="s">
        <v>2920</v>
      </c>
    </row>
    <row r="1002" spans="1:29" ht="14.25">
      <c r="A1002" s="82">
        <v>992</v>
      </c>
      <c r="B1002" s="115" t="s">
        <v>79</v>
      </c>
      <c r="C1002" s="131"/>
      <c r="D1002" s="84" t="s">
        <v>686</v>
      </c>
      <c r="E1002" s="132" t="s">
        <v>2921</v>
      </c>
      <c r="F1002" s="133" t="s">
        <v>2922</v>
      </c>
      <c r="G1002" s="325" t="s">
        <v>67</v>
      </c>
      <c r="H1002" s="325" t="s">
        <v>107</v>
      </c>
      <c r="I1002" s="134"/>
      <c r="J1002" s="120" t="s">
        <v>493</v>
      </c>
      <c r="K1002" s="121" t="s">
        <v>421</v>
      </c>
      <c r="L1002" s="122">
        <v>10350000</v>
      </c>
      <c r="M1002" s="122">
        <v>2250000</v>
      </c>
      <c r="N1002" s="123"/>
      <c r="O1002" s="122"/>
      <c r="P1002" s="122"/>
      <c r="Q1002" s="123"/>
      <c r="R1002" s="123"/>
      <c r="S1002" s="122"/>
      <c r="T1002" s="91">
        <f t="shared" si="57"/>
        <v>8100000</v>
      </c>
      <c r="U1002" s="92">
        <v>8100000</v>
      </c>
      <c r="V1002" s="124"/>
      <c r="W1002" s="125"/>
      <c r="X1002" s="93">
        <f t="shared" si="58"/>
        <v>8100000</v>
      </c>
      <c r="Y1002" s="94">
        <f t="shared" si="59"/>
        <v>0</v>
      </c>
      <c r="Z1002" s="94">
        <f t="shared" si="60"/>
        <v>0</v>
      </c>
      <c r="AA1002" s="126"/>
      <c r="AB1002" s="127"/>
      <c r="AC1002" s="97" t="s">
        <v>2923</v>
      </c>
    </row>
    <row r="1003" spans="1:29" ht="14.25">
      <c r="A1003" s="82">
        <v>993</v>
      </c>
      <c r="B1003" s="115" t="s">
        <v>79</v>
      </c>
      <c r="C1003" s="131"/>
      <c r="D1003" s="128" t="s">
        <v>1118</v>
      </c>
      <c r="E1003" s="132" t="s">
        <v>2924</v>
      </c>
      <c r="F1003" s="133" t="s">
        <v>2925</v>
      </c>
      <c r="G1003" s="325" t="s">
        <v>67</v>
      </c>
      <c r="H1003" s="325" t="s">
        <v>107</v>
      </c>
      <c r="I1003" s="134"/>
      <c r="J1003" s="120" t="s">
        <v>559</v>
      </c>
      <c r="K1003" s="167" t="s">
        <v>115</v>
      </c>
      <c r="L1003" s="122">
        <v>25300000</v>
      </c>
      <c r="M1003" s="122"/>
      <c r="N1003" s="123"/>
      <c r="O1003" s="122"/>
      <c r="P1003" s="122"/>
      <c r="Q1003" s="123"/>
      <c r="R1003" s="123"/>
      <c r="S1003" s="122"/>
      <c r="T1003" s="91">
        <f t="shared" si="57"/>
        <v>25300000</v>
      </c>
      <c r="U1003" s="92">
        <v>25300000</v>
      </c>
      <c r="V1003" s="124"/>
      <c r="W1003" s="125"/>
      <c r="X1003" s="93">
        <f t="shared" si="58"/>
        <v>25300000</v>
      </c>
      <c r="Y1003" s="94">
        <f t="shared" si="59"/>
        <v>0</v>
      </c>
      <c r="Z1003" s="94">
        <f t="shared" si="60"/>
        <v>0</v>
      </c>
      <c r="AA1003" s="126"/>
      <c r="AB1003" s="127" t="s">
        <v>75</v>
      </c>
      <c r="AC1003" s="97" t="s">
        <v>2926</v>
      </c>
    </row>
    <row r="1004" spans="1:29" ht="14.25">
      <c r="A1004" s="82">
        <v>994</v>
      </c>
      <c r="B1004" s="115" t="s">
        <v>79</v>
      </c>
      <c r="C1004" s="131"/>
      <c r="D1004" s="128" t="s">
        <v>780</v>
      </c>
      <c r="E1004" s="132" t="s">
        <v>2927</v>
      </c>
      <c r="F1004" s="133" t="s">
        <v>2928</v>
      </c>
      <c r="G1004" s="325" t="s">
        <v>82</v>
      </c>
      <c r="H1004" s="325" t="s">
        <v>107</v>
      </c>
      <c r="I1004" s="134"/>
      <c r="J1004" s="120" t="s">
        <v>377</v>
      </c>
      <c r="K1004" s="167" t="s">
        <v>115</v>
      </c>
      <c r="L1004" s="122">
        <v>25300000</v>
      </c>
      <c r="M1004" s="122"/>
      <c r="N1004" s="123"/>
      <c r="O1004" s="122"/>
      <c r="P1004" s="122"/>
      <c r="Q1004" s="123"/>
      <c r="R1004" s="123"/>
      <c r="S1004" s="122"/>
      <c r="T1004" s="91">
        <f t="shared" si="57"/>
        <v>25300000</v>
      </c>
      <c r="U1004" s="92">
        <v>25300000</v>
      </c>
      <c r="V1004" s="124"/>
      <c r="W1004" s="125"/>
      <c r="X1004" s="93">
        <f t="shared" si="58"/>
        <v>25300000</v>
      </c>
      <c r="Y1004" s="94">
        <f t="shared" si="59"/>
        <v>0</v>
      </c>
      <c r="Z1004" s="94">
        <f t="shared" si="60"/>
        <v>0</v>
      </c>
      <c r="AA1004" s="126"/>
      <c r="AB1004" s="127" t="s">
        <v>75</v>
      </c>
      <c r="AC1004" s="97" t="s">
        <v>2929</v>
      </c>
    </row>
    <row r="1005" spans="1:29" ht="14.25">
      <c r="A1005" s="82">
        <v>995</v>
      </c>
      <c r="B1005" s="115" t="s">
        <v>79</v>
      </c>
      <c r="C1005" s="131"/>
      <c r="D1005" s="128" t="s">
        <v>780</v>
      </c>
      <c r="E1005" s="132" t="s">
        <v>2930</v>
      </c>
      <c r="F1005" s="133" t="s">
        <v>2931</v>
      </c>
      <c r="G1005" s="325" t="s">
        <v>67</v>
      </c>
      <c r="H1005" s="325" t="s">
        <v>107</v>
      </c>
      <c r="I1005" s="134"/>
      <c r="J1005" s="120" t="s">
        <v>84</v>
      </c>
      <c r="K1005" s="167" t="s">
        <v>109</v>
      </c>
      <c r="L1005" s="122">
        <v>25300000</v>
      </c>
      <c r="M1005" s="122"/>
      <c r="N1005" s="123"/>
      <c r="O1005" s="122"/>
      <c r="P1005" s="122"/>
      <c r="Q1005" s="123"/>
      <c r="R1005" s="123"/>
      <c r="S1005" s="122"/>
      <c r="T1005" s="91">
        <f t="shared" si="57"/>
        <v>25300000</v>
      </c>
      <c r="U1005" s="92">
        <v>25300000</v>
      </c>
      <c r="V1005" s="124"/>
      <c r="W1005" s="125"/>
      <c r="X1005" s="93">
        <f t="shared" si="58"/>
        <v>25300000</v>
      </c>
      <c r="Y1005" s="94">
        <f t="shared" si="59"/>
        <v>0</v>
      </c>
      <c r="Z1005" s="94">
        <f t="shared" si="60"/>
        <v>0</v>
      </c>
      <c r="AA1005" s="126"/>
      <c r="AB1005" s="127" t="s">
        <v>75</v>
      </c>
      <c r="AC1005" s="97" t="s">
        <v>2932</v>
      </c>
    </row>
    <row r="1006" spans="1:29" ht="14.25">
      <c r="A1006" s="82">
        <v>996</v>
      </c>
      <c r="B1006" s="115" t="s">
        <v>79</v>
      </c>
      <c r="C1006" s="131"/>
      <c r="D1006" s="128" t="s">
        <v>1391</v>
      </c>
      <c r="E1006" s="132" t="s">
        <v>2933</v>
      </c>
      <c r="F1006" s="133" t="s">
        <v>2934</v>
      </c>
      <c r="G1006" s="325" t="s">
        <v>74</v>
      </c>
      <c r="H1006" s="325" t="s">
        <v>107</v>
      </c>
      <c r="I1006" s="134"/>
      <c r="J1006" s="120" t="s">
        <v>84</v>
      </c>
      <c r="K1006" s="121" t="s">
        <v>85</v>
      </c>
      <c r="L1006" s="122">
        <v>25300000</v>
      </c>
      <c r="M1006" s="122">
        <v>2250000</v>
      </c>
      <c r="N1006" s="123"/>
      <c r="O1006" s="122"/>
      <c r="P1006" s="122"/>
      <c r="Q1006" s="123"/>
      <c r="R1006" s="123"/>
      <c r="S1006" s="122">
        <v>17875000</v>
      </c>
      <c r="T1006" s="91">
        <f t="shared" si="57"/>
        <v>5175000</v>
      </c>
      <c r="U1006" s="92">
        <v>5175000</v>
      </c>
      <c r="V1006" s="124"/>
      <c r="W1006" s="125"/>
      <c r="X1006" s="93">
        <f t="shared" si="58"/>
        <v>5175000</v>
      </c>
      <c r="Y1006" s="94">
        <f t="shared" si="59"/>
        <v>0</v>
      </c>
      <c r="Z1006" s="94">
        <f t="shared" si="60"/>
        <v>0</v>
      </c>
      <c r="AA1006" s="126"/>
      <c r="AB1006" s="127" t="s">
        <v>75</v>
      </c>
      <c r="AC1006" s="97" t="s">
        <v>2935</v>
      </c>
    </row>
    <row r="1007" spans="1:29" ht="14.25">
      <c r="A1007" s="82">
        <v>997</v>
      </c>
      <c r="B1007" s="115" t="s">
        <v>79</v>
      </c>
      <c r="C1007" s="131"/>
      <c r="D1007" s="128" t="s">
        <v>780</v>
      </c>
      <c r="E1007" s="132" t="s">
        <v>2936</v>
      </c>
      <c r="F1007" s="133" t="s">
        <v>2937</v>
      </c>
      <c r="G1007" s="325" t="s">
        <v>67</v>
      </c>
      <c r="H1007" s="325" t="s">
        <v>2938</v>
      </c>
      <c r="I1007" s="134"/>
      <c r="J1007" s="120" t="s">
        <v>84</v>
      </c>
      <c r="K1007" s="167" t="s">
        <v>109</v>
      </c>
      <c r="L1007" s="122">
        <v>25300000</v>
      </c>
      <c r="M1007" s="122"/>
      <c r="N1007" s="123"/>
      <c r="O1007" s="122"/>
      <c r="P1007" s="122"/>
      <c r="Q1007" s="123"/>
      <c r="R1007" s="123"/>
      <c r="S1007" s="122"/>
      <c r="T1007" s="91">
        <f t="shared" si="57"/>
        <v>25300000</v>
      </c>
      <c r="U1007" s="92">
        <v>25300000</v>
      </c>
      <c r="V1007" s="124"/>
      <c r="W1007" s="125"/>
      <c r="X1007" s="93">
        <f t="shared" si="58"/>
        <v>25300000</v>
      </c>
      <c r="Y1007" s="94">
        <f t="shared" si="59"/>
        <v>0</v>
      </c>
      <c r="Z1007" s="94">
        <f t="shared" si="60"/>
        <v>0</v>
      </c>
      <c r="AA1007" s="126"/>
      <c r="AB1007" s="127" t="s">
        <v>2939</v>
      </c>
      <c r="AC1007" s="97" t="s">
        <v>2940</v>
      </c>
    </row>
    <row r="1008" spans="1:29" ht="14.25">
      <c r="A1008" s="82">
        <v>998</v>
      </c>
      <c r="B1008" s="115" t="s">
        <v>79</v>
      </c>
      <c r="C1008" s="131"/>
      <c r="D1008" s="128" t="s">
        <v>1118</v>
      </c>
      <c r="E1008" s="132" t="s">
        <v>2941</v>
      </c>
      <c r="F1008" s="133" t="s">
        <v>2942</v>
      </c>
      <c r="G1008" s="325" t="s">
        <v>209</v>
      </c>
      <c r="H1008" s="325" t="s">
        <v>107</v>
      </c>
      <c r="I1008" s="134"/>
      <c r="J1008" s="120" t="s">
        <v>2602</v>
      </c>
      <c r="K1008" s="167" t="s">
        <v>115</v>
      </c>
      <c r="L1008" s="122">
        <v>25300000</v>
      </c>
      <c r="M1008" s="122"/>
      <c r="N1008" s="123"/>
      <c r="O1008" s="122"/>
      <c r="P1008" s="122"/>
      <c r="Q1008" s="123"/>
      <c r="R1008" s="123"/>
      <c r="S1008" s="122"/>
      <c r="T1008" s="91">
        <f t="shared" si="57"/>
        <v>25300000</v>
      </c>
      <c r="U1008" s="92">
        <v>25300000</v>
      </c>
      <c r="V1008" s="124"/>
      <c r="W1008" s="125"/>
      <c r="X1008" s="93">
        <f t="shared" si="58"/>
        <v>25300000</v>
      </c>
      <c r="Y1008" s="94">
        <f t="shared" si="59"/>
        <v>0</v>
      </c>
      <c r="Z1008" s="94">
        <f t="shared" si="60"/>
        <v>0</v>
      </c>
      <c r="AA1008" s="126"/>
      <c r="AB1008" s="127" t="s">
        <v>75</v>
      </c>
      <c r="AC1008" s="97" t="s">
        <v>2943</v>
      </c>
    </row>
    <row r="1009" spans="1:29" ht="14.25">
      <c r="A1009" s="82">
        <v>999</v>
      </c>
      <c r="B1009" s="115" t="s">
        <v>79</v>
      </c>
      <c r="C1009" s="131"/>
      <c r="D1009" s="128" t="s">
        <v>1158</v>
      </c>
      <c r="E1009" s="132" t="s">
        <v>2944</v>
      </c>
      <c r="F1009" s="133" t="s">
        <v>2945</v>
      </c>
      <c r="G1009" s="325" t="s">
        <v>74</v>
      </c>
      <c r="H1009" s="325" t="s">
        <v>107</v>
      </c>
      <c r="I1009" s="134"/>
      <c r="J1009" s="120">
        <v>0</v>
      </c>
      <c r="K1009" s="121" t="s">
        <v>85</v>
      </c>
      <c r="L1009" s="122">
        <v>25300000</v>
      </c>
      <c r="M1009" s="122">
        <v>2250000</v>
      </c>
      <c r="N1009" s="123"/>
      <c r="O1009" s="122"/>
      <c r="P1009" s="122"/>
      <c r="Q1009" s="123"/>
      <c r="R1009" s="123"/>
      <c r="S1009" s="169">
        <v>2925000</v>
      </c>
      <c r="T1009" s="91">
        <f t="shared" si="57"/>
        <v>20125000</v>
      </c>
      <c r="U1009" s="92">
        <v>20125000</v>
      </c>
      <c r="V1009" s="124"/>
      <c r="W1009" s="125"/>
      <c r="X1009" s="93">
        <f t="shared" si="58"/>
        <v>20125000</v>
      </c>
      <c r="Y1009" s="94">
        <f t="shared" si="59"/>
        <v>0</v>
      </c>
      <c r="Z1009" s="94">
        <f t="shared" si="60"/>
        <v>0</v>
      </c>
      <c r="AA1009" s="126"/>
      <c r="AB1009" s="127" t="s">
        <v>2722</v>
      </c>
      <c r="AC1009" s="97" t="s">
        <v>2946</v>
      </c>
    </row>
    <row r="1010" spans="1:29" ht="14.25">
      <c r="A1010" s="82">
        <v>1000</v>
      </c>
      <c r="B1010" s="115" t="s">
        <v>79</v>
      </c>
      <c r="C1010" s="131"/>
      <c r="D1010" s="128" t="s">
        <v>1158</v>
      </c>
      <c r="E1010" s="326" t="s">
        <v>2947</v>
      </c>
      <c r="F1010" s="329" t="s">
        <v>2948</v>
      </c>
      <c r="G1010" s="325" t="s">
        <v>74</v>
      </c>
      <c r="H1010" s="325" t="s">
        <v>107</v>
      </c>
      <c r="I1010" s="134"/>
      <c r="J1010" s="120">
        <v>0</v>
      </c>
      <c r="K1010" s="121" t="s">
        <v>109</v>
      </c>
      <c r="L1010" s="122">
        <v>25300000</v>
      </c>
      <c r="M1010" s="122"/>
      <c r="N1010" s="123"/>
      <c r="O1010" s="122"/>
      <c r="P1010" s="122"/>
      <c r="Q1010" s="123"/>
      <c r="R1010" s="123"/>
      <c r="S1010" s="122"/>
      <c r="T1010" s="91">
        <f t="shared" si="57"/>
        <v>25300000</v>
      </c>
      <c r="U1010" s="92">
        <v>25300000</v>
      </c>
      <c r="V1010" s="124"/>
      <c r="W1010" s="125"/>
      <c r="X1010" s="93">
        <f t="shared" si="58"/>
        <v>25300000</v>
      </c>
      <c r="Y1010" s="94">
        <f t="shared" si="59"/>
        <v>0</v>
      </c>
      <c r="Z1010" s="94">
        <f t="shared" si="60"/>
        <v>0</v>
      </c>
      <c r="AA1010" s="126"/>
      <c r="AB1010" s="127" t="s">
        <v>2722</v>
      </c>
      <c r="AC1010" s="97" t="s">
        <v>2949</v>
      </c>
    </row>
    <row r="1011" spans="1:29" ht="14.25">
      <c r="A1011" s="82">
        <v>1001</v>
      </c>
      <c r="B1011" s="115" t="s">
        <v>79</v>
      </c>
      <c r="C1011" s="131"/>
      <c r="D1011" s="128" t="s">
        <v>1276</v>
      </c>
      <c r="E1011" s="132" t="s">
        <v>2950</v>
      </c>
      <c r="F1011" s="133" t="s">
        <v>2951</v>
      </c>
      <c r="G1011" s="325" t="s">
        <v>371</v>
      </c>
      <c r="H1011" s="325" t="s">
        <v>107</v>
      </c>
      <c r="I1011" s="134"/>
      <c r="J1011" s="120" t="s">
        <v>372</v>
      </c>
      <c r="K1011" s="167" t="s">
        <v>373</v>
      </c>
      <c r="L1011" s="122">
        <v>25300000</v>
      </c>
      <c r="M1011" s="122">
        <v>2250000</v>
      </c>
      <c r="N1011" s="123"/>
      <c r="O1011" s="122"/>
      <c r="P1011" s="122"/>
      <c r="Q1011" s="123"/>
      <c r="R1011" s="123"/>
      <c r="S1011" s="122"/>
      <c r="T1011" s="91">
        <f t="shared" si="57"/>
        <v>23050000</v>
      </c>
      <c r="U1011" s="92">
        <v>23050000</v>
      </c>
      <c r="V1011" s="124"/>
      <c r="W1011" s="125"/>
      <c r="X1011" s="93">
        <f t="shared" si="58"/>
        <v>23050000</v>
      </c>
      <c r="Y1011" s="94">
        <f t="shared" si="59"/>
        <v>0</v>
      </c>
      <c r="Z1011" s="94">
        <f t="shared" si="60"/>
        <v>0</v>
      </c>
      <c r="AA1011" s="126"/>
      <c r="AB1011" s="127" t="s">
        <v>75</v>
      </c>
      <c r="AC1011" s="97" t="s">
        <v>2952</v>
      </c>
    </row>
    <row r="1012" spans="1:29" ht="14.25">
      <c r="A1012" s="82">
        <v>1002</v>
      </c>
      <c r="B1012" s="115" t="s">
        <v>79</v>
      </c>
      <c r="C1012" s="131"/>
      <c r="D1012" s="84" t="s">
        <v>1118</v>
      </c>
      <c r="E1012" s="132" t="s">
        <v>2953</v>
      </c>
      <c r="F1012" s="334" t="s">
        <v>2954</v>
      </c>
      <c r="G1012" s="325" t="s">
        <v>74</v>
      </c>
      <c r="H1012" s="325" t="s">
        <v>107</v>
      </c>
      <c r="I1012" s="134"/>
      <c r="J1012" s="120" t="s">
        <v>108</v>
      </c>
      <c r="K1012" s="121" t="s">
        <v>109</v>
      </c>
      <c r="L1012" s="122">
        <v>25300000</v>
      </c>
      <c r="M1012" s="122"/>
      <c r="N1012" s="123"/>
      <c r="O1012" s="122"/>
      <c r="P1012" s="122"/>
      <c r="Q1012" s="123"/>
      <c r="R1012" s="123"/>
      <c r="S1012" s="122"/>
      <c r="T1012" s="91">
        <f t="shared" si="57"/>
        <v>25300000</v>
      </c>
      <c r="U1012" s="92">
        <v>25300000</v>
      </c>
      <c r="V1012" s="124"/>
      <c r="W1012" s="125"/>
      <c r="X1012" s="93">
        <f t="shared" si="58"/>
        <v>25300000</v>
      </c>
      <c r="Y1012" s="94">
        <f t="shared" si="59"/>
        <v>0</v>
      </c>
      <c r="Z1012" s="94">
        <f t="shared" si="60"/>
        <v>0</v>
      </c>
      <c r="AA1012" s="126"/>
      <c r="AB1012" s="127"/>
      <c r="AC1012" s="97" t="s">
        <v>2955</v>
      </c>
    </row>
    <row r="1013" spans="1:29" ht="14.25">
      <c r="A1013" s="82">
        <v>1003</v>
      </c>
      <c r="B1013" s="115" t="s">
        <v>79</v>
      </c>
      <c r="C1013" s="131"/>
      <c r="D1013" s="128" t="s">
        <v>1182</v>
      </c>
      <c r="E1013" s="132" t="s">
        <v>2956</v>
      </c>
      <c r="F1013" s="133" t="s">
        <v>2957</v>
      </c>
      <c r="G1013" s="325" t="s">
        <v>74</v>
      </c>
      <c r="H1013" s="325" t="s">
        <v>107</v>
      </c>
      <c r="I1013" s="134" t="s">
        <v>114</v>
      </c>
      <c r="J1013" s="120" t="s">
        <v>577</v>
      </c>
      <c r="K1013" s="167" t="s">
        <v>115</v>
      </c>
      <c r="L1013" s="122">
        <v>25300000</v>
      </c>
      <c r="M1013" s="122"/>
      <c r="N1013" s="123"/>
      <c r="O1013" s="122">
        <v>70</v>
      </c>
      <c r="P1013" s="122"/>
      <c r="Q1013" s="123"/>
      <c r="R1013" s="123"/>
      <c r="S1013" s="122"/>
      <c r="T1013" s="91">
        <f t="shared" si="57"/>
        <v>7590000</v>
      </c>
      <c r="U1013" s="92">
        <v>7590000</v>
      </c>
      <c r="V1013" s="124"/>
      <c r="W1013" s="125"/>
      <c r="X1013" s="93">
        <f t="shared" si="58"/>
        <v>7590000</v>
      </c>
      <c r="Y1013" s="94">
        <f t="shared" si="59"/>
        <v>0</v>
      </c>
      <c r="Z1013" s="94">
        <f t="shared" si="60"/>
        <v>0</v>
      </c>
      <c r="AA1013" s="126"/>
      <c r="AB1013" s="127" t="s">
        <v>75</v>
      </c>
      <c r="AC1013" s="114" t="str">
        <f>VLOOKUP(E1013,'[1]Tong hop'!$D$3:$P$2738,12,FALSE)</f>
        <v>DuyNTSE63133@fpt.edu.vn</v>
      </c>
    </row>
    <row r="1014" spans="1:29" ht="14.25">
      <c r="A1014" s="82">
        <v>1004</v>
      </c>
      <c r="B1014" s="115" t="s">
        <v>79</v>
      </c>
      <c r="C1014" s="131"/>
      <c r="D1014" s="128" t="s">
        <v>1391</v>
      </c>
      <c r="E1014" s="132" t="s">
        <v>2958</v>
      </c>
      <c r="F1014" s="133" t="s">
        <v>2959</v>
      </c>
      <c r="G1014" s="325" t="s">
        <v>67</v>
      </c>
      <c r="H1014" s="325" t="s">
        <v>107</v>
      </c>
      <c r="I1014" s="134"/>
      <c r="J1014" s="120" t="s">
        <v>559</v>
      </c>
      <c r="K1014" s="167" t="s">
        <v>115</v>
      </c>
      <c r="L1014" s="122">
        <v>25300000</v>
      </c>
      <c r="M1014" s="122"/>
      <c r="N1014" s="123"/>
      <c r="O1014" s="122"/>
      <c r="P1014" s="122"/>
      <c r="Q1014" s="123"/>
      <c r="R1014" s="123"/>
      <c r="S1014" s="122"/>
      <c r="T1014" s="91">
        <f t="shared" si="57"/>
        <v>25300000</v>
      </c>
      <c r="U1014" s="92">
        <v>25300000</v>
      </c>
      <c r="V1014" s="124"/>
      <c r="W1014" s="125"/>
      <c r="X1014" s="93">
        <f t="shared" si="58"/>
        <v>25300000</v>
      </c>
      <c r="Y1014" s="94">
        <f t="shared" si="59"/>
        <v>0</v>
      </c>
      <c r="Z1014" s="94">
        <f t="shared" si="60"/>
        <v>0</v>
      </c>
      <c r="AA1014" s="126"/>
      <c r="AB1014" s="127" t="s">
        <v>75</v>
      </c>
      <c r="AC1014" s="97" t="s">
        <v>2960</v>
      </c>
    </row>
    <row r="1015" spans="1:29" ht="14.25">
      <c r="A1015" s="82">
        <v>1005</v>
      </c>
      <c r="B1015" s="115" t="s">
        <v>79</v>
      </c>
      <c r="C1015" s="131"/>
      <c r="D1015" s="128" t="s">
        <v>780</v>
      </c>
      <c r="E1015" s="132" t="s">
        <v>2961</v>
      </c>
      <c r="F1015" s="133" t="s">
        <v>2962</v>
      </c>
      <c r="G1015" s="325" t="s">
        <v>82</v>
      </c>
      <c r="H1015" s="325" t="s">
        <v>107</v>
      </c>
      <c r="I1015" s="134"/>
      <c r="J1015" s="120" t="s">
        <v>377</v>
      </c>
      <c r="K1015" s="167" t="s">
        <v>115</v>
      </c>
      <c r="L1015" s="122">
        <v>25300000</v>
      </c>
      <c r="M1015" s="122"/>
      <c r="N1015" s="123"/>
      <c r="O1015" s="122"/>
      <c r="P1015" s="122"/>
      <c r="Q1015" s="123"/>
      <c r="R1015" s="123"/>
      <c r="S1015" s="122"/>
      <c r="T1015" s="91">
        <f t="shared" si="57"/>
        <v>25300000</v>
      </c>
      <c r="U1015" s="92">
        <v>25300000</v>
      </c>
      <c r="V1015" s="124"/>
      <c r="W1015" s="125"/>
      <c r="X1015" s="93">
        <f t="shared" si="58"/>
        <v>25300000</v>
      </c>
      <c r="Y1015" s="94">
        <f t="shared" si="59"/>
        <v>0</v>
      </c>
      <c r="Z1015" s="94">
        <f t="shared" si="60"/>
        <v>0</v>
      </c>
      <c r="AA1015" s="126"/>
      <c r="AB1015" s="127" t="s">
        <v>75</v>
      </c>
      <c r="AC1015" s="97" t="s">
        <v>2963</v>
      </c>
    </row>
    <row r="1016" spans="1:29" ht="14.25">
      <c r="A1016" s="82">
        <v>1006</v>
      </c>
      <c r="B1016" s="115" t="s">
        <v>79</v>
      </c>
      <c r="C1016" s="131"/>
      <c r="D1016" s="128" t="s">
        <v>1163</v>
      </c>
      <c r="E1016" s="132" t="s">
        <v>2964</v>
      </c>
      <c r="F1016" s="133" t="s">
        <v>2965</v>
      </c>
      <c r="G1016" s="325" t="s">
        <v>74</v>
      </c>
      <c r="H1016" s="325" t="s">
        <v>107</v>
      </c>
      <c r="I1016" s="134"/>
      <c r="J1016" s="120" t="s">
        <v>2612</v>
      </c>
      <c r="K1016" s="167" t="s">
        <v>115</v>
      </c>
      <c r="L1016" s="122">
        <v>25300000</v>
      </c>
      <c r="M1016" s="122"/>
      <c r="N1016" s="123"/>
      <c r="O1016" s="122"/>
      <c r="P1016" s="122"/>
      <c r="Q1016" s="123"/>
      <c r="R1016" s="123"/>
      <c r="S1016" s="122"/>
      <c r="T1016" s="91">
        <f t="shared" si="57"/>
        <v>25300000</v>
      </c>
      <c r="U1016" s="92">
        <v>25300000</v>
      </c>
      <c r="V1016" s="124"/>
      <c r="W1016" s="125"/>
      <c r="X1016" s="93">
        <f t="shared" si="58"/>
        <v>25300000</v>
      </c>
      <c r="Y1016" s="94">
        <f t="shared" si="59"/>
        <v>0</v>
      </c>
      <c r="Z1016" s="94">
        <f t="shared" si="60"/>
        <v>0</v>
      </c>
      <c r="AA1016" s="126"/>
      <c r="AB1016" s="127" t="s">
        <v>75</v>
      </c>
      <c r="AC1016" s="97" t="s">
        <v>2966</v>
      </c>
    </row>
    <row r="1017" spans="1:29" ht="14.25">
      <c r="A1017" s="82">
        <v>1007</v>
      </c>
      <c r="B1017" s="115" t="s">
        <v>79</v>
      </c>
      <c r="C1017" s="131"/>
      <c r="D1017" s="128" t="s">
        <v>1121</v>
      </c>
      <c r="E1017" s="215" t="s">
        <v>2967</v>
      </c>
      <c r="F1017" s="133" t="s">
        <v>2223</v>
      </c>
      <c r="G1017" s="134" t="s">
        <v>82</v>
      </c>
      <c r="H1017" s="134" t="s">
        <v>107</v>
      </c>
      <c r="I1017" s="134"/>
      <c r="J1017" s="120" t="s">
        <v>377</v>
      </c>
      <c r="K1017" s="167" t="s">
        <v>115</v>
      </c>
      <c r="L1017" s="122">
        <v>25300000</v>
      </c>
      <c r="M1017" s="122"/>
      <c r="N1017" s="123"/>
      <c r="O1017" s="122"/>
      <c r="P1017" s="122"/>
      <c r="Q1017" s="123"/>
      <c r="R1017" s="123"/>
      <c r="S1017" s="122"/>
      <c r="T1017" s="91">
        <f t="shared" si="57"/>
        <v>25300000</v>
      </c>
      <c r="U1017" s="92">
        <v>25300000</v>
      </c>
      <c r="V1017" s="124"/>
      <c r="W1017" s="125"/>
      <c r="X1017" s="93">
        <f t="shared" si="58"/>
        <v>25300000</v>
      </c>
      <c r="Y1017" s="94">
        <f t="shared" si="59"/>
        <v>0</v>
      </c>
      <c r="Z1017" s="94">
        <f t="shared" si="60"/>
        <v>0</v>
      </c>
      <c r="AA1017" s="126"/>
      <c r="AB1017" s="127" t="s">
        <v>75</v>
      </c>
      <c r="AC1017" s="97" t="s">
        <v>2968</v>
      </c>
    </row>
    <row r="1018" spans="1:29" ht="14.25">
      <c r="A1018" s="82">
        <v>1008</v>
      </c>
      <c r="B1018" s="115" t="s">
        <v>79</v>
      </c>
      <c r="C1018" s="131"/>
      <c r="D1018" s="128" t="s">
        <v>1391</v>
      </c>
      <c r="E1018" s="337" t="s">
        <v>2969</v>
      </c>
      <c r="F1018" s="133" t="s">
        <v>2970</v>
      </c>
      <c r="G1018" s="134" t="s">
        <v>67</v>
      </c>
      <c r="H1018" s="134" t="s">
        <v>107</v>
      </c>
      <c r="I1018" s="134"/>
      <c r="J1018" s="120" t="s">
        <v>559</v>
      </c>
      <c r="K1018" s="167" t="s">
        <v>373</v>
      </c>
      <c r="L1018" s="122">
        <v>25300000</v>
      </c>
      <c r="M1018" s="122">
        <v>2250000</v>
      </c>
      <c r="N1018" s="123"/>
      <c r="O1018" s="122"/>
      <c r="P1018" s="122"/>
      <c r="Q1018" s="123"/>
      <c r="R1018" s="123"/>
      <c r="S1018" s="122"/>
      <c r="T1018" s="91">
        <f t="shared" si="57"/>
        <v>23050000</v>
      </c>
      <c r="U1018" s="92">
        <v>23050000</v>
      </c>
      <c r="V1018" s="124"/>
      <c r="W1018" s="125"/>
      <c r="X1018" s="93">
        <f t="shared" si="58"/>
        <v>23050000</v>
      </c>
      <c r="Y1018" s="94">
        <f t="shared" si="59"/>
        <v>0</v>
      </c>
      <c r="Z1018" s="94">
        <f t="shared" si="60"/>
        <v>0</v>
      </c>
      <c r="AA1018" s="126"/>
      <c r="AB1018" s="127" t="s">
        <v>75</v>
      </c>
      <c r="AC1018" s="97" t="s">
        <v>2971</v>
      </c>
    </row>
    <row r="1019" spans="1:29" ht="14.25">
      <c r="A1019" s="82">
        <v>1009</v>
      </c>
      <c r="B1019" s="115" t="s">
        <v>79</v>
      </c>
      <c r="C1019" s="131"/>
      <c r="D1019" s="128" t="s">
        <v>1218</v>
      </c>
      <c r="E1019" s="338" t="s">
        <v>2972</v>
      </c>
      <c r="F1019" s="330" t="s">
        <v>2973</v>
      </c>
      <c r="G1019" s="134" t="s">
        <v>74</v>
      </c>
      <c r="H1019" s="134" t="s">
        <v>107</v>
      </c>
      <c r="I1019" s="134"/>
      <c r="J1019" s="120" t="s">
        <v>420</v>
      </c>
      <c r="K1019" s="167" t="s">
        <v>421</v>
      </c>
      <c r="L1019" s="122">
        <v>10350000</v>
      </c>
      <c r="M1019" s="122">
        <v>2250000</v>
      </c>
      <c r="N1019" s="123"/>
      <c r="O1019" s="122"/>
      <c r="P1019" s="122"/>
      <c r="Q1019" s="123"/>
      <c r="R1019" s="123"/>
      <c r="S1019" s="122">
        <v>2950000</v>
      </c>
      <c r="T1019" s="91">
        <f t="shared" si="57"/>
        <v>5150000</v>
      </c>
      <c r="U1019" s="92">
        <v>5900000</v>
      </c>
      <c r="V1019" s="124"/>
      <c r="W1019" s="311">
        <v>695000</v>
      </c>
      <c r="X1019" s="93">
        <f t="shared" si="58"/>
        <v>5205000</v>
      </c>
      <c r="Y1019" s="94">
        <f t="shared" si="59"/>
        <v>55000</v>
      </c>
      <c r="Z1019" s="94">
        <f t="shared" si="60"/>
        <v>0</v>
      </c>
      <c r="AA1019" s="126"/>
      <c r="AB1019" s="127" t="s">
        <v>2974</v>
      </c>
      <c r="AC1019" s="97" t="s">
        <v>2975</v>
      </c>
    </row>
    <row r="1020" spans="1:29" ht="14.25">
      <c r="A1020" s="82">
        <v>1010</v>
      </c>
      <c r="B1020" s="115" t="s">
        <v>79</v>
      </c>
      <c r="C1020" s="131"/>
      <c r="D1020" s="84" t="s">
        <v>686</v>
      </c>
      <c r="E1020" s="132" t="s">
        <v>2976</v>
      </c>
      <c r="F1020" s="133" t="s">
        <v>2977</v>
      </c>
      <c r="G1020" s="325" t="s">
        <v>74</v>
      </c>
      <c r="H1020" s="325" t="s">
        <v>107</v>
      </c>
      <c r="I1020" s="134"/>
      <c r="J1020" s="120" t="s">
        <v>108</v>
      </c>
      <c r="K1020" s="121" t="s">
        <v>109</v>
      </c>
      <c r="L1020" s="122">
        <v>25300000</v>
      </c>
      <c r="M1020" s="122"/>
      <c r="N1020" s="123"/>
      <c r="O1020" s="122"/>
      <c r="P1020" s="122"/>
      <c r="Q1020" s="123"/>
      <c r="R1020" s="123"/>
      <c r="S1020" s="122"/>
      <c r="T1020" s="91">
        <f t="shared" si="57"/>
        <v>25300000</v>
      </c>
      <c r="U1020" s="92">
        <v>25300000</v>
      </c>
      <c r="V1020" s="124"/>
      <c r="W1020" s="125"/>
      <c r="X1020" s="93">
        <f t="shared" si="58"/>
        <v>25300000</v>
      </c>
      <c r="Y1020" s="94">
        <f t="shared" si="59"/>
        <v>0</v>
      </c>
      <c r="Z1020" s="94">
        <f t="shared" si="60"/>
        <v>0</v>
      </c>
      <c r="AA1020" s="126"/>
      <c r="AB1020" s="127"/>
      <c r="AC1020" s="97" t="s">
        <v>2978</v>
      </c>
    </row>
    <row r="1021" spans="1:29" ht="14.25">
      <c r="A1021" s="82">
        <v>1011</v>
      </c>
      <c r="B1021" s="115" t="s">
        <v>79</v>
      </c>
      <c r="C1021" s="131"/>
      <c r="D1021" s="128" t="s">
        <v>1124</v>
      </c>
      <c r="E1021" s="132" t="s">
        <v>2979</v>
      </c>
      <c r="F1021" s="133" t="s">
        <v>2980</v>
      </c>
      <c r="G1021" s="325" t="s">
        <v>67</v>
      </c>
      <c r="H1021" s="325" t="s">
        <v>107</v>
      </c>
      <c r="I1021" s="134"/>
      <c r="J1021" s="120" t="s">
        <v>407</v>
      </c>
      <c r="K1021" s="121" t="s">
        <v>109</v>
      </c>
      <c r="L1021" s="122">
        <v>25300000</v>
      </c>
      <c r="M1021" s="122"/>
      <c r="N1021" s="123"/>
      <c r="O1021" s="122"/>
      <c r="P1021" s="122"/>
      <c r="Q1021" s="123"/>
      <c r="R1021" s="123"/>
      <c r="S1021" s="122"/>
      <c r="T1021" s="91">
        <f t="shared" si="57"/>
        <v>25300000</v>
      </c>
      <c r="U1021" s="92">
        <v>25300000</v>
      </c>
      <c r="V1021" s="124"/>
      <c r="W1021" s="125"/>
      <c r="X1021" s="93">
        <f t="shared" si="58"/>
        <v>25300000</v>
      </c>
      <c r="Y1021" s="94">
        <f t="shared" si="59"/>
        <v>0</v>
      </c>
      <c r="Z1021" s="94">
        <f t="shared" si="60"/>
        <v>0</v>
      </c>
      <c r="AA1021" s="126"/>
      <c r="AB1021" s="127"/>
      <c r="AC1021" s="97" t="s">
        <v>2981</v>
      </c>
    </row>
    <row r="1022" spans="1:29" ht="14.25">
      <c r="A1022" s="82">
        <v>1012</v>
      </c>
      <c r="B1022" s="115" t="s">
        <v>79</v>
      </c>
      <c r="C1022" s="131"/>
      <c r="D1022" s="84" t="s">
        <v>1158</v>
      </c>
      <c r="E1022" s="132" t="s">
        <v>2982</v>
      </c>
      <c r="F1022" s="133" t="s">
        <v>2983</v>
      </c>
      <c r="G1022" s="325" t="s">
        <v>371</v>
      </c>
      <c r="H1022" s="325" t="s">
        <v>107</v>
      </c>
      <c r="I1022" s="134"/>
      <c r="J1022" s="120" t="s">
        <v>372</v>
      </c>
      <c r="K1022" s="167" t="s">
        <v>373</v>
      </c>
      <c r="L1022" s="122">
        <v>25300000</v>
      </c>
      <c r="M1022" s="122">
        <v>2250000</v>
      </c>
      <c r="N1022" s="123"/>
      <c r="O1022" s="122"/>
      <c r="P1022" s="122"/>
      <c r="Q1022" s="123"/>
      <c r="R1022" s="123"/>
      <c r="S1022" s="122"/>
      <c r="T1022" s="91">
        <f t="shared" si="57"/>
        <v>23050000</v>
      </c>
      <c r="U1022" s="92">
        <v>23050000</v>
      </c>
      <c r="V1022" s="124"/>
      <c r="W1022" s="125"/>
      <c r="X1022" s="93">
        <f t="shared" si="58"/>
        <v>23050000</v>
      </c>
      <c r="Y1022" s="94">
        <f t="shared" si="59"/>
        <v>0</v>
      </c>
      <c r="Z1022" s="94">
        <f t="shared" si="60"/>
        <v>0</v>
      </c>
      <c r="AA1022" s="126"/>
      <c r="AB1022" s="127" t="s">
        <v>75</v>
      </c>
      <c r="AC1022" s="97" t="s">
        <v>2984</v>
      </c>
    </row>
    <row r="1023" spans="1:29" ht="14.25">
      <c r="A1023" s="82">
        <v>1013</v>
      </c>
      <c r="B1023" s="115" t="s">
        <v>79</v>
      </c>
      <c r="C1023" s="131"/>
      <c r="D1023" s="128" t="s">
        <v>1391</v>
      </c>
      <c r="E1023" s="132" t="s">
        <v>2985</v>
      </c>
      <c r="F1023" s="133" t="s">
        <v>2986</v>
      </c>
      <c r="G1023" s="325" t="s">
        <v>74</v>
      </c>
      <c r="H1023" s="325" t="s">
        <v>107</v>
      </c>
      <c r="I1023" s="134"/>
      <c r="J1023" s="120" t="s">
        <v>577</v>
      </c>
      <c r="K1023" s="167" t="s">
        <v>373</v>
      </c>
      <c r="L1023" s="122">
        <v>25300000</v>
      </c>
      <c r="M1023" s="122">
        <v>2250000</v>
      </c>
      <c r="N1023" s="123"/>
      <c r="O1023" s="122"/>
      <c r="P1023" s="122"/>
      <c r="Q1023" s="123"/>
      <c r="R1023" s="123"/>
      <c r="S1023" s="122"/>
      <c r="T1023" s="91">
        <f t="shared" si="57"/>
        <v>23050000</v>
      </c>
      <c r="U1023" s="92">
        <v>23050000</v>
      </c>
      <c r="V1023" s="124"/>
      <c r="W1023" s="125"/>
      <c r="X1023" s="93">
        <f t="shared" si="58"/>
        <v>23050000</v>
      </c>
      <c r="Y1023" s="94">
        <f t="shared" si="59"/>
        <v>0</v>
      </c>
      <c r="Z1023" s="94">
        <f t="shared" si="60"/>
        <v>0</v>
      </c>
      <c r="AA1023" s="126"/>
      <c r="AB1023" s="127" t="s">
        <v>75</v>
      </c>
      <c r="AC1023" s="97" t="s">
        <v>2987</v>
      </c>
    </row>
    <row r="1024" spans="1:29" ht="14.25">
      <c r="A1024" s="82">
        <v>1014</v>
      </c>
      <c r="B1024" s="115" t="s">
        <v>79</v>
      </c>
      <c r="C1024" s="131"/>
      <c r="D1024" s="128" t="s">
        <v>1276</v>
      </c>
      <c r="E1024" s="132" t="s">
        <v>2988</v>
      </c>
      <c r="F1024" s="133" t="s">
        <v>2989</v>
      </c>
      <c r="G1024" s="325" t="s">
        <v>67</v>
      </c>
      <c r="H1024" s="325" t="s">
        <v>107</v>
      </c>
      <c r="I1024" s="134"/>
      <c r="J1024" s="120" t="s">
        <v>420</v>
      </c>
      <c r="K1024" s="167" t="s">
        <v>421</v>
      </c>
      <c r="L1024" s="122">
        <v>10350000</v>
      </c>
      <c r="M1024" s="122">
        <v>2250000</v>
      </c>
      <c r="N1024" s="123"/>
      <c r="O1024" s="122"/>
      <c r="P1024" s="122"/>
      <c r="Q1024" s="123"/>
      <c r="R1024" s="123"/>
      <c r="S1024" s="122">
        <v>2925000</v>
      </c>
      <c r="T1024" s="91">
        <f t="shared" si="57"/>
        <v>5175000</v>
      </c>
      <c r="U1024" s="92">
        <v>5175000</v>
      </c>
      <c r="V1024" s="124"/>
      <c r="W1024" s="125"/>
      <c r="X1024" s="93">
        <f t="shared" si="58"/>
        <v>5175000</v>
      </c>
      <c r="Y1024" s="94">
        <f t="shared" si="59"/>
        <v>0</v>
      </c>
      <c r="Z1024" s="94">
        <f t="shared" si="60"/>
        <v>0</v>
      </c>
      <c r="AA1024" s="126"/>
      <c r="AB1024" s="127"/>
      <c r="AC1024" s="97" t="s">
        <v>2990</v>
      </c>
    </row>
    <row r="1025" spans="1:29" ht="14.25">
      <c r="A1025" s="82">
        <v>1015</v>
      </c>
      <c r="B1025" s="115" t="s">
        <v>79</v>
      </c>
      <c r="C1025" s="131"/>
      <c r="D1025" s="128" t="s">
        <v>1118</v>
      </c>
      <c r="E1025" s="132" t="s">
        <v>2991</v>
      </c>
      <c r="F1025" s="133" t="s">
        <v>2992</v>
      </c>
      <c r="G1025" s="325" t="s">
        <v>74</v>
      </c>
      <c r="H1025" s="325" t="s">
        <v>107</v>
      </c>
      <c r="I1025" s="134"/>
      <c r="J1025" s="120" t="s">
        <v>577</v>
      </c>
      <c r="K1025" s="167" t="s">
        <v>373</v>
      </c>
      <c r="L1025" s="122">
        <v>25300000</v>
      </c>
      <c r="M1025" s="122">
        <v>2250000</v>
      </c>
      <c r="N1025" s="123"/>
      <c r="O1025" s="122"/>
      <c r="P1025" s="122"/>
      <c r="Q1025" s="123"/>
      <c r="R1025" s="123"/>
      <c r="S1025" s="122"/>
      <c r="T1025" s="91">
        <f t="shared" si="57"/>
        <v>23050000</v>
      </c>
      <c r="U1025" s="92">
        <v>23050000</v>
      </c>
      <c r="V1025" s="124"/>
      <c r="W1025" s="125"/>
      <c r="X1025" s="93">
        <f t="shared" si="58"/>
        <v>23050000</v>
      </c>
      <c r="Y1025" s="94">
        <f t="shared" si="59"/>
        <v>0</v>
      </c>
      <c r="Z1025" s="94">
        <f t="shared" si="60"/>
        <v>0</v>
      </c>
      <c r="AA1025" s="126"/>
      <c r="AB1025" s="127" t="s">
        <v>75</v>
      </c>
      <c r="AC1025" s="97" t="s">
        <v>2993</v>
      </c>
    </row>
    <row r="1026" spans="1:29" ht="14.25">
      <c r="A1026" s="82">
        <v>1016</v>
      </c>
      <c r="B1026" s="115" t="s">
        <v>79</v>
      </c>
      <c r="C1026" s="131"/>
      <c r="D1026" s="128" t="s">
        <v>1158</v>
      </c>
      <c r="E1026" s="132" t="s">
        <v>2994</v>
      </c>
      <c r="F1026" s="133" t="s">
        <v>2995</v>
      </c>
      <c r="G1026" s="325" t="s">
        <v>371</v>
      </c>
      <c r="H1026" s="325" t="s">
        <v>107</v>
      </c>
      <c r="I1026" s="134"/>
      <c r="J1026" s="120" t="s">
        <v>372</v>
      </c>
      <c r="K1026" s="167" t="s">
        <v>373</v>
      </c>
      <c r="L1026" s="122">
        <v>25300000</v>
      </c>
      <c r="M1026" s="122">
        <v>2250000</v>
      </c>
      <c r="N1026" s="123"/>
      <c r="O1026" s="122"/>
      <c r="P1026" s="122"/>
      <c r="Q1026" s="123"/>
      <c r="R1026" s="123"/>
      <c r="S1026" s="122"/>
      <c r="T1026" s="91">
        <f t="shared" si="57"/>
        <v>23050000</v>
      </c>
      <c r="U1026" s="92">
        <v>23050000</v>
      </c>
      <c r="V1026" s="124"/>
      <c r="W1026" s="125"/>
      <c r="X1026" s="93">
        <f t="shared" si="58"/>
        <v>23050000</v>
      </c>
      <c r="Y1026" s="94">
        <f t="shared" si="59"/>
        <v>0</v>
      </c>
      <c r="Z1026" s="94">
        <f t="shared" si="60"/>
        <v>0</v>
      </c>
      <c r="AA1026" s="126"/>
      <c r="AB1026" s="127" t="s">
        <v>75</v>
      </c>
      <c r="AC1026" s="97" t="s">
        <v>2996</v>
      </c>
    </row>
    <row r="1027" spans="1:29" ht="14.25">
      <c r="A1027" s="82">
        <v>1017</v>
      </c>
      <c r="B1027" s="115" t="s">
        <v>79</v>
      </c>
      <c r="C1027" s="131"/>
      <c r="D1027" s="128" t="s">
        <v>1118</v>
      </c>
      <c r="E1027" s="132" t="s">
        <v>2997</v>
      </c>
      <c r="F1027" s="133" t="s">
        <v>2998</v>
      </c>
      <c r="G1027" s="325" t="s">
        <v>74</v>
      </c>
      <c r="H1027" s="325" t="s">
        <v>107</v>
      </c>
      <c r="I1027" s="134"/>
      <c r="J1027" s="120" t="s">
        <v>2999</v>
      </c>
      <c r="K1027" s="167" t="s">
        <v>115</v>
      </c>
      <c r="L1027" s="122">
        <v>25300000</v>
      </c>
      <c r="M1027" s="122"/>
      <c r="N1027" s="123"/>
      <c r="O1027" s="122"/>
      <c r="P1027" s="122"/>
      <c r="Q1027" s="123"/>
      <c r="R1027" s="123"/>
      <c r="S1027" s="122"/>
      <c r="T1027" s="91">
        <f t="shared" si="57"/>
        <v>25300000</v>
      </c>
      <c r="U1027" s="92">
        <v>25300000</v>
      </c>
      <c r="V1027" s="124"/>
      <c r="W1027" s="125"/>
      <c r="X1027" s="93">
        <f t="shared" si="58"/>
        <v>25300000</v>
      </c>
      <c r="Y1027" s="94">
        <f t="shared" si="59"/>
        <v>0</v>
      </c>
      <c r="Z1027" s="94">
        <f t="shared" si="60"/>
        <v>0</v>
      </c>
      <c r="AA1027" s="126"/>
      <c r="AB1027" s="127" t="s">
        <v>75</v>
      </c>
      <c r="AC1027" s="97" t="s">
        <v>3000</v>
      </c>
    </row>
    <row r="1028" spans="1:29" ht="14.25">
      <c r="A1028" s="82">
        <v>1018</v>
      </c>
      <c r="B1028" s="115" t="s">
        <v>79</v>
      </c>
      <c r="C1028" s="131"/>
      <c r="D1028" s="128" t="s">
        <v>1182</v>
      </c>
      <c r="E1028" s="132" t="s">
        <v>3001</v>
      </c>
      <c r="F1028" s="133" t="s">
        <v>3002</v>
      </c>
      <c r="G1028" s="325" t="s">
        <v>82</v>
      </c>
      <c r="H1028" s="325" t="s">
        <v>107</v>
      </c>
      <c r="I1028" s="134"/>
      <c r="J1028" s="120" t="s">
        <v>377</v>
      </c>
      <c r="K1028" s="167" t="s">
        <v>115</v>
      </c>
      <c r="L1028" s="122">
        <v>25300000</v>
      </c>
      <c r="M1028" s="122"/>
      <c r="N1028" s="123"/>
      <c r="O1028" s="122"/>
      <c r="P1028" s="122"/>
      <c r="Q1028" s="123"/>
      <c r="R1028" s="123"/>
      <c r="S1028" s="122"/>
      <c r="T1028" s="91">
        <f t="shared" si="57"/>
        <v>25300000</v>
      </c>
      <c r="U1028" s="92">
        <v>25300000</v>
      </c>
      <c r="V1028" s="124"/>
      <c r="W1028" s="125"/>
      <c r="X1028" s="93">
        <f t="shared" si="58"/>
        <v>25300000</v>
      </c>
      <c r="Y1028" s="94">
        <f t="shared" si="59"/>
        <v>0</v>
      </c>
      <c r="Z1028" s="94">
        <f t="shared" si="60"/>
        <v>0</v>
      </c>
      <c r="AA1028" s="126"/>
      <c r="AB1028" s="127" t="s">
        <v>75</v>
      </c>
      <c r="AC1028" s="97" t="s">
        <v>3003</v>
      </c>
    </row>
    <row r="1029" spans="1:29" ht="14.25">
      <c r="A1029" s="82">
        <v>1019</v>
      </c>
      <c r="B1029" s="115" t="s">
        <v>79</v>
      </c>
      <c r="C1029" s="131"/>
      <c r="D1029" s="128" t="s">
        <v>1121</v>
      </c>
      <c r="E1029" s="326" t="s">
        <v>3004</v>
      </c>
      <c r="F1029" s="329" t="s">
        <v>3005</v>
      </c>
      <c r="G1029" s="325" t="s">
        <v>209</v>
      </c>
      <c r="H1029" s="325" t="s">
        <v>107</v>
      </c>
      <c r="I1029" s="134"/>
      <c r="J1029" s="120" t="s">
        <v>425</v>
      </c>
      <c r="K1029" s="121" t="s">
        <v>426</v>
      </c>
      <c r="L1029" s="122">
        <v>10350000</v>
      </c>
      <c r="M1029" s="122">
        <v>2250000</v>
      </c>
      <c r="N1029" s="123"/>
      <c r="O1029" s="122"/>
      <c r="P1029" s="122"/>
      <c r="Q1029" s="123"/>
      <c r="R1029" s="123"/>
      <c r="S1029" s="122">
        <v>2925000</v>
      </c>
      <c r="T1029" s="91">
        <f t="shared" si="57"/>
        <v>5175000</v>
      </c>
      <c r="U1029" s="92">
        <v>5175000</v>
      </c>
      <c r="V1029" s="124"/>
      <c r="W1029" s="125"/>
      <c r="X1029" s="93">
        <f t="shared" si="58"/>
        <v>5175000</v>
      </c>
      <c r="Y1029" s="94">
        <f t="shared" si="59"/>
        <v>0</v>
      </c>
      <c r="Z1029" s="94">
        <f t="shared" si="60"/>
        <v>0</v>
      </c>
      <c r="AA1029" s="126"/>
      <c r="AB1029" s="127"/>
      <c r="AC1029" s="97" t="s">
        <v>3006</v>
      </c>
    </row>
    <row r="1030" spans="1:29" ht="14.25">
      <c r="A1030" s="82">
        <v>1020</v>
      </c>
      <c r="B1030" s="115" t="s">
        <v>79</v>
      </c>
      <c r="C1030" s="279"/>
      <c r="D1030" s="279" t="s">
        <v>1158</v>
      </c>
      <c r="E1030" s="132" t="s">
        <v>3007</v>
      </c>
      <c r="F1030" s="133" t="s">
        <v>3008</v>
      </c>
      <c r="G1030" s="325" t="s">
        <v>74</v>
      </c>
      <c r="H1030" s="325" t="s">
        <v>107</v>
      </c>
      <c r="I1030" s="134" t="s">
        <v>2820</v>
      </c>
      <c r="J1030" s="120" t="s">
        <v>430</v>
      </c>
      <c r="K1030" s="167" t="s">
        <v>115</v>
      </c>
      <c r="L1030" s="122">
        <v>25300000</v>
      </c>
      <c r="M1030" s="122"/>
      <c r="N1030" s="123"/>
      <c r="O1030" s="122"/>
      <c r="P1030" s="122">
        <v>50</v>
      </c>
      <c r="Q1030" s="123"/>
      <c r="R1030" s="123"/>
      <c r="S1030" s="122"/>
      <c r="T1030" s="91">
        <f t="shared" si="57"/>
        <v>12650000</v>
      </c>
      <c r="U1030" s="92">
        <v>12600000</v>
      </c>
      <c r="V1030" s="124"/>
      <c r="W1030" s="125"/>
      <c r="X1030" s="93">
        <f t="shared" si="58"/>
        <v>12600000</v>
      </c>
      <c r="Y1030" s="94">
        <f t="shared" si="59"/>
        <v>0</v>
      </c>
      <c r="Z1030" s="94">
        <f t="shared" si="60"/>
        <v>50000</v>
      </c>
      <c r="AA1030" s="126">
        <v>50000</v>
      </c>
      <c r="AB1030" s="127" t="s">
        <v>3009</v>
      </c>
      <c r="AC1030" s="97" t="s">
        <v>3010</v>
      </c>
    </row>
    <row r="1031" spans="1:29" ht="14.25">
      <c r="A1031" s="82">
        <v>1021</v>
      </c>
      <c r="B1031" s="115" t="s">
        <v>79</v>
      </c>
      <c r="C1031" s="131"/>
      <c r="D1031" s="84" t="s">
        <v>1158</v>
      </c>
      <c r="E1031" s="326" t="s">
        <v>3011</v>
      </c>
      <c r="F1031" s="329" t="s">
        <v>3012</v>
      </c>
      <c r="G1031" s="325" t="s">
        <v>209</v>
      </c>
      <c r="H1031" s="325" t="s">
        <v>107</v>
      </c>
      <c r="I1031" s="134"/>
      <c r="J1031" s="120" t="s">
        <v>394</v>
      </c>
      <c r="K1031" s="121" t="s">
        <v>3013</v>
      </c>
      <c r="L1031" s="122">
        <v>5175000</v>
      </c>
      <c r="M1031" s="122"/>
      <c r="N1031" s="123"/>
      <c r="O1031" s="122"/>
      <c r="P1031" s="122"/>
      <c r="Q1031" s="123"/>
      <c r="R1031" s="123"/>
      <c r="S1031" s="122"/>
      <c r="T1031" s="91">
        <f t="shared" si="57"/>
        <v>5175000</v>
      </c>
      <c r="U1031" s="92">
        <v>5175000</v>
      </c>
      <c r="V1031" s="124"/>
      <c r="W1031" s="125"/>
      <c r="X1031" s="93">
        <f t="shared" si="58"/>
        <v>5175000</v>
      </c>
      <c r="Y1031" s="94">
        <f t="shared" si="59"/>
        <v>0</v>
      </c>
      <c r="Z1031" s="94">
        <f t="shared" si="60"/>
        <v>0</v>
      </c>
      <c r="AA1031" s="126"/>
      <c r="AB1031" s="127"/>
      <c r="AC1031" s="97" t="s">
        <v>3014</v>
      </c>
    </row>
    <row r="1032" spans="1:29" ht="14.25">
      <c r="A1032" s="82">
        <v>1022</v>
      </c>
      <c r="B1032" s="115" t="s">
        <v>79</v>
      </c>
      <c r="C1032" s="131"/>
      <c r="D1032" s="128" t="s">
        <v>1121</v>
      </c>
      <c r="E1032" s="132" t="s">
        <v>3015</v>
      </c>
      <c r="F1032" s="133" t="s">
        <v>3016</v>
      </c>
      <c r="G1032" s="325" t="s">
        <v>74</v>
      </c>
      <c r="H1032" s="325" t="s">
        <v>107</v>
      </c>
      <c r="I1032" s="134"/>
      <c r="J1032" s="120" t="s">
        <v>2612</v>
      </c>
      <c r="K1032" s="167" t="s">
        <v>115</v>
      </c>
      <c r="L1032" s="122">
        <v>25300000</v>
      </c>
      <c r="M1032" s="122"/>
      <c r="N1032" s="123"/>
      <c r="O1032" s="122"/>
      <c r="P1032" s="122"/>
      <c r="Q1032" s="123"/>
      <c r="R1032" s="123"/>
      <c r="S1032" s="122"/>
      <c r="T1032" s="91">
        <f t="shared" si="57"/>
        <v>25300000</v>
      </c>
      <c r="U1032" s="92">
        <v>25300000</v>
      </c>
      <c r="V1032" s="124"/>
      <c r="W1032" s="125"/>
      <c r="X1032" s="93">
        <f t="shared" si="58"/>
        <v>25300000</v>
      </c>
      <c r="Y1032" s="94">
        <f t="shared" si="59"/>
        <v>0</v>
      </c>
      <c r="Z1032" s="94">
        <f t="shared" si="60"/>
        <v>0</v>
      </c>
      <c r="AA1032" s="126"/>
      <c r="AB1032" s="127" t="s">
        <v>75</v>
      </c>
      <c r="AC1032" s="97" t="s">
        <v>3017</v>
      </c>
    </row>
    <row r="1033" spans="1:29" ht="14.25">
      <c r="A1033" s="82">
        <v>1023</v>
      </c>
      <c r="B1033" s="115" t="s">
        <v>79</v>
      </c>
      <c r="C1033" s="131"/>
      <c r="D1033" s="84" t="s">
        <v>1118</v>
      </c>
      <c r="E1033" s="326" t="s">
        <v>3018</v>
      </c>
      <c r="F1033" s="339" t="s">
        <v>3019</v>
      </c>
      <c r="G1033" s="325" t="s">
        <v>74</v>
      </c>
      <c r="H1033" s="325" t="s">
        <v>107</v>
      </c>
      <c r="I1033" s="134"/>
      <c r="J1033" s="120" t="s">
        <v>425</v>
      </c>
      <c r="K1033" s="121" t="s">
        <v>426</v>
      </c>
      <c r="L1033" s="122">
        <v>10350000</v>
      </c>
      <c r="M1033" s="122">
        <v>2250000</v>
      </c>
      <c r="N1033" s="123"/>
      <c r="O1033" s="122"/>
      <c r="P1033" s="122"/>
      <c r="Q1033" s="123"/>
      <c r="R1033" s="123"/>
      <c r="S1033" s="122">
        <v>2925000</v>
      </c>
      <c r="T1033" s="91">
        <f t="shared" si="57"/>
        <v>5175000</v>
      </c>
      <c r="U1033" s="92">
        <v>5175000</v>
      </c>
      <c r="V1033" s="124"/>
      <c r="W1033" s="125"/>
      <c r="X1033" s="93">
        <f t="shared" si="58"/>
        <v>5175000</v>
      </c>
      <c r="Y1033" s="94">
        <f t="shared" si="59"/>
        <v>0</v>
      </c>
      <c r="Z1033" s="94">
        <f t="shared" si="60"/>
        <v>0</v>
      </c>
      <c r="AA1033" s="126"/>
      <c r="AB1033" s="127"/>
      <c r="AC1033" s="97" t="s">
        <v>3020</v>
      </c>
    </row>
    <row r="1034" spans="1:29" ht="14.25">
      <c r="A1034" s="82">
        <v>1024</v>
      </c>
      <c r="B1034" s="115" t="s">
        <v>79</v>
      </c>
      <c r="C1034" s="131"/>
      <c r="D1034" s="128" t="s">
        <v>1102</v>
      </c>
      <c r="E1034" s="132" t="s">
        <v>3021</v>
      </c>
      <c r="F1034" s="133" t="s">
        <v>3022</v>
      </c>
      <c r="G1034" s="325" t="s">
        <v>74</v>
      </c>
      <c r="H1034" s="325" t="s">
        <v>107</v>
      </c>
      <c r="I1034" s="134"/>
      <c r="J1034" s="120" t="s">
        <v>2612</v>
      </c>
      <c r="K1034" s="167" t="s">
        <v>115</v>
      </c>
      <c r="L1034" s="122">
        <v>25300000</v>
      </c>
      <c r="M1034" s="122"/>
      <c r="N1034" s="123"/>
      <c r="O1034" s="122"/>
      <c r="P1034" s="122"/>
      <c r="Q1034" s="123"/>
      <c r="R1034" s="123"/>
      <c r="S1034" s="122"/>
      <c r="T1034" s="91">
        <f t="shared" ref="T1034:T1097" si="61">IF(O1034&gt;0,L1034-(L1034*O1034/100)-M1034-S1034-N1034,IF(P1034&gt;0,L1034-(L1034*P1034/100)-M1034-S1034-N1034,IF(Q1034&gt;0,L1034-(L1034*Q1034/100)-M1034-S1034-N1034,L1034-M1034-S1034-N1034)))-R1034</f>
        <v>25300000</v>
      </c>
      <c r="U1034" s="92">
        <v>25300000</v>
      </c>
      <c r="V1034" s="124"/>
      <c r="W1034" s="125"/>
      <c r="X1034" s="93">
        <f t="shared" si="58"/>
        <v>25300000</v>
      </c>
      <c r="Y1034" s="94">
        <f t="shared" si="59"/>
        <v>0</v>
      </c>
      <c r="Z1034" s="94">
        <f t="shared" si="60"/>
        <v>0</v>
      </c>
      <c r="AA1034" s="126"/>
      <c r="AB1034" s="127" t="s">
        <v>75</v>
      </c>
      <c r="AC1034" s="114" t="str">
        <f>VLOOKUP(E1034,'[1]Tong hop'!$D$3:$P$2738,12,FALSE)</f>
        <v>LeDHSE63151@fpt.edu.vn</v>
      </c>
    </row>
    <row r="1035" spans="1:29" ht="14.25">
      <c r="A1035" s="82">
        <v>1025</v>
      </c>
      <c r="B1035" s="115" t="s">
        <v>79</v>
      </c>
      <c r="C1035" s="131"/>
      <c r="D1035" s="128" t="s">
        <v>780</v>
      </c>
      <c r="E1035" s="132" t="s">
        <v>3023</v>
      </c>
      <c r="F1035" s="133" t="s">
        <v>3024</v>
      </c>
      <c r="G1035" s="325" t="s">
        <v>74</v>
      </c>
      <c r="H1035" s="325" t="s">
        <v>107</v>
      </c>
      <c r="I1035" s="134"/>
      <c r="J1035" s="120" t="s">
        <v>430</v>
      </c>
      <c r="K1035" s="167" t="s">
        <v>115</v>
      </c>
      <c r="L1035" s="122">
        <v>25300000</v>
      </c>
      <c r="M1035" s="122"/>
      <c r="N1035" s="123"/>
      <c r="O1035" s="122"/>
      <c r="P1035" s="122"/>
      <c r="Q1035" s="123"/>
      <c r="R1035" s="123"/>
      <c r="S1035" s="122"/>
      <c r="T1035" s="91">
        <f t="shared" si="61"/>
        <v>25300000</v>
      </c>
      <c r="U1035" s="92">
        <v>25300000</v>
      </c>
      <c r="V1035" s="124"/>
      <c r="W1035" s="125"/>
      <c r="X1035" s="93">
        <f t="shared" si="58"/>
        <v>25300000</v>
      </c>
      <c r="Y1035" s="94">
        <f t="shared" si="59"/>
        <v>0</v>
      </c>
      <c r="Z1035" s="94">
        <f t="shared" si="60"/>
        <v>0</v>
      </c>
      <c r="AA1035" s="126"/>
      <c r="AB1035" s="127" t="s">
        <v>75</v>
      </c>
      <c r="AC1035" s="97" t="s">
        <v>3025</v>
      </c>
    </row>
    <row r="1036" spans="1:29" ht="14.25">
      <c r="A1036" s="82">
        <v>1026</v>
      </c>
      <c r="B1036" s="115" t="s">
        <v>79</v>
      </c>
      <c r="C1036" s="131"/>
      <c r="D1036" s="84" t="s">
        <v>1158</v>
      </c>
      <c r="E1036" s="132" t="s">
        <v>3026</v>
      </c>
      <c r="F1036" s="133" t="s">
        <v>3027</v>
      </c>
      <c r="G1036" s="325" t="s">
        <v>82</v>
      </c>
      <c r="H1036" s="325" t="s">
        <v>107</v>
      </c>
      <c r="I1036" s="134"/>
      <c r="J1036" s="120" t="s">
        <v>377</v>
      </c>
      <c r="K1036" s="167" t="s">
        <v>115</v>
      </c>
      <c r="L1036" s="122">
        <v>25300000</v>
      </c>
      <c r="M1036" s="122"/>
      <c r="N1036" s="123"/>
      <c r="O1036" s="122"/>
      <c r="P1036" s="122"/>
      <c r="Q1036" s="123"/>
      <c r="R1036" s="123"/>
      <c r="S1036" s="122"/>
      <c r="T1036" s="91">
        <f t="shared" si="61"/>
        <v>25300000</v>
      </c>
      <c r="U1036" s="92">
        <v>25300000</v>
      </c>
      <c r="V1036" s="124"/>
      <c r="W1036" s="125"/>
      <c r="X1036" s="93">
        <f t="shared" ref="X1036:X1099" si="62">U1036+V1036-W1036</f>
        <v>25300000</v>
      </c>
      <c r="Y1036" s="94">
        <f t="shared" ref="Y1036:Y1099" si="63">IF(X1036&gt;T1036,X1036-T1036,0)</f>
        <v>0</v>
      </c>
      <c r="Z1036" s="94">
        <f t="shared" ref="Z1036:Z1099" si="64">IF(X1036&lt;T1036,T1036-X1036,0)</f>
        <v>0</v>
      </c>
      <c r="AA1036" s="126"/>
      <c r="AB1036" s="127" t="s">
        <v>75</v>
      </c>
      <c r="AC1036" s="97" t="s">
        <v>3028</v>
      </c>
    </row>
    <row r="1037" spans="1:29" ht="14.25">
      <c r="A1037" s="82">
        <v>1027</v>
      </c>
      <c r="B1037" s="115" t="s">
        <v>79</v>
      </c>
      <c r="C1037" s="131"/>
      <c r="D1037" s="84" t="s">
        <v>686</v>
      </c>
      <c r="E1037" s="132" t="s">
        <v>3029</v>
      </c>
      <c r="F1037" s="133" t="s">
        <v>3030</v>
      </c>
      <c r="G1037" s="325" t="s">
        <v>74</v>
      </c>
      <c r="H1037" s="325" t="s">
        <v>107</v>
      </c>
      <c r="I1037" s="134"/>
      <c r="J1037" s="120">
        <v>0</v>
      </c>
      <c r="K1037" s="121" t="s">
        <v>3031</v>
      </c>
      <c r="L1037" s="122">
        <v>5175000</v>
      </c>
      <c r="M1037" s="122"/>
      <c r="N1037" s="123"/>
      <c r="O1037" s="122"/>
      <c r="P1037" s="122"/>
      <c r="Q1037" s="123"/>
      <c r="R1037" s="123"/>
      <c r="S1037" s="122"/>
      <c r="T1037" s="91">
        <f t="shared" si="61"/>
        <v>5175000</v>
      </c>
      <c r="U1037" s="92">
        <v>5175000</v>
      </c>
      <c r="V1037" s="124"/>
      <c r="W1037" s="125"/>
      <c r="X1037" s="93">
        <f t="shared" si="62"/>
        <v>5175000</v>
      </c>
      <c r="Y1037" s="94">
        <f t="shared" si="63"/>
        <v>0</v>
      </c>
      <c r="Z1037" s="94">
        <f t="shared" si="64"/>
        <v>0</v>
      </c>
      <c r="AA1037" s="126"/>
      <c r="AB1037" s="127" t="s">
        <v>3032</v>
      </c>
      <c r="AC1037" s="97" t="s">
        <v>3033</v>
      </c>
    </row>
    <row r="1038" spans="1:29" ht="14.25">
      <c r="A1038" s="82">
        <v>1028</v>
      </c>
      <c r="B1038" s="115" t="s">
        <v>79</v>
      </c>
      <c r="C1038" s="131"/>
      <c r="D1038" s="84" t="s">
        <v>1158</v>
      </c>
      <c r="E1038" s="132" t="s">
        <v>3034</v>
      </c>
      <c r="F1038" s="133" t="s">
        <v>3035</v>
      </c>
      <c r="G1038" s="325" t="s">
        <v>74</v>
      </c>
      <c r="H1038" s="325" t="s">
        <v>107</v>
      </c>
      <c r="I1038" s="134"/>
      <c r="J1038" s="120" t="s">
        <v>2999</v>
      </c>
      <c r="K1038" s="167" t="s">
        <v>115</v>
      </c>
      <c r="L1038" s="122">
        <v>25300000</v>
      </c>
      <c r="M1038" s="122"/>
      <c r="N1038" s="123"/>
      <c r="O1038" s="122"/>
      <c r="P1038" s="122"/>
      <c r="Q1038" s="123"/>
      <c r="R1038" s="123"/>
      <c r="S1038" s="122"/>
      <c r="T1038" s="91">
        <f t="shared" si="61"/>
        <v>25300000</v>
      </c>
      <c r="U1038" s="92">
        <v>25900000</v>
      </c>
      <c r="V1038" s="124"/>
      <c r="W1038" s="112"/>
      <c r="X1038" s="93">
        <f t="shared" si="62"/>
        <v>25900000</v>
      </c>
      <c r="Y1038" s="94">
        <f t="shared" si="63"/>
        <v>600000</v>
      </c>
      <c r="Z1038" s="94">
        <f t="shared" si="64"/>
        <v>0</v>
      </c>
      <c r="AA1038" s="126"/>
      <c r="AB1038" s="127" t="s">
        <v>75</v>
      </c>
      <c r="AC1038" s="97" t="s">
        <v>3036</v>
      </c>
    </row>
    <row r="1039" spans="1:29" ht="14.25">
      <c r="A1039" s="82">
        <v>1029</v>
      </c>
      <c r="B1039" s="115" t="s">
        <v>79</v>
      </c>
      <c r="C1039" s="131"/>
      <c r="D1039" s="128" t="s">
        <v>1121</v>
      </c>
      <c r="E1039" s="132" t="s">
        <v>3037</v>
      </c>
      <c r="F1039" s="133" t="s">
        <v>3038</v>
      </c>
      <c r="G1039" s="325" t="s">
        <v>67</v>
      </c>
      <c r="H1039" s="325" t="s">
        <v>107</v>
      </c>
      <c r="I1039" s="134"/>
      <c r="J1039" s="120" t="s">
        <v>84</v>
      </c>
      <c r="K1039" s="167" t="s">
        <v>109</v>
      </c>
      <c r="L1039" s="122">
        <v>25300000</v>
      </c>
      <c r="M1039" s="122"/>
      <c r="N1039" s="123"/>
      <c r="O1039" s="122"/>
      <c r="P1039" s="122"/>
      <c r="Q1039" s="123"/>
      <c r="R1039" s="123"/>
      <c r="S1039" s="122"/>
      <c r="T1039" s="91">
        <f t="shared" si="61"/>
        <v>25300000</v>
      </c>
      <c r="U1039" s="92">
        <v>25300000</v>
      </c>
      <c r="V1039" s="124"/>
      <c r="W1039" s="125"/>
      <c r="X1039" s="93">
        <f t="shared" si="62"/>
        <v>25300000</v>
      </c>
      <c r="Y1039" s="94">
        <f t="shared" si="63"/>
        <v>0</v>
      </c>
      <c r="Z1039" s="94">
        <f t="shared" si="64"/>
        <v>0</v>
      </c>
      <c r="AA1039" s="126"/>
      <c r="AB1039" s="127" t="s">
        <v>75</v>
      </c>
      <c r="AC1039" s="97" t="s">
        <v>3039</v>
      </c>
    </row>
    <row r="1040" spans="1:29" ht="14.25">
      <c r="A1040" s="82">
        <v>1030</v>
      </c>
      <c r="B1040" s="115" t="s">
        <v>79</v>
      </c>
      <c r="C1040" s="131"/>
      <c r="D1040" s="128" t="s">
        <v>1121</v>
      </c>
      <c r="E1040" s="340" t="s">
        <v>3040</v>
      </c>
      <c r="F1040" s="133" t="s">
        <v>3041</v>
      </c>
      <c r="G1040" s="134" t="s">
        <v>74</v>
      </c>
      <c r="H1040" s="134" t="s">
        <v>107</v>
      </c>
      <c r="I1040" s="134"/>
      <c r="J1040" s="120" t="s">
        <v>430</v>
      </c>
      <c r="K1040" s="167" t="s">
        <v>115</v>
      </c>
      <c r="L1040" s="122">
        <v>25300000</v>
      </c>
      <c r="M1040" s="122"/>
      <c r="N1040" s="123"/>
      <c r="O1040" s="122"/>
      <c r="P1040" s="122"/>
      <c r="Q1040" s="123"/>
      <c r="R1040" s="123"/>
      <c r="S1040" s="122"/>
      <c r="T1040" s="91">
        <f t="shared" si="61"/>
        <v>25300000</v>
      </c>
      <c r="U1040" s="92">
        <v>25300000</v>
      </c>
      <c r="V1040" s="124"/>
      <c r="W1040" s="125"/>
      <c r="X1040" s="93">
        <f t="shared" si="62"/>
        <v>25300000</v>
      </c>
      <c r="Y1040" s="94">
        <f t="shared" si="63"/>
        <v>0</v>
      </c>
      <c r="Z1040" s="94">
        <f t="shared" si="64"/>
        <v>0</v>
      </c>
      <c r="AA1040" s="126"/>
      <c r="AB1040" s="127" t="s">
        <v>75</v>
      </c>
      <c r="AC1040" s="97" t="s">
        <v>3042</v>
      </c>
    </row>
    <row r="1041" spans="1:29" ht="14.25">
      <c r="A1041" s="82">
        <v>1031</v>
      </c>
      <c r="B1041" s="115" t="s">
        <v>79</v>
      </c>
      <c r="C1041" s="131"/>
      <c r="D1041" s="84" t="s">
        <v>686</v>
      </c>
      <c r="E1041" s="340" t="s">
        <v>3043</v>
      </c>
      <c r="F1041" s="330" t="s">
        <v>3044</v>
      </c>
      <c r="G1041" s="134" t="s">
        <v>67</v>
      </c>
      <c r="H1041" s="134" t="s">
        <v>107</v>
      </c>
      <c r="I1041" s="134"/>
      <c r="J1041" s="120" t="s">
        <v>2664</v>
      </c>
      <c r="K1041" s="121" t="s">
        <v>787</v>
      </c>
      <c r="L1041" s="122">
        <v>10350000</v>
      </c>
      <c r="M1041" s="122">
        <v>2250000</v>
      </c>
      <c r="N1041" s="123"/>
      <c r="O1041" s="122"/>
      <c r="P1041" s="122"/>
      <c r="Q1041" s="123"/>
      <c r="R1041" s="123"/>
      <c r="S1041" s="122"/>
      <c r="T1041" s="91">
        <f t="shared" si="61"/>
        <v>8100000</v>
      </c>
      <c r="U1041" s="92">
        <v>8100000</v>
      </c>
      <c r="V1041" s="124"/>
      <c r="W1041" s="125"/>
      <c r="X1041" s="93">
        <f t="shared" si="62"/>
        <v>8100000</v>
      </c>
      <c r="Y1041" s="94">
        <f t="shared" si="63"/>
        <v>0</v>
      </c>
      <c r="Z1041" s="94">
        <f t="shared" si="64"/>
        <v>0</v>
      </c>
      <c r="AA1041" s="126"/>
      <c r="AB1041" s="127"/>
      <c r="AC1041" s="97" t="s">
        <v>3045</v>
      </c>
    </row>
    <row r="1042" spans="1:29" ht="14.25">
      <c r="A1042" s="82">
        <v>1032</v>
      </c>
      <c r="B1042" s="115" t="s">
        <v>79</v>
      </c>
      <c r="C1042" s="131"/>
      <c r="D1042" s="128" t="s">
        <v>1391</v>
      </c>
      <c r="E1042" s="132" t="s">
        <v>3046</v>
      </c>
      <c r="F1042" s="133" t="s">
        <v>3047</v>
      </c>
      <c r="G1042" s="325" t="s">
        <v>74</v>
      </c>
      <c r="H1042" s="325" t="s">
        <v>107</v>
      </c>
      <c r="I1042" s="134"/>
      <c r="J1042" s="120" t="s">
        <v>2628</v>
      </c>
      <c r="K1042" s="167" t="s">
        <v>115</v>
      </c>
      <c r="L1042" s="122">
        <v>25300000</v>
      </c>
      <c r="M1042" s="122"/>
      <c r="N1042" s="123"/>
      <c r="O1042" s="122"/>
      <c r="P1042" s="122"/>
      <c r="Q1042" s="123"/>
      <c r="R1042" s="123"/>
      <c r="S1042" s="122"/>
      <c r="T1042" s="91">
        <f t="shared" si="61"/>
        <v>25300000</v>
      </c>
      <c r="U1042" s="92">
        <v>25300000</v>
      </c>
      <c r="V1042" s="124"/>
      <c r="W1042" s="125"/>
      <c r="X1042" s="93">
        <f t="shared" si="62"/>
        <v>25300000</v>
      </c>
      <c r="Y1042" s="94">
        <f t="shared" si="63"/>
        <v>0</v>
      </c>
      <c r="Z1042" s="94">
        <f t="shared" si="64"/>
        <v>0</v>
      </c>
      <c r="AA1042" s="126"/>
      <c r="AB1042" s="127" t="s">
        <v>75</v>
      </c>
      <c r="AC1042" s="97" t="s">
        <v>3048</v>
      </c>
    </row>
    <row r="1043" spans="1:29" ht="14.25">
      <c r="A1043" s="82">
        <v>1033</v>
      </c>
      <c r="B1043" s="115" t="s">
        <v>79</v>
      </c>
      <c r="C1043" s="131"/>
      <c r="D1043" s="128" t="s">
        <v>1124</v>
      </c>
      <c r="E1043" s="132" t="s">
        <v>3049</v>
      </c>
      <c r="F1043" s="330" t="s">
        <v>3050</v>
      </c>
      <c r="G1043" s="325" t="s">
        <v>67</v>
      </c>
      <c r="H1043" s="325" t="s">
        <v>107</v>
      </c>
      <c r="I1043" s="134"/>
      <c r="J1043" s="120" t="s">
        <v>559</v>
      </c>
      <c r="K1043" s="167" t="s">
        <v>115</v>
      </c>
      <c r="L1043" s="122">
        <v>25300000</v>
      </c>
      <c r="M1043" s="122"/>
      <c r="N1043" s="123"/>
      <c r="O1043" s="122"/>
      <c r="P1043" s="122"/>
      <c r="Q1043" s="123"/>
      <c r="R1043" s="123"/>
      <c r="S1043" s="122"/>
      <c r="T1043" s="91">
        <f t="shared" si="61"/>
        <v>25300000</v>
      </c>
      <c r="U1043" s="92">
        <v>25300000</v>
      </c>
      <c r="V1043" s="124"/>
      <c r="W1043" s="125"/>
      <c r="X1043" s="93">
        <f t="shared" si="62"/>
        <v>25300000</v>
      </c>
      <c r="Y1043" s="94">
        <f t="shared" si="63"/>
        <v>0</v>
      </c>
      <c r="Z1043" s="94">
        <f t="shared" si="64"/>
        <v>0</v>
      </c>
      <c r="AA1043" s="126"/>
      <c r="AB1043" s="127" t="s">
        <v>75</v>
      </c>
      <c r="AC1043" s="97" t="s">
        <v>3051</v>
      </c>
    </row>
    <row r="1044" spans="1:29" ht="14.25">
      <c r="A1044" s="82">
        <v>1034</v>
      </c>
      <c r="B1044" s="115" t="s">
        <v>79</v>
      </c>
      <c r="C1044" s="131"/>
      <c r="D1044" s="128" t="s">
        <v>1163</v>
      </c>
      <c r="E1044" s="326" t="s">
        <v>3052</v>
      </c>
      <c r="F1044" s="329" t="s">
        <v>3053</v>
      </c>
      <c r="G1044" s="325" t="s">
        <v>67</v>
      </c>
      <c r="H1044" s="325" t="s">
        <v>107</v>
      </c>
      <c r="I1044" s="134"/>
      <c r="J1044" s="120" t="s">
        <v>493</v>
      </c>
      <c r="K1044" s="121" t="s">
        <v>444</v>
      </c>
      <c r="L1044" s="122">
        <v>10350000</v>
      </c>
      <c r="M1044" s="122"/>
      <c r="N1044" s="123"/>
      <c r="O1044" s="122"/>
      <c r="P1044" s="122"/>
      <c r="Q1044" s="123"/>
      <c r="R1044" s="123"/>
      <c r="S1044" s="122"/>
      <c r="T1044" s="91">
        <f t="shared" si="61"/>
        <v>10350000</v>
      </c>
      <c r="U1044" s="92">
        <v>10350000</v>
      </c>
      <c r="V1044" s="124"/>
      <c r="W1044" s="125"/>
      <c r="X1044" s="93">
        <f t="shared" si="62"/>
        <v>10350000</v>
      </c>
      <c r="Y1044" s="94">
        <f t="shared" si="63"/>
        <v>0</v>
      </c>
      <c r="Z1044" s="94">
        <f t="shared" si="64"/>
        <v>0</v>
      </c>
      <c r="AA1044" s="126"/>
      <c r="AB1044" s="127"/>
      <c r="AC1044" s="97" t="s">
        <v>3054</v>
      </c>
    </row>
    <row r="1045" spans="1:29" ht="14.25">
      <c r="A1045" s="82">
        <v>1035</v>
      </c>
      <c r="B1045" s="115" t="s">
        <v>79</v>
      </c>
      <c r="C1045" s="131"/>
      <c r="D1045" s="84" t="s">
        <v>686</v>
      </c>
      <c r="E1045" s="132" t="s">
        <v>3055</v>
      </c>
      <c r="F1045" s="133" t="s">
        <v>3056</v>
      </c>
      <c r="G1045" s="325" t="s">
        <v>82</v>
      </c>
      <c r="H1045" s="325" t="s">
        <v>107</v>
      </c>
      <c r="I1045" s="134"/>
      <c r="J1045" s="120" t="s">
        <v>84</v>
      </c>
      <c r="K1045" s="121" t="s">
        <v>85</v>
      </c>
      <c r="L1045" s="122">
        <v>25300000</v>
      </c>
      <c r="M1045" s="122">
        <v>2250000</v>
      </c>
      <c r="N1045" s="123"/>
      <c r="O1045" s="122"/>
      <c r="P1045" s="122"/>
      <c r="Q1045" s="123"/>
      <c r="R1045" s="123"/>
      <c r="S1045" s="122"/>
      <c r="T1045" s="91">
        <f t="shared" si="61"/>
        <v>23050000</v>
      </c>
      <c r="U1045" s="92">
        <v>23050000</v>
      </c>
      <c r="V1045" s="124"/>
      <c r="W1045" s="125"/>
      <c r="X1045" s="93">
        <f t="shared" si="62"/>
        <v>23050000</v>
      </c>
      <c r="Y1045" s="94">
        <f t="shared" si="63"/>
        <v>0</v>
      </c>
      <c r="Z1045" s="94">
        <f t="shared" si="64"/>
        <v>0</v>
      </c>
      <c r="AA1045" s="126"/>
      <c r="AB1045" s="127" t="s">
        <v>75</v>
      </c>
      <c r="AC1045" s="97" t="s">
        <v>3057</v>
      </c>
    </row>
    <row r="1046" spans="1:29" ht="14.25">
      <c r="A1046" s="82">
        <v>1036</v>
      </c>
      <c r="B1046" s="115" t="s">
        <v>79</v>
      </c>
      <c r="C1046" s="131"/>
      <c r="D1046" s="128" t="s">
        <v>1118</v>
      </c>
      <c r="E1046" s="132" t="s">
        <v>3058</v>
      </c>
      <c r="F1046" s="133" t="s">
        <v>3059</v>
      </c>
      <c r="G1046" s="325" t="s">
        <v>67</v>
      </c>
      <c r="H1046" s="325" t="s">
        <v>3060</v>
      </c>
      <c r="I1046" s="134"/>
      <c r="J1046" s="120" t="s">
        <v>559</v>
      </c>
      <c r="K1046" s="167" t="s">
        <v>3061</v>
      </c>
      <c r="L1046" s="122">
        <v>25300000</v>
      </c>
      <c r="M1046" s="122">
        <v>2250000</v>
      </c>
      <c r="N1046" s="123"/>
      <c r="O1046" s="122"/>
      <c r="P1046" s="122"/>
      <c r="Q1046" s="123"/>
      <c r="R1046" s="123"/>
      <c r="S1046" s="122"/>
      <c r="T1046" s="91">
        <f t="shared" si="61"/>
        <v>23050000</v>
      </c>
      <c r="U1046" s="92">
        <v>23050000</v>
      </c>
      <c r="V1046" s="124"/>
      <c r="W1046" s="125"/>
      <c r="X1046" s="93">
        <f t="shared" si="62"/>
        <v>23050000</v>
      </c>
      <c r="Y1046" s="94">
        <f t="shared" si="63"/>
        <v>0</v>
      </c>
      <c r="Z1046" s="94">
        <f t="shared" si="64"/>
        <v>0</v>
      </c>
      <c r="AA1046" s="126"/>
      <c r="AB1046" s="127" t="s">
        <v>3062</v>
      </c>
      <c r="AC1046" s="97" t="s">
        <v>3063</v>
      </c>
    </row>
    <row r="1047" spans="1:29" ht="14.25">
      <c r="A1047" s="82">
        <v>1037</v>
      </c>
      <c r="B1047" s="115" t="s">
        <v>79</v>
      </c>
      <c r="C1047" s="84" t="s">
        <v>119</v>
      </c>
      <c r="D1047" s="128" t="s">
        <v>1276</v>
      </c>
      <c r="E1047" s="132" t="s">
        <v>3064</v>
      </c>
      <c r="F1047" s="133" t="s">
        <v>3065</v>
      </c>
      <c r="G1047" s="325" t="s">
        <v>74</v>
      </c>
      <c r="H1047" s="325" t="s">
        <v>107</v>
      </c>
      <c r="I1047" s="134"/>
      <c r="J1047" s="120">
        <v>0</v>
      </c>
      <c r="K1047" s="121" t="s">
        <v>438</v>
      </c>
      <c r="L1047" s="122">
        <v>5175000</v>
      </c>
      <c r="M1047" s="122"/>
      <c r="N1047" s="123"/>
      <c r="O1047" s="122"/>
      <c r="P1047" s="122"/>
      <c r="Q1047" s="123"/>
      <c r="R1047" s="123"/>
      <c r="S1047" s="122"/>
      <c r="T1047" s="91">
        <f t="shared" si="61"/>
        <v>5175000</v>
      </c>
      <c r="U1047" s="92">
        <v>5175000</v>
      </c>
      <c r="V1047" s="124"/>
      <c r="W1047" s="125"/>
      <c r="X1047" s="93">
        <f t="shared" si="62"/>
        <v>5175000</v>
      </c>
      <c r="Y1047" s="94">
        <f t="shared" si="63"/>
        <v>0</v>
      </c>
      <c r="Z1047" s="94">
        <f t="shared" si="64"/>
        <v>0</v>
      </c>
      <c r="AA1047" s="126"/>
      <c r="AB1047" s="127" t="s">
        <v>2722</v>
      </c>
      <c r="AC1047" s="97" t="s">
        <v>3066</v>
      </c>
    </row>
    <row r="1048" spans="1:29" ht="14.25">
      <c r="A1048" s="82">
        <v>1038</v>
      </c>
      <c r="B1048" s="115" t="s">
        <v>79</v>
      </c>
      <c r="C1048" s="131"/>
      <c r="D1048" s="128" t="s">
        <v>1121</v>
      </c>
      <c r="E1048" s="326" t="s">
        <v>3067</v>
      </c>
      <c r="F1048" s="329" t="s">
        <v>3068</v>
      </c>
      <c r="G1048" s="325" t="s">
        <v>74</v>
      </c>
      <c r="H1048" s="325" t="s">
        <v>107</v>
      </c>
      <c r="I1048" s="134"/>
      <c r="J1048" s="120">
        <v>0</v>
      </c>
      <c r="K1048" s="121" t="s">
        <v>109</v>
      </c>
      <c r="L1048" s="122">
        <v>25300000</v>
      </c>
      <c r="M1048" s="122"/>
      <c r="N1048" s="123"/>
      <c r="O1048" s="122"/>
      <c r="P1048" s="122"/>
      <c r="Q1048" s="123"/>
      <c r="R1048" s="123"/>
      <c r="S1048" s="122"/>
      <c r="T1048" s="91">
        <f t="shared" si="61"/>
        <v>25300000</v>
      </c>
      <c r="U1048" s="92">
        <v>25300000</v>
      </c>
      <c r="V1048" s="124"/>
      <c r="W1048" s="125"/>
      <c r="X1048" s="93">
        <f t="shared" si="62"/>
        <v>25300000</v>
      </c>
      <c r="Y1048" s="94">
        <f t="shared" si="63"/>
        <v>0</v>
      </c>
      <c r="Z1048" s="94">
        <f t="shared" si="64"/>
        <v>0</v>
      </c>
      <c r="AA1048" s="126"/>
      <c r="AB1048" s="127" t="s">
        <v>2722</v>
      </c>
      <c r="AC1048" s="97" t="s">
        <v>3069</v>
      </c>
    </row>
    <row r="1049" spans="1:29" ht="14.25">
      <c r="A1049" s="82">
        <v>1039</v>
      </c>
      <c r="B1049" s="115" t="s">
        <v>79</v>
      </c>
      <c r="C1049" s="131"/>
      <c r="D1049" s="128" t="s">
        <v>1124</v>
      </c>
      <c r="E1049" s="132" t="s">
        <v>3070</v>
      </c>
      <c r="F1049" s="133" t="s">
        <v>3071</v>
      </c>
      <c r="G1049" s="325" t="s">
        <v>74</v>
      </c>
      <c r="H1049" s="325" t="s">
        <v>107</v>
      </c>
      <c r="I1049" s="134"/>
      <c r="J1049" s="120" t="s">
        <v>84</v>
      </c>
      <c r="K1049" s="121" t="s">
        <v>109</v>
      </c>
      <c r="L1049" s="122">
        <v>25300000</v>
      </c>
      <c r="M1049" s="122"/>
      <c r="N1049" s="123"/>
      <c r="O1049" s="122"/>
      <c r="P1049" s="122"/>
      <c r="Q1049" s="123"/>
      <c r="R1049" s="123"/>
      <c r="S1049" s="122"/>
      <c r="T1049" s="91">
        <f t="shared" si="61"/>
        <v>25300000</v>
      </c>
      <c r="U1049" s="92">
        <v>25300000</v>
      </c>
      <c r="V1049" s="124"/>
      <c r="W1049" s="125"/>
      <c r="X1049" s="93">
        <f t="shared" si="62"/>
        <v>25300000</v>
      </c>
      <c r="Y1049" s="94">
        <f t="shared" si="63"/>
        <v>0</v>
      </c>
      <c r="Z1049" s="94">
        <f t="shared" si="64"/>
        <v>0</v>
      </c>
      <c r="AA1049" s="126"/>
      <c r="AB1049" s="127" t="s">
        <v>75</v>
      </c>
      <c r="AC1049" s="97" t="s">
        <v>3072</v>
      </c>
    </row>
    <row r="1050" spans="1:29" ht="14.25">
      <c r="A1050" s="82">
        <v>1040</v>
      </c>
      <c r="B1050" s="115" t="s">
        <v>79</v>
      </c>
      <c r="C1050" s="131"/>
      <c r="D1050" s="128" t="s">
        <v>1121</v>
      </c>
      <c r="E1050" s="132" t="s">
        <v>3073</v>
      </c>
      <c r="F1050" s="133" t="s">
        <v>3074</v>
      </c>
      <c r="G1050" s="325" t="s">
        <v>74</v>
      </c>
      <c r="H1050" s="325" t="s">
        <v>107</v>
      </c>
      <c r="I1050" s="134"/>
      <c r="J1050" s="120" t="s">
        <v>84</v>
      </c>
      <c r="K1050" s="121" t="s">
        <v>109</v>
      </c>
      <c r="L1050" s="122">
        <v>25300000</v>
      </c>
      <c r="M1050" s="122"/>
      <c r="N1050" s="123"/>
      <c r="O1050" s="122"/>
      <c r="P1050" s="122"/>
      <c r="Q1050" s="123"/>
      <c r="R1050" s="123"/>
      <c r="S1050" s="122"/>
      <c r="T1050" s="91">
        <f t="shared" si="61"/>
        <v>25300000</v>
      </c>
      <c r="U1050" s="92">
        <v>25300000</v>
      </c>
      <c r="V1050" s="124"/>
      <c r="W1050" s="125"/>
      <c r="X1050" s="93">
        <f t="shared" si="62"/>
        <v>25300000</v>
      </c>
      <c r="Y1050" s="94">
        <f t="shared" si="63"/>
        <v>0</v>
      </c>
      <c r="Z1050" s="94">
        <f t="shared" si="64"/>
        <v>0</v>
      </c>
      <c r="AA1050" s="126"/>
      <c r="AB1050" s="127" t="s">
        <v>75</v>
      </c>
      <c r="AC1050" s="97" t="s">
        <v>3075</v>
      </c>
    </row>
    <row r="1051" spans="1:29" ht="14.25">
      <c r="A1051" s="82">
        <v>1041</v>
      </c>
      <c r="B1051" s="115" t="s">
        <v>79</v>
      </c>
      <c r="C1051" s="131"/>
      <c r="D1051" s="128" t="s">
        <v>1218</v>
      </c>
      <c r="E1051" s="326" t="s">
        <v>3076</v>
      </c>
      <c r="F1051" s="329" t="s">
        <v>3077</v>
      </c>
      <c r="G1051" s="325" t="s">
        <v>74</v>
      </c>
      <c r="H1051" s="325" t="s">
        <v>107</v>
      </c>
      <c r="I1051" s="134"/>
      <c r="J1051" s="120" t="s">
        <v>2664</v>
      </c>
      <c r="K1051" s="121" t="s">
        <v>787</v>
      </c>
      <c r="L1051" s="122">
        <v>10350000</v>
      </c>
      <c r="M1051" s="122">
        <v>2250000</v>
      </c>
      <c r="N1051" s="123"/>
      <c r="O1051" s="122"/>
      <c r="P1051" s="122"/>
      <c r="Q1051" s="123"/>
      <c r="R1051" s="123"/>
      <c r="S1051" s="122">
        <v>2925000</v>
      </c>
      <c r="T1051" s="91">
        <f t="shared" si="61"/>
        <v>5175000</v>
      </c>
      <c r="U1051" s="92">
        <v>5175000</v>
      </c>
      <c r="V1051" s="124"/>
      <c r="W1051" s="125"/>
      <c r="X1051" s="93">
        <f t="shared" si="62"/>
        <v>5175000</v>
      </c>
      <c r="Y1051" s="94">
        <f t="shared" si="63"/>
        <v>0</v>
      </c>
      <c r="Z1051" s="94">
        <f t="shared" si="64"/>
        <v>0</v>
      </c>
      <c r="AA1051" s="126"/>
      <c r="AB1051" s="127"/>
      <c r="AC1051" s="97" t="s">
        <v>3078</v>
      </c>
    </row>
    <row r="1052" spans="1:29" ht="14.25">
      <c r="A1052" s="82">
        <v>1042</v>
      </c>
      <c r="B1052" s="115" t="s">
        <v>79</v>
      </c>
      <c r="C1052" s="131"/>
      <c r="D1052" s="128" t="s">
        <v>1391</v>
      </c>
      <c r="E1052" s="132" t="s">
        <v>3079</v>
      </c>
      <c r="F1052" s="133" t="s">
        <v>3080</v>
      </c>
      <c r="G1052" s="325" t="s">
        <v>82</v>
      </c>
      <c r="H1052" s="325" t="s">
        <v>107</v>
      </c>
      <c r="I1052" s="134"/>
      <c r="J1052" s="120" t="s">
        <v>377</v>
      </c>
      <c r="K1052" s="167" t="s">
        <v>115</v>
      </c>
      <c r="L1052" s="122">
        <v>25300000</v>
      </c>
      <c r="M1052" s="122"/>
      <c r="N1052" s="123"/>
      <c r="O1052" s="122"/>
      <c r="P1052" s="122"/>
      <c r="Q1052" s="123"/>
      <c r="R1052" s="123"/>
      <c r="S1052" s="122"/>
      <c r="T1052" s="91">
        <f t="shared" si="61"/>
        <v>25300000</v>
      </c>
      <c r="U1052" s="92">
        <v>27500000</v>
      </c>
      <c r="V1052" s="124"/>
      <c r="W1052" s="297">
        <v>2085000</v>
      </c>
      <c r="X1052" s="93">
        <f t="shared" si="62"/>
        <v>25415000</v>
      </c>
      <c r="Y1052" s="94">
        <f t="shared" si="63"/>
        <v>115000</v>
      </c>
      <c r="Z1052" s="94">
        <f t="shared" si="64"/>
        <v>0</v>
      </c>
      <c r="AA1052" s="126"/>
      <c r="AB1052" s="127" t="s">
        <v>3081</v>
      </c>
      <c r="AC1052" s="97" t="s">
        <v>3082</v>
      </c>
    </row>
    <row r="1053" spans="1:29" ht="14.25">
      <c r="A1053" s="82">
        <v>1043</v>
      </c>
      <c r="B1053" s="115" t="s">
        <v>79</v>
      </c>
      <c r="C1053" s="131"/>
      <c r="D1053" s="84" t="s">
        <v>1118</v>
      </c>
      <c r="E1053" s="132" t="s">
        <v>3083</v>
      </c>
      <c r="F1053" s="334" t="s">
        <v>3084</v>
      </c>
      <c r="G1053" s="325" t="s">
        <v>74</v>
      </c>
      <c r="H1053" s="325" t="s">
        <v>107</v>
      </c>
      <c r="I1053" s="134"/>
      <c r="J1053" s="120" t="s">
        <v>577</v>
      </c>
      <c r="K1053" s="167" t="s">
        <v>115</v>
      </c>
      <c r="L1053" s="122">
        <v>25300000</v>
      </c>
      <c r="M1053" s="122"/>
      <c r="N1053" s="123"/>
      <c r="O1053" s="122"/>
      <c r="P1053" s="122"/>
      <c r="Q1053" s="123"/>
      <c r="R1053" s="123"/>
      <c r="S1053" s="122"/>
      <c r="T1053" s="91">
        <f t="shared" si="61"/>
        <v>25300000</v>
      </c>
      <c r="U1053" s="92">
        <v>25300000</v>
      </c>
      <c r="V1053" s="124"/>
      <c r="W1053" s="125"/>
      <c r="X1053" s="93">
        <f t="shared" si="62"/>
        <v>25300000</v>
      </c>
      <c r="Y1053" s="94">
        <f t="shared" si="63"/>
        <v>0</v>
      </c>
      <c r="Z1053" s="94">
        <f t="shared" si="64"/>
        <v>0</v>
      </c>
      <c r="AA1053" s="126"/>
      <c r="AB1053" s="127" t="s">
        <v>75</v>
      </c>
      <c r="AC1053" s="97" t="s">
        <v>3085</v>
      </c>
    </row>
    <row r="1054" spans="1:29" ht="14.25">
      <c r="A1054" s="82">
        <v>1044</v>
      </c>
      <c r="B1054" s="115" t="s">
        <v>79</v>
      </c>
      <c r="C1054" s="131"/>
      <c r="D1054" s="128" t="s">
        <v>1118</v>
      </c>
      <c r="E1054" s="132" t="s">
        <v>3086</v>
      </c>
      <c r="F1054" s="133" t="s">
        <v>3087</v>
      </c>
      <c r="G1054" s="325" t="s">
        <v>74</v>
      </c>
      <c r="H1054" s="325" t="s">
        <v>107</v>
      </c>
      <c r="I1054" s="134"/>
      <c r="J1054" s="120" t="s">
        <v>2664</v>
      </c>
      <c r="K1054" s="121" t="s">
        <v>395</v>
      </c>
      <c r="L1054" s="122">
        <v>10350000</v>
      </c>
      <c r="M1054" s="122">
        <v>2250000</v>
      </c>
      <c r="N1054" s="123"/>
      <c r="O1054" s="122"/>
      <c r="P1054" s="122"/>
      <c r="Q1054" s="123"/>
      <c r="R1054" s="123"/>
      <c r="S1054" s="122"/>
      <c r="T1054" s="91">
        <f t="shared" si="61"/>
        <v>8100000</v>
      </c>
      <c r="U1054" s="92">
        <v>8100000</v>
      </c>
      <c r="V1054" s="124"/>
      <c r="W1054" s="125"/>
      <c r="X1054" s="93">
        <f t="shared" si="62"/>
        <v>8100000</v>
      </c>
      <c r="Y1054" s="94">
        <f t="shared" si="63"/>
        <v>0</v>
      </c>
      <c r="Z1054" s="94">
        <f t="shared" si="64"/>
        <v>0</v>
      </c>
      <c r="AA1054" s="126"/>
      <c r="AB1054" s="127"/>
      <c r="AC1054" s="97" t="s">
        <v>3088</v>
      </c>
    </row>
    <row r="1055" spans="1:29" ht="14.25">
      <c r="A1055" s="82">
        <v>1045</v>
      </c>
      <c r="B1055" s="115" t="s">
        <v>79</v>
      </c>
      <c r="C1055" s="131"/>
      <c r="D1055" s="128" t="s">
        <v>1121</v>
      </c>
      <c r="E1055" s="132" t="s">
        <v>3089</v>
      </c>
      <c r="F1055" s="133" t="s">
        <v>3090</v>
      </c>
      <c r="G1055" s="325" t="s">
        <v>74</v>
      </c>
      <c r="H1055" s="325" t="s">
        <v>107</v>
      </c>
      <c r="I1055" s="134" t="s">
        <v>114</v>
      </c>
      <c r="J1055" s="120" t="s">
        <v>84</v>
      </c>
      <c r="K1055" s="121" t="s">
        <v>109</v>
      </c>
      <c r="L1055" s="122">
        <v>25300000</v>
      </c>
      <c r="M1055" s="122"/>
      <c r="N1055" s="123"/>
      <c r="O1055" s="122">
        <v>70</v>
      </c>
      <c r="P1055" s="122"/>
      <c r="Q1055" s="123"/>
      <c r="R1055" s="123"/>
      <c r="S1055" s="122"/>
      <c r="T1055" s="91">
        <f t="shared" si="61"/>
        <v>7590000</v>
      </c>
      <c r="U1055" s="92">
        <v>7590000</v>
      </c>
      <c r="V1055" s="124"/>
      <c r="W1055" s="125"/>
      <c r="X1055" s="93">
        <f t="shared" si="62"/>
        <v>7590000</v>
      </c>
      <c r="Y1055" s="94">
        <f t="shared" si="63"/>
        <v>0</v>
      </c>
      <c r="Z1055" s="94">
        <f t="shared" si="64"/>
        <v>0</v>
      </c>
      <c r="AA1055" s="126"/>
      <c r="AB1055" s="127" t="s">
        <v>75</v>
      </c>
      <c r="AC1055" s="97" t="s">
        <v>3091</v>
      </c>
    </row>
    <row r="1056" spans="1:29" ht="14.25">
      <c r="A1056" s="82">
        <v>1046</v>
      </c>
      <c r="B1056" s="115" t="s">
        <v>79</v>
      </c>
      <c r="C1056" s="131"/>
      <c r="D1056" s="128" t="s">
        <v>1182</v>
      </c>
      <c r="E1056" s="132" t="s">
        <v>3092</v>
      </c>
      <c r="F1056" s="133" t="s">
        <v>3093</v>
      </c>
      <c r="G1056" s="325" t="s">
        <v>82</v>
      </c>
      <c r="H1056" s="325" t="s">
        <v>107</v>
      </c>
      <c r="I1056" s="134"/>
      <c r="J1056" s="120" t="s">
        <v>722</v>
      </c>
      <c r="K1056" s="167" t="s">
        <v>115</v>
      </c>
      <c r="L1056" s="122">
        <v>25300000</v>
      </c>
      <c r="M1056" s="122"/>
      <c r="N1056" s="123"/>
      <c r="O1056" s="122"/>
      <c r="P1056" s="122"/>
      <c r="Q1056" s="123"/>
      <c r="R1056" s="123"/>
      <c r="S1056" s="122"/>
      <c r="T1056" s="91">
        <f t="shared" si="61"/>
        <v>25300000</v>
      </c>
      <c r="U1056" s="92">
        <v>25300000</v>
      </c>
      <c r="V1056" s="124"/>
      <c r="W1056" s="125"/>
      <c r="X1056" s="93">
        <f t="shared" si="62"/>
        <v>25300000</v>
      </c>
      <c r="Y1056" s="94">
        <f t="shared" si="63"/>
        <v>0</v>
      </c>
      <c r="Z1056" s="94">
        <f t="shared" si="64"/>
        <v>0</v>
      </c>
      <c r="AA1056" s="126"/>
      <c r="AB1056" s="127" t="s">
        <v>75</v>
      </c>
      <c r="AC1056" s="97" t="s">
        <v>3094</v>
      </c>
    </row>
    <row r="1057" spans="1:29" ht="14.25">
      <c r="A1057" s="82">
        <v>1047</v>
      </c>
      <c r="B1057" s="115" t="s">
        <v>79</v>
      </c>
      <c r="C1057" s="131"/>
      <c r="D1057" s="128" t="s">
        <v>1118</v>
      </c>
      <c r="E1057" s="132" t="s">
        <v>3095</v>
      </c>
      <c r="F1057" s="329" t="s">
        <v>3096</v>
      </c>
      <c r="G1057" s="325" t="s">
        <v>74</v>
      </c>
      <c r="H1057" s="325" t="s">
        <v>107</v>
      </c>
      <c r="I1057" s="134"/>
      <c r="J1057" s="120">
        <v>0</v>
      </c>
      <c r="K1057" s="121" t="s">
        <v>3031</v>
      </c>
      <c r="L1057" s="122">
        <v>5175000</v>
      </c>
      <c r="M1057" s="122"/>
      <c r="N1057" s="123"/>
      <c r="O1057" s="122"/>
      <c r="P1057" s="122"/>
      <c r="Q1057" s="123"/>
      <c r="R1057" s="123"/>
      <c r="S1057" s="122"/>
      <c r="T1057" s="91">
        <f t="shared" si="61"/>
        <v>5175000</v>
      </c>
      <c r="U1057" s="92">
        <v>10200000</v>
      </c>
      <c r="V1057" s="124"/>
      <c r="W1057" s="125"/>
      <c r="X1057" s="93">
        <f t="shared" si="62"/>
        <v>10200000</v>
      </c>
      <c r="Y1057" s="94">
        <f t="shared" si="63"/>
        <v>5025000</v>
      </c>
      <c r="Z1057" s="94">
        <f t="shared" si="64"/>
        <v>0</v>
      </c>
      <c r="AA1057" s="126"/>
      <c r="AB1057" s="127" t="s">
        <v>3032</v>
      </c>
      <c r="AC1057" s="97" t="s">
        <v>3097</v>
      </c>
    </row>
    <row r="1058" spans="1:29" ht="14.25">
      <c r="A1058" s="82">
        <v>1048</v>
      </c>
      <c r="B1058" s="115" t="s">
        <v>79</v>
      </c>
      <c r="C1058" s="131"/>
      <c r="D1058" s="128" t="s">
        <v>1121</v>
      </c>
      <c r="E1058" s="132" t="s">
        <v>3098</v>
      </c>
      <c r="F1058" s="133" t="s">
        <v>3099</v>
      </c>
      <c r="G1058" s="325" t="s">
        <v>82</v>
      </c>
      <c r="H1058" s="325" t="s">
        <v>107</v>
      </c>
      <c r="I1058" s="134"/>
      <c r="J1058" s="120" t="s">
        <v>377</v>
      </c>
      <c r="K1058" s="167" t="s">
        <v>373</v>
      </c>
      <c r="L1058" s="122">
        <v>25300000</v>
      </c>
      <c r="M1058" s="122">
        <v>2250000</v>
      </c>
      <c r="N1058" s="123"/>
      <c r="O1058" s="122"/>
      <c r="P1058" s="122"/>
      <c r="Q1058" s="123"/>
      <c r="R1058" s="123"/>
      <c r="S1058" s="122"/>
      <c r="T1058" s="91">
        <f t="shared" si="61"/>
        <v>23050000</v>
      </c>
      <c r="U1058" s="92">
        <v>25300000</v>
      </c>
      <c r="V1058" s="124"/>
      <c r="W1058" s="125"/>
      <c r="X1058" s="93">
        <f t="shared" si="62"/>
        <v>25300000</v>
      </c>
      <c r="Y1058" s="94">
        <f t="shared" si="63"/>
        <v>2250000</v>
      </c>
      <c r="Z1058" s="94">
        <f t="shared" si="64"/>
        <v>0</v>
      </c>
      <c r="AA1058" s="126"/>
      <c r="AB1058" s="127" t="s">
        <v>75</v>
      </c>
      <c r="AC1058" s="97" t="s">
        <v>3100</v>
      </c>
    </row>
    <row r="1059" spans="1:29" ht="14.25">
      <c r="A1059" s="82">
        <v>1049</v>
      </c>
      <c r="B1059" s="115" t="s">
        <v>79</v>
      </c>
      <c r="C1059" s="131"/>
      <c r="D1059" s="128" t="s">
        <v>1118</v>
      </c>
      <c r="E1059" s="132" t="s">
        <v>3101</v>
      </c>
      <c r="F1059" s="133" t="s">
        <v>3102</v>
      </c>
      <c r="G1059" s="325" t="s">
        <v>371</v>
      </c>
      <c r="H1059" s="325" t="s">
        <v>107</v>
      </c>
      <c r="I1059" s="134"/>
      <c r="J1059" s="120" t="s">
        <v>372</v>
      </c>
      <c r="K1059" s="167" t="s">
        <v>373</v>
      </c>
      <c r="L1059" s="122">
        <v>25300000</v>
      </c>
      <c r="M1059" s="122">
        <v>2250000</v>
      </c>
      <c r="N1059" s="123"/>
      <c r="O1059" s="122"/>
      <c r="P1059" s="122"/>
      <c r="Q1059" s="123"/>
      <c r="R1059" s="123"/>
      <c r="S1059" s="122"/>
      <c r="T1059" s="91">
        <f t="shared" si="61"/>
        <v>23050000</v>
      </c>
      <c r="U1059" s="92">
        <v>23050000</v>
      </c>
      <c r="V1059" s="124"/>
      <c r="W1059" s="125"/>
      <c r="X1059" s="93">
        <f t="shared" si="62"/>
        <v>23050000</v>
      </c>
      <c r="Y1059" s="94">
        <f t="shared" si="63"/>
        <v>0</v>
      </c>
      <c r="Z1059" s="94">
        <f t="shared" si="64"/>
        <v>0</v>
      </c>
      <c r="AA1059" s="126"/>
      <c r="AB1059" s="127" t="s">
        <v>75</v>
      </c>
      <c r="AC1059" s="97" t="s">
        <v>3103</v>
      </c>
    </row>
    <row r="1060" spans="1:29" ht="14.25">
      <c r="A1060" s="82">
        <v>1050</v>
      </c>
      <c r="B1060" s="115" t="s">
        <v>79</v>
      </c>
      <c r="C1060" s="131"/>
      <c r="D1060" s="128" t="s">
        <v>1276</v>
      </c>
      <c r="E1060" s="132" t="s">
        <v>3104</v>
      </c>
      <c r="F1060" s="133" t="s">
        <v>3105</v>
      </c>
      <c r="G1060" s="325" t="s">
        <v>74</v>
      </c>
      <c r="H1060" s="325" t="s">
        <v>107</v>
      </c>
      <c r="I1060" s="134"/>
      <c r="J1060" s="120" t="s">
        <v>84</v>
      </c>
      <c r="K1060" s="121" t="s">
        <v>109</v>
      </c>
      <c r="L1060" s="122">
        <v>25300000</v>
      </c>
      <c r="M1060" s="122"/>
      <c r="N1060" s="123"/>
      <c r="O1060" s="122"/>
      <c r="P1060" s="122"/>
      <c r="Q1060" s="123"/>
      <c r="R1060" s="123"/>
      <c r="S1060" s="122"/>
      <c r="T1060" s="91">
        <f t="shared" si="61"/>
        <v>25300000</v>
      </c>
      <c r="U1060" s="92">
        <v>25300000</v>
      </c>
      <c r="V1060" s="124"/>
      <c r="W1060" s="125"/>
      <c r="X1060" s="93">
        <f t="shared" si="62"/>
        <v>25300000</v>
      </c>
      <c r="Y1060" s="94">
        <f t="shared" si="63"/>
        <v>0</v>
      </c>
      <c r="Z1060" s="94">
        <f t="shared" si="64"/>
        <v>0</v>
      </c>
      <c r="AA1060" s="126"/>
      <c r="AB1060" s="127" t="s">
        <v>75</v>
      </c>
      <c r="AC1060" s="97" t="s">
        <v>3106</v>
      </c>
    </row>
    <row r="1061" spans="1:29" ht="14.25">
      <c r="A1061" s="82">
        <v>1051</v>
      </c>
      <c r="B1061" s="115" t="s">
        <v>79</v>
      </c>
      <c r="C1061" s="131"/>
      <c r="D1061" s="128" t="s">
        <v>1121</v>
      </c>
      <c r="E1061" s="326" t="s">
        <v>3107</v>
      </c>
      <c r="F1061" s="329" t="s">
        <v>3108</v>
      </c>
      <c r="G1061" s="325" t="s">
        <v>74</v>
      </c>
      <c r="H1061" s="325" t="s">
        <v>107</v>
      </c>
      <c r="I1061" s="134"/>
      <c r="J1061" s="120" t="s">
        <v>2664</v>
      </c>
      <c r="K1061" s="121" t="s">
        <v>787</v>
      </c>
      <c r="L1061" s="122">
        <v>10350000</v>
      </c>
      <c r="M1061" s="122">
        <v>2250000</v>
      </c>
      <c r="N1061" s="123"/>
      <c r="O1061" s="122"/>
      <c r="P1061" s="122"/>
      <c r="Q1061" s="123"/>
      <c r="R1061" s="123"/>
      <c r="S1061" s="122"/>
      <c r="T1061" s="91">
        <f t="shared" si="61"/>
        <v>8100000</v>
      </c>
      <c r="U1061" s="92">
        <v>8100000</v>
      </c>
      <c r="V1061" s="124"/>
      <c r="W1061" s="125"/>
      <c r="X1061" s="93">
        <f t="shared" si="62"/>
        <v>8100000</v>
      </c>
      <c r="Y1061" s="94">
        <f t="shared" si="63"/>
        <v>0</v>
      </c>
      <c r="Z1061" s="94">
        <f t="shared" si="64"/>
        <v>0</v>
      </c>
      <c r="AA1061" s="126"/>
      <c r="AB1061" s="127"/>
      <c r="AC1061" s="97" t="s">
        <v>3109</v>
      </c>
    </row>
    <row r="1062" spans="1:29" ht="14.25">
      <c r="A1062" s="82">
        <v>1052</v>
      </c>
      <c r="B1062" s="115" t="s">
        <v>79</v>
      </c>
      <c r="C1062" s="131"/>
      <c r="D1062" s="128" t="s">
        <v>1218</v>
      </c>
      <c r="E1062" s="132" t="s">
        <v>3110</v>
      </c>
      <c r="F1062" s="133" t="s">
        <v>3111</v>
      </c>
      <c r="G1062" s="325" t="s">
        <v>74</v>
      </c>
      <c r="H1062" s="325" t="s">
        <v>107</v>
      </c>
      <c r="I1062" s="134"/>
      <c r="J1062" s="120">
        <v>0</v>
      </c>
      <c r="K1062" s="121" t="s">
        <v>109</v>
      </c>
      <c r="L1062" s="122">
        <v>25300000</v>
      </c>
      <c r="M1062" s="122"/>
      <c r="N1062" s="123"/>
      <c r="O1062" s="122"/>
      <c r="P1062" s="122"/>
      <c r="Q1062" s="123"/>
      <c r="R1062" s="123"/>
      <c r="S1062" s="122"/>
      <c r="T1062" s="91">
        <f t="shared" si="61"/>
        <v>25300000</v>
      </c>
      <c r="U1062" s="92">
        <v>25300000</v>
      </c>
      <c r="V1062" s="124"/>
      <c r="W1062" s="125"/>
      <c r="X1062" s="93">
        <f t="shared" si="62"/>
        <v>25300000</v>
      </c>
      <c r="Y1062" s="94">
        <f t="shared" si="63"/>
        <v>0</v>
      </c>
      <c r="Z1062" s="94">
        <f t="shared" si="64"/>
        <v>0</v>
      </c>
      <c r="AA1062" s="126"/>
      <c r="AB1062" s="127" t="s">
        <v>2722</v>
      </c>
      <c r="AC1062" s="97" t="s">
        <v>3112</v>
      </c>
    </row>
    <row r="1063" spans="1:29" ht="14.25">
      <c r="A1063" s="82">
        <v>1053</v>
      </c>
      <c r="B1063" s="115" t="s">
        <v>79</v>
      </c>
      <c r="C1063" s="131"/>
      <c r="D1063" s="84" t="s">
        <v>1158</v>
      </c>
      <c r="E1063" s="326" t="s">
        <v>3113</v>
      </c>
      <c r="F1063" s="329" t="s">
        <v>3114</v>
      </c>
      <c r="G1063" s="325" t="s">
        <v>67</v>
      </c>
      <c r="H1063" s="325" t="s">
        <v>107</v>
      </c>
      <c r="I1063" s="134"/>
      <c r="J1063" s="120" t="s">
        <v>407</v>
      </c>
      <c r="K1063" s="121" t="s">
        <v>109</v>
      </c>
      <c r="L1063" s="122">
        <v>25300000</v>
      </c>
      <c r="M1063" s="122"/>
      <c r="N1063" s="123"/>
      <c r="O1063" s="122"/>
      <c r="P1063" s="122"/>
      <c r="Q1063" s="123"/>
      <c r="R1063" s="123"/>
      <c r="S1063" s="122"/>
      <c r="T1063" s="91">
        <f t="shared" si="61"/>
        <v>25300000</v>
      </c>
      <c r="U1063" s="92">
        <v>25300000</v>
      </c>
      <c r="V1063" s="124"/>
      <c r="W1063" s="125"/>
      <c r="X1063" s="93">
        <f t="shared" si="62"/>
        <v>25300000</v>
      </c>
      <c r="Y1063" s="94">
        <f t="shared" si="63"/>
        <v>0</v>
      </c>
      <c r="Z1063" s="94">
        <f t="shared" si="64"/>
        <v>0</v>
      </c>
      <c r="AA1063" s="126"/>
      <c r="AB1063" s="127"/>
      <c r="AC1063" s="97" t="s">
        <v>3115</v>
      </c>
    </row>
    <row r="1064" spans="1:29" ht="14.25">
      <c r="A1064" s="82">
        <v>1054</v>
      </c>
      <c r="B1064" s="115" t="s">
        <v>79</v>
      </c>
      <c r="C1064" s="131"/>
      <c r="D1064" s="128" t="s">
        <v>1158</v>
      </c>
      <c r="E1064" s="132" t="s">
        <v>3116</v>
      </c>
      <c r="F1064" s="133" t="s">
        <v>3117</v>
      </c>
      <c r="G1064" s="325" t="s">
        <v>74</v>
      </c>
      <c r="H1064" s="325" t="s">
        <v>107</v>
      </c>
      <c r="I1064" s="134"/>
      <c r="J1064" s="120">
        <v>0</v>
      </c>
      <c r="K1064" s="121" t="s">
        <v>3031</v>
      </c>
      <c r="L1064" s="122">
        <v>5175000</v>
      </c>
      <c r="M1064" s="122"/>
      <c r="N1064" s="123"/>
      <c r="O1064" s="122"/>
      <c r="P1064" s="122"/>
      <c r="Q1064" s="123"/>
      <c r="R1064" s="123"/>
      <c r="S1064" s="122"/>
      <c r="T1064" s="91">
        <f t="shared" si="61"/>
        <v>5175000</v>
      </c>
      <c r="U1064" s="92">
        <v>5175000</v>
      </c>
      <c r="V1064" s="124"/>
      <c r="W1064" s="125"/>
      <c r="X1064" s="93">
        <f t="shared" si="62"/>
        <v>5175000</v>
      </c>
      <c r="Y1064" s="94">
        <f t="shared" si="63"/>
        <v>0</v>
      </c>
      <c r="Z1064" s="94">
        <f t="shared" si="64"/>
        <v>0</v>
      </c>
      <c r="AA1064" s="126"/>
      <c r="AB1064" s="127" t="s">
        <v>3032</v>
      </c>
      <c r="AC1064" s="97" t="s">
        <v>3118</v>
      </c>
    </row>
    <row r="1065" spans="1:29" ht="14.25">
      <c r="A1065" s="82">
        <v>1055</v>
      </c>
      <c r="B1065" s="115" t="s">
        <v>79</v>
      </c>
      <c r="C1065" s="131"/>
      <c r="D1065" s="128" t="s">
        <v>1121</v>
      </c>
      <c r="E1065" s="132" t="s">
        <v>3119</v>
      </c>
      <c r="F1065" s="133" t="s">
        <v>3120</v>
      </c>
      <c r="G1065" s="325" t="s">
        <v>209</v>
      </c>
      <c r="H1065" s="325" t="s">
        <v>107</v>
      </c>
      <c r="I1065" s="134"/>
      <c r="J1065" s="120" t="s">
        <v>2602</v>
      </c>
      <c r="K1065" s="167" t="s">
        <v>373</v>
      </c>
      <c r="L1065" s="122">
        <v>25300000</v>
      </c>
      <c r="M1065" s="122">
        <v>2250000</v>
      </c>
      <c r="N1065" s="123"/>
      <c r="O1065" s="122"/>
      <c r="P1065" s="122"/>
      <c r="Q1065" s="123"/>
      <c r="R1065" s="123"/>
      <c r="S1065" s="122"/>
      <c r="T1065" s="91">
        <f t="shared" si="61"/>
        <v>23050000</v>
      </c>
      <c r="U1065" s="92">
        <v>23050000</v>
      </c>
      <c r="V1065" s="124"/>
      <c r="W1065" s="125"/>
      <c r="X1065" s="93">
        <f t="shared" si="62"/>
        <v>23050000</v>
      </c>
      <c r="Y1065" s="94">
        <f t="shared" si="63"/>
        <v>0</v>
      </c>
      <c r="Z1065" s="94">
        <f t="shared" si="64"/>
        <v>0</v>
      </c>
      <c r="AA1065" s="126"/>
      <c r="AB1065" s="127" t="s">
        <v>75</v>
      </c>
      <c r="AC1065" s="97" t="s">
        <v>3121</v>
      </c>
    </row>
    <row r="1066" spans="1:29" ht="14.25">
      <c r="A1066" s="82">
        <v>1056</v>
      </c>
      <c r="B1066" s="115" t="s">
        <v>79</v>
      </c>
      <c r="C1066" s="131"/>
      <c r="D1066" s="128" t="s">
        <v>1158</v>
      </c>
      <c r="E1066" s="132" t="s">
        <v>3122</v>
      </c>
      <c r="F1066" s="133" t="s">
        <v>3123</v>
      </c>
      <c r="G1066" s="325" t="s">
        <v>74</v>
      </c>
      <c r="H1066" s="325" t="s">
        <v>107</v>
      </c>
      <c r="I1066" s="134"/>
      <c r="J1066" s="120" t="s">
        <v>2612</v>
      </c>
      <c r="K1066" s="167" t="s">
        <v>115</v>
      </c>
      <c r="L1066" s="122">
        <v>25300000</v>
      </c>
      <c r="M1066" s="122"/>
      <c r="N1066" s="123"/>
      <c r="O1066" s="122"/>
      <c r="P1066" s="122"/>
      <c r="Q1066" s="123"/>
      <c r="R1066" s="123"/>
      <c r="S1066" s="122"/>
      <c r="T1066" s="91">
        <f t="shared" si="61"/>
        <v>25300000</v>
      </c>
      <c r="U1066" s="92">
        <v>25300000</v>
      </c>
      <c r="V1066" s="124"/>
      <c r="W1066" s="125"/>
      <c r="X1066" s="93">
        <f t="shared" si="62"/>
        <v>25300000</v>
      </c>
      <c r="Y1066" s="94">
        <f t="shared" si="63"/>
        <v>0</v>
      </c>
      <c r="Z1066" s="94">
        <f t="shared" si="64"/>
        <v>0</v>
      </c>
      <c r="AA1066" s="126"/>
      <c r="AB1066" s="127" t="s">
        <v>75</v>
      </c>
      <c r="AC1066" s="97" t="s">
        <v>3124</v>
      </c>
    </row>
    <row r="1067" spans="1:29" ht="14.25">
      <c r="A1067" s="82">
        <v>1057</v>
      </c>
      <c r="B1067" s="115" t="s">
        <v>79</v>
      </c>
      <c r="C1067" s="131"/>
      <c r="D1067" s="128" t="s">
        <v>1158</v>
      </c>
      <c r="E1067" s="132" t="s">
        <v>3125</v>
      </c>
      <c r="F1067" s="133" t="s">
        <v>3126</v>
      </c>
      <c r="G1067" s="325" t="s">
        <v>74</v>
      </c>
      <c r="H1067" s="325" t="s">
        <v>107</v>
      </c>
      <c r="I1067" s="134"/>
      <c r="J1067" s="120" t="s">
        <v>2628</v>
      </c>
      <c r="K1067" s="167" t="s">
        <v>115</v>
      </c>
      <c r="L1067" s="122">
        <v>25300000</v>
      </c>
      <c r="M1067" s="122"/>
      <c r="N1067" s="123"/>
      <c r="O1067" s="122"/>
      <c r="P1067" s="122"/>
      <c r="Q1067" s="123"/>
      <c r="R1067" s="123"/>
      <c r="S1067" s="122"/>
      <c r="T1067" s="91">
        <f t="shared" si="61"/>
        <v>25300000</v>
      </c>
      <c r="U1067" s="92">
        <v>25300000</v>
      </c>
      <c r="V1067" s="124"/>
      <c r="W1067" s="125"/>
      <c r="X1067" s="93">
        <f t="shared" si="62"/>
        <v>25300000</v>
      </c>
      <c r="Y1067" s="94">
        <f t="shared" si="63"/>
        <v>0</v>
      </c>
      <c r="Z1067" s="94">
        <f t="shared" si="64"/>
        <v>0</v>
      </c>
      <c r="AA1067" s="126"/>
      <c r="AB1067" s="127" t="s">
        <v>75</v>
      </c>
      <c r="AC1067" s="97" t="s">
        <v>3127</v>
      </c>
    </row>
    <row r="1068" spans="1:29" ht="14.25">
      <c r="A1068" s="82">
        <v>1058</v>
      </c>
      <c r="B1068" s="115" t="s">
        <v>79</v>
      </c>
      <c r="C1068" s="131"/>
      <c r="D1068" s="128" t="s">
        <v>1118</v>
      </c>
      <c r="E1068" s="132" t="s">
        <v>3128</v>
      </c>
      <c r="F1068" s="133" t="s">
        <v>3129</v>
      </c>
      <c r="G1068" s="325" t="s">
        <v>82</v>
      </c>
      <c r="H1068" s="325" t="s">
        <v>107</v>
      </c>
      <c r="I1068" s="134"/>
      <c r="J1068" s="120" t="s">
        <v>420</v>
      </c>
      <c r="K1068" s="167" t="s">
        <v>421</v>
      </c>
      <c r="L1068" s="122">
        <v>10350000</v>
      </c>
      <c r="M1068" s="122">
        <v>2250000</v>
      </c>
      <c r="N1068" s="123"/>
      <c r="O1068" s="122"/>
      <c r="P1068" s="122"/>
      <c r="Q1068" s="123"/>
      <c r="R1068" s="123"/>
      <c r="S1068" s="122">
        <v>2925000</v>
      </c>
      <c r="T1068" s="91">
        <f t="shared" si="61"/>
        <v>5175000</v>
      </c>
      <c r="U1068" s="92">
        <v>5175000</v>
      </c>
      <c r="V1068" s="124"/>
      <c r="W1068" s="125"/>
      <c r="X1068" s="93">
        <f t="shared" si="62"/>
        <v>5175000</v>
      </c>
      <c r="Y1068" s="94">
        <f t="shared" si="63"/>
        <v>0</v>
      </c>
      <c r="Z1068" s="94">
        <f t="shared" si="64"/>
        <v>0</v>
      </c>
      <c r="AA1068" s="126"/>
      <c r="AB1068" s="127"/>
      <c r="AC1068" s="97" t="s">
        <v>3130</v>
      </c>
    </row>
    <row r="1069" spans="1:29" ht="14.25">
      <c r="A1069" s="82">
        <v>1059</v>
      </c>
      <c r="B1069" s="115" t="s">
        <v>79</v>
      </c>
      <c r="C1069" s="131"/>
      <c r="D1069" s="84" t="s">
        <v>1121</v>
      </c>
      <c r="E1069" s="132" t="s">
        <v>3131</v>
      </c>
      <c r="F1069" s="334" t="s">
        <v>3132</v>
      </c>
      <c r="G1069" s="325" t="s">
        <v>74</v>
      </c>
      <c r="H1069" s="325" t="s">
        <v>107</v>
      </c>
      <c r="I1069" s="134"/>
      <c r="J1069" s="120" t="s">
        <v>2612</v>
      </c>
      <c r="K1069" s="167" t="s">
        <v>115</v>
      </c>
      <c r="L1069" s="122">
        <v>25300000</v>
      </c>
      <c r="M1069" s="122"/>
      <c r="N1069" s="123"/>
      <c r="O1069" s="122"/>
      <c r="P1069" s="122"/>
      <c r="Q1069" s="123"/>
      <c r="R1069" s="123"/>
      <c r="S1069" s="122"/>
      <c r="T1069" s="91">
        <f t="shared" si="61"/>
        <v>25300000</v>
      </c>
      <c r="U1069" s="92">
        <v>25300000</v>
      </c>
      <c r="V1069" s="124"/>
      <c r="W1069" s="125"/>
      <c r="X1069" s="93">
        <f t="shared" si="62"/>
        <v>25300000</v>
      </c>
      <c r="Y1069" s="94">
        <f t="shared" si="63"/>
        <v>0</v>
      </c>
      <c r="Z1069" s="94">
        <f t="shared" si="64"/>
        <v>0</v>
      </c>
      <c r="AA1069" s="126"/>
      <c r="AB1069" s="127" t="s">
        <v>75</v>
      </c>
      <c r="AC1069" s="97" t="s">
        <v>3133</v>
      </c>
    </row>
    <row r="1070" spans="1:29" ht="14.25">
      <c r="A1070" s="82">
        <v>1060</v>
      </c>
      <c r="B1070" s="115" t="s">
        <v>79</v>
      </c>
      <c r="C1070" s="131"/>
      <c r="D1070" s="128" t="s">
        <v>1118</v>
      </c>
      <c r="E1070" s="132" t="s">
        <v>3134</v>
      </c>
      <c r="F1070" s="133" t="s">
        <v>3135</v>
      </c>
      <c r="G1070" s="325" t="s">
        <v>74</v>
      </c>
      <c r="H1070" s="325" t="s">
        <v>107</v>
      </c>
      <c r="I1070" s="134"/>
      <c r="J1070" s="120" t="s">
        <v>84</v>
      </c>
      <c r="K1070" s="121" t="s">
        <v>109</v>
      </c>
      <c r="L1070" s="122">
        <v>25300000</v>
      </c>
      <c r="M1070" s="122"/>
      <c r="N1070" s="123"/>
      <c r="O1070" s="122"/>
      <c r="P1070" s="122"/>
      <c r="Q1070" s="123"/>
      <c r="R1070" s="123"/>
      <c r="S1070" s="122"/>
      <c r="T1070" s="91">
        <f t="shared" si="61"/>
        <v>25300000</v>
      </c>
      <c r="U1070" s="92">
        <v>25300000</v>
      </c>
      <c r="V1070" s="124"/>
      <c r="W1070" s="125"/>
      <c r="X1070" s="93">
        <f t="shared" si="62"/>
        <v>25300000</v>
      </c>
      <c r="Y1070" s="94">
        <f t="shared" si="63"/>
        <v>0</v>
      </c>
      <c r="Z1070" s="94">
        <f t="shared" si="64"/>
        <v>0</v>
      </c>
      <c r="AA1070" s="126"/>
      <c r="AB1070" s="127" t="s">
        <v>75</v>
      </c>
      <c r="AC1070" s="97" t="s">
        <v>3136</v>
      </c>
    </row>
    <row r="1071" spans="1:29" ht="14.25">
      <c r="A1071" s="82">
        <v>1061</v>
      </c>
      <c r="B1071" s="115" t="s">
        <v>79</v>
      </c>
      <c r="C1071" s="131"/>
      <c r="D1071" s="128" t="s">
        <v>1124</v>
      </c>
      <c r="E1071" s="132" t="s">
        <v>3137</v>
      </c>
      <c r="F1071" s="133" t="s">
        <v>3138</v>
      </c>
      <c r="G1071" s="325" t="s">
        <v>74</v>
      </c>
      <c r="H1071" s="325" t="s">
        <v>107</v>
      </c>
      <c r="I1071" s="134"/>
      <c r="J1071" s="120" t="s">
        <v>84</v>
      </c>
      <c r="K1071" s="121" t="s">
        <v>109</v>
      </c>
      <c r="L1071" s="122">
        <v>25300000</v>
      </c>
      <c r="M1071" s="122"/>
      <c r="N1071" s="123"/>
      <c r="O1071" s="122"/>
      <c r="P1071" s="122"/>
      <c r="Q1071" s="123"/>
      <c r="R1071" s="123"/>
      <c r="S1071" s="122"/>
      <c r="T1071" s="91">
        <f t="shared" si="61"/>
        <v>25300000</v>
      </c>
      <c r="U1071" s="92">
        <v>25300000</v>
      </c>
      <c r="V1071" s="124"/>
      <c r="W1071" s="125"/>
      <c r="X1071" s="93">
        <f t="shared" si="62"/>
        <v>25300000</v>
      </c>
      <c r="Y1071" s="94">
        <f t="shared" si="63"/>
        <v>0</v>
      </c>
      <c r="Z1071" s="94">
        <f t="shared" si="64"/>
        <v>0</v>
      </c>
      <c r="AA1071" s="126"/>
      <c r="AB1071" s="127" t="s">
        <v>75</v>
      </c>
      <c r="AC1071" s="97" t="s">
        <v>3139</v>
      </c>
    </row>
    <row r="1072" spans="1:29" ht="14.25">
      <c r="A1072" s="82">
        <v>1062</v>
      </c>
      <c r="B1072" s="115" t="s">
        <v>79</v>
      </c>
      <c r="C1072" s="131"/>
      <c r="D1072" s="128" t="s">
        <v>1158</v>
      </c>
      <c r="E1072" s="326" t="s">
        <v>3140</v>
      </c>
      <c r="F1072" s="329" t="s">
        <v>3141</v>
      </c>
      <c r="G1072" s="325" t="s">
        <v>67</v>
      </c>
      <c r="H1072" s="325" t="s">
        <v>107</v>
      </c>
      <c r="I1072" s="134"/>
      <c r="J1072" s="120" t="s">
        <v>407</v>
      </c>
      <c r="K1072" s="121" t="s">
        <v>109</v>
      </c>
      <c r="L1072" s="122">
        <v>25300000</v>
      </c>
      <c r="M1072" s="122"/>
      <c r="N1072" s="123"/>
      <c r="O1072" s="122"/>
      <c r="P1072" s="122"/>
      <c r="Q1072" s="123"/>
      <c r="R1072" s="123"/>
      <c r="S1072" s="122"/>
      <c r="T1072" s="91">
        <f t="shared" si="61"/>
        <v>25300000</v>
      </c>
      <c r="U1072" s="92">
        <v>25300000</v>
      </c>
      <c r="V1072" s="124"/>
      <c r="W1072" s="125"/>
      <c r="X1072" s="93">
        <f t="shared" si="62"/>
        <v>25300000</v>
      </c>
      <c r="Y1072" s="94">
        <f t="shared" si="63"/>
        <v>0</v>
      </c>
      <c r="Z1072" s="94">
        <f t="shared" si="64"/>
        <v>0</v>
      </c>
      <c r="AA1072" s="126"/>
      <c r="AB1072" s="127"/>
      <c r="AC1072" s="97" t="s">
        <v>3142</v>
      </c>
    </row>
    <row r="1073" spans="1:29" ht="14.25">
      <c r="A1073" s="82">
        <v>1063</v>
      </c>
      <c r="B1073" s="115" t="s">
        <v>79</v>
      </c>
      <c r="C1073" s="131"/>
      <c r="D1073" s="128" t="s">
        <v>1182</v>
      </c>
      <c r="E1073" s="132" t="s">
        <v>3143</v>
      </c>
      <c r="F1073" s="133" t="s">
        <v>3144</v>
      </c>
      <c r="G1073" s="325" t="s">
        <v>67</v>
      </c>
      <c r="H1073" s="325" t="s">
        <v>107</v>
      </c>
      <c r="I1073" s="134"/>
      <c r="J1073" s="120" t="s">
        <v>84</v>
      </c>
      <c r="K1073" s="167" t="s">
        <v>109</v>
      </c>
      <c r="L1073" s="122">
        <v>25300000</v>
      </c>
      <c r="M1073" s="122"/>
      <c r="N1073" s="123"/>
      <c r="O1073" s="122"/>
      <c r="P1073" s="122"/>
      <c r="Q1073" s="123"/>
      <c r="R1073" s="123"/>
      <c r="S1073" s="122"/>
      <c r="T1073" s="91">
        <f t="shared" si="61"/>
        <v>25300000</v>
      </c>
      <c r="U1073" s="92">
        <v>25300000</v>
      </c>
      <c r="V1073" s="124"/>
      <c r="W1073" s="125"/>
      <c r="X1073" s="93">
        <f t="shared" si="62"/>
        <v>25300000</v>
      </c>
      <c r="Y1073" s="94">
        <f t="shared" si="63"/>
        <v>0</v>
      </c>
      <c r="Z1073" s="94">
        <f t="shared" si="64"/>
        <v>0</v>
      </c>
      <c r="AA1073" s="126"/>
      <c r="AB1073" s="127" t="s">
        <v>75</v>
      </c>
      <c r="AC1073" s="114" t="str">
        <f>VLOOKUP(E1073,'[1]Tong hop'!$D$3:$P$2738,12,FALSE)</f>
        <v>TranDNTSB61413@fpt.edu.vn</v>
      </c>
    </row>
    <row r="1074" spans="1:29" ht="14.25">
      <c r="A1074" s="82">
        <v>1064</v>
      </c>
      <c r="B1074" s="115" t="s">
        <v>79</v>
      </c>
      <c r="C1074" s="131"/>
      <c r="D1074" s="128" t="s">
        <v>1118</v>
      </c>
      <c r="E1074" s="326" t="s">
        <v>3145</v>
      </c>
      <c r="F1074" s="329" t="s">
        <v>3146</v>
      </c>
      <c r="G1074" s="325" t="s">
        <v>74</v>
      </c>
      <c r="H1074" s="325" t="s">
        <v>107</v>
      </c>
      <c r="I1074" s="134"/>
      <c r="J1074" s="120" t="s">
        <v>443</v>
      </c>
      <c r="K1074" s="121" t="s">
        <v>444</v>
      </c>
      <c r="L1074" s="122">
        <v>10350000</v>
      </c>
      <c r="M1074" s="122"/>
      <c r="N1074" s="123"/>
      <c r="O1074" s="122"/>
      <c r="P1074" s="122"/>
      <c r="Q1074" s="123"/>
      <c r="R1074" s="123"/>
      <c r="S1074" s="122"/>
      <c r="T1074" s="91">
        <f t="shared" si="61"/>
        <v>10350000</v>
      </c>
      <c r="U1074" s="92">
        <v>10350000</v>
      </c>
      <c r="V1074" s="124"/>
      <c r="W1074" s="125"/>
      <c r="X1074" s="93">
        <f t="shared" si="62"/>
        <v>10350000</v>
      </c>
      <c r="Y1074" s="94">
        <f t="shared" si="63"/>
        <v>0</v>
      </c>
      <c r="Z1074" s="94">
        <f t="shared" si="64"/>
        <v>0</v>
      </c>
      <c r="AA1074" s="126"/>
      <c r="AB1074" s="127"/>
      <c r="AC1074" s="97" t="s">
        <v>3147</v>
      </c>
    </row>
    <row r="1075" spans="1:29" ht="14.25">
      <c r="A1075" s="82">
        <v>1065</v>
      </c>
      <c r="B1075" s="115" t="s">
        <v>79</v>
      </c>
      <c r="C1075" s="131"/>
      <c r="D1075" s="128" t="s">
        <v>1121</v>
      </c>
      <c r="E1075" s="132" t="s">
        <v>3148</v>
      </c>
      <c r="F1075" s="133" t="s">
        <v>3149</v>
      </c>
      <c r="G1075" s="325" t="s">
        <v>74</v>
      </c>
      <c r="H1075" s="325" t="s">
        <v>107</v>
      </c>
      <c r="I1075" s="134"/>
      <c r="J1075" s="120" t="s">
        <v>2612</v>
      </c>
      <c r="K1075" s="167" t="s">
        <v>115</v>
      </c>
      <c r="L1075" s="122">
        <v>25300000</v>
      </c>
      <c r="M1075" s="122"/>
      <c r="N1075" s="123"/>
      <c r="O1075" s="122"/>
      <c r="P1075" s="122"/>
      <c r="Q1075" s="123"/>
      <c r="R1075" s="123"/>
      <c r="S1075" s="122"/>
      <c r="T1075" s="91">
        <f t="shared" si="61"/>
        <v>25300000</v>
      </c>
      <c r="U1075" s="92">
        <v>25300000</v>
      </c>
      <c r="V1075" s="124"/>
      <c r="W1075" s="125"/>
      <c r="X1075" s="93">
        <f t="shared" si="62"/>
        <v>25300000</v>
      </c>
      <c r="Y1075" s="94">
        <f t="shared" si="63"/>
        <v>0</v>
      </c>
      <c r="Z1075" s="94">
        <f t="shared" si="64"/>
        <v>0</v>
      </c>
      <c r="AA1075" s="126"/>
      <c r="AB1075" s="127" t="s">
        <v>75</v>
      </c>
      <c r="AC1075" s="97" t="s">
        <v>3150</v>
      </c>
    </row>
    <row r="1076" spans="1:29" ht="14.25">
      <c r="A1076" s="82">
        <v>1066</v>
      </c>
      <c r="B1076" s="115" t="s">
        <v>79</v>
      </c>
      <c r="C1076" s="131"/>
      <c r="D1076" s="84" t="s">
        <v>1158</v>
      </c>
      <c r="E1076" s="326" t="s">
        <v>3151</v>
      </c>
      <c r="F1076" s="329" t="s">
        <v>3152</v>
      </c>
      <c r="G1076" s="325" t="s">
        <v>67</v>
      </c>
      <c r="H1076" s="325" t="s">
        <v>107</v>
      </c>
      <c r="I1076" s="134"/>
      <c r="J1076" s="120" t="s">
        <v>394</v>
      </c>
      <c r="K1076" s="121" t="s">
        <v>787</v>
      </c>
      <c r="L1076" s="122">
        <v>10350000</v>
      </c>
      <c r="M1076" s="122">
        <v>2250000</v>
      </c>
      <c r="N1076" s="123"/>
      <c r="O1076" s="122"/>
      <c r="P1076" s="122"/>
      <c r="Q1076" s="123"/>
      <c r="R1076" s="123"/>
      <c r="S1076" s="122">
        <v>2925000</v>
      </c>
      <c r="T1076" s="91">
        <f t="shared" si="61"/>
        <v>5175000</v>
      </c>
      <c r="U1076" s="92">
        <v>5175000</v>
      </c>
      <c r="V1076" s="124"/>
      <c r="W1076" s="125"/>
      <c r="X1076" s="93">
        <f t="shared" si="62"/>
        <v>5175000</v>
      </c>
      <c r="Y1076" s="94">
        <f t="shared" si="63"/>
        <v>0</v>
      </c>
      <c r="Z1076" s="94">
        <f t="shared" si="64"/>
        <v>0</v>
      </c>
      <c r="AA1076" s="126"/>
      <c r="AB1076" s="127"/>
      <c r="AC1076" s="97" t="s">
        <v>3153</v>
      </c>
    </row>
    <row r="1077" spans="1:29" ht="14.25">
      <c r="A1077" s="82">
        <v>1067</v>
      </c>
      <c r="B1077" s="115" t="s">
        <v>79</v>
      </c>
      <c r="C1077" s="131"/>
      <c r="D1077" s="84" t="s">
        <v>686</v>
      </c>
      <c r="E1077" s="132" t="s">
        <v>3154</v>
      </c>
      <c r="F1077" s="133" t="s">
        <v>1937</v>
      </c>
      <c r="G1077" s="325" t="s">
        <v>74</v>
      </c>
      <c r="H1077" s="325" t="s">
        <v>107</v>
      </c>
      <c r="I1077" s="134"/>
      <c r="J1077" s="120" t="s">
        <v>2612</v>
      </c>
      <c r="K1077" s="167" t="s">
        <v>115</v>
      </c>
      <c r="L1077" s="122">
        <v>25300000</v>
      </c>
      <c r="M1077" s="122"/>
      <c r="N1077" s="123"/>
      <c r="O1077" s="122"/>
      <c r="P1077" s="122"/>
      <c r="Q1077" s="123"/>
      <c r="R1077" s="123"/>
      <c r="S1077" s="122"/>
      <c r="T1077" s="91">
        <f t="shared" si="61"/>
        <v>25300000</v>
      </c>
      <c r="U1077" s="92">
        <v>25300000</v>
      </c>
      <c r="V1077" s="124"/>
      <c r="W1077" s="125"/>
      <c r="X1077" s="93">
        <f t="shared" si="62"/>
        <v>25300000</v>
      </c>
      <c r="Y1077" s="94">
        <f t="shared" si="63"/>
        <v>0</v>
      </c>
      <c r="Z1077" s="94">
        <f t="shared" si="64"/>
        <v>0</v>
      </c>
      <c r="AA1077" s="126"/>
      <c r="AB1077" s="127" t="s">
        <v>75</v>
      </c>
      <c r="AC1077" s="97" t="s">
        <v>3155</v>
      </c>
    </row>
    <row r="1078" spans="1:29" ht="14.25">
      <c r="A1078" s="82">
        <v>1068</v>
      </c>
      <c r="B1078" s="115" t="s">
        <v>79</v>
      </c>
      <c r="C1078" s="131"/>
      <c r="D1078" s="128" t="s">
        <v>1124</v>
      </c>
      <c r="E1078" s="341" t="s">
        <v>3156</v>
      </c>
      <c r="F1078" s="213" t="s">
        <v>3157</v>
      </c>
      <c r="G1078" s="325" t="s">
        <v>82</v>
      </c>
      <c r="H1078" s="325" t="s">
        <v>107</v>
      </c>
      <c r="I1078" s="134"/>
      <c r="J1078" s="120">
        <v>0</v>
      </c>
      <c r="K1078" s="121" t="s">
        <v>3031</v>
      </c>
      <c r="L1078" s="122">
        <v>5175000</v>
      </c>
      <c r="M1078" s="122"/>
      <c r="N1078" s="123"/>
      <c r="O1078" s="122"/>
      <c r="P1078" s="122"/>
      <c r="Q1078" s="123"/>
      <c r="R1078" s="123"/>
      <c r="S1078" s="122"/>
      <c r="T1078" s="91">
        <f t="shared" si="61"/>
        <v>5175000</v>
      </c>
      <c r="U1078" s="92">
        <v>5175000</v>
      </c>
      <c r="V1078" s="124"/>
      <c r="W1078" s="125"/>
      <c r="X1078" s="93">
        <f t="shared" si="62"/>
        <v>5175000</v>
      </c>
      <c r="Y1078" s="94">
        <f t="shared" si="63"/>
        <v>0</v>
      </c>
      <c r="Z1078" s="94">
        <f t="shared" si="64"/>
        <v>0</v>
      </c>
      <c r="AA1078" s="126"/>
      <c r="AB1078" s="127" t="s">
        <v>3032</v>
      </c>
      <c r="AC1078" s="97" t="s">
        <v>3158</v>
      </c>
    </row>
    <row r="1079" spans="1:29" ht="14.25">
      <c r="A1079" s="82">
        <v>1069</v>
      </c>
      <c r="B1079" s="115" t="s">
        <v>79</v>
      </c>
      <c r="C1079" s="131"/>
      <c r="D1079" s="128" t="s">
        <v>1391</v>
      </c>
      <c r="E1079" s="132" t="s">
        <v>3159</v>
      </c>
      <c r="F1079" s="133" t="s">
        <v>3160</v>
      </c>
      <c r="G1079" s="325" t="s">
        <v>209</v>
      </c>
      <c r="H1079" s="325" t="s">
        <v>3161</v>
      </c>
      <c r="I1079" s="134"/>
      <c r="J1079" s="120" t="s">
        <v>2602</v>
      </c>
      <c r="K1079" s="167" t="s">
        <v>115</v>
      </c>
      <c r="L1079" s="122">
        <v>25300000</v>
      </c>
      <c r="M1079" s="122"/>
      <c r="N1079" s="123"/>
      <c r="O1079" s="122"/>
      <c r="P1079" s="122"/>
      <c r="Q1079" s="123"/>
      <c r="R1079" s="123"/>
      <c r="S1079" s="122"/>
      <c r="T1079" s="91">
        <f t="shared" si="61"/>
        <v>25300000</v>
      </c>
      <c r="U1079" s="92">
        <v>25300000</v>
      </c>
      <c r="V1079" s="124"/>
      <c r="W1079" s="125"/>
      <c r="X1079" s="93">
        <f t="shared" si="62"/>
        <v>25300000</v>
      </c>
      <c r="Y1079" s="94">
        <f t="shared" si="63"/>
        <v>0</v>
      </c>
      <c r="Z1079" s="94">
        <f t="shared" si="64"/>
        <v>0</v>
      </c>
      <c r="AA1079" s="126"/>
      <c r="AB1079" s="127" t="s">
        <v>75</v>
      </c>
      <c r="AC1079" s="97" t="s">
        <v>3162</v>
      </c>
    </row>
    <row r="1080" spans="1:29" ht="14.25">
      <c r="A1080" s="82">
        <v>1070</v>
      </c>
      <c r="B1080" s="115" t="s">
        <v>79</v>
      </c>
      <c r="C1080" s="131"/>
      <c r="D1080" s="84" t="s">
        <v>686</v>
      </c>
      <c r="E1080" s="132" t="s">
        <v>3163</v>
      </c>
      <c r="F1080" s="133" t="s">
        <v>3164</v>
      </c>
      <c r="G1080" s="325" t="s">
        <v>209</v>
      </c>
      <c r="H1080" s="325" t="s">
        <v>107</v>
      </c>
      <c r="I1080" s="134"/>
      <c r="J1080" s="120" t="s">
        <v>2602</v>
      </c>
      <c r="K1080" s="167" t="s">
        <v>115</v>
      </c>
      <c r="L1080" s="122">
        <v>25300000</v>
      </c>
      <c r="M1080" s="122"/>
      <c r="N1080" s="123"/>
      <c r="O1080" s="122"/>
      <c r="P1080" s="122"/>
      <c r="Q1080" s="123"/>
      <c r="R1080" s="123"/>
      <c r="S1080" s="122"/>
      <c r="T1080" s="91">
        <f t="shared" si="61"/>
        <v>25300000</v>
      </c>
      <c r="U1080" s="92">
        <v>25300000</v>
      </c>
      <c r="V1080" s="124"/>
      <c r="W1080" s="125"/>
      <c r="X1080" s="93">
        <f t="shared" si="62"/>
        <v>25300000</v>
      </c>
      <c r="Y1080" s="94">
        <f t="shared" si="63"/>
        <v>0</v>
      </c>
      <c r="Z1080" s="94">
        <f t="shared" si="64"/>
        <v>0</v>
      </c>
      <c r="AA1080" s="126"/>
      <c r="AB1080" s="127" t="s">
        <v>75</v>
      </c>
      <c r="AC1080" s="97" t="s">
        <v>3165</v>
      </c>
    </row>
    <row r="1081" spans="1:29" ht="14.25">
      <c r="A1081" s="82">
        <v>1071</v>
      </c>
      <c r="B1081" s="115" t="s">
        <v>79</v>
      </c>
      <c r="C1081" s="131"/>
      <c r="D1081" s="128" t="s">
        <v>1118</v>
      </c>
      <c r="E1081" s="338" t="s">
        <v>3166</v>
      </c>
      <c r="F1081" s="133" t="s">
        <v>3167</v>
      </c>
      <c r="G1081" s="342" t="s">
        <v>82</v>
      </c>
      <c r="H1081" s="134" t="s">
        <v>107</v>
      </c>
      <c r="I1081" s="134"/>
      <c r="J1081" s="120" t="s">
        <v>377</v>
      </c>
      <c r="K1081" s="167" t="s">
        <v>115</v>
      </c>
      <c r="L1081" s="122">
        <v>25300000</v>
      </c>
      <c r="M1081" s="122"/>
      <c r="N1081" s="123"/>
      <c r="O1081" s="122"/>
      <c r="P1081" s="122"/>
      <c r="Q1081" s="123"/>
      <c r="R1081" s="123"/>
      <c r="S1081" s="122">
        <v>50000</v>
      </c>
      <c r="T1081" s="91">
        <f t="shared" si="61"/>
        <v>25250000</v>
      </c>
      <c r="U1081" s="92">
        <v>25250000</v>
      </c>
      <c r="V1081" s="124"/>
      <c r="W1081" s="125"/>
      <c r="X1081" s="93">
        <f t="shared" si="62"/>
        <v>25250000</v>
      </c>
      <c r="Y1081" s="94">
        <f t="shared" si="63"/>
        <v>0</v>
      </c>
      <c r="Z1081" s="94">
        <f t="shared" si="64"/>
        <v>0</v>
      </c>
      <c r="AA1081" s="126"/>
      <c r="AB1081" s="127" t="s">
        <v>75</v>
      </c>
      <c r="AC1081" s="97" t="s">
        <v>3168</v>
      </c>
    </row>
    <row r="1082" spans="1:29" ht="14.25">
      <c r="A1082" s="82">
        <v>1072</v>
      </c>
      <c r="B1082" s="115" t="s">
        <v>79</v>
      </c>
      <c r="C1082" s="131"/>
      <c r="D1082" s="84" t="s">
        <v>686</v>
      </c>
      <c r="E1082" s="338" t="s">
        <v>3169</v>
      </c>
      <c r="F1082" s="133" t="s">
        <v>3170</v>
      </c>
      <c r="G1082" s="342" t="s">
        <v>74</v>
      </c>
      <c r="H1082" s="134" t="s">
        <v>107</v>
      </c>
      <c r="I1082" s="134"/>
      <c r="J1082" s="120" t="s">
        <v>577</v>
      </c>
      <c r="K1082" s="167" t="s">
        <v>115</v>
      </c>
      <c r="L1082" s="122">
        <v>25300000</v>
      </c>
      <c r="M1082" s="122"/>
      <c r="N1082" s="123"/>
      <c r="O1082" s="122"/>
      <c r="P1082" s="122"/>
      <c r="Q1082" s="123"/>
      <c r="R1082" s="123"/>
      <c r="S1082" s="122"/>
      <c r="T1082" s="91">
        <f t="shared" si="61"/>
        <v>25300000</v>
      </c>
      <c r="U1082" s="92">
        <v>25300000</v>
      </c>
      <c r="V1082" s="124"/>
      <c r="W1082" s="125"/>
      <c r="X1082" s="93">
        <f t="shared" si="62"/>
        <v>25300000</v>
      </c>
      <c r="Y1082" s="94">
        <f t="shared" si="63"/>
        <v>0</v>
      </c>
      <c r="Z1082" s="94">
        <f t="shared" si="64"/>
        <v>0</v>
      </c>
      <c r="AA1082" s="126"/>
      <c r="AB1082" s="127" t="s">
        <v>75</v>
      </c>
      <c r="AC1082" s="97" t="s">
        <v>3171</v>
      </c>
    </row>
    <row r="1083" spans="1:29" ht="14.25">
      <c r="A1083" s="82">
        <v>1073</v>
      </c>
      <c r="B1083" s="115" t="s">
        <v>79</v>
      </c>
      <c r="C1083" s="131"/>
      <c r="D1083" s="128" t="s">
        <v>1391</v>
      </c>
      <c r="E1083" s="338" t="s">
        <v>3172</v>
      </c>
      <c r="F1083" s="213" t="s">
        <v>3173</v>
      </c>
      <c r="G1083" s="342" t="s">
        <v>67</v>
      </c>
      <c r="H1083" s="134" t="s">
        <v>107</v>
      </c>
      <c r="I1083" s="134"/>
      <c r="J1083" s="120" t="s">
        <v>559</v>
      </c>
      <c r="K1083" s="167" t="s">
        <v>115</v>
      </c>
      <c r="L1083" s="122">
        <v>25300000</v>
      </c>
      <c r="M1083" s="122"/>
      <c r="N1083" s="123"/>
      <c r="O1083" s="122"/>
      <c r="P1083" s="122"/>
      <c r="Q1083" s="123"/>
      <c r="R1083" s="123"/>
      <c r="S1083" s="122"/>
      <c r="T1083" s="91">
        <f t="shared" si="61"/>
        <v>25300000</v>
      </c>
      <c r="U1083" s="92">
        <v>25575000</v>
      </c>
      <c r="V1083" s="124"/>
      <c r="W1083" s="125"/>
      <c r="X1083" s="93">
        <f t="shared" si="62"/>
        <v>25575000</v>
      </c>
      <c r="Y1083" s="94">
        <f t="shared" si="63"/>
        <v>275000</v>
      </c>
      <c r="Z1083" s="94">
        <f t="shared" si="64"/>
        <v>0</v>
      </c>
      <c r="AA1083" s="126"/>
      <c r="AB1083" s="127" t="s">
        <v>75</v>
      </c>
      <c r="AC1083" s="97" t="s">
        <v>3174</v>
      </c>
    </row>
    <row r="1084" spans="1:29" ht="14.25">
      <c r="A1084" s="82">
        <v>1074</v>
      </c>
      <c r="B1084" s="115" t="s">
        <v>79</v>
      </c>
      <c r="C1084" s="131"/>
      <c r="D1084" s="84" t="s">
        <v>1158</v>
      </c>
      <c r="E1084" s="343" t="s">
        <v>3175</v>
      </c>
      <c r="F1084" s="344" t="s">
        <v>3176</v>
      </c>
      <c r="G1084" s="325" t="s">
        <v>209</v>
      </c>
      <c r="H1084" s="325" t="s">
        <v>107</v>
      </c>
      <c r="I1084" s="134"/>
      <c r="J1084" s="120" t="s">
        <v>2664</v>
      </c>
      <c r="K1084" s="121" t="s">
        <v>787</v>
      </c>
      <c r="L1084" s="122">
        <v>10350000</v>
      </c>
      <c r="M1084" s="122">
        <v>2250000</v>
      </c>
      <c r="N1084" s="123"/>
      <c r="O1084" s="122"/>
      <c r="P1084" s="122"/>
      <c r="Q1084" s="123"/>
      <c r="R1084" s="123"/>
      <c r="S1084" s="122"/>
      <c r="T1084" s="91">
        <f t="shared" si="61"/>
        <v>8100000</v>
      </c>
      <c r="U1084" s="92">
        <v>8100000</v>
      </c>
      <c r="V1084" s="124"/>
      <c r="W1084" s="125"/>
      <c r="X1084" s="93">
        <f t="shared" si="62"/>
        <v>8100000</v>
      </c>
      <c r="Y1084" s="94">
        <f t="shared" si="63"/>
        <v>0</v>
      </c>
      <c r="Z1084" s="94">
        <f t="shared" si="64"/>
        <v>0</v>
      </c>
      <c r="AA1084" s="126"/>
      <c r="AB1084" s="127" t="s">
        <v>3177</v>
      </c>
      <c r="AC1084" s="97" t="s">
        <v>3178</v>
      </c>
    </row>
    <row r="1085" spans="1:29" ht="14.25">
      <c r="A1085" s="82">
        <v>1075</v>
      </c>
      <c r="B1085" s="115" t="s">
        <v>79</v>
      </c>
      <c r="C1085" s="131"/>
      <c r="D1085" s="128" t="s">
        <v>1163</v>
      </c>
      <c r="E1085" s="132" t="s">
        <v>3179</v>
      </c>
      <c r="F1085" s="133" t="s">
        <v>3180</v>
      </c>
      <c r="G1085" s="325" t="s">
        <v>74</v>
      </c>
      <c r="H1085" s="325" t="s">
        <v>399</v>
      </c>
      <c r="I1085" s="134"/>
      <c r="J1085" s="120" t="s">
        <v>443</v>
      </c>
      <c r="K1085" s="121" t="s">
        <v>444</v>
      </c>
      <c r="L1085" s="122">
        <v>10350000</v>
      </c>
      <c r="M1085" s="122"/>
      <c r="N1085" s="123"/>
      <c r="O1085" s="122"/>
      <c r="P1085" s="122"/>
      <c r="Q1085" s="123"/>
      <c r="R1085" s="123"/>
      <c r="S1085" s="122"/>
      <c r="T1085" s="91">
        <f t="shared" si="61"/>
        <v>10350000</v>
      </c>
      <c r="U1085" s="92">
        <v>10350000</v>
      </c>
      <c r="V1085" s="124"/>
      <c r="W1085" s="125"/>
      <c r="X1085" s="93">
        <f t="shared" si="62"/>
        <v>10350000</v>
      </c>
      <c r="Y1085" s="94">
        <f t="shared" si="63"/>
        <v>0</v>
      </c>
      <c r="Z1085" s="94">
        <f t="shared" si="64"/>
        <v>0</v>
      </c>
      <c r="AA1085" s="126"/>
      <c r="AB1085" s="127"/>
      <c r="AC1085" s="97" t="s">
        <v>3181</v>
      </c>
    </row>
    <row r="1086" spans="1:29" ht="14.25">
      <c r="A1086" s="82">
        <v>1076</v>
      </c>
      <c r="B1086" s="115" t="s">
        <v>79</v>
      </c>
      <c r="C1086" s="131"/>
      <c r="D1086" s="84" t="s">
        <v>1158</v>
      </c>
      <c r="E1086" s="132" t="s">
        <v>3182</v>
      </c>
      <c r="F1086" s="133" t="s">
        <v>3183</v>
      </c>
      <c r="G1086" s="325" t="s">
        <v>82</v>
      </c>
      <c r="H1086" s="325" t="s">
        <v>107</v>
      </c>
      <c r="I1086" s="134"/>
      <c r="J1086" s="120" t="s">
        <v>2664</v>
      </c>
      <c r="K1086" s="121" t="s">
        <v>395</v>
      </c>
      <c r="L1086" s="122">
        <v>10350000</v>
      </c>
      <c r="M1086" s="122">
        <v>2250000</v>
      </c>
      <c r="N1086" s="123"/>
      <c r="O1086" s="122"/>
      <c r="P1086" s="122"/>
      <c r="Q1086" s="123"/>
      <c r="R1086" s="123"/>
      <c r="S1086" s="122">
        <v>2925000</v>
      </c>
      <c r="T1086" s="91">
        <f t="shared" si="61"/>
        <v>5175000</v>
      </c>
      <c r="U1086" s="92">
        <v>5175000</v>
      </c>
      <c r="V1086" s="124"/>
      <c r="W1086" s="125"/>
      <c r="X1086" s="93">
        <f t="shared" si="62"/>
        <v>5175000</v>
      </c>
      <c r="Y1086" s="94">
        <f t="shared" si="63"/>
        <v>0</v>
      </c>
      <c r="Z1086" s="94">
        <f t="shared" si="64"/>
        <v>0</v>
      </c>
      <c r="AA1086" s="126"/>
      <c r="AB1086" s="127"/>
      <c r="AC1086" s="97" t="s">
        <v>3184</v>
      </c>
    </row>
    <row r="1087" spans="1:29" ht="14.25">
      <c r="A1087" s="82">
        <v>1077</v>
      </c>
      <c r="B1087" s="115" t="s">
        <v>79</v>
      </c>
      <c r="C1087" s="131"/>
      <c r="D1087" s="128" t="s">
        <v>1118</v>
      </c>
      <c r="E1087" s="132" t="s">
        <v>3185</v>
      </c>
      <c r="F1087" s="133" t="s">
        <v>3186</v>
      </c>
      <c r="G1087" s="325" t="s">
        <v>82</v>
      </c>
      <c r="H1087" s="325" t="s">
        <v>107</v>
      </c>
      <c r="I1087" s="134"/>
      <c r="J1087" s="120" t="s">
        <v>108</v>
      </c>
      <c r="K1087" s="121" t="s">
        <v>109</v>
      </c>
      <c r="L1087" s="122">
        <v>25300000</v>
      </c>
      <c r="M1087" s="122"/>
      <c r="N1087" s="123"/>
      <c r="O1087" s="122"/>
      <c r="P1087" s="122"/>
      <c r="Q1087" s="123"/>
      <c r="R1087" s="123"/>
      <c r="S1087" s="122"/>
      <c r="T1087" s="91">
        <f t="shared" si="61"/>
        <v>25300000</v>
      </c>
      <c r="U1087" s="92">
        <v>25300000</v>
      </c>
      <c r="V1087" s="124"/>
      <c r="W1087" s="125"/>
      <c r="X1087" s="93">
        <f t="shared" si="62"/>
        <v>25300000</v>
      </c>
      <c r="Y1087" s="94">
        <f t="shared" si="63"/>
        <v>0</v>
      </c>
      <c r="Z1087" s="94">
        <f t="shared" si="64"/>
        <v>0</v>
      </c>
      <c r="AA1087" s="126"/>
      <c r="AB1087" s="127"/>
      <c r="AC1087" s="97" t="s">
        <v>3187</v>
      </c>
    </row>
    <row r="1088" spans="1:29" ht="14.25">
      <c r="A1088" s="82">
        <v>1078</v>
      </c>
      <c r="B1088" s="115" t="s">
        <v>79</v>
      </c>
      <c r="C1088" s="131"/>
      <c r="D1088" s="128" t="s">
        <v>1158</v>
      </c>
      <c r="E1088" s="326" t="s">
        <v>3188</v>
      </c>
      <c r="F1088" s="329" t="s">
        <v>3189</v>
      </c>
      <c r="G1088" s="325" t="s">
        <v>82</v>
      </c>
      <c r="H1088" s="325" t="s">
        <v>107</v>
      </c>
      <c r="I1088" s="134"/>
      <c r="J1088" s="120">
        <v>0</v>
      </c>
      <c r="K1088" s="121" t="s">
        <v>109</v>
      </c>
      <c r="L1088" s="122">
        <v>25300000</v>
      </c>
      <c r="M1088" s="122"/>
      <c r="N1088" s="123"/>
      <c r="O1088" s="122"/>
      <c r="P1088" s="122"/>
      <c r="Q1088" s="123"/>
      <c r="R1088" s="123"/>
      <c r="S1088" s="122"/>
      <c r="T1088" s="91">
        <f t="shared" si="61"/>
        <v>25300000</v>
      </c>
      <c r="U1088" s="92">
        <v>25300000</v>
      </c>
      <c r="V1088" s="124"/>
      <c r="W1088" s="125"/>
      <c r="X1088" s="93">
        <f t="shared" si="62"/>
        <v>25300000</v>
      </c>
      <c r="Y1088" s="94">
        <f t="shared" si="63"/>
        <v>0</v>
      </c>
      <c r="Z1088" s="94">
        <f t="shared" si="64"/>
        <v>0</v>
      </c>
      <c r="AA1088" s="126"/>
      <c r="AB1088" s="127" t="s">
        <v>2722</v>
      </c>
      <c r="AC1088" s="97" t="s">
        <v>3190</v>
      </c>
    </row>
    <row r="1089" spans="1:29" ht="14.25">
      <c r="A1089" s="82">
        <v>1079</v>
      </c>
      <c r="B1089" s="115" t="s">
        <v>79</v>
      </c>
      <c r="C1089" s="131"/>
      <c r="D1089" s="128" t="s">
        <v>1276</v>
      </c>
      <c r="E1089" s="132" t="s">
        <v>3191</v>
      </c>
      <c r="F1089" s="133" t="s">
        <v>3192</v>
      </c>
      <c r="G1089" s="325" t="s">
        <v>74</v>
      </c>
      <c r="H1089" s="325" t="s">
        <v>107</v>
      </c>
      <c r="I1089" s="134"/>
      <c r="J1089" s="120" t="s">
        <v>84</v>
      </c>
      <c r="K1089" s="121" t="s">
        <v>109</v>
      </c>
      <c r="L1089" s="122">
        <v>25300000</v>
      </c>
      <c r="M1089" s="122"/>
      <c r="N1089" s="123"/>
      <c r="O1089" s="122"/>
      <c r="P1089" s="122"/>
      <c r="Q1089" s="123"/>
      <c r="R1089" s="123"/>
      <c r="S1089" s="122"/>
      <c r="T1089" s="91">
        <f t="shared" si="61"/>
        <v>25300000</v>
      </c>
      <c r="U1089" s="92">
        <v>25300000</v>
      </c>
      <c r="V1089" s="124"/>
      <c r="W1089" s="125"/>
      <c r="X1089" s="93">
        <f t="shared" si="62"/>
        <v>25300000</v>
      </c>
      <c r="Y1089" s="94">
        <f t="shared" si="63"/>
        <v>0</v>
      </c>
      <c r="Z1089" s="94">
        <f t="shared" si="64"/>
        <v>0</v>
      </c>
      <c r="AA1089" s="126"/>
      <c r="AB1089" s="127" t="s">
        <v>75</v>
      </c>
      <c r="AC1089" s="97" t="s">
        <v>3193</v>
      </c>
    </row>
    <row r="1090" spans="1:29" ht="14.25">
      <c r="A1090" s="82">
        <v>1080</v>
      </c>
      <c r="B1090" s="115" t="s">
        <v>79</v>
      </c>
      <c r="C1090" s="131"/>
      <c r="D1090" s="128" t="s">
        <v>1276</v>
      </c>
      <c r="E1090" s="132" t="s">
        <v>3194</v>
      </c>
      <c r="F1090" s="133" t="s">
        <v>3195</v>
      </c>
      <c r="G1090" s="325" t="s">
        <v>74</v>
      </c>
      <c r="H1090" s="325" t="s">
        <v>107</v>
      </c>
      <c r="I1090" s="134"/>
      <c r="J1090" s="120" t="s">
        <v>2628</v>
      </c>
      <c r="K1090" s="167" t="s">
        <v>115</v>
      </c>
      <c r="L1090" s="122">
        <v>25300000</v>
      </c>
      <c r="M1090" s="122"/>
      <c r="N1090" s="123"/>
      <c r="O1090" s="122"/>
      <c r="P1090" s="122"/>
      <c r="Q1090" s="123"/>
      <c r="R1090" s="123"/>
      <c r="S1090" s="122"/>
      <c r="T1090" s="91">
        <f t="shared" si="61"/>
        <v>25300000</v>
      </c>
      <c r="U1090" s="92">
        <v>25300000</v>
      </c>
      <c r="V1090" s="124"/>
      <c r="W1090" s="125"/>
      <c r="X1090" s="93">
        <f t="shared" si="62"/>
        <v>25300000</v>
      </c>
      <c r="Y1090" s="94">
        <f t="shared" si="63"/>
        <v>0</v>
      </c>
      <c r="Z1090" s="94">
        <f t="shared" si="64"/>
        <v>0</v>
      </c>
      <c r="AA1090" s="126"/>
      <c r="AB1090" s="127" t="s">
        <v>75</v>
      </c>
      <c r="AC1090" s="97" t="s">
        <v>3196</v>
      </c>
    </row>
    <row r="1091" spans="1:29" ht="14.25">
      <c r="A1091" s="82">
        <v>1081</v>
      </c>
      <c r="B1091" s="115" t="s">
        <v>79</v>
      </c>
      <c r="C1091" s="131"/>
      <c r="D1091" s="128" t="s">
        <v>1118</v>
      </c>
      <c r="E1091" s="326" t="s">
        <v>3197</v>
      </c>
      <c r="F1091" s="329" t="s">
        <v>3198</v>
      </c>
      <c r="G1091" s="325" t="s">
        <v>74</v>
      </c>
      <c r="H1091" s="325" t="s">
        <v>107</v>
      </c>
      <c r="I1091" s="134"/>
      <c r="J1091" s="120" t="s">
        <v>443</v>
      </c>
      <c r="K1091" s="121" t="s">
        <v>444</v>
      </c>
      <c r="L1091" s="122">
        <v>10350000</v>
      </c>
      <c r="M1091" s="122"/>
      <c r="N1091" s="123"/>
      <c r="O1091" s="122"/>
      <c r="P1091" s="122"/>
      <c r="Q1091" s="123"/>
      <c r="R1091" s="123"/>
      <c r="S1091" s="122"/>
      <c r="T1091" s="91">
        <f t="shared" si="61"/>
        <v>10350000</v>
      </c>
      <c r="U1091" s="92">
        <v>10350000</v>
      </c>
      <c r="V1091" s="124"/>
      <c r="W1091" s="125"/>
      <c r="X1091" s="93">
        <f t="shared" si="62"/>
        <v>10350000</v>
      </c>
      <c r="Y1091" s="94">
        <f t="shared" si="63"/>
        <v>0</v>
      </c>
      <c r="Z1091" s="94">
        <f t="shared" si="64"/>
        <v>0</v>
      </c>
      <c r="AA1091" s="126"/>
      <c r="AB1091" s="127"/>
      <c r="AC1091" s="97" t="s">
        <v>3199</v>
      </c>
    </row>
    <row r="1092" spans="1:29" ht="14.25">
      <c r="A1092" s="82">
        <v>1082</v>
      </c>
      <c r="B1092" s="115" t="s">
        <v>79</v>
      </c>
      <c r="C1092" s="131"/>
      <c r="D1092" s="84" t="s">
        <v>686</v>
      </c>
      <c r="E1092" s="132" t="s">
        <v>3200</v>
      </c>
      <c r="F1092" s="133" t="s">
        <v>3201</v>
      </c>
      <c r="G1092" s="325" t="s">
        <v>82</v>
      </c>
      <c r="H1092" s="325" t="s">
        <v>107</v>
      </c>
      <c r="I1092" s="134"/>
      <c r="J1092" s="120" t="s">
        <v>722</v>
      </c>
      <c r="K1092" s="167" t="s">
        <v>115</v>
      </c>
      <c r="L1092" s="122">
        <v>25300000</v>
      </c>
      <c r="M1092" s="122"/>
      <c r="N1092" s="123"/>
      <c r="O1092" s="122"/>
      <c r="P1092" s="122"/>
      <c r="Q1092" s="123"/>
      <c r="R1092" s="123"/>
      <c r="S1092" s="122">
        <v>350000</v>
      </c>
      <c r="T1092" s="91">
        <f t="shared" si="61"/>
        <v>24950000</v>
      </c>
      <c r="U1092" s="92">
        <v>25000000</v>
      </c>
      <c r="V1092" s="124"/>
      <c r="W1092" s="125"/>
      <c r="X1092" s="93">
        <f t="shared" si="62"/>
        <v>25000000</v>
      </c>
      <c r="Y1092" s="94">
        <f t="shared" si="63"/>
        <v>50000</v>
      </c>
      <c r="Z1092" s="94">
        <f t="shared" si="64"/>
        <v>0</v>
      </c>
      <c r="AA1092" s="126"/>
      <c r="AB1092" s="127" t="s">
        <v>75</v>
      </c>
      <c r="AC1092" s="97" t="s">
        <v>3202</v>
      </c>
    </row>
    <row r="1093" spans="1:29" ht="14.25">
      <c r="A1093" s="82">
        <v>1083</v>
      </c>
      <c r="B1093" s="115" t="s">
        <v>79</v>
      </c>
      <c r="C1093" s="131"/>
      <c r="D1093" s="128" t="s">
        <v>1118</v>
      </c>
      <c r="E1093" s="132" t="s">
        <v>3203</v>
      </c>
      <c r="F1093" s="133" t="s">
        <v>3204</v>
      </c>
      <c r="G1093" s="325" t="s">
        <v>67</v>
      </c>
      <c r="H1093" s="325" t="s">
        <v>399</v>
      </c>
      <c r="I1093" s="134"/>
      <c r="J1093" s="120" t="s">
        <v>420</v>
      </c>
      <c r="K1093" s="167" t="s">
        <v>3205</v>
      </c>
      <c r="L1093" s="122">
        <v>10350000</v>
      </c>
      <c r="M1093" s="122">
        <v>2250000</v>
      </c>
      <c r="N1093" s="123"/>
      <c r="O1093" s="122"/>
      <c r="P1093" s="122"/>
      <c r="Q1093" s="123"/>
      <c r="R1093" s="123"/>
      <c r="S1093" s="122">
        <v>2925000</v>
      </c>
      <c r="T1093" s="91">
        <f t="shared" si="61"/>
        <v>5175000</v>
      </c>
      <c r="U1093" s="92">
        <v>5200000</v>
      </c>
      <c r="V1093" s="124"/>
      <c r="W1093" s="125"/>
      <c r="X1093" s="93">
        <f t="shared" si="62"/>
        <v>5200000</v>
      </c>
      <c r="Y1093" s="94">
        <f t="shared" si="63"/>
        <v>25000</v>
      </c>
      <c r="Z1093" s="94">
        <f t="shared" si="64"/>
        <v>0</v>
      </c>
      <c r="AA1093" s="126"/>
      <c r="AB1093" s="127"/>
      <c r="AC1093" s="97" t="s">
        <v>3206</v>
      </c>
    </row>
    <row r="1094" spans="1:29" ht="14.25">
      <c r="A1094" s="82">
        <v>1084</v>
      </c>
      <c r="B1094" s="115" t="s">
        <v>79</v>
      </c>
      <c r="C1094" s="131"/>
      <c r="D1094" s="84" t="s">
        <v>1158</v>
      </c>
      <c r="E1094" s="132" t="s">
        <v>3207</v>
      </c>
      <c r="F1094" s="330" t="s">
        <v>3208</v>
      </c>
      <c r="G1094" s="325" t="s">
        <v>209</v>
      </c>
      <c r="H1094" s="325" t="s">
        <v>399</v>
      </c>
      <c r="I1094" s="134"/>
      <c r="J1094" s="120" t="s">
        <v>2602</v>
      </c>
      <c r="K1094" s="167" t="s">
        <v>115</v>
      </c>
      <c r="L1094" s="122">
        <v>25300000</v>
      </c>
      <c r="M1094" s="122"/>
      <c r="N1094" s="123"/>
      <c r="O1094" s="122"/>
      <c r="P1094" s="122"/>
      <c r="Q1094" s="123"/>
      <c r="R1094" s="123"/>
      <c r="S1094" s="122"/>
      <c r="T1094" s="91">
        <f t="shared" si="61"/>
        <v>25300000</v>
      </c>
      <c r="U1094" s="92">
        <v>25300000</v>
      </c>
      <c r="V1094" s="124"/>
      <c r="W1094" s="125"/>
      <c r="X1094" s="93">
        <f t="shared" si="62"/>
        <v>25300000</v>
      </c>
      <c r="Y1094" s="94">
        <f t="shared" si="63"/>
        <v>0</v>
      </c>
      <c r="Z1094" s="94">
        <f t="shared" si="64"/>
        <v>0</v>
      </c>
      <c r="AA1094" s="126"/>
      <c r="AB1094" s="127" t="s">
        <v>75</v>
      </c>
      <c r="AC1094" s="97" t="s">
        <v>3209</v>
      </c>
    </row>
    <row r="1095" spans="1:29" ht="14.25">
      <c r="A1095" s="82">
        <v>1085</v>
      </c>
      <c r="B1095" s="115" t="s">
        <v>79</v>
      </c>
      <c r="C1095" s="131"/>
      <c r="D1095" s="128" t="s">
        <v>1118</v>
      </c>
      <c r="E1095" s="132" t="s">
        <v>3210</v>
      </c>
      <c r="F1095" s="329" t="s">
        <v>3211</v>
      </c>
      <c r="G1095" s="325" t="s">
        <v>74</v>
      </c>
      <c r="H1095" s="325" t="s">
        <v>107</v>
      </c>
      <c r="I1095" s="134"/>
      <c r="J1095" s="120" t="s">
        <v>443</v>
      </c>
      <c r="K1095" s="121" t="s">
        <v>444</v>
      </c>
      <c r="L1095" s="122">
        <v>10350000</v>
      </c>
      <c r="M1095" s="122"/>
      <c r="N1095" s="123"/>
      <c r="O1095" s="122"/>
      <c r="P1095" s="122"/>
      <c r="Q1095" s="123"/>
      <c r="R1095" s="123"/>
      <c r="S1095" s="122"/>
      <c r="T1095" s="91">
        <f t="shared" si="61"/>
        <v>10350000</v>
      </c>
      <c r="U1095" s="92">
        <v>10350000</v>
      </c>
      <c r="V1095" s="124"/>
      <c r="W1095" s="125"/>
      <c r="X1095" s="93">
        <f t="shared" si="62"/>
        <v>10350000</v>
      </c>
      <c r="Y1095" s="94">
        <f t="shared" si="63"/>
        <v>0</v>
      </c>
      <c r="Z1095" s="94">
        <f t="shared" si="64"/>
        <v>0</v>
      </c>
      <c r="AA1095" s="126"/>
      <c r="AB1095" s="127"/>
      <c r="AC1095" s="97" t="s">
        <v>3212</v>
      </c>
    </row>
    <row r="1096" spans="1:29" ht="14.25">
      <c r="A1096" s="82">
        <v>1086</v>
      </c>
      <c r="B1096" s="115" t="s">
        <v>79</v>
      </c>
      <c r="C1096" s="131"/>
      <c r="D1096" s="128" t="s">
        <v>1121</v>
      </c>
      <c r="E1096" s="132" t="s">
        <v>3213</v>
      </c>
      <c r="F1096" s="330" t="s">
        <v>3214</v>
      </c>
      <c r="G1096" s="325" t="s">
        <v>74</v>
      </c>
      <c r="H1096" s="325" t="s">
        <v>107</v>
      </c>
      <c r="I1096" s="134"/>
      <c r="J1096" s="120" t="s">
        <v>577</v>
      </c>
      <c r="K1096" s="167" t="s">
        <v>115</v>
      </c>
      <c r="L1096" s="122">
        <v>25300000</v>
      </c>
      <c r="M1096" s="122"/>
      <c r="N1096" s="123"/>
      <c r="O1096" s="122"/>
      <c r="P1096" s="122"/>
      <c r="Q1096" s="123"/>
      <c r="R1096" s="123"/>
      <c r="S1096" s="122"/>
      <c r="T1096" s="91">
        <f t="shared" si="61"/>
        <v>25300000</v>
      </c>
      <c r="U1096" s="92">
        <v>25300000</v>
      </c>
      <c r="V1096" s="124"/>
      <c r="W1096" s="125"/>
      <c r="X1096" s="93">
        <f t="shared" si="62"/>
        <v>25300000</v>
      </c>
      <c r="Y1096" s="94">
        <f t="shared" si="63"/>
        <v>0</v>
      </c>
      <c r="Z1096" s="94">
        <f t="shared" si="64"/>
        <v>0</v>
      </c>
      <c r="AA1096" s="126"/>
      <c r="AB1096" s="127" t="s">
        <v>75</v>
      </c>
      <c r="AC1096" s="97" t="s">
        <v>3215</v>
      </c>
    </row>
    <row r="1097" spans="1:29" ht="14.25">
      <c r="A1097" s="82">
        <v>1087</v>
      </c>
      <c r="B1097" s="115" t="s">
        <v>79</v>
      </c>
      <c r="C1097" s="131"/>
      <c r="D1097" s="84" t="s">
        <v>686</v>
      </c>
      <c r="E1097" s="132" t="s">
        <v>3216</v>
      </c>
      <c r="F1097" s="133" t="s">
        <v>3217</v>
      </c>
      <c r="G1097" s="325" t="s">
        <v>82</v>
      </c>
      <c r="H1097" s="325" t="s">
        <v>107</v>
      </c>
      <c r="I1097" s="134"/>
      <c r="J1097" s="120" t="s">
        <v>377</v>
      </c>
      <c r="K1097" s="167" t="s">
        <v>373</v>
      </c>
      <c r="L1097" s="122">
        <v>25300000</v>
      </c>
      <c r="M1097" s="122">
        <v>2250000</v>
      </c>
      <c r="N1097" s="123"/>
      <c r="O1097" s="122"/>
      <c r="P1097" s="122"/>
      <c r="Q1097" s="123"/>
      <c r="R1097" s="123"/>
      <c r="S1097" s="122"/>
      <c r="T1097" s="91">
        <f t="shared" si="61"/>
        <v>23050000</v>
      </c>
      <c r="U1097" s="92">
        <v>23050000</v>
      </c>
      <c r="V1097" s="124"/>
      <c r="W1097" s="125"/>
      <c r="X1097" s="93">
        <f t="shared" si="62"/>
        <v>23050000</v>
      </c>
      <c r="Y1097" s="94">
        <f t="shared" si="63"/>
        <v>0</v>
      </c>
      <c r="Z1097" s="94">
        <f t="shared" si="64"/>
        <v>0</v>
      </c>
      <c r="AA1097" s="126"/>
      <c r="AB1097" s="127" t="s">
        <v>75</v>
      </c>
      <c r="AC1097" s="97" t="s">
        <v>3218</v>
      </c>
    </row>
    <row r="1098" spans="1:29" ht="14.25">
      <c r="A1098" s="82">
        <v>1088</v>
      </c>
      <c r="B1098" s="115" t="s">
        <v>79</v>
      </c>
      <c r="C1098" s="131"/>
      <c r="D1098" s="84" t="s">
        <v>1158</v>
      </c>
      <c r="E1098" s="132" t="s">
        <v>3219</v>
      </c>
      <c r="F1098" s="133" t="s">
        <v>3220</v>
      </c>
      <c r="G1098" s="325" t="s">
        <v>67</v>
      </c>
      <c r="H1098" s="325" t="s">
        <v>107</v>
      </c>
      <c r="I1098" s="134"/>
      <c r="J1098" s="120" t="s">
        <v>84</v>
      </c>
      <c r="K1098" s="167" t="s">
        <v>109</v>
      </c>
      <c r="L1098" s="122">
        <v>25300000</v>
      </c>
      <c r="M1098" s="122"/>
      <c r="N1098" s="123"/>
      <c r="O1098" s="122"/>
      <c r="P1098" s="122"/>
      <c r="Q1098" s="123"/>
      <c r="R1098" s="123"/>
      <c r="S1098" s="122"/>
      <c r="T1098" s="91">
        <f t="shared" ref="T1098:T1161" si="65">IF(O1098&gt;0,L1098-(L1098*O1098/100)-M1098-S1098-N1098,IF(P1098&gt;0,L1098-(L1098*P1098/100)-M1098-S1098-N1098,IF(Q1098&gt;0,L1098-(L1098*Q1098/100)-M1098-S1098-N1098,L1098-M1098-S1098-N1098)))-R1098</f>
        <v>25300000</v>
      </c>
      <c r="U1098" s="92">
        <v>25300000</v>
      </c>
      <c r="V1098" s="124"/>
      <c r="W1098" s="125"/>
      <c r="X1098" s="93">
        <f t="shared" si="62"/>
        <v>25300000</v>
      </c>
      <c r="Y1098" s="94">
        <f t="shared" si="63"/>
        <v>0</v>
      </c>
      <c r="Z1098" s="94">
        <f t="shared" si="64"/>
        <v>0</v>
      </c>
      <c r="AA1098" s="126"/>
      <c r="AB1098" s="127" t="s">
        <v>75</v>
      </c>
      <c r="AC1098" s="97" t="s">
        <v>3221</v>
      </c>
    </row>
    <row r="1099" spans="1:29" ht="14.25">
      <c r="A1099" s="82">
        <v>1089</v>
      </c>
      <c r="B1099" s="115" t="s">
        <v>79</v>
      </c>
      <c r="C1099" s="131"/>
      <c r="D1099" s="128" t="s">
        <v>1276</v>
      </c>
      <c r="E1099" s="326" t="s">
        <v>3222</v>
      </c>
      <c r="F1099" s="329" t="s">
        <v>3223</v>
      </c>
      <c r="G1099" s="325" t="s">
        <v>74</v>
      </c>
      <c r="H1099" s="325" t="s">
        <v>399</v>
      </c>
      <c r="I1099" s="134"/>
      <c r="J1099" s="120">
        <v>0</v>
      </c>
      <c r="K1099" s="121" t="s">
        <v>109</v>
      </c>
      <c r="L1099" s="122">
        <v>25300000</v>
      </c>
      <c r="M1099" s="122"/>
      <c r="N1099" s="123"/>
      <c r="O1099" s="122"/>
      <c r="P1099" s="122"/>
      <c r="Q1099" s="123"/>
      <c r="R1099" s="123"/>
      <c r="S1099" s="122"/>
      <c r="T1099" s="91">
        <f t="shared" si="65"/>
        <v>25300000</v>
      </c>
      <c r="U1099" s="92">
        <v>25300000</v>
      </c>
      <c r="V1099" s="124"/>
      <c r="W1099" s="125"/>
      <c r="X1099" s="93">
        <f t="shared" si="62"/>
        <v>25300000</v>
      </c>
      <c r="Y1099" s="94">
        <f t="shared" si="63"/>
        <v>0</v>
      </c>
      <c r="Z1099" s="94">
        <f t="shared" si="64"/>
        <v>0</v>
      </c>
      <c r="AA1099" s="126"/>
      <c r="AB1099" s="127" t="s">
        <v>2722</v>
      </c>
      <c r="AC1099" s="97" t="s">
        <v>3224</v>
      </c>
    </row>
    <row r="1100" spans="1:29" ht="14.25">
      <c r="A1100" s="82">
        <v>1090</v>
      </c>
      <c r="B1100" s="115" t="s">
        <v>79</v>
      </c>
      <c r="C1100" s="131"/>
      <c r="D1100" s="128" t="s">
        <v>1158</v>
      </c>
      <c r="E1100" s="132" t="s">
        <v>3225</v>
      </c>
      <c r="F1100" s="133" t="s">
        <v>3226</v>
      </c>
      <c r="G1100" s="325" t="s">
        <v>209</v>
      </c>
      <c r="H1100" s="325" t="s">
        <v>107</v>
      </c>
      <c r="I1100" s="134"/>
      <c r="J1100" s="120" t="s">
        <v>84</v>
      </c>
      <c r="K1100" s="167" t="s">
        <v>109</v>
      </c>
      <c r="L1100" s="122">
        <v>25300000</v>
      </c>
      <c r="M1100" s="122"/>
      <c r="N1100" s="123"/>
      <c r="O1100" s="122"/>
      <c r="P1100" s="122"/>
      <c r="Q1100" s="123"/>
      <c r="R1100" s="123"/>
      <c r="S1100" s="122"/>
      <c r="T1100" s="91">
        <f t="shared" si="65"/>
        <v>25300000</v>
      </c>
      <c r="U1100" s="92">
        <v>25300000</v>
      </c>
      <c r="V1100" s="124"/>
      <c r="W1100" s="125"/>
      <c r="X1100" s="93">
        <f t="shared" ref="X1100:X1163" si="66">U1100+V1100-W1100</f>
        <v>25300000</v>
      </c>
      <c r="Y1100" s="94">
        <f t="shared" ref="Y1100:Y1163" si="67">IF(X1100&gt;T1100,X1100-T1100,0)</f>
        <v>0</v>
      </c>
      <c r="Z1100" s="94">
        <f t="shared" ref="Z1100:Z1163" si="68">IF(X1100&lt;T1100,T1100-X1100,0)</f>
        <v>0</v>
      </c>
      <c r="AA1100" s="126"/>
      <c r="AB1100" s="127" t="s">
        <v>75</v>
      </c>
      <c r="AC1100" s="97" t="s">
        <v>3227</v>
      </c>
    </row>
    <row r="1101" spans="1:29" ht="14.25">
      <c r="A1101" s="82">
        <v>1091</v>
      </c>
      <c r="B1101" s="115" t="s">
        <v>79</v>
      </c>
      <c r="C1101" s="131"/>
      <c r="D1101" s="84" t="s">
        <v>1158</v>
      </c>
      <c r="E1101" s="132" t="s">
        <v>3228</v>
      </c>
      <c r="F1101" s="133" t="s">
        <v>3229</v>
      </c>
      <c r="G1101" s="325" t="s">
        <v>82</v>
      </c>
      <c r="H1101" s="325" t="s">
        <v>107</v>
      </c>
      <c r="I1101" s="134"/>
      <c r="J1101" s="120" t="s">
        <v>722</v>
      </c>
      <c r="K1101" s="167" t="s">
        <v>115</v>
      </c>
      <c r="L1101" s="122">
        <v>25300000</v>
      </c>
      <c r="M1101" s="122"/>
      <c r="N1101" s="123"/>
      <c r="O1101" s="122"/>
      <c r="P1101" s="122"/>
      <c r="Q1101" s="123"/>
      <c r="R1101" s="123"/>
      <c r="S1101" s="122">
        <v>6525000</v>
      </c>
      <c r="T1101" s="91">
        <f t="shared" si="65"/>
        <v>18775000</v>
      </c>
      <c r="U1101" s="92">
        <v>18775000</v>
      </c>
      <c r="V1101" s="124"/>
      <c r="W1101" s="125"/>
      <c r="X1101" s="93">
        <f t="shared" si="66"/>
        <v>18775000</v>
      </c>
      <c r="Y1101" s="94">
        <f t="shared" si="67"/>
        <v>0</v>
      </c>
      <c r="Z1101" s="94">
        <f t="shared" si="68"/>
        <v>0</v>
      </c>
      <c r="AA1101" s="126"/>
      <c r="AB1101" s="127" t="s">
        <v>75</v>
      </c>
      <c r="AC1101" s="97" t="s">
        <v>3230</v>
      </c>
    </row>
    <row r="1102" spans="1:29" ht="14.25">
      <c r="A1102" s="82">
        <v>1092</v>
      </c>
      <c r="B1102" s="115" t="s">
        <v>79</v>
      </c>
      <c r="C1102" s="131"/>
      <c r="D1102" s="128" t="s">
        <v>1276</v>
      </c>
      <c r="E1102" s="132" t="s">
        <v>3231</v>
      </c>
      <c r="F1102" s="133" t="s">
        <v>3232</v>
      </c>
      <c r="G1102" s="325" t="s">
        <v>74</v>
      </c>
      <c r="H1102" s="325" t="s">
        <v>107</v>
      </c>
      <c r="I1102" s="134"/>
      <c r="J1102" s="120" t="s">
        <v>394</v>
      </c>
      <c r="K1102" s="121" t="s">
        <v>787</v>
      </c>
      <c r="L1102" s="122">
        <v>10350000</v>
      </c>
      <c r="M1102" s="122">
        <v>2250000</v>
      </c>
      <c r="N1102" s="123"/>
      <c r="O1102" s="122"/>
      <c r="P1102" s="122"/>
      <c r="Q1102" s="123"/>
      <c r="R1102" s="123"/>
      <c r="S1102" s="122">
        <v>2925000</v>
      </c>
      <c r="T1102" s="91">
        <f t="shared" si="65"/>
        <v>5175000</v>
      </c>
      <c r="U1102" s="92">
        <v>5175000</v>
      </c>
      <c r="V1102" s="124"/>
      <c r="W1102" s="125"/>
      <c r="X1102" s="93">
        <f t="shared" si="66"/>
        <v>5175000</v>
      </c>
      <c r="Y1102" s="94">
        <f t="shared" si="67"/>
        <v>0</v>
      </c>
      <c r="Z1102" s="94">
        <f t="shared" si="68"/>
        <v>0</v>
      </c>
      <c r="AA1102" s="126"/>
      <c r="AB1102" s="127"/>
      <c r="AC1102" s="97" t="s">
        <v>3233</v>
      </c>
    </row>
    <row r="1103" spans="1:29" ht="14.25">
      <c r="A1103" s="82">
        <v>1093</v>
      </c>
      <c r="B1103" s="115" t="s">
        <v>79</v>
      </c>
      <c r="C1103" s="131"/>
      <c r="D1103" s="128" t="s">
        <v>751</v>
      </c>
      <c r="E1103" s="132" t="s">
        <v>3234</v>
      </c>
      <c r="F1103" s="133" t="s">
        <v>3235</v>
      </c>
      <c r="G1103" s="325" t="s">
        <v>74</v>
      </c>
      <c r="H1103" s="325" t="s">
        <v>107</v>
      </c>
      <c r="I1103" s="134"/>
      <c r="J1103" s="120" t="s">
        <v>84</v>
      </c>
      <c r="K1103" s="121" t="s">
        <v>109</v>
      </c>
      <c r="L1103" s="122">
        <v>25300000</v>
      </c>
      <c r="M1103" s="122"/>
      <c r="N1103" s="123"/>
      <c r="O1103" s="122"/>
      <c r="P1103" s="122"/>
      <c r="Q1103" s="123"/>
      <c r="R1103" s="123"/>
      <c r="S1103" s="122"/>
      <c r="T1103" s="91">
        <f t="shared" si="65"/>
        <v>25300000</v>
      </c>
      <c r="U1103" s="92">
        <v>25300000</v>
      </c>
      <c r="V1103" s="124"/>
      <c r="W1103" s="125"/>
      <c r="X1103" s="93">
        <f t="shared" si="66"/>
        <v>25300000</v>
      </c>
      <c r="Y1103" s="94">
        <f t="shared" si="67"/>
        <v>0</v>
      </c>
      <c r="Z1103" s="94">
        <f t="shared" si="68"/>
        <v>0</v>
      </c>
      <c r="AA1103" s="126"/>
      <c r="AB1103" s="127" t="s">
        <v>75</v>
      </c>
      <c r="AC1103" s="114" t="str">
        <f>VLOOKUP(E1103,'[1]Tong hop'!$D$3:$P$2738,12,FALSE)</f>
        <v>DuatTTSE63397@fpt.edu.vn</v>
      </c>
    </row>
    <row r="1104" spans="1:29" ht="14.25">
      <c r="A1104" s="82">
        <v>1094</v>
      </c>
      <c r="B1104" s="115" t="s">
        <v>79</v>
      </c>
      <c r="C1104" s="131"/>
      <c r="D1104" s="84" t="s">
        <v>1118</v>
      </c>
      <c r="E1104" s="132" t="s">
        <v>3236</v>
      </c>
      <c r="F1104" s="334" t="s">
        <v>3237</v>
      </c>
      <c r="G1104" s="325" t="s">
        <v>74</v>
      </c>
      <c r="H1104" s="325" t="s">
        <v>107</v>
      </c>
      <c r="I1104" s="134"/>
      <c r="J1104" s="120" t="s">
        <v>2612</v>
      </c>
      <c r="K1104" s="167" t="s">
        <v>115</v>
      </c>
      <c r="L1104" s="122">
        <v>25300000</v>
      </c>
      <c r="M1104" s="122"/>
      <c r="N1104" s="123"/>
      <c r="O1104" s="122"/>
      <c r="P1104" s="122"/>
      <c r="Q1104" s="123"/>
      <c r="R1104" s="123"/>
      <c r="S1104" s="122"/>
      <c r="T1104" s="91">
        <f t="shared" si="65"/>
        <v>25300000</v>
      </c>
      <c r="U1104" s="92">
        <v>25300000</v>
      </c>
      <c r="V1104" s="124"/>
      <c r="W1104" s="125"/>
      <c r="X1104" s="93">
        <f t="shared" si="66"/>
        <v>25300000</v>
      </c>
      <c r="Y1104" s="94">
        <f t="shared" si="67"/>
        <v>0</v>
      </c>
      <c r="Z1104" s="94">
        <f t="shared" si="68"/>
        <v>0</v>
      </c>
      <c r="AA1104" s="126"/>
      <c r="AB1104" s="127" t="s">
        <v>75</v>
      </c>
      <c r="AC1104" s="97" t="s">
        <v>3238</v>
      </c>
    </row>
    <row r="1105" spans="1:29" ht="14.25">
      <c r="A1105" s="82">
        <v>1095</v>
      </c>
      <c r="B1105" s="115" t="s">
        <v>79</v>
      </c>
      <c r="C1105" s="131"/>
      <c r="D1105" s="84" t="s">
        <v>1158</v>
      </c>
      <c r="E1105" s="132" t="s">
        <v>3239</v>
      </c>
      <c r="F1105" s="133" t="s">
        <v>3240</v>
      </c>
      <c r="G1105" s="325" t="s">
        <v>67</v>
      </c>
      <c r="H1105" s="325" t="s">
        <v>107</v>
      </c>
      <c r="I1105" s="134"/>
      <c r="J1105" s="120" t="s">
        <v>559</v>
      </c>
      <c r="K1105" s="167" t="s">
        <v>115</v>
      </c>
      <c r="L1105" s="122">
        <v>25300000</v>
      </c>
      <c r="M1105" s="122"/>
      <c r="N1105" s="123"/>
      <c r="O1105" s="122"/>
      <c r="P1105" s="122"/>
      <c r="Q1105" s="123"/>
      <c r="R1105" s="123"/>
      <c r="S1105" s="122"/>
      <c r="T1105" s="91">
        <f t="shared" si="65"/>
        <v>25300000</v>
      </c>
      <c r="U1105" s="92">
        <v>25300000</v>
      </c>
      <c r="V1105" s="124"/>
      <c r="W1105" s="125"/>
      <c r="X1105" s="93">
        <f t="shared" si="66"/>
        <v>25300000</v>
      </c>
      <c r="Y1105" s="94">
        <f t="shared" si="67"/>
        <v>0</v>
      </c>
      <c r="Z1105" s="94">
        <f t="shared" si="68"/>
        <v>0</v>
      </c>
      <c r="AA1105" s="126"/>
      <c r="AB1105" s="127" t="s">
        <v>75</v>
      </c>
      <c r="AC1105" s="97" t="s">
        <v>3241</v>
      </c>
    </row>
    <row r="1106" spans="1:29" ht="14.25">
      <c r="A1106" s="82">
        <v>1096</v>
      </c>
      <c r="B1106" s="115" t="s">
        <v>79</v>
      </c>
      <c r="C1106" s="131"/>
      <c r="D1106" s="128" t="s">
        <v>1391</v>
      </c>
      <c r="E1106" s="132" t="s">
        <v>3242</v>
      </c>
      <c r="F1106" s="133" t="s">
        <v>3243</v>
      </c>
      <c r="G1106" s="325" t="s">
        <v>74</v>
      </c>
      <c r="H1106" s="325" t="s">
        <v>107</v>
      </c>
      <c r="I1106" s="134"/>
      <c r="J1106" s="120" t="s">
        <v>577</v>
      </c>
      <c r="K1106" s="167" t="s">
        <v>115</v>
      </c>
      <c r="L1106" s="122">
        <v>25300000</v>
      </c>
      <c r="M1106" s="122"/>
      <c r="N1106" s="123"/>
      <c r="O1106" s="122"/>
      <c r="P1106" s="122"/>
      <c r="Q1106" s="123"/>
      <c r="R1106" s="123"/>
      <c r="S1106" s="122"/>
      <c r="T1106" s="91">
        <f t="shared" si="65"/>
        <v>25300000</v>
      </c>
      <c r="U1106" s="92">
        <v>25300000</v>
      </c>
      <c r="V1106" s="124"/>
      <c r="W1106" s="125"/>
      <c r="X1106" s="93">
        <f t="shared" si="66"/>
        <v>25300000</v>
      </c>
      <c r="Y1106" s="94">
        <f t="shared" si="67"/>
        <v>0</v>
      </c>
      <c r="Z1106" s="94">
        <f t="shared" si="68"/>
        <v>0</v>
      </c>
      <c r="AA1106" s="126"/>
      <c r="AB1106" s="127" t="s">
        <v>75</v>
      </c>
      <c r="AC1106" s="97" t="s">
        <v>3244</v>
      </c>
    </row>
    <row r="1107" spans="1:29" ht="14.25">
      <c r="A1107" s="82">
        <v>1097</v>
      </c>
      <c r="B1107" s="115" t="s">
        <v>79</v>
      </c>
      <c r="C1107" s="131"/>
      <c r="D1107" s="128" t="s">
        <v>1163</v>
      </c>
      <c r="E1107" s="132" t="s">
        <v>3245</v>
      </c>
      <c r="F1107" s="133" t="s">
        <v>3246</v>
      </c>
      <c r="G1107" s="325" t="s">
        <v>74</v>
      </c>
      <c r="H1107" s="325" t="s">
        <v>107</v>
      </c>
      <c r="I1107" s="134"/>
      <c r="J1107" s="120" t="s">
        <v>430</v>
      </c>
      <c r="K1107" s="167" t="s">
        <v>115</v>
      </c>
      <c r="L1107" s="122">
        <v>25300000</v>
      </c>
      <c r="M1107" s="122"/>
      <c r="N1107" s="123"/>
      <c r="O1107" s="122"/>
      <c r="P1107" s="122"/>
      <c r="Q1107" s="123"/>
      <c r="R1107" s="123"/>
      <c r="S1107" s="122"/>
      <c r="T1107" s="91">
        <f t="shared" si="65"/>
        <v>25300000</v>
      </c>
      <c r="U1107" s="92">
        <v>25300000</v>
      </c>
      <c r="V1107" s="124"/>
      <c r="W1107" s="125"/>
      <c r="X1107" s="93">
        <f t="shared" si="66"/>
        <v>25300000</v>
      </c>
      <c r="Y1107" s="94">
        <f t="shared" si="67"/>
        <v>0</v>
      </c>
      <c r="Z1107" s="94">
        <f t="shared" si="68"/>
        <v>0</v>
      </c>
      <c r="AA1107" s="126"/>
      <c r="AB1107" s="127" t="s">
        <v>75</v>
      </c>
      <c r="AC1107" s="97" t="s">
        <v>3247</v>
      </c>
    </row>
    <row r="1108" spans="1:29" ht="14.25">
      <c r="A1108" s="82">
        <v>1098</v>
      </c>
      <c r="B1108" s="115" t="s">
        <v>79</v>
      </c>
      <c r="C1108" s="131"/>
      <c r="D1108" s="128" t="s">
        <v>751</v>
      </c>
      <c r="E1108" s="132" t="s">
        <v>3248</v>
      </c>
      <c r="F1108" s="133" t="s">
        <v>3249</v>
      </c>
      <c r="G1108" s="325" t="s">
        <v>74</v>
      </c>
      <c r="H1108" s="325" t="s">
        <v>107</v>
      </c>
      <c r="I1108" s="134"/>
      <c r="J1108" s="120" t="s">
        <v>2612</v>
      </c>
      <c r="K1108" s="167" t="s">
        <v>115</v>
      </c>
      <c r="L1108" s="122">
        <v>25300000</v>
      </c>
      <c r="M1108" s="122"/>
      <c r="N1108" s="123"/>
      <c r="O1108" s="122"/>
      <c r="P1108" s="122"/>
      <c r="Q1108" s="123"/>
      <c r="R1108" s="123"/>
      <c r="S1108" s="122"/>
      <c r="T1108" s="91">
        <f t="shared" si="65"/>
        <v>25300000</v>
      </c>
      <c r="U1108" s="92">
        <v>25300000</v>
      </c>
      <c r="V1108" s="124"/>
      <c r="W1108" s="125"/>
      <c r="X1108" s="93">
        <f t="shared" si="66"/>
        <v>25300000</v>
      </c>
      <c r="Y1108" s="94">
        <f t="shared" si="67"/>
        <v>0</v>
      </c>
      <c r="Z1108" s="94">
        <f t="shared" si="68"/>
        <v>0</v>
      </c>
      <c r="AA1108" s="126"/>
      <c r="AB1108" s="127" t="s">
        <v>75</v>
      </c>
      <c r="AC1108" s="114" t="str">
        <f>VLOOKUP(E1108,'[1]Tong hop'!$D$3:$P$2738,12,FALSE)</f>
        <v>MinhNBSE63343@fpt.edu.vn</v>
      </c>
    </row>
    <row r="1109" spans="1:29" ht="14.25">
      <c r="A1109" s="82">
        <v>1099</v>
      </c>
      <c r="B1109" s="115" t="s">
        <v>79</v>
      </c>
      <c r="C1109" s="131"/>
      <c r="D1109" s="128" t="s">
        <v>751</v>
      </c>
      <c r="E1109" s="132" t="s">
        <v>3250</v>
      </c>
      <c r="F1109" s="133" t="s">
        <v>3251</v>
      </c>
      <c r="G1109" s="325" t="s">
        <v>209</v>
      </c>
      <c r="H1109" s="325" t="s">
        <v>107</v>
      </c>
      <c r="I1109" s="134"/>
      <c r="J1109" s="120" t="s">
        <v>2602</v>
      </c>
      <c r="K1109" s="167" t="s">
        <v>115</v>
      </c>
      <c r="L1109" s="122">
        <v>25300000</v>
      </c>
      <c r="M1109" s="122"/>
      <c r="N1109" s="123"/>
      <c r="O1109" s="122"/>
      <c r="P1109" s="122"/>
      <c r="Q1109" s="123"/>
      <c r="R1109" s="123"/>
      <c r="S1109" s="122"/>
      <c r="T1109" s="91">
        <f t="shared" si="65"/>
        <v>25300000</v>
      </c>
      <c r="U1109" s="92">
        <v>25300000</v>
      </c>
      <c r="V1109" s="124"/>
      <c r="W1109" s="125"/>
      <c r="X1109" s="93">
        <f t="shared" si="66"/>
        <v>25300000</v>
      </c>
      <c r="Y1109" s="94">
        <f t="shared" si="67"/>
        <v>0</v>
      </c>
      <c r="Z1109" s="94">
        <f t="shared" si="68"/>
        <v>0</v>
      </c>
      <c r="AA1109" s="126"/>
      <c r="AB1109" s="127" t="s">
        <v>75</v>
      </c>
      <c r="AC1109" s="114" t="str">
        <f>VLOOKUP(E1109,'[1]Tong hop'!$D$3:$P$2738,12,FALSE)</f>
        <v>ChiLMSE63342@fpt.edu.vn</v>
      </c>
    </row>
    <row r="1110" spans="1:29" ht="14.25">
      <c r="A1110" s="82">
        <v>1100</v>
      </c>
      <c r="B1110" s="115" t="s">
        <v>79</v>
      </c>
      <c r="C1110" s="131"/>
      <c r="D1110" s="128" t="s">
        <v>1276</v>
      </c>
      <c r="E1110" s="132" t="s">
        <v>3252</v>
      </c>
      <c r="F1110" s="133" t="s">
        <v>3253</v>
      </c>
      <c r="G1110" s="325" t="s">
        <v>82</v>
      </c>
      <c r="H1110" s="325" t="s">
        <v>107</v>
      </c>
      <c r="I1110" s="134"/>
      <c r="J1110" s="120" t="s">
        <v>84</v>
      </c>
      <c r="K1110" s="121" t="s">
        <v>109</v>
      </c>
      <c r="L1110" s="122">
        <v>25300000</v>
      </c>
      <c r="M1110" s="122"/>
      <c r="N1110" s="123"/>
      <c r="O1110" s="122"/>
      <c r="P1110" s="122"/>
      <c r="Q1110" s="123"/>
      <c r="R1110" s="123"/>
      <c r="S1110" s="122"/>
      <c r="T1110" s="91">
        <f t="shared" si="65"/>
        <v>25300000</v>
      </c>
      <c r="U1110" s="92">
        <v>25300000</v>
      </c>
      <c r="V1110" s="124"/>
      <c r="W1110" s="125"/>
      <c r="X1110" s="93">
        <f t="shared" si="66"/>
        <v>25300000</v>
      </c>
      <c r="Y1110" s="94">
        <f t="shared" si="67"/>
        <v>0</v>
      </c>
      <c r="Z1110" s="94">
        <f t="shared" si="68"/>
        <v>0</v>
      </c>
      <c r="AA1110" s="126"/>
      <c r="AB1110" s="127" t="s">
        <v>75</v>
      </c>
      <c r="AC1110" s="97" t="s">
        <v>3254</v>
      </c>
    </row>
    <row r="1111" spans="1:29" ht="14.25">
      <c r="A1111" s="82">
        <v>1101</v>
      </c>
      <c r="B1111" s="115" t="s">
        <v>79</v>
      </c>
      <c r="C1111" s="131"/>
      <c r="D1111" s="128" t="s">
        <v>780</v>
      </c>
      <c r="E1111" s="132" t="s">
        <v>3255</v>
      </c>
      <c r="F1111" s="133" t="s">
        <v>3256</v>
      </c>
      <c r="G1111" s="325" t="s">
        <v>74</v>
      </c>
      <c r="H1111" s="325" t="s">
        <v>399</v>
      </c>
      <c r="I1111" s="134"/>
      <c r="J1111" s="120" t="s">
        <v>84</v>
      </c>
      <c r="K1111" s="121" t="s">
        <v>109</v>
      </c>
      <c r="L1111" s="122">
        <v>25300000</v>
      </c>
      <c r="M1111" s="122"/>
      <c r="N1111" s="123"/>
      <c r="O1111" s="122"/>
      <c r="P1111" s="122"/>
      <c r="Q1111" s="123"/>
      <c r="R1111" s="123"/>
      <c r="S1111" s="122"/>
      <c r="T1111" s="91">
        <f t="shared" si="65"/>
        <v>25300000</v>
      </c>
      <c r="U1111" s="92">
        <v>25300000</v>
      </c>
      <c r="V1111" s="124"/>
      <c r="W1111" s="125"/>
      <c r="X1111" s="93">
        <f t="shared" si="66"/>
        <v>25300000</v>
      </c>
      <c r="Y1111" s="94">
        <f t="shared" si="67"/>
        <v>0</v>
      </c>
      <c r="Z1111" s="94">
        <f t="shared" si="68"/>
        <v>0</v>
      </c>
      <c r="AA1111" s="126"/>
      <c r="AB1111" s="127" t="s">
        <v>75</v>
      </c>
      <c r="AC1111" s="97" t="s">
        <v>3257</v>
      </c>
    </row>
    <row r="1112" spans="1:29" ht="14.25">
      <c r="A1112" s="82">
        <v>1102</v>
      </c>
      <c r="B1112" s="115" t="s">
        <v>79</v>
      </c>
      <c r="C1112" s="131"/>
      <c r="D1112" s="128" t="s">
        <v>1218</v>
      </c>
      <c r="E1112" s="132" t="s">
        <v>3258</v>
      </c>
      <c r="F1112" s="133" t="s">
        <v>3259</v>
      </c>
      <c r="G1112" s="325" t="s">
        <v>74</v>
      </c>
      <c r="H1112" s="325" t="s">
        <v>107</v>
      </c>
      <c r="I1112" s="134" t="s">
        <v>114</v>
      </c>
      <c r="J1112" s="120" t="s">
        <v>84</v>
      </c>
      <c r="K1112" s="121" t="s">
        <v>109</v>
      </c>
      <c r="L1112" s="122">
        <v>25300000</v>
      </c>
      <c r="M1112" s="122"/>
      <c r="N1112" s="123"/>
      <c r="O1112" s="122">
        <v>70</v>
      </c>
      <c r="P1112" s="122"/>
      <c r="Q1112" s="123"/>
      <c r="R1112" s="123"/>
      <c r="S1112" s="122">
        <v>95000</v>
      </c>
      <c r="T1112" s="91">
        <f t="shared" si="65"/>
        <v>7495000</v>
      </c>
      <c r="U1112" s="92">
        <v>7500000</v>
      </c>
      <c r="V1112" s="124"/>
      <c r="W1112" s="125"/>
      <c r="X1112" s="93">
        <f t="shared" si="66"/>
        <v>7500000</v>
      </c>
      <c r="Y1112" s="94">
        <f t="shared" si="67"/>
        <v>5000</v>
      </c>
      <c r="Z1112" s="94">
        <f t="shared" si="68"/>
        <v>0</v>
      </c>
      <c r="AA1112" s="126"/>
      <c r="AB1112" s="127" t="s">
        <v>75</v>
      </c>
      <c r="AC1112" s="97" t="s">
        <v>3260</v>
      </c>
    </row>
    <row r="1113" spans="1:29" ht="14.25">
      <c r="A1113" s="82">
        <v>1103</v>
      </c>
      <c r="B1113" s="115" t="s">
        <v>79</v>
      </c>
      <c r="C1113" s="131"/>
      <c r="D1113" s="128" t="s">
        <v>1158</v>
      </c>
      <c r="E1113" s="132" t="s">
        <v>3261</v>
      </c>
      <c r="F1113" s="133" t="s">
        <v>3262</v>
      </c>
      <c r="G1113" s="325" t="s">
        <v>74</v>
      </c>
      <c r="H1113" s="325" t="s">
        <v>107</v>
      </c>
      <c r="I1113" s="134"/>
      <c r="J1113" s="120" t="s">
        <v>2612</v>
      </c>
      <c r="K1113" s="167" t="s">
        <v>115</v>
      </c>
      <c r="L1113" s="122">
        <v>25300000</v>
      </c>
      <c r="M1113" s="122"/>
      <c r="N1113" s="123"/>
      <c r="O1113" s="122"/>
      <c r="P1113" s="122"/>
      <c r="Q1113" s="123"/>
      <c r="R1113" s="123"/>
      <c r="S1113" s="122"/>
      <c r="T1113" s="91">
        <f t="shared" si="65"/>
        <v>25300000</v>
      </c>
      <c r="U1113" s="92">
        <v>25300000</v>
      </c>
      <c r="V1113" s="124"/>
      <c r="W1113" s="125"/>
      <c r="X1113" s="93">
        <f t="shared" si="66"/>
        <v>25300000</v>
      </c>
      <c r="Y1113" s="94">
        <f t="shared" si="67"/>
        <v>0</v>
      </c>
      <c r="Z1113" s="94">
        <f t="shared" si="68"/>
        <v>0</v>
      </c>
      <c r="AA1113" s="126"/>
      <c r="AB1113" s="127" t="s">
        <v>75</v>
      </c>
      <c r="AC1113" s="97" t="s">
        <v>3263</v>
      </c>
    </row>
    <row r="1114" spans="1:29" ht="14.25">
      <c r="A1114" s="82">
        <v>1104</v>
      </c>
      <c r="B1114" s="115" t="s">
        <v>79</v>
      </c>
      <c r="C1114" s="131"/>
      <c r="D1114" s="128" t="s">
        <v>1163</v>
      </c>
      <c r="E1114" s="132" t="s">
        <v>3264</v>
      </c>
      <c r="F1114" s="133" t="s">
        <v>3265</v>
      </c>
      <c r="G1114" s="325" t="s">
        <v>74</v>
      </c>
      <c r="H1114" s="325" t="s">
        <v>107</v>
      </c>
      <c r="I1114" s="134"/>
      <c r="J1114" s="120" t="s">
        <v>84</v>
      </c>
      <c r="K1114" s="121" t="s">
        <v>109</v>
      </c>
      <c r="L1114" s="122">
        <v>25300000</v>
      </c>
      <c r="M1114" s="122"/>
      <c r="N1114" s="123"/>
      <c r="O1114" s="122"/>
      <c r="P1114" s="122"/>
      <c r="Q1114" s="123"/>
      <c r="R1114" s="123"/>
      <c r="S1114" s="122"/>
      <c r="T1114" s="91">
        <f t="shared" si="65"/>
        <v>25300000</v>
      </c>
      <c r="U1114" s="92">
        <v>25300000</v>
      </c>
      <c r="V1114" s="124"/>
      <c r="W1114" s="125"/>
      <c r="X1114" s="93">
        <f t="shared" si="66"/>
        <v>25300000</v>
      </c>
      <c r="Y1114" s="94">
        <f t="shared" si="67"/>
        <v>0</v>
      </c>
      <c r="Z1114" s="94">
        <f t="shared" si="68"/>
        <v>0</v>
      </c>
      <c r="AA1114" s="126"/>
      <c r="AB1114" s="127" t="s">
        <v>75</v>
      </c>
      <c r="AC1114" s="97" t="s">
        <v>3266</v>
      </c>
    </row>
    <row r="1115" spans="1:29" ht="14.25">
      <c r="A1115" s="82">
        <v>1105</v>
      </c>
      <c r="B1115" s="115" t="s">
        <v>79</v>
      </c>
      <c r="C1115" s="131"/>
      <c r="D1115" s="128" t="s">
        <v>1218</v>
      </c>
      <c r="E1115" s="338" t="s">
        <v>3267</v>
      </c>
      <c r="F1115" s="133" t="s">
        <v>3268</v>
      </c>
      <c r="G1115" s="134" t="s">
        <v>82</v>
      </c>
      <c r="H1115" s="134" t="s">
        <v>107</v>
      </c>
      <c r="I1115" s="134"/>
      <c r="J1115" s="120" t="s">
        <v>2664</v>
      </c>
      <c r="K1115" s="121" t="s">
        <v>787</v>
      </c>
      <c r="L1115" s="122">
        <v>10350000</v>
      </c>
      <c r="M1115" s="122">
        <v>2250000</v>
      </c>
      <c r="N1115" s="123"/>
      <c r="O1115" s="122"/>
      <c r="P1115" s="122"/>
      <c r="Q1115" s="123"/>
      <c r="R1115" s="123"/>
      <c r="S1115" s="122"/>
      <c r="T1115" s="91">
        <f t="shared" si="65"/>
        <v>8100000</v>
      </c>
      <c r="U1115" s="92">
        <v>8100000</v>
      </c>
      <c r="V1115" s="124"/>
      <c r="W1115" s="125"/>
      <c r="X1115" s="93">
        <f t="shared" si="66"/>
        <v>8100000</v>
      </c>
      <c r="Y1115" s="94">
        <f t="shared" si="67"/>
        <v>0</v>
      </c>
      <c r="Z1115" s="94">
        <f t="shared" si="68"/>
        <v>0</v>
      </c>
      <c r="AA1115" s="126"/>
      <c r="AB1115" s="127"/>
      <c r="AC1115" s="97" t="s">
        <v>3269</v>
      </c>
    </row>
    <row r="1116" spans="1:29" ht="14.25">
      <c r="A1116" s="82">
        <v>1106</v>
      </c>
      <c r="B1116" s="115" t="s">
        <v>79</v>
      </c>
      <c r="C1116" s="131"/>
      <c r="D1116" s="128" t="s">
        <v>1118</v>
      </c>
      <c r="E1116" s="338" t="s">
        <v>3270</v>
      </c>
      <c r="F1116" s="133" t="s">
        <v>3271</v>
      </c>
      <c r="G1116" s="134" t="s">
        <v>82</v>
      </c>
      <c r="H1116" s="134" t="s">
        <v>107</v>
      </c>
      <c r="I1116" s="134"/>
      <c r="J1116" s="120" t="s">
        <v>722</v>
      </c>
      <c r="K1116" s="167" t="s">
        <v>115</v>
      </c>
      <c r="L1116" s="122">
        <v>25300000</v>
      </c>
      <c r="M1116" s="122"/>
      <c r="N1116" s="123"/>
      <c r="O1116" s="122"/>
      <c r="P1116" s="122"/>
      <c r="Q1116" s="123"/>
      <c r="R1116" s="123"/>
      <c r="S1116" s="122"/>
      <c r="T1116" s="91">
        <f t="shared" si="65"/>
        <v>25300000</v>
      </c>
      <c r="U1116" s="92">
        <v>25300000</v>
      </c>
      <c r="V1116" s="124"/>
      <c r="W1116" s="125"/>
      <c r="X1116" s="93">
        <f t="shared" si="66"/>
        <v>25300000</v>
      </c>
      <c r="Y1116" s="94">
        <f t="shared" si="67"/>
        <v>0</v>
      </c>
      <c r="Z1116" s="94">
        <f t="shared" si="68"/>
        <v>0</v>
      </c>
      <c r="AA1116" s="126"/>
      <c r="AB1116" s="127" t="s">
        <v>75</v>
      </c>
      <c r="AC1116" s="97" t="s">
        <v>3272</v>
      </c>
    </row>
    <row r="1117" spans="1:29" ht="14.25">
      <c r="A1117" s="82">
        <v>1107</v>
      </c>
      <c r="B1117" s="115" t="s">
        <v>79</v>
      </c>
      <c r="C1117" s="131"/>
      <c r="D1117" s="128" t="s">
        <v>1121</v>
      </c>
      <c r="E1117" s="338" t="s">
        <v>3273</v>
      </c>
      <c r="F1117" s="133" t="s">
        <v>3274</v>
      </c>
      <c r="G1117" s="134" t="s">
        <v>371</v>
      </c>
      <c r="H1117" s="134" t="s">
        <v>107</v>
      </c>
      <c r="I1117" s="134"/>
      <c r="J1117" s="120" t="s">
        <v>372</v>
      </c>
      <c r="K1117" s="167" t="s">
        <v>115</v>
      </c>
      <c r="L1117" s="122">
        <v>25300000</v>
      </c>
      <c r="M1117" s="122"/>
      <c r="N1117" s="123"/>
      <c r="O1117" s="122"/>
      <c r="P1117" s="122"/>
      <c r="Q1117" s="123"/>
      <c r="R1117" s="123"/>
      <c r="S1117" s="122"/>
      <c r="T1117" s="91">
        <f t="shared" si="65"/>
        <v>25300000</v>
      </c>
      <c r="U1117" s="92">
        <v>25300000</v>
      </c>
      <c r="V1117" s="124"/>
      <c r="W1117" s="125"/>
      <c r="X1117" s="93">
        <f t="shared" si="66"/>
        <v>25300000</v>
      </c>
      <c r="Y1117" s="94">
        <f t="shared" si="67"/>
        <v>0</v>
      </c>
      <c r="Z1117" s="94">
        <f t="shared" si="68"/>
        <v>0</v>
      </c>
      <c r="AA1117" s="126"/>
      <c r="AB1117" s="127" t="s">
        <v>75</v>
      </c>
      <c r="AC1117" s="97" t="s">
        <v>3275</v>
      </c>
    </row>
    <row r="1118" spans="1:29" ht="14.25">
      <c r="A1118" s="82">
        <v>1108</v>
      </c>
      <c r="B1118" s="115" t="s">
        <v>79</v>
      </c>
      <c r="C1118" s="131"/>
      <c r="D1118" s="128" t="s">
        <v>1276</v>
      </c>
      <c r="E1118" s="132" t="s">
        <v>3276</v>
      </c>
      <c r="F1118" s="133" t="s">
        <v>3277</v>
      </c>
      <c r="G1118" s="325" t="s">
        <v>74</v>
      </c>
      <c r="H1118" s="325" t="s">
        <v>107</v>
      </c>
      <c r="I1118" s="134"/>
      <c r="J1118" s="120">
        <v>0</v>
      </c>
      <c r="K1118" s="121" t="s">
        <v>3031</v>
      </c>
      <c r="L1118" s="122">
        <v>5175000</v>
      </c>
      <c r="M1118" s="122"/>
      <c r="N1118" s="123"/>
      <c r="O1118" s="122"/>
      <c r="P1118" s="122"/>
      <c r="Q1118" s="123"/>
      <c r="R1118" s="123"/>
      <c r="S1118" s="122"/>
      <c r="T1118" s="91">
        <f t="shared" si="65"/>
        <v>5175000</v>
      </c>
      <c r="U1118" s="92">
        <v>5200000</v>
      </c>
      <c r="V1118" s="124"/>
      <c r="W1118" s="125"/>
      <c r="X1118" s="93">
        <f t="shared" si="66"/>
        <v>5200000</v>
      </c>
      <c r="Y1118" s="94">
        <f t="shared" si="67"/>
        <v>25000</v>
      </c>
      <c r="Z1118" s="94">
        <f t="shared" si="68"/>
        <v>0</v>
      </c>
      <c r="AA1118" s="126"/>
      <c r="AB1118" s="127" t="s">
        <v>3032</v>
      </c>
      <c r="AC1118" s="97" t="s">
        <v>3278</v>
      </c>
    </row>
    <row r="1119" spans="1:29" ht="14.25">
      <c r="A1119" s="82">
        <v>1109</v>
      </c>
      <c r="B1119" s="115" t="s">
        <v>79</v>
      </c>
      <c r="C1119" s="131"/>
      <c r="D1119" s="84" t="s">
        <v>1158</v>
      </c>
      <c r="E1119" s="132" t="s">
        <v>3279</v>
      </c>
      <c r="F1119" s="133" t="s">
        <v>3280</v>
      </c>
      <c r="G1119" s="325" t="s">
        <v>82</v>
      </c>
      <c r="H1119" s="325" t="s">
        <v>107</v>
      </c>
      <c r="I1119" s="134"/>
      <c r="J1119" s="120" t="s">
        <v>377</v>
      </c>
      <c r="K1119" s="167" t="s">
        <v>115</v>
      </c>
      <c r="L1119" s="122">
        <v>25300000</v>
      </c>
      <c r="M1119" s="122"/>
      <c r="N1119" s="123"/>
      <c r="O1119" s="122"/>
      <c r="P1119" s="122"/>
      <c r="Q1119" s="123"/>
      <c r="R1119" s="123"/>
      <c r="S1119" s="122"/>
      <c r="T1119" s="91">
        <f t="shared" si="65"/>
        <v>25300000</v>
      </c>
      <c r="U1119" s="92">
        <v>25300000</v>
      </c>
      <c r="V1119" s="124"/>
      <c r="W1119" s="125"/>
      <c r="X1119" s="93">
        <f t="shared" si="66"/>
        <v>25300000</v>
      </c>
      <c r="Y1119" s="94">
        <f t="shared" si="67"/>
        <v>0</v>
      </c>
      <c r="Z1119" s="94">
        <f t="shared" si="68"/>
        <v>0</v>
      </c>
      <c r="AA1119" s="126"/>
      <c r="AB1119" s="127" t="s">
        <v>75</v>
      </c>
      <c r="AC1119" s="97" t="s">
        <v>3281</v>
      </c>
    </row>
    <row r="1120" spans="1:29" ht="14.25">
      <c r="A1120" s="82">
        <v>1110</v>
      </c>
      <c r="B1120" s="115" t="s">
        <v>79</v>
      </c>
      <c r="C1120" s="131"/>
      <c r="D1120" s="128" t="s">
        <v>1276</v>
      </c>
      <c r="E1120" s="132" t="s">
        <v>3282</v>
      </c>
      <c r="F1120" s="133" t="s">
        <v>3283</v>
      </c>
      <c r="G1120" s="325" t="s">
        <v>74</v>
      </c>
      <c r="H1120" s="325" t="s">
        <v>107</v>
      </c>
      <c r="I1120" s="134"/>
      <c r="J1120" s="120" t="s">
        <v>430</v>
      </c>
      <c r="K1120" s="167" t="s">
        <v>115</v>
      </c>
      <c r="L1120" s="122">
        <v>25300000</v>
      </c>
      <c r="M1120" s="122"/>
      <c r="N1120" s="123"/>
      <c r="O1120" s="122"/>
      <c r="P1120" s="122"/>
      <c r="Q1120" s="123"/>
      <c r="R1120" s="123"/>
      <c r="S1120" s="122"/>
      <c r="T1120" s="91">
        <f t="shared" si="65"/>
        <v>25300000</v>
      </c>
      <c r="U1120" s="92">
        <v>25300000</v>
      </c>
      <c r="V1120" s="124"/>
      <c r="W1120" s="125"/>
      <c r="X1120" s="93">
        <f t="shared" si="66"/>
        <v>25300000</v>
      </c>
      <c r="Y1120" s="94">
        <f t="shared" si="67"/>
        <v>0</v>
      </c>
      <c r="Z1120" s="94">
        <f t="shared" si="68"/>
        <v>0</v>
      </c>
      <c r="AA1120" s="126"/>
      <c r="AB1120" s="127" t="s">
        <v>75</v>
      </c>
      <c r="AC1120" s="97" t="s">
        <v>3284</v>
      </c>
    </row>
    <row r="1121" spans="1:29" ht="14.25">
      <c r="A1121" s="82">
        <v>1111</v>
      </c>
      <c r="B1121" s="115" t="s">
        <v>79</v>
      </c>
      <c r="C1121" s="131"/>
      <c r="D1121" s="128" t="s">
        <v>780</v>
      </c>
      <c r="E1121" s="132" t="s">
        <v>3285</v>
      </c>
      <c r="F1121" s="133" t="s">
        <v>3286</v>
      </c>
      <c r="G1121" s="325" t="s">
        <v>74</v>
      </c>
      <c r="H1121" s="325" t="s">
        <v>107</v>
      </c>
      <c r="I1121" s="134"/>
      <c r="J1121" s="120" t="s">
        <v>430</v>
      </c>
      <c r="K1121" s="167" t="s">
        <v>115</v>
      </c>
      <c r="L1121" s="122">
        <v>25300000</v>
      </c>
      <c r="M1121" s="122"/>
      <c r="N1121" s="123"/>
      <c r="O1121" s="122"/>
      <c r="P1121" s="122"/>
      <c r="Q1121" s="123"/>
      <c r="R1121" s="123"/>
      <c r="S1121" s="122"/>
      <c r="T1121" s="91">
        <f t="shared" si="65"/>
        <v>25300000</v>
      </c>
      <c r="U1121" s="92">
        <v>25300000</v>
      </c>
      <c r="V1121" s="124"/>
      <c r="W1121" s="125"/>
      <c r="X1121" s="93">
        <f t="shared" si="66"/>
        <v>25300000</v>
      </c>
      <c r="Y1121" s="94">
        <f t="shared" si="67"/>
        <v>0</v>
      </c>
      <c r="Z1121" s="94">
        <f t="shared" si="68"/>
        <v>0</v>
      </c>
      <c r="AA1121" s="126"/>
      <c r="AB1121" s="127" t="s">
        <v>75</v>
      </c>
      <c r="AC1121" s="97" t="s">
        <v>3287</v>
      </c>
    </row>
    <row r="1122" spans="1:29" ht="14.25">
      <c r="A1122" s="82">
        <v>1112</v>
      </c>
      <c r="B1122" s="115" t="s">
        <v>79</v>
      </c>
      <c r="C1122" s="131"/>
      <c r="D1122" s="128" t="s">
        <v>1121</v>
      </c>
      <c r="E1122" s="132" t="s">
        <v>3288</v>
      </c>
      <c r="F1122" s="133" t="s">
        <v>3289</v>
      </c>
      <c r="G1122" s="325" t="s">
        <v>74</v>
      </c>
      <c r="H1122" s="325" t="s">
        <v>107</v>
      </c>
      <c r="I1122" s="134"/>
      <c r="J1122" s="120" t="s">
        <v>430</v>
      </c>
      <c r="K1122" s="167" t="s">
        <v>115</v>
      </c>
      <c r="L1122" s="122">
        <v>25300000</v>
      </c>
      <c r="M1122" s="122"/>
      <c r="N1122" s="123"/>
      <c r="O1122" s="122"/>
      <c r="P1122" s="122"/>
      <c r="Q1122" s="123"/>
      <c r="R1122" s="123"/>
      <c r="S1122" s="122"/>
      <c r="T1122" s="91">
        <f t="shared" si="65"/>
        <v>25300000</v>
      </c>
      <c r="U1122" s="92">
        <v>25300000</v>
      </c>
      <c r="V1122" s="124"/>
      <c r="W1122" s="125"/>
      <c r="X1122" s="93">
        <f t="shared" si="66"/>
        <v>25300000</v>
      </c>
      <c r="Y1122" s="94">
        <f t="shared" si="67"/>
        <v>0</v>
      </c>
      <c r="Z1122" s="94">
        <f t="shared" si="68"/>
        <v>0</v>
      </c>
      <c r="AA1122" s="126"/>
      <c r="AB1122" s="127" t="s">
        <v>75</v>
      </c>
      <c r="AC1122" s="97" t="s">
        <v>3290</v>
      </c>
    </row>
    <row r="1123" spans="1:29" ht="14.25">
      <c r="A1123" s="82">
        <v>1113</v>
      </c>
      <c r="B1123" s="115" t="s">
        <v>79</v>
      </c>
      <c r="C1123" s="131"/>
      <c r="D1123" s="128" t="s">
        <v>1118</v>
      </c>
      <c r="E1123" s="132" t="s">
        <v>3291</v>
      </c>
      <c r="F1123" s="133" t="s">
        <v>3292</v>
      </c>
      <c r="G1123" s="325" t="s">
        <v>82</v>
      </c>
      <c r="H1123" s="325" t="s">
        <v>107</v>
      </c>
      <c r="I1123" s="134"/>
      <c r="J1123" s="120" t="s">
        <v>400</v>
      </c>
      <c r="K1123" s="121" t="s">
        <v>85</v>
      </c>
      <c r="L1123" s="122">
        <v>25300000</v>
      </c>
      <c r="M1123" s="122">
        <v>2250000</v>
      </c>
      <c r="N1123" s="123"/>
      <c r="O1123" s="122"/>
      <c r="P1123" s="122"/>
      <c r="Q1123" s="123"/>
      <c r="R1123" s="123"/>
      <c r="S1123" s="122">
        <v>12700000</v>
      </c>
      <c r="T1123" s="91">
        <f t="shared" si="65"/>
        <v>10350000</v>
      </c>
      <c r="U1123" s="92">
        <v>10350000</v>
      </c>
      <c r="V1123" s="124"/>
      <c r="W1123" s="125"/>
      <c r="X1123" s="93">
        <f t="shared" si="66"/>
        <v>10350000</v>
      </c>
      <c r="Y1123" s="94">
        <f t="shared" si="67"/>
        <v>0</v>
      </c>
      <c r="Z1123" s="94">
        <f t="shared" si="68"/>
        <v>0</v>
      </c>
      <c r="AA1123" s="126"/>
      <c r="AB1123" s="127"/>
      <c r="AC1123" s="97" t="s">
        <v>3293</v>
      </c>
    </row>
    <row r="1124" spans="1:29" ht="14.25">
      <c r="A1124" s="82">
        <v>1114</v>
      </c>
      <c r="B1124" s="115" t="s">
        <v>79</v>
      </c>
      <c r="C1124" s="131"/>
      <c r="D1124" s="128" t="s">
        <v>1118</v>
      </c>
      <c r="E1124" s="345" t="s">
        <v>3294</v>
      </c>
      <c r="F1124" s="346" t="s">
        <v>3295</v>
      </c>
      <c r="G1124" s="325" t="s">
        <v>82</v>
      </c>
      <c r="H1124" s="325" t="s">
        <v>107</v>
      </c>
      <c r="I1124" s="134"/>
      <c r="J1124" s="120" t="s">
        <v>425</v>
      </c>
      <c r="K1124" s="121" t="s">
        <v>426</v>
      </c>
      <c r="L1124" s="122">
        <v>10350000</v>
      </c>
      <c r="M1124" s="122">
        <v>2250000</v>
      </c>
      <c r="N1124" s="123"/>
      <c r="O1124" s="122"/>
      <c r="P1124" s="122"/>
      <c r="Q1124" s="123"/>
      <c r="R1124" s="123"/>
      <c r="S1124" s="122">
        <v>2925000</v>
      </c>
      <c r="T1124" s="91">
        <f t="shared" si="65"/>
        <v>5175000</v>
      </c>
      <c r="U1124" s="92">
        <v>5175000</v>
      </c>
      <c r="V1124" s="124"/>
      <c r="W1124" s="125"/>
      <c r="X1124" s="93">
        <f t="shared" si="66"/>
        <v>5175000</v>
      </c>
      <c r="Y1124" s="94">
        <f t="shared" si="67"/>
        <v>0</v>
      </c>
      <c r="Z1124" s="94">
        <f t="shared" si="68"/>
        <v>0</v>
      </c>
      <c r="AA1124" s="126"/>
      <c r="AB1124" s="127"/>
      <c r="AC1124" s="97" t="s">
        <v>3296</v>
      </c>
    </row>
    <row r="1125" spans="1:29" ht="14.25">
      <c r="A1125" s="82">
        <v>1115</v>
      </c>
      <c r="B1125" s="115" t="s">
        <v>79</v>
      </c>
      <c r="C1125" s="131"/>
      <c r="D1125" s="128" t="s">
        <v>1118</v>
      </c>
      <c r="E1125" s="326" t="s">
        <v>3297</v>
      </c>
      <c r="F1125" s="329" t="s">
        <v>3298</v>
      </c>
      <c r="G1125" s="325" t="s">
        <v>82</v>
      </c>
      <c r="H1125" s="325" t="s">
        <v>107</v>
      </c>
      <c r="I1125" s="134"/>
      <c r="J1125" s="120" t="s">
        <v>2664</v>
      </c>
      <c r="K1125" s="121" t="s">
        <v>787</v>
      </c>
      <c r="L1125" s="122">
        <v>10350000</v>
      </c>
      <c r="M1125" s="122">
        <v>2250000</v>
      </c>
      <c r="N1125" s="123"/>
      <c r="O1125" s="122"/>
      <c r="P1125" s="122"/>
      <c r="Q1125" s="123"/>
      <c r="R1125" s="123"/>
      <c r="S1125" s="122">
        <v>2925000</v>
      </c>
      <c r="T1125" s="91">
        <f t="shared" si="65"/>
        <v>5175000</v>
      </c>
      <c r="U1125" s="92">
        <v>5175000</v>
      </c>
      <c r="V1125" s="124"/>
      <c r="W1125" s="125"/>
      <c r="X1125" s="93">
        <f t="shared" si="66"/>
        <v>5175000</v>
      </c>
      <c r="Y1125" s="94">
        <f t="shared" si="67"/>
        <v>0</v>
      </c>
      <c r="Z1125" s="94">
        <f t="shared" si="68"/>
        <v>0</v>
      </c>
      <c r="AA1125" s="126"/>
      <c r="AB1125" s="127"/>
      <c r="AC1125" s="97" t="s">
        <v>3299</v>
      </c>
    </row>
    <row r="1126" spans="1:29" ht="14.25">
      <c r="A1126" s="82">
        <v>1116</v>
      </c>
      <c r="B1126" s="115" t="s">
        <v>79</v>
      </c>
      <c r="C1126" s="131"/>
      <c r="D1126" s="128" t="s">
        <v>1118</v>
      </c>
      <c r="E1126" s="132" t="s">
        <v>3300</v>
      </c>
      <c r="F1126" s="133" t="s">
        <v>3226</v>
      </c>
      <c r="G1126" s="134" t="s">
        <v>74</v>
      </c>
      <c r="H1126" s="134" t="s">
        <v>107</v>
      </c>
      <c r="I1126" s="134"/>
      <c r="J1126" s="120" t="s">
        <v>394</v>
      </c>
      <c r="K1126" s="121" t="s">
        <v>787</v>
      </c>
      <c r="L1126" s="122">
        <v>10350000</v>
      </c>
      <c r="M1126" s="122">
        <v>2250000</v>
      </c>
      <c r="N1126" s="123"/>
      <c r="O1126" s="122"/>
      <c r="P1126" s="122"/>
      <c r="Q1126" s="123"/>
      <c r="R1126" s="123"/>
      <c r="S1126" s="122"/>
      <c r="T1126" s="91">
        <f t="shared" si="65"/>
        <v>8100000</v>
      </c>
      <c r="U1126" s="92">
        <v>8100000</v>
      </c>
      <c r="V1126" s="124"/>
      <c r="W1126" s="125"/>
      <c r="X1126" s="93">
        <f t="shared" si="66"/>
        <v>8100000</v>
      </c>
      <c r="Y1126" s="94">
        <f t="shared" si="67"/>
        <v>0</v>
      </c>
      <c r="Z1126" s="94">
        <f t="shared" si="68"/>
        <v>0</v>
      </c>
      <c r="AA1126" s="126"/>
      <c r="AB1126" s="127"/>
      <c r="AC1126" s="97" t="s">
        <v>3301</v>
      </c>
    </row>
    <row r="1127" spans="1:29" ht="14.25">
      <c r="A1127" s="82">
        <v>1117</v>
      </c>
      <c r="B1127" s="115" t="s">
        <v>79</v>
      </c>
      <c r="C1127" s="131"/>
      <c r="D1127" s="84" t="s">
        <v>686</v>
      </c>
      <c r="E1127" s="88" t="s">
        <v>3302</v>
      </c>
      <c r="F1127" s="133" t="s">
        <v>3303</v>
      </c>
      <c r="G1127" s="105" t="s">
        <v>74</v>
      </c>
      <c r="H1127" s="134" t="s">
        <v>107</v>
      </c>
      <c r="I1127" s="134"/>
      <c r="J1127" s="120" t="s">
        <v>430</v>
      </c>
      <c r="K1127" s="167" t="s">
        <v>115</v>
      </c>
      <c r="L1127" s="122">
        <v>25300000</v>
      </c>
      <c r="M1127" s="122"/>
      <c r="N1127" s="123"/>
      <c r="O1127" s="122"/>
      <c r="P1127" s="122"/>
      <c r="Q1127" s="123"/>
      <c r="R1127" s="123"/>
      <c r="S1127" s="122"/>
      <c r="T1127" s="91">
        <f t="shared" si="65"/>
        <v>25300000</v>
      </c>
      <c r="U1127" s="92">
        <v>25300000</v>
      </c>
      <c r="V1127" s="124"/>
      <c r="W1127" s="125"/>
      <c r="X1127" s="93">
        <f t="shared" si="66"/>
        <v>25300000</v>
      </c>
      <c r="Y1127" s="94">
        <f t="shared" si="67"/>
        <v>0</v>
      </c>
      <c r="Z1127" s="94">
        <f t="shared" si="68"/>
        <v>0</v>
      </c>
      <c r="AA1127" s="126"/>
      <c r="AB1127" s="127" t="s">
        <v>75</v>
      </c>
      <c r="AC1127" s="97" t="s">
        <v>3304</v>
      </c>
    </row>
    <row r="1128" spans="1:29" ht="14.25">
      <c r="A1128" s="82">
        <v>1118</v>
      </c>
      <c r="B1128" s="115" t="s">
        <v>79</v>
      </c>
      <c r="C1128" s="131"/>
      <c r="D1128" s="84" t="s">
        <v>1158</v>
      </c>
      <c r="E1128" s="338" t="s">
        <v>3305</v>
      </c>
      <c r="F1128" s="133" t="s">
        <v>3306</v>
      </c>
      <c r="G1128" s="105" t="s">
        <v>74</v>
      </c>
      <c r="H1128" s="134" t="s">
        <v>107</v>
      </c>
      <c r="I1128" s="134"/>
      <c r="J1128" s="120" t="s">
        <v>2628</v>
      </c>
      <c r="K1128" s="167" t="s">
        <v>115</v>
      </c>
      <c r="L1128" s="122">
        <v>25300000</v>
      </c>
      <c r="M1128" s="122"/>
      <c r="N1128" s="123"/>
      <c r="O1128" s="122"/>
      <c r="P1128" s="122"/>
      <c r="Q1128" s="123"/>
      <c r="R1128" s="123"/>
      <c r="S1128" s="122"/>
      <c r="T1128" s="91">
        <f t="shared" si="65"/>
        <v>25300000</v>
      </c>
      <c r="U1128" s="92">
        <v>25300000</v>
      </c>
      <c r="V1128" s="124"/>
      <c r="W1128" s="125"/>
      <c r="X1128" s="93">
        <f t="shared" si="66"/>
        <v>25300000</v>
      </c>
      <c r="Y1128" s="94">
        <f t="shared" si="67"/>
        <v>0</v>
      </c>
      <c r="Z1128" s="94">
        <f t="shared" si="68"/>
        <v>0</v>
      </c>
      <c r="AA1128" s="126"/>
      <c r="AB1128" s="127" t="s">
        <v>75</v>
      </c>
      <c r="AC1128" s="97" t="s">
        <v>3307</v>
      </c>
    </row>
    <row r="1129" spans="1:29" ht="14.25">
      <c r="A1129" s="82">
        <v>1119</v>
      </c>
      <c r="B1129" s="115" t="s">
        <v>79</v>
      </c>
      <c r="C1129" s="131"/>
      <c r="D1129" s="128" t="s">
        <v>1118</v>
      </c>
      <c r="E1129" s="132" t="s">
        <v>3308</v>
      </c>
      <c r="F1129" s="133" t="s">
        <v>1360</v>
      </c>
      <c r="G1129" s="326" t="s">
        <v>74</v>
      </c>
      <c r="H1129" s="325" t="s">
        <v>107</v>
      </c>
      <c r="I1129" s="134"/>
      <c r="J1129" s="120" t="s">
        <v>2628</v>
      </c>
      <c r="K1129" s="167" t="s">
        <v>115</v>
      </c>
      <c r="L1129" s="122">
        <v>25300000</v>
      </c>
      <c r="M1129" s="122"/>
      <c r="N1129" s="123"/>
      <c r="O1129" s="122"/>
      <c r="P1129" s="122"/>
      <c r="Q1129" s="123"/>
      <c r="R1129" s="123"/>
      <c r="S1129" s="122"/>
      <c r="T1129" s="91">
        <f t="shared" si="65"/>
        <v>25300000</v>
      </c>
      <c r="U1129" s="92">
        <v>25300000</v>
      </c>
      <c r="V1129" s="124"/>
      <c r="W1129" s="125"/>
      <c r="X1129" s="93">
        <f t="shared" si="66"/>
        <v>25300000</v>
      </c>
      <c r="Y1129" s="94">
        <f t="shared" si="67"/>
        <v>0</v>
      </c>
      <c r="Z1129" s="94">
        <f t="shared" si="68"/>
        <v>0</v>
      </c>
      <c r="AA1129" s="126"/>
      <c r="AB1129" s="127" t="s">
        <v>75</v>
      </c>
      <c r="AC1129" s="97" t="s">
        <v>3309</v>
      </c>
    </row>
    <row r="1130" spans="1:29" ht="14.25">
      <c r="A1130" s="82">
        <v>1120</v>
      </c>
      <c r="B1130" s="115" t="s">
        <v>79</v>
      </c>
      <c r="C1130" s="131"/>
      <c r="D1130" s="128" t="s">
        <v>1118</v>
      </c>
      <c r="E1130" s="326" t="s">
        <v>3310</v>
      </c>
      <c r="F1130" s="347" t="s">
        <v>3311</v>
      </c>
      <c r="G1130" s="325" t="s">
        <v>371</v>
      </c>
      <c r="H1130" s="325" t="s">
        <v>107</v>
      </c>
      <c r="I1130" s="134"/>
      <c r="J1130" s="120">
        <v>0</v>
      </c>
      <c r="K1130" s="121" t="s">
        <v>109</v>
      </c>
      <c r="L1130" s="122">
        <v>25300000</v>
      </c>
      <c r="M1130" s="122"/>
      <c r="N1130" s="123"/>
      <c r="O1130" s="122"/>
      <c r="P1130" s="122"/>
      <c r="Q1130" s="123"/>
      <c r="R1130" s="123"/>
      <c r="S1130" s="122"/>
      <c r="T1130" s="91">
        <f t="shared" si="65"/>
        <v>25300000</v>
      </c>
      <c r="U1130" s="92">
        <v>25300000</v>
      </c>
      <c r="V1130" s="124"/>
      <c r="W1130" s="125"/>
      <c r="X1130" s="93">
        <f t="shared" si="66"/>
        <v>25300000</v>
      </c>
      <c r="Y1130" s="94">
        <f t="shared" si="67"/>
        <v>0</v>
      </c>
      <c r="Z1130" s="94">
        <f t="shared" si="68"/>
        <v>0</v>
      </c>
      <c r="AA1130" s="126"/>
      <c r="AB1130" s="127" t="s">
        <v>2722</v>
      </c>
      <c r="AC1130" s="97" t="s">
        <v>3312</v>
      </c>
    </row>
    <row r="1131" spans="1:29" ht="14.25">
      <c r="A1131" s="82">
        <v>1121</v>
      </c>
      <c r="B1131" s="115" t="s">
        <v>79</v>
      </c>
      <c r="C1131" s="131"/>
      <c r="D1131" s="128" t="s">
        <v>1118</v>
      </c>
      <c r="E1131" s="348" t="s">
        <v>3313</v>
      </c>
      <c r="F1131" s="213" t="s">
        <v>3314</v>
      </c>
      <c r="G1131" s="325" t="s">
        <v>82</v>
      </c>
      <c r="H1131" s="325" t="s">
        <v>107</v>
      </c>
      <c r="I1131" s="134"/>
      <c r="J1131" s="120" t="s">
        <v>425</v>
      </c>
      <c r="K1131" s="121" t="s">
        <v>3315</v>
      </c>
      <c r="L1131" s="122">
        <v>10350000</v>
      </c>
      <c r="M1131" s="122">
        <v>2250000</v>
      </c>
      <c r="N1131" s="123"/>
      <c r="O1131" s="122"/>
      <c r="P1131" s="122"/>
      <c r="Q1131" s="123"/>
      <c r="R1131" s="123"/>
      <c r="S1131" s="122">
        <v>2925000</v>
      </c>
      <c r="T1131" s="91">
        <f t="shared" si="65"/>
        <v>5175000</v>
      </c>
      <c r="U1131" s="92">
        <v>5175000</v>
      </c>
      <c r="V1131" s="124"/>
      <c r="W1131" s="125"/>
      <c r="X1131" s="93">
        <f t="shared" si="66"/>
        <v>5175000</v>
      </c>
      <c r="Y1131" s="94">
        <f t="shared" si="67"/>
        <v>0</v>
      </c>
      <c r="Z1131" s="94">
        <f t="shared" si="68"/>
        <v>0</v>
      </c>
      <c r="AA1131" s="126"/>
      <c r="AB1131" s="127"/>
      <c r="AC1131" s="97" t="s">
        <v>3316</v>
      </c>
    </row>
    <row r="1132" spans="1:29" ht="14.25">
      <c r="A1132" s="82">
        <v>1122</v>
      </c>
      <c r="B1132" s="115" t="s">
        <v>79</v>
      </c>
      <c r="C1132" s="131"/>
      <c r="D1132" s="128" t="s">
        <v>1118</v>
      </c>
      <c r="E1132" s="132" t="s">
        <v>3317</v>
      </c>
      <c r="F1132" s="213" t="s">
        <v>3318</v>
      </c>
      <c r="G1132" s="325" t="s">
        <v>74</v>
      </c>
      <c r="H1132" s="325" t="s">
        <v>107</v>
      </c>
      <c r="I1132" s="134"/>
      <c r="J1132" s="120">
        <v>0</v>
      </c>
      <c r="K1132" s="121" t="s">
        <v>85</v>
      </c>
      <c r="L1132" s="122">
        <v>25300000</v>
      </c>
      <c r="M1132" s="122">
        <v>2250000</v>
      </c>
      <c r="N1132" s="123"/>
      <c r="O1132" s="122"/>
      <c r="P1132" s="122"/>
      <c r="Q1132" s="123"/>
      <c r="R1132" s="123"/>
      <c r="S1132" s="122"/>
      <c r="T1132" s="91">
        <f t="shared" si="65"/>
        <v>23050000</v>
      </c>
      <c r="U1132" s="92">
        <v>23050000</v>
      </c>
      <c r="V1132" s="124"/>
      <c r="W1132" s="125"/>
      <c r="X1132" s="93">
        <f t="shared" si="66"/>
        <v>23050000</v>
      </c>
      <c r="Y1132" s="94">
        <f t="shared" si="67"/>
        <v>0</v>
      </c>
      <c r="Z1132" s="94">
        <f t="shared" si="68"/>
        <v>0</v>
      </c>
      <c r="AA1132" s="126"/>
      <c r="AB1132" s="127" t="s">
        <v>2722</v>
      </c>
      <c r="AC1132" s="97" t="s">
        <v>3319</v>
      </c>
    </row>
    <row r="1133" spans="1:29" ht="14.25">
      <c r="A1133" s="82">
        <v>1123</v>
      </c>
      <c r="B1133" s="115" t="s">
        <v>79</v>
      </c>
      <c r="C1133" s="131"/>
      <c r="D1133" s="128" t="s">
        <v>1118</v>
      </c>
      <c r="E1133" s="132" t="s">
        <v>3320</v>
      </c>
      <c r="F1133" s="133" t="s">
        <v>3321</v>
      </c>
      <c r="G1133" s="325" t="s">
        <v>67</v>
      </c>
      <c r="H1133" s="325" t="s">
        <v>107</v>
      </c>
      <c r="I1133" s="134" t="s">
        <v>114</v>
      </c>
      <c r="J1133" s="120" t="s">
        <v>493</v>
      </c>
      <c r="K1133" s="121" t="s">
        <v>444</v>
      </c>
      <c r="L1133" s="122">
        <v>10350000</v>
      </c>
      <c r="M1133" s="122"/>
      <c r="N1133" s="123"/>
      <c r="O1133" s="122">
        <v>70</v>
      </c>
      <c r="P1133" s="122"/>
      <c r="Q1133" s="123"/>
      <c r="R1133" s="123"/>
      <c r="S1133" s="122"/>
      <c r="T1133" s="91">
        <f t="shared" si="65"/>
        <v>3105000</v>
      </c>
      <c r="U1133" s="92">
        <v>3105000</v>
      </c>
      <c r="V1133" s="124"/>
      <c r="W1133" s="125"/>
      <c r="X1133" s="93">
        <f t="shared" si="66"/>
        <v>3105000</v>
      </c>
      <c r="Y1133" s="94">
        <f t="shared" si="67"/>
        <v>0</v>
      </c>
      <c r="Z1133" s="94">
        <f t="shared" si="68"/>
        <v>0</v>
      </c>
      <c r="AA1133" s="126"/>
      <c r="AB1133" s="127" t="s">
        <v>3322</v>
      </c>
      <c r="AC1133" s="97" t="s">
        <v>3323</v>
      </c>
    </row>
    <row r="1134" spans="1:29" ht="14.25">
      <c r="A1134" s="82">
        <v>1124</v>
      </c>
      <c r="B1134" s="115" t="s">
        <v>79</v>
      </c>
      <c r="C1134" s="131"/>
      <c r="D1134" s="84" t="s">
        <v>686</v>
      </c>
      <c r="E1134" s="326" t="s">
        <v>3324</v>
      </c>
      <c r="F1134" s="329" t="s">
        <v>3325</v>
      </c>
      <c r="G1134" s="325" t="s">
        <v>209</v>
      </c>
      <c r="H1134" s="325" t="s">
        <v>107</v>
      </c>
      <c r="I1134" s="134"/>
      <c r="J1134" s="120" t="s">
        <v>2664</v>
      </c>
      <c r="K1134" s="121" t="s">
        <v>787</v>
      </c>
      <c r="L1134" s="122">
        <v>10350000</v>
      </c>
      <c r="M1134" s="122">
        <v>2250000</v>
      </c>
      <c r="N1134" s="123"/>
      <c r="O1134" s="122"/>
      <c r="P1134" s="122"/>
      <c r="Q1134" s="123"/>
      <c r="R1134" s="123"/>
      <c r="S1134" s="122"/>
      <c r="T1134" s="91">
        <f t="shared" si="65"/>
        <v>8100000</v>
      </c>
      <c r="U1134" s="92">
        <v>8100000</v>
      </c>
      <c r="V1134" s="124"/>
      <c r="W1134" s="125"/>
      <c r="X1134" s="93">
        <f t="shared" si="66"/>
        <v>8100000</v>
      </c>
      <c r="Y1134" s="94">
        <f t="shared" si="67"/>
        <v>0</v>
      </c>
      <c r="Z1134" s="94">
        <f t="shared" si="68"/>
        <v>0</v>
      </c>
      <c r="AA1134" s="126"/>
      <c r="AB1134" s="127"/>
      <c r="AC1134" s="97" t="s">
        <v>3326</v>
      </c>
    </row>
    <row r="1135" spans="1:29" ht="14.25">
      <c r="A1135" s="82">
        <v>1125</v>
      </c>
      <c r="B1135" s="115" t="s">
        <v>79</v>
      </c>
      <c r="C1135" s="131"/>
      <c r="D1135" s="128" t="s">
        <v>1124</v>
      </c>
      <c r="E1135" s="132" t="s">
        <v>3327</v>
      </c>
      <c r="F1135" s="133" t="s">
        <v>3328</v>
      </c>
      <c r="G1135" s="325" t="s">
        <v>67</v>
      </c>
      <c r="H1135" s="325" t="s">
        <v>107</v>
      </c>
      <c r="I1135" s="134"/>
      <c r="J1135" s="120" t="s">
        <v>559</v>
      </c>
      <c r="K1135" s="167" t="s">
        <v>115</v>
      </c>
      <c r="L1135" s="122">
        <v>25300000</v>
      </c>
      <c r="M1135" s="122"/>
      <c r="N1135" s="123"/>
      <c r="O1135" s="122"/>
      <c r="P1135" s="122"/>
      <c r="Q1135" s="123"/>
      <c r="R1135" s="123"/>
      <c r="S1135" s="122"/>
      <c r="T1135" s="91">
        <f t="shared" si="65"/>
        <v>25300000</v>
      </c>
      <c r="U1135" s="92">
        <v>25300000</v>
      </c>
      <c r="V1135" s="124"/>
      <c r="W1135" s="125"/>
      <c r="X1135" s="93">
        <f t="shared" si="66"/>
        <v>25300000</v>
      </c>
      <c r="Y1135" s="94">
        <f t="shared" si="67"/>
        <v>0</v>
      </c>
      <c r="Z1135" s="94">
        <f t="shared" si="68"/>
        <v>0</v>
      </c>
      <c r="AA1135" s="126"/>
      <c r="AB1135" s="127" t="s">
        <v>75</v>
      </c>
      <c r="AC1135" s="97" t="s">
        <v>3329</v>
      </c>
    </row>
    <row r="1136" spans="1:29" ht="14.25">
      <c r="A1136" s="82">
        <v>1126</v>
      </c>
      <c r="B1136" s="115" t="s">
        <v>79</v>
      </c>
      <c r="C1136" s="131"/>
      <c r="D1136" s="128" t="s">
        <v>780</v>
      </c>
      <c r="E1136" s="132" t="s">
        <v>3330</v>
      </c>
      <c r="F1136" s="213" t="s">
        <v>3331</v>
      </c>
      <c r="G1136" s="325" t="s">
        <v>74</v>
      </c>
      <c r="H1136" s="325" t="s">
        <v>107</v>
      </c>
      <c r="I1136" s="134"/>
      <c r="J1136" s="120" t="s">
        <v>2628</v>
      </c>
      <c r="K1136" s="167" t="s">
        <v>115</v>
      </c>
      <c r="L1136" s="122">
        <v>25300000</v>
      </c>
      <c r="M1136" s="122"/>
      <c r="N1136" s="123"/>
      <c r="O1136" s="122"/>
      <c r="P1136" s="122"/>
      <c r="Q1136" s="123"/>
      <c r="R1136" s="123"/>
      <c r="S1136" s="122"/>
      <c r="T1136" s="91">
        <f t="shared" si="65"/>
        <v>25300000</v>
      </c>
      <c r="U1136" s="92">
        <v>25300000</v>
      </c>
      <c r="V1136" s="124"/>
      <c r="W1136" s="125"/>
      <c r="X1136" s="93">
        <f t="shared" si="66"/>
        <v>25300000</v>
      </c>
      <c r="Y1136" s="94">
        <f t="shared" si="67"/>
        <v>0</v>
      </c>
      <c r="Z1136" s="94">
        <f t="shared" si="68"/>
        <v>0</v>
      </c>
      <c r="AA1136" s="126"/>
      <c r="AB1136" s="127" t="s">
        <v>75</v>
      </c>
      <c r="AC1136" s="97" t="s">
        <v>3332</v>
      </c>
    </row>
    <row r="1137" spans="1:29" ht="14.25">
      <c r="A1137" s="82">
        <v>1127</v>
      </c>
      <c r="B1137" s="115" t="s">
        <v>79</v>
      </c>
      <c r="C1137" s="131"/>
      <c r="D1137" s="128" t="s">
        <v>1118</v>
      </c>
      <c r="E1137" s="132" t="s">
        <v>3333</v>
      </c>
      <c r="F1137" s="133" t="s">
        <v>3334</v>
      </c>
      <c r="G1137" s="325" t="s">
        <v>371</v>
      </c>
      <c r="H1137" s="325" t="s">
        <v>107</v>
      </c>
      <c r="I1137" s="134"/>
      <c r="J1137" s="120" t="s">
        <v>407</v>
      </c>
      <c r="K1137" s="121" t="s">
        <v>109</v>
      </c>
      <c r="L1137" s="122">
        <v>25300000</v>
      </c>
      <c r="M1137" s="122"/>
      <c r="N1137" s="123"/>
      <c r="O1137" s="122"/>
      <c r="P1137" s="122"/>
      <c r="Q1137" s="123"/>
      <c r="R1137" s="123"/>
      <c r="S1137" s="122"/>
      <c r="T1137" s="91">
        <f t="shared" si="65"/>
        <v>25300000</v>
      </c>
      <c r="U1137" s="92">
        <v>25300000</v>
      </c>
      <c r="V1137" s="124"/>
      <c r="W1137" s="125"/>
      <c r="X1137" s="93">
        <f t="shared" si="66"/>
        <v>25300000</v>
      </c>
      <c r="Y1137" s="94">
        <f t="shared" si="67"/>
        <v>0</v>
      </c>
      <c r="Z1137" s="94">
        <f t="shared" si="68"/>
        <v>0</v>
      </c>
      <c r="AA1137" s="126"/>
      <c r="AB1137" s="127"/>
      <c r="AC1137" s="97" t="s">
        <v>3335</v>
      </c>
    </row>
    <row r="1138" spans="1:29" ht="14.25">
      <c r="A1138" s="82">
        <v>1128</v>
      </c>
      <c r="B1138" s="115" t="s">
        <v>79</v>
      </c>
      <c r="C1138" s="131"/>
      <c r="D1138" s="128" t="s">
        <v>780</v>
      </c>
      <c r="E1138" s="132" t="s">
        <v>3336</v>
      </c>
      <c r="F1138" s="133" t="s">
        <v>3337</v>
      </c>
      <c r="G1138" s="325" t="s">
        <v>371</v>
      </c>
      <c r="H1138" s="325" t="s">
        <v>107</v>
      </c>
      <c r="I1138" s="134"/>
      <c r="J1138" s="120" t="s">
        <v>493</v>
      </c>
      <c r="K1138" s="121" t="s">
        <v>421</v>
      </c>
      <c r="L1138" s="122">
        <v>10350000</v>
      </c>
      <c r="M1138" s="122">
        <v>2250000</v>
      </c>
      <c r="N1138" s="123"/>
      <c r="O1138" s="122"/>
      <c r="P1138" s="122"/>
      <c r="Q1138" s="123"/>
      <c r="R1138" s="123"/>
      <c r="S1138" s="122"/>
      <c r="T1138" s="91">
        <f t="shared" si="65"/>
        <v>8100000</v>
      </c>
      <c r="U1138" s="92">
        <v>8100000</v>
      </c>
      <c r="V1138" s="124"/>
      <c r="W1138" s="125"/>
      <c r="X1138" s="93">
        <f t="shared" si="66"/>
        <v>8100000</v>
      </c>
      <c r="Y1138" s="94">
        <f t="shared" si="67"/>
        <v>0</v>
      </c>
      <c r="Z1138" s="94">
        <f t="shared" si="68"/>
        <v>0</v>
      </c>
      <c r="AA1138" s="126"/>
      <c r="AB1138" s="127"/>
      <c r="AC1138" s="97" t="s">
        <v>3338</v>
      </c>
    </row>
    <row r="1139" spans="1:29" ht="14.25">
      <c r="A1139" s="82">
        <v>1129</v>
      </c>
      <c r="B1139" s="115" t="s">
        <v>79</v>
      </c>
      <c r="C1139" s="131"/>
      <c r="D1139" s="128" t="s">
        <v>1182</v>
      </c>
      <c r="E1139" s="132" t="s">
        <v>3339</v>
      </c>
      <c r="F1139" s="133" t="s">
        <v>3340</v>
      </c>
      <c r="G1139" s="325" t="s">
        <v>74</v>
      </c>
      <c r="H1139" s="325" t="s">
        <v>107</v>
      </c>
      <c r="I1139" s="134"/>
      <c r="J1139" s="120" t="s">
        <v>430</v>
      </c>
      <c r="K1139" s="167" t="s">
        <v>115</v>
      </c>
      <c r="L1139" s="122">
        <v>25300000</v>
      </c>
      <c r="M1139" s="122"/>
      <c r="N1139" s="123"/>
      <c r="O1139" s="122"/>
      <c r="P1139" s="122"/>
      <c r="Q1139" s="123"/>
      <c r="R1139" s="123"/>
      <c r="S1139" s="122"/>
      <c r="T1139" s="91">
        <f t="shared" si="65"/>
        <v>25300000</v>
      </c>
      <c r="U1139" s="92">
        <v>25300000</v>
      </c>
      <c r="V1139" s="124"/>
      <c r="W1139" s="125"/>
      <c r="X1139" s="93">
        <f t="shared" si="66"/>
        <v>25300000</v>
      </c>
      <c r="Y1139" s="94">
        <f t="shared" si="67"/>
        <v>0</v>
      </c>
      <c r="Z1139" s="94">
        <f t="shared" si="68"/>
        <v>0</v>
      </c>
      <c r="AA1139" s="126"/>
      <c r="AB1139" s="127" t="s">
        <v>75</v>
      </c>
      <c r="AC1139" s="114" t="str">
        <f>VLOOKUP(E1139,'[1]Tong hop'!$D$3:$P$2738,12,FALSE)</f>
        <v>TienNDSE62860@fpt.edu.vn</v>
      </c>
    </row>
    <row r="1140" spans="1:29" ht="14.25">
      <c r="A1140" s="82">
        <v>1130</v>
      </c>
      <c r="B1140" s="115" t="s">
        <v>79</v>
      </c>
      <c r="C1140" s="131"/>
      <c r="D1140" s="84" t="s">
        <v>686</v>
      </c>
      <c r="E1140" s="132" t="s">
        <v>3341</v>
      </c>
      <c r="F1140" s="133" t="s">
        <v>3342</v>
      </c>
      <c r="G1140" s="325" t="s">
        <v>74</v>
      </c>
      <c r="H1140" s="325" t="s">
        <v>107</v>
      </c>
      <c r="I1140" s="134"/>
      <c r="J1140" s="120" t="s">
        <v>394</v>
      </c>
      <c r="K1140" s="121" t="s">
        <v>395</v>
      </c>
      <c r="L1140" s="122">
        <v>10350000</v>
      </c>
      <c r="M1140" s="122">
        <v>2250000</v>
      </c>
      <c r="N1140" s="123"/>
      <c r="O1140" s="122"/>
      <c r="P1140" s="122"/>
      <c r="Q1140" s="123"/>
      <c r="R1140" s="123"/>
      <c r="S1140" s="122">
        <v>2925000</v>
      </c>
      <c r="T1140" s="91">
        <f t="shared" si="65"/>
        <v>5175000</v>
      </c>
      <c r="U1140" s="92">
        <v>8100000</v>
      </c>
      <c r="V1140" s="124"/>
      <c r="W1140" s="125"/>
      <c r="X1140" s="93">
        <f t="shared" si="66"/>
        <v>8100000</v>
      </c>
      <c r="Y1140" s="94">
        <f t="shared" si="67"/>
        <v>2925000</v>
      </c>
      <c r="Z1140" s="94">
        <f t="shared" si="68"/>
        <v>0</v>
      </c>
      <c r="AA1140" s="126"/>
      <c r="AB1140" s="127"/>
      <c r="AC1140" s="97" t="s">
        <v>3343</v>
      </c>
    </row>
    <row r="1141" spans="1:29" ht="14.25">
      <c r="A1141" s="82">
        <v>1131</v>
      </c>
      <c r="B1141" s="115" t="s">
        <v>79</v>
      </c>
      <c r="C1141" s="131"/>
      <c r="D1141" s="84" t="s">
        <v>686</v>
      </c>
      <c r="E1141" s="132" t="s">
        <v>3344</v>
      </c>
      <c r="F1141" s="133" t="s">
        <v>3345</v>
      </c>
      <c r="G1141" s="325" t="s">
        <v>74</v>
      </c>
      <c r="H1141" s="325" t="s">
        <v>107</v>
      </c>
      <c r="I1141" s="134"/>
      <c r="J1141" s="120" t="s">
        <v>400</v>
      </c>
      <c r="K1141" s="121" t="s">
        <v>2755</v>
      </c>
      <c r="L1141" s="122">
        <v>25300000</v>
      </c>
      <c r="M1141" s="122">
        <v>2250000</v>
      </c>
      <c r="N1141" s="123"/>
      <c r="O1141" s="122"/>
      <c r="P1141" s="122"/>
      <c r="Q1141" s="123"/>
      <c r="R1141" s="123"/>
      <c r="S1141" s="122"/>
      <c r="T1141" s="91">
        <f t="shared" si="65"/>
        <v>23050000</v>
      </c>
      <c r="U1141" s="92">
        <v>23050000</v>
      </c>
      <c r="V1141" s="124"/>
      <c r="W1141" s="125"/>
      <c r="X1141" s="93">
        <f t="shared" si="66"/>
        <v>23050000</v>
      </c>
      <c r="Y1141" s="94">
        <f t="shared" si="67"/>
        <v>0</v>
      </c>
      <c r="Z1141" s="94">
        <f t="shared" si="68"/>
        <v>0</v>
      </c>
      <c r="AA1141" s="126"/>
      <c r="AB1141" s="127"/>
      <c r="AC1141" s="97" t="s">
        <v>3346</v>
      </c>
    </row>
    <row r="1142" spans="1:29" ht="14.25">
      <c r="A1142" s="82">
        <v>1132</v>
      </c>
      <c r="B1142" s="115" t="s">
        <v>79</v>
      </c>
      <c r="C1142" s="131"/>
      <c r="D1142" s="128" t="s">
        <v>1182</v>
      </c>
      <c r="E1142" s="132" t="s">
        <v>3347</v>
      </c>
      <c r="F1142" s="133" t="s">
        <v>3348</v>
      </c>
      <c r="G1142" s="325" t="s">
        <v>67</v>
      </c>
      <c r="H1142" s="325" t="s">
        <v>107</v>
      </c>
      <c r="I1142" s="134"/>
      <c r="J1142" s="120" t="s">
        <v>84</v>
      </c>
      <c r="K1142" s="167" t="s">
        <v>109</v>
      </c>
      <c r="L1142" s="122">
        <v>25300000</v>
      </c>
      <c r="M1142" s="122"/>
      <c r="N1142" s="123"/>
      <c r="O1142" s="122"/>
      <c r="P1142" s="122"/>
      <c r="Q1142" s="123"/>
      <c r="R1142" s="123"/>
      <c r="S1142" s="122"/>
      <c r="T1142" s="91">
        <f t="shared" si="65"/>
        <v>25300000</v>
      </c>
      <c r="U1142" s="92">
        <v>25300000</v>
      </c>
      <c r="V1142" s="124"/>
      <c r="W1142" s="125"/>
      <c r="X1142" s="93">
        <f t="shared" si="66"/>
        <v>25300000</v>
      </c>
      <c r="Y1142" s="94">
        <f t="shared" si="67"/>
        <v>0</v>
      </c>
      <c r="Z1142" s="94">
        <f t="shared" si="68"/>
        <v>0</v>
      </c>
      <c r="AA1142" s="126"/>
      <c r="AB1142" s="127" t="s">
        <v>75</v>
      </c>
      <c r="AC1142" s="97" t="s">
        <v>3349</v>
      </c>
    </row>
    <row r="1143" spans="1:29" ht="14.25">
      <c r="A1143" s="82">
        <v>1133</v>
      </c>
      <c r="B1143" s="115" t="s">
        <v>79</v>
      </c>
      <c r="C1143" s="131"/>
      <c r="D1143" s="128" t="s">
        <v>1121</v>
      </c>
      <c r="E1143" s="132" t="s">
        <v>3350</v>
      </c>
      <c r="F1143" s="133" t="s">
        <v>3351</v>
      </c>
      <c r="G1143" s="325" t="s">
        <v>74</v>
      </c>
      <c r="H1143" s="325" t="s">
        <v>107</v>
      </c>
      <c r="I1143" s="134"/>
      <c r="J1143" s="120" t="s">
        <v>2612</v>
      </c>
      <c r="K1143" s="167" t="s">
        <v>115</v>
      </c>
      <c r="L1143" s="122">
        <v>25300000</v>
      </c>
      <c r="M1143" s="122"/>
      <c r="N1143" s="123"/>
      <c r="O1143" s="122"/>
      <c r="P1143" s="122"/>
      <c r="Q1143" s="123"/>
      <c r="R1143" s="123"/>
      <c r="S1143" s="122"/>
      <c r="T1143" s="91">
        <f t="shared" si="65"/>
        <v>25300000</v>
      </c>
      <c r="U1143" s="92">
        <v>25300000</v>
      </c>
      <c r="V1143" s="124"/>
      <c r="W1143" s="125"/>
      <c r="X1143" s="93">
        <f t="shared" si="66"/>
        <v>25300000</v>
      </c>
      <c r="Y1143" s="94">
        <f t="shared" si="67"/>
        <v>0</v>
      </c>
      <c r="Z1143" s="94">
        <f t="shared" si="68"/>
        <v>0</v>
      </c>
      <c r="AA1143" s="126"/>
      <c r="AB1143" s="127" t="s">
        <v>75</v>
      </c>
      <c r="AC1143" s="97" t="s">
        <v>3352</v>
      </c>
    </row>
    <row r="1144" spans="1:29" ht="14.25">
      <c r="A1144" s="82">
        <v>1134</v>
      </c>
      <c r="B1144" s="115" t="s">
        <v>79</v>
      </c>
      <c r="C1144" s="131"/>
      <c r="D1144" s="128" t="s">
        <v>1218</v>
      </c>
      <c r="E1144" s="132" t="s">
        <v>3353</v>
      </c>
      <c r="F1144" s="133" t="s">
        <v>3354</v>
      </c>
      <c r="G1144" s="325" t="s">
        <v>82</v>
      </c>
      <c r="H1144" s="325" t="s">
        <v>107</v>
      </c>
      <c r="I1144" s="134"/>
      <c r="J1144" s="120" t="s">
        <v>722</v>
      </c>
      <c r="K1144" s="167" t="s">
        <v>115</v>
      </c>
      <c r="L1144" s="122">
        <v>25300000</v>
      </c>
      <c r="M1144" s="122"/>
      <c r="N1144" s="123"/>
      <c r="O1144" s="122"/>
      <c r="P1144" s="122"/>
      <c r="Q1144" s="123"/>
      <c r="R1144" s="123"/>
      <c r="S1144" s="122"/>
      <c r="T1144" s="91">
        <f t="shared" si="65"/>
        <v>25300000</v>
      </c>
      <c r="U1144" s="92">
        <v>25300000</v>
      </c>
      <c r="V1144" s="124"/>
      <c r="W1144" s="125"/>
      <c r="X1144" s="93">
        <f t="shared" si="66"/>
        <v>25300000</v>
      </c>
      <c r="Y1144" s="94">
        <f t="shared" si="67"/>
        <v>0</v>
      </c>
      <c r="Z1144" s="94">
        <f t="shared" si="68"/>
        <v>0</v>
      </c>
      <c r="AA1144" s="126"/>
      <c r="AB1144" s="127" t="s">
        <v>75</v>
      </c>
      <c r="AC1144" s="97" t="s">
        <v>3355</v>
      </c>
    </row>
    <row r="1145" spans="1:29" ht="14.25">
      <c r="A1145" s="82">
        <v>1135</v>
      </c>
      <c r="B1145" s="115" t="s">
        <v>79</v>
      </c>
      <c r="C1145" s="131"/>
      <c r="D1145" s="128" t="s">
        <v>1182</v>
      </c>
      <c r="E1145" s="170" t="s">
        <v>3356</v>
      </c>
      <c r="F1145" s="171" t="s">
        <v>3357</v>
      </c>
      <c r="G1145" s="325" t="s">
        <v>74</v>
      </c>
      <c r="H1145" s="325" t="s">
        <v>107</v>
      </c>
      <c r="I1145" s="134"/>
      <c r="J1145" s="120" t="s">
        <v>2628</v>
      </c>
      <c r="K1145" s="167" t="s">
        <v>115</v>
      </c>
      <c r="L1145" s="122">
        <v>25300000</v>
      </c>
      <c r="M1145" s="122"/>
      <c r="N1145" s="123"/>
      <c r="O1145" s="122"/>
      <c r="P1145" s="122"/>
      <c r="Q1145" s="123"/>
      <c r="R1145" s="123"/>
      <c r="S1145" s="122"/>
      <c r="T1145" s="91">
        <f t="shared" si="65"/>
        <v>25300000</v>
      </c>
      <c r="U1145" s="92">
        <v>25300000</v>
      </c>
      <c r="V1145" s="124"/>
      <c r="W1145" s="125"/>
      <c r="X1145" s="93">
        <f t="shared" si="66"/>
        <v>25300000</v>
      </c>
      <c r="Y1145" s="94">
        <f t="shared" si="67"/>
        <v>0</v>
      </c>
      <c r="Z1145" s="94">
        <f t="shared" si="68"/>
        <v>0</v>
      </c>
      <c r="AA1145" s="126"/>
      <c r="AB1145" s="127" t="s">
        <v>75</v>
      </c>
      <c r="AC1145" s="97" t="s">
        <v>3358</v>
      </c>
    </row>
    <row r="1146" spans="1:29" ht="14.25">
      <c r="A1146" s="82">
        <v>1136</v>
      </c>
      <c r="B1146" s="115" t="s">
        <v>79</v>
      </c>
      <c r="C1146" s="131"/>
      <c r="D1146" s="128" t="s">
        <v>1158</v>
      </c>
      <c r="E1146" s="170" t="s">
        <v>3359</v>
      </c>
      <c r="F1146" s="171" t="s">
        <v>3360</v>
      </c>
      <c r="G1146" s="325" t="s">
        <v>371</v>
      </c>
      <c r="H1146" s="349" t="s">
        <v>107</v>
      </c>
      <c r="I1146" s="134" t="s">
        <v>114</v>
      </c>
      <c r="J1146" s="120" t="s">
        <v>372</v>
      </c>
      <c r="K1146" s="167" t="s">
        <v>115</v>
      </c>
      <c r="L1146" s="122">
        <v>25300000</v>
      </c>
      <c r="M1146" s="122"/>
      <c r="N1146" s="123"/>
      <c r="O1146" s="122">
        <v>70</v>
      </c>
      <c r="P1146" s="122"/>
      <c r="Q1146" s="123"/>
      <c r="R1146" s="123"/>
      <c r="S1146" s="122"/>
      <c r="T1146" s="91">
        <f t="shared" si="65"/>
        <v>7590000</v>
      </c>
      <c r="U1146" s="92">
        <v>7590000</v>
      </c>
      <c r="V1146" s="124"/>
      <c r="W1146" s="125"/>
      <c r="X1146" s="93">
        <f t="shared" si="66"/>
        <v>7590000</v>
      </c>
      <c r="Y1146" s="94">
        <f t="shared" si="67"/>
        <v>0</v>
      </c>
      <c r="Z1146" s="94">
        <f t="shared" si="68"/>
        <v>0</v>
      </c>
      <c r="AA1146" s="126"/>
      <c r="AB1146" s="127" t="s">
        <v>75</v>
      </c>
      <c r="AC1146" s="97" t="s">
        <v>3361</v>
      </c>
    </row>
    <row r="1147" spans="1:29" ht="14.25">
      <c r="A1147" s="82">
        <v>1137</v>
      </c>
      <c r="B1147" s="115" t="s">
        <v>79</v>
      </c>
      <c r="C1147" s="128" t="s">
        <v>119</v>
      </c>
      <c r="D1147" s="84" t="s">
        <v>686</v>
      </c>
      <c r="E1147" s="170" t="s">
        <v>3362</v>
      </c>
      <c r="F1147" s="171" t="s">
        <v>1648</v>
      </c>
      <c r="G1147" s="325" t="s">
        <v>74</v>
      </c>
      <c r="H1147" s="349" t="s">
        <v>107</v>
      </c>
      <c r="I1147" s="134" t="s">
        <v>114</v>
      </c>
      <c r="J1147" s="120" t="s">
        <v>84</v>
      </c>
      <c r="K1147" s="121" t="s">
        <v>109</v>
      </c>
      <c r="L1147" s="122">
        <v>25300000</v>
      </c>
      <c r="M1147" s="122"/>
      <c r="N1147" s="123"/>
      <c r="O1147" s="122">
        <v>70</v>
      </c>
      <c r="P1147" s="122"/>
      <c r="Q1147" s="123"/>
      <c r="R1147" s="123"/>
      <c r="S1147" s="122"/>
      <c r="T1147" s="91">
        <f t="shared" si="65"/>
        <v>7590000</v>
      </c>
      <c r="U1147" s="92">
        <v>7590000</v>
      </c>
      <c r="V1147" s="124"/>
      <c r="W1147" s="125"/>
      <c r="X1147" s="93">
        <f t="shared" si="66"/>
        <v>7590000</v>
      </c>
      <c r="Y1147" s="94">
        <f t="shared" si="67"/>
        <v>0</v>
      </c>
      <c r="Z1147" s="94">
        <f t="shared" si="68"/>
        <v>0</v>
      </c>
      <c r="AA1147" s="126"/>
      <c r="AB1147" s="127" t="s">
        <v>75</v>
      </c>
      <c r="AC1147" s="97" t="s">
        <v>3363</v>
      </c>
    </row>
    <row r="1148" spans="1:29" ht="14.25">
      <c r="A1148" s="82">
        <v>1138</v>
      </c>
      <c r="B1148" s="115" t="s">
        <v>79</v>
      </c>
      <c r="C1148" s="131"/>
      <c r="D1148" s="128" t="s">
        <v>1121</v>
      </c>
      <c r="E1148" s="350" t="s">
        <v>3364</v>
      </c>
      <c r="F1148" s="351" t="s">
        <v>3365</v>
      </c>
      <c r="G1148" s="325" t="s">
        <v>74</v>
      </c>
      <c r="H1148" s="349" t="s">
        <v>107</v>
      </c>
      <c r="I1148" s="134" t="s">
        <v>437</v>
      </c>
      <c r="J1148" s="120" t="s">
        <v>400</v>
      </c>
      <c r="K1148" s="121" t="s">
        <v>109</v>
      </c>
      <c r="L1148" s="122">
        <v>25300000</v>
      </c>
      <c r="M1148" s="122"/>
      <c r="N1148" s="123"/>
      <c r="O1148" s="122"/>
      <c r="P1148" s="122">
        <v>70</v>
      </c>
      <c r="Q1148" s="123"/>
      <c r="R1148" s="123"/>
      <c r="S1148" s="122"/>
      <c r="T1148" s="91">
        <f t="shared" si="65"/>
        <v>7590000</v>
      </c>
      <c r="U1148" s="92">
        <v>7590000</v>
      </c>
      <c r="V1148" s="124"/>
      <c r="W1148" s="125"/>
      <c r="X1148" s="93">
        <f t="shared" si="66"/>
        <v>7590000</v>
      </c>
      <c r="Y1148" s="94">
        <f t="shared" si="67"/>
        <v>0</v>
      </c>
      <c r="Z1148" s="94">
        <f t="shared" si="68"/>
        <v>0</v>
      </c>
      <c r="AA1148" s="126"/>
      <c r="AB1148" s="127"/>
      <c r="AC1148" s="97" t="s">
        <v>3366</v>
      </c>
    </row>
    <row r="1149" spans="1:29" ht="14.25">
      <c r="A1149" s="82">
        <v>1139</v>
      </c>
      <c r="B1149" s="115" t="s">
        <v>79</v>
      </c>
      <c r="C1149" s="131"/>
      <c r="D1149" s="128" t="s">
        <v>1163</v>
      </c>
      <c r="E1149" s="170" t="s">
        <v>3367</v>
      </c>
      <c r="F1149" s="171" t="s">
        <v>3368</v>
      </c>
      <c r="G1149" s="325" t="s">
        <v>371</v>
      </c>
      <c r="H1149" s="349" t="s">
        <v>107</v>
      </c>
      <c r="I1149" s="134" t="s">
        <v>114</v>
      </c>
      <c r="J1149" s="120" t="s">
        <v>372</v>
      </c>
      <c r="K1149" s="167" t="s">
        <v>115</v>
      </c>
      <c r="L1149" s="122">
        <v>25300000</v>
      </c>
      <c r="M1149" s="122"/>
      <c r="N1149" s="123"/>
      <c r="O1149" s="122">
        <v>70</v>
      </c>
      <c r="P1149" s="122"/>
      <c r="Q1149" s="123"/>
      <c r="R1149" s="123"/>
      <c r="S1149" s="122"/>
      <c r="T1149" s="91">
        <f t="shared" si="65"/>
        <v>7590000</v>
      </c>
      <c r="U1149" s="92">
        <v>7590000</v>
      </c>
      <c r="V1149" s="124"/>
      <c r="W1149" s="125"/>
      <c r="X1149" s="93">
        <f t="shared" si="66"/>
        <v>7590000</v>
      </c>
      <c r="Y1149" s="94">
        <f t="shared" si="67"/>
        <v>0</v>
      </c>
      <c r="Z1149" s="94">
        <f t="shared" si="68"/>
        <v>0</v>
      </c>
      <c r="AA1149" s="126"/>
      <c r="AB1149" s="127" t="s">
        <v>75</v>
      </c>
      <c r="AC1149" s="97" t="s">
        <v>3369</v>
      </c>
    </row>
    <row r="1150" spans="1:29" ht="14.25">
      <c r="A1150" s="82">
        <v>1140</v>
      </c>
      <c r="B1150" s="115" t="s">
        <v>79</v>
      </c>
      <c r="C1150" s="131"/>
      <c r="D1150" s="84" t="s">
        <v>686</v>
      </c>
      <c r="E1150" s="350" t="s">
        <v>3370</v>
      </c>
      <c r="F1150" s="351" t="s">
        <v>3371</v>
      </c>
      <c r="G1150" s="325" t="s">
        <v>74</v>
      </c>
      <c r="H1150" s="349" t="s">
        <v>107</v>
      </c>
      <c r="I1150" s="134" t="s">
        <v>3372</v>
      </c>
      <c r="J1150" s="120">
        <v>0</v>
      </c>
      <c r="K1150" s="121" t="s">
        <v>3031</v>
      </c>
      <c r="L1150" s="122">
        <v>5175000</v>
      </c>
      <c r="M1150" s="122"/>
      <c r="N1150" s="123"/>
      <c r="O1150" s="122"/>
      <c r="P1150" s="122"/>
      <c r="Q1150" s="123"/>
      <c r="R1150" s="123"/>
      <c r="S1150" s="122"/>
      <c r="T1150" s="91">
        <f t="shared" si="65"/>
        <v>5175000</v>
      </c>
      <c r="U1150" s="92">
        <v>5175000</v>
      </c>
      <c r="V1150" s="124"/>
      <c r="W1150" s="125"/>
      <c r="X1150" s="93">
        <f t="shared" si="66"/>
        <v>5175000</v>
      </c>
      <c r="Y1150" s="94">
        <f t="shared" si="67"/>
        <v>0</v>
      </c>
      <c r="Z1150" s="94">
        <f t="shared" si="68"/>
        <v>0</v>
      </c>
      <c r="AA1150" s="126"/>
      <c r="AB1150" s="127" t="s">
        <v>3032</v>
      </c>
      <c r="AC1150" s="97" t="s">
        <v>3373</v>
      </c>
    </row>
    <row r="1151" spans="1:29" ht="14.25">
      <c r="A1151" s="82">
        <v>1141</v>
      </c>
      <c r="B1151" s="115" t="s">
        <v>79</v>
      </c>
      <c r="C1151" s="131"/>
      <c r="D1151" s="128" t="s">
        <v>780</v>
      </c>
      <c r="E1151" s="170" t="s">
        <v>3374</v>
      </c>
      <c r="F1151" s="171" t="s">
        <v>3375</v>
      </c>
      <c r="G1151" s="326" t="s">
        <v>74</v>
      </c>
      <c r="H1151" s="345" t="s">
        <v>107</v>
      </c>
      <c r="I1151" s="134"/>
      <c r="J1151" s="120" t="s">
        <v>84</v>
      </c>
      <c r="K1151" s="121" t="s">
        <v>109</v>
      </c>
      <c r="L1151" s="122">
        <v>25300000</v>
      </c>
      <c r="M1151" s="122"/>
      <c r="N1151" s="123"/>
      <c r="O1151" s="122"/>
      <c r="P1151" s="122"/>
      <c r="Q1151" s="123"/>
      <c r="R1151" s="123"/>
      <c r="S1151" s="122"/>
      <c r="T1151" s="91">
        <f t="shared" si="65"/>
        <v>25300000</v>
      </c>
      <c r="U1151" s="92">
        <v>25300000</v>
      </c>
      <c r="V1151" s="124"/>
      <c r="W1151" s="125"/>
      <c r="X1151" s="93">
        <f t="shared" si="66"/>
        <v>25300000</v>
      </c>
      <c r="Y1151" s="94">
        <f t="shared" si="67"/>
        <v>0</v>
      </c>
      <c r="Z1151" s="94">
        <f t="shared" si="68"/>
        <v>0</v>
      </c>
      <c r="AA1151" s="126"/>
      <c r="AB1151" s="127" t="s">
        <v>75</v>
      </c>
      <c r="AC1151" s="97" t="s">
        <v>3376</v>
      </c>
    </row>
    <row r="1152" spans="1:29" ht="14.25">
      <c r="A1152" s="82">
        <v>1142</v>
      </c>
      <c r="B1152" s="115" t="s">
        <v>79</v>
      </c>
      <c r="C1152" s="131"/>
      <c r="D1152" s="128" t="s">
        <v>1276</v>
      </c>
      <c r="E1152" s="350" t="s">
        <v>3377</v>
      </c>
      <c r="F1152" s="351" t="s">
        <v>3378</v>
      </c>
      <c r="G1152" s="326" t="s">
        <v>74</v>
      </c>
      <c r="H1152" s="345" t="s">
        <v>107</v>
      </c>
      <c r="I1152" s="134"/>
      <c r="J1152" s="120">
        <v>0</v>
      </c>
      <c r="K1152" s="121" t="s">
        <v>3031</v>
      </c>
      <c r="L1152" s="122">
        <v>5175000</v>
      </c>
      <c r="M1152" s="122"/>
      <c r="N1152" s="123"/>
      <c r="O1152" s="122"/>
      <c r="P1152" s="122"/>
      <c r="Q1152" s="123"/>
      <c r="R1152" s="123"/>
      <c r="S1152" s="122"/>
      <c r="T1152" s="91">
        <f t="shared" si="65"/>
        <v>5175000</v>
      </c>
      <c r="U1152" s="92">
        <v>5175000</v>
      </c>
      <c r="V1152" s="124"/>
      <c r="W1152" s="125"/>
      <c r="X1152" s="93">
        <f t="shared" si="66"/>
        <v>5175000</v>
      </c>
      <c r="Y1152" s="94">
        <f t="shared" si="67"/>
        <v>0</v>
      </c>
      <c r="Z1152" s="94">
        <f t="shared" si="68"/>
        <v>0</v>
      </c>
      <c r="AA1152" s="126"/>
      <c r="AB1152" s="127" t="s">
        <v>3032</v>
      </c>
      <c r="AC1152" s="97" t="s">
        <v>3379</v>
      </c>
    </row>
    <row r="1153" spans="1:29" ht="14.25">
      <c r="A1153" s="82">
        <v>1143</v>
      </c>
      <c r="B1153" s="115" t="s">
        <v>79</v>
      </c>
      <c r="C1153" s="131"/>
      <c r="D1153" s="128" t="s">
        <v>1121</v>
      </c>
      <c r="E1153" s="170" t="s">
        <v>3380</v>
      </c>
      <c r="F1153" s="171" t="s">
        <v>3381</v>
      </c>
      <c r="G1153" s="326" t="s">
        <v>209</v>
      </c>
      <c r="H1153" s="345" t="s">
        <v>107</v>
      </c>
      <c r="I1153" s="134" t="s">
        <v>2820</v>
      </c>
      <c r="J1153" s="120" t="s">
        <v>2602</v>
      </c>
      <c r="K1153" s="167" t="s">
        <v>115</v>
      </c>
      <c r="L1153" s="122">
        <v>25300000</v>
      </c>
      <c r="M1153" s="122"/>
      <c r="N1153" s="123"/>
      <c r="O1153" s="122"/>
      <c r="P1153" s="122">
        <v>50</v>
      </c>
      <c r="Q1153" s="123"/>
      <c r="R1153" s="123"/>
      <c r="S1153" s="122"/>
      <c r="T1153" s="91">
        <f t="shared" si="65"/>
        <v>12650000</v>
      </c>
      <c r="U1153" s="92">
        <v>12650000</v>
      </c>
      <c r="V1153" s="124"/>
      <c r="W1153" s="125"/>
      <c r="X1153" s="93">
        <f t="shared" si="66"/>
        <v>12650000</v>
      </c>
      <c r="Y1153" s="94">
        <f t="shared" si="67"/>
        <v>0</v>
      </c>
      <c r="Z1153" s="94">
        <f t="shared" si="68"/>
        <v>0</v>
      </c>
      <c r="AA1153" s="126"/>
      <c r="AB1153" s="127" t="s">
        <v>75</v>
      </c>
      <c r="AC1153" s="97" t="s">
        <v>3382</v>
      </c>
    </row>
    <row r="1154" spans="1:29" ht="14.25">
      <c r="A1154" s="82">
        <v>1144</v>
      </c>
      <c r="B1154" s="115" t="s">
        <v>79</v>
      </c>
      <c r="C1154" s="131"/>
      <c r="D1154" s="128" t="s">
        <v>780</v>
      </c>
      <c r="E1154" s="170" t="s">
        <v>3383</v>
      </c>
      <c r="F1154" s="171" t="s">
        <v>3384</v>
      </c>
      <c r="G1154" s="325" t="s">
        <v>371</v>
      </c>
      <c r="H1154" s="349" t="s">
        <v>107</v>
      </c>
      <c r="I1154" s="134"/>
      <c r="J1154" s="120" t="s">
        <v>372</v>
      </c>
      <c r="K1154" s="167" t="s">
        <v>115</v>
      </c>
      <c r="L1154" s="122">
        <v>25300000</v>
      </c>
      <c r="M1154" s="122"/>
      <c r="N1154" s="123"/>
      <c r="O1154" s="122"/>
      <c r="P1154" s="122"/>
      <c r="Q1154" s="123"/>
      <c r="R1154" s="123"/>
      <c r="S1154" s="122"/>
      <c r="T1154" s="91">
        <f t="shared" si="65"/>
        <v>25300000</v>
      </c>
      <c r="U1154" s="92">
        <v>25300000</v>
      </c>
      <c r="V1154" s="124"/>
      <c r="W1154" s="125"/>
      <c r="X1154" s="93">
        <f t="shared" si="66"/>
        <v>25300000</v>
      </c>
      <c r="Y1154" s="94">
        <f t="shared" si="67"/>
        <v>0</v>
      </c>
      <c r="Z1154" s="94">
        <f t="shared" si="68"/>
        <v>0</v>
      </c>
      <c r="AA1154" s="126"/>
      <c r="AB1154" s="127" t="s">
        <v>75</v>
      </c>
      <c r="AC1154" s="97" t="s">
        <v>3385</v>
      </c>
    </row>
    <row r="1155" spans="1:29" ht="14.25">
      <c r="A1155" s="82">
        <v>1145</v>
      </c>
      <c r="B1155" s="115" t="s">
        <v>79</v>
      </c>
      <c r="C1155" s="131"/>
      <c r="D1155" s="84" t="s">
        <v>686</v>
      </c>
      <c r="E1155" s="350" t="s">
        <v>3386</v>
      </c>
      <c r="F1155" s="351" t="s">
        <v>3387</v>
      </c>
      <c r="G1155" s="325" t="s">
        <v>67</v>
      </c>
      <c r="H1155" s="349" t="s">
        <v>107</v>
      </c>
      <c r="I1155" s="134"/>
      <c r="J1155" s="120" t="s">
        <v>394</v>
      </c>
      <c r="K1155" s="121" t="s">
        <v>787</v>
      </c>
      <c r="L1155" s="122">
        <v>10350000</v>
      </c>
      <c r="M1155" s="122">
        <v>2250000</v>
      </c>
      <c r="N1155" s="123"/>
      <c r="O1155" s="122"/>
      <c r="P1155" s="122"/>
      <c r="Q1155" s="123"/>
      <c r="R1155" s="123"/>
      <c r="S1155" s="122">
        <v>2925000</v>
      </c>
      <c r="T1155" s="91">
        <f t="shared" si="65"/>
        <v>5175000</v>
      </c>
      <c r="U1155" s="92">
        <v>5175000</v>
      </c>
      <c r="V1155" s="124"/>
      <c r="W1155" s="125"/>
      <c r="X1155" s="93">
        <f t="shared" si="66"/>
        <v>5175000</v>
      </c>
      <c r="Y1155" s="94">
        <f t="shared" si="67"/>
        <v>0</v>
      </c>
      <c r="Z1155" s="94">
        <f t="shared" si="68"/>
        <v>0</v>
      </c>
      <c r="AA1155" s="126"/>
      <c r="AB1155" s="127"/>
      <c r="AC1155" s="97" t="s">
        <v>3388</v>
      </c>
    </row>
    <row r="1156" spans="1:29" ht="14.25">
      <c r="A1156" s="82">
        <v>1146</v>
      </c>
      <c r="B1156" s="115" t="s">
        <v>79</v>
      </c>
      <c r="C1156" s="131"/>
      <c r="D1156" s="128" t="s">
        <v>1276</v>
      </c>
      <c r="E1156" s="170" t="s">
        <v>3389</v>
      </c>
      <c r="F1156" s="171" t="s">
        <v>3390</v>
      </c>
      <c r="G1156" s="325" t="s">
        <v>74</v>
      </c>
      <c r="H1156" s="349" t="s">
        <v>107</v>
      </c>
      <c r="I1156" s="134"/>
      <c r="J1156" s="120" t="s">
        <v>400</v>
      </c>
      <c r="K1156" s="121" t="s">
        <v>109</v>
      </c>
      <c r="L1156" s="122">
        <v>25300000</v>
      </c>
      <c r="M1156" s="122"/>
      <c r="N1156" s="123"/>
      <c r="O1156" s="122"/>
      <c r="P1156" s="122"/>
      <c r="Q1156" s="123"/>
      <c r="R1156" s="123"/>
      <c r="S1156" s="122"/>
      <c r="T1156" s="91">
        <f t="shared" si="65"/>
        <v>25300000</v>
      </c>
      <c r="U1156" s="92">
        <v>25300000</v>
      </c>
      <c r="V1156" s="124"/>
      <c r="W1156" s="125"/>
      <c r="X1156" s="93">
        <f t="shared" si="66"/>
        <v>25300000</v>
      </c>
      <c r="Y1156" s="94">
        <f t="shared" si="67"/>
        <v>0</v>
      </c>
      <c r="Z1156" s="94">
        <f t="shared" si="68"/>
        <v>0</v>
      </c>
      <c r="AA1156" s="126"/>
      <c r="AB1156" s="127"/>
      <c r="AC1156" s="97" t="s">
        <v>3391</v>
      </c>
    </row>
    <row r="1157" spans="1:29" ht="14.25">
      <c r="A1157" s="82">
        <v>1147</v>
      </c>
      <c r="B1157" s="115" t="s">
        <v>79</v>
      </c>
      <c r="C1157" s="131"/>
      <c r="D1157" s="84" t="s">
        <v>686</v>
      </c>
      <c r="E1157" s="170" t="s">
        <v>3392</v>
      </c>
      <c r="F1157" s="171" t="s">
        <v>3393</v>
      </c>
      <c r="G1157" s="325" t="s">
        <v>74</v>
      </c>
      <c r="H1157" s="349" t="s">
        <v>107</v>
      </c>
      <c r="I1157" s="134" t="s">
        <v>114</v>
      </c>
      <c r="J1157" s="120" t="s">
        <v>2628</v>
      </c>
      <c r="K1157" s="167" t="s">
        <v>115</v>
      </c>
      <c r="L1157" s="122">
        <v>25300000</v>
      </c>
      <c r="M1157" s="122"/>
      <c r="N1157" s="123"/>
      <c r="O1157" s="122">
        <v>70</v>
      </c>
      <c r="P1157" s="122"/>
      <c r="Q1157" s="123"/>
      <c r="R1157" s="123"/>
      <c r="S1157" s="122"/>
      <c r="T1157" s="91">
        <f t="shared" si="65"/>
        <v>7590000</v>
      </c>
      <c r="U1157" s="92">
        <v>7590000</v>
      </c>
      <c r="V1157" s="124"/>
      <c r="W1157" s="125"/>
      <c r="X1157" s="93">
        <f t="shared" si="66"/>
        <v>7590000</v>
      </c>
      <c r="Y1157" s="94">
        <f t="shared" si="67"/>
        <v>0</v>
      </c>
      <c r="Z1157" s="94">
        <f t="shared" si="68"/>
        <v>0</v>
      </c>
      <c r="AA1157" s="126"/>
      <c r="AB1157" s="127" t="s">
        <v>75</v>
      </c>
      <c r="AC1157" s="97" t="s">
        <v>3394</v>
      </c>
    </row>
    <row r="1158" spans="1:29" ht="14.25">
      <c r="A1158" s="82">
        <v>1148</v>
      </c>
      <c r="B1158" s="115" t="s">
        <v>79</v>
      </c>
      <c r="C1158" s="131"/>
      <c r="D1158" s="128" t="s">
        <v>1158</v>
      </c>
      <c r="E1158" s="132" t="s">
        <v>3395</v>
      </c>
      <c r="F1158" s="168" t="s">
        <v>3396</v>
      </c>
      <c r="G1158" s="325" t="s">
        <v>74</v>
      </c>
      <c r="H1158" s="173" t="s">
        <v>107</v>
      </c>
      <c r="I1158" s="134"/>
      <c r="J1158" s="120" t="s">
        <v>400</v>
      </c>
      <c r="K1158" s="121" t="s">
        <v>109</v>
      </c>
      <c r="L1158" s="122">
        <v>25300000</v>
      </c>
      <c r="M1158" s="122"/>
      <c r="N1158" s="123"/>
      <c r="O1158" s="122"/>
      <c r="P1158" s="122"/>
      <c r="Q1158" s="123"/>
      <c r="R1158" s="123"/>
      <c r="S1158" s="122"/>
      <c r="T1158" s="91">
        <f t="shared" si="65"/>
        <v>25300000</v>
      </c>
      <c r="U1158" s="92">
        <v>25300000</v>
      </c>
      <c r="V1158" s="124"/>
      <c r="W1158" s="125"/>
      <c r="X1158" s="93">
        <f t="shared" si="66"/>
        <v>25300000</v>
      </c>
      <c r="Y1158" s="94">
        <f t="shared" si="67"/>
        <v>0</v>
      </c>
      <c r="Z1158" s="94">
        <f t="shared" si="68"/>
        <v>0</v>
      </c>
      <c r="AA1158" s="126"/>
      <c r="AB1158" s="127"/>
      <c r="AC1158" s="97" t="s">
        <v>3397</v>
      </c>
    </row>
    <row r="1159" spans="1:29" ht="14.25">
      <c r="A1159" s="82">
        <v>1149</v>
      </c>
      <c r="B1159" s="115" t="s">
        <v>79</v>
      </c>
      <c r="C1159" s="131"/>
      <c r="D1159" s="128" t="s">
        <v>1121</v>
      </c>
      <c r="E1159" s="326" t="s">
        <v>3398</v>
      </c>
      <c r="F1159" s="352" t="s">
        <v>3399</v>
      </c>
      <c r="G1159" s="325" t="s">
        <v>74</v>
      </c>
      <c r="H1159" s="173" t="s">
        <v>107</v>
      </c>
      <c r="I1159" s="134"/>
      <c r="J1159" s="120" t="s">
        <v>2664</v>
      </c>
      <c r="K1159" s="121" t="s">
        <v>787</v>
      </c>
      <c r="L1159" s="122">
        <v>10350000</v>
      </c>
      <c r="M1159" s="122">
        <v>2250000</v>
      </c>
      <c r="N1159" s="123"/>
      <c r="O1159" s="122"/>
      <c r="P1159" s="122"/>
      <c r="Q1159" s="123"/>
      <c r="R1159" s="123"/>
      <c r="S1159" s="122">
        <v>2925000</v>
      </c>
      <c r="T1159" s="91">
        <f t="shared" si="65"/>
        <v>5175000</v>
      </c>
      <c r="U1159" s="92">
        <v>5175000</v>
      </c>
      <c r="V1159" s="124"/>
      <c r="W1159" s="125"/>
      <c r="X1159" s="93">
        <f t="shared" si="66"/>
        <v>5175000</v>
      </c>
      <c r="Y1159" s="94">
        <f t="shared" si="67"/>
        <v>0</v>
      </c>
      <c r="Z1159" s="94">
        <f t="shared" si="68"/>
        <v>0</v>
      </c>
      <c r="AA1159" s="126"/>
      <c r="AB1159" s="127"/>
      <c r="AC1159" s="97" t="s">
        <v>3400</v>
      </c>
    </row>
    <row r="1160" spans="1:29" ht="14.25">
      <c r="A1160" s="82">
        <v>1150</v>
      </c>
      <c r="B1160" s="115" t="s">
        <v>79</v>
      </c>
      <c r="C1160" s="131"/>
      <c r="D1160" s="128" t="s">
        <v>1391</v>
      </c>
      <c r="E1160" s="132" t="s">
        <v>3401</v>
      </c>
      <c r="F1160" s="168" t="s">
        <v>3402</v>
      </c>
      <c r="G1160" s="325" t="s">
        <v>74</v>
      </c>
      <c r="H1160" s="173" t="s">
        <v>107</v>
      </c>
      <c r="I1160" s="134"/>
      <c r="J1160" s="120" t="s">
        <v>84</v>
      </c>
      <c r="K1160" s="121" t="s">
        <v>109</v>
      </c>
      <c r="L1160" s="122">
        <v>25300000</v>
      </c>
      <c r="M1160" s="122"/>
      <c r="N1160" s="123"/>
      <c r="O1160" s="122"/>
      <c r="P1160" s="122"/>
      <c r="Q1160" s="123"/>
      <c r="R1160" s="123"/>
      <c r="S1160" s="122"/>
      <c r="T1160" s="91">
        <f t="shared" si="65"/>
        <v>25300000</v>
      </c>
      <c r="U1160" s="92">
        <v>25300000</v>
      </c>
      <c r="V1160" s="124"/>
      <c r="W1160" s="125"/>
      <c r="X1160" s="93">
        <f t="shared" si="66"/>
        <v>25300000</v>
      </c>
      <c r="Y1160" s="94">
        <f t="shared" si="67"/>
        <v>0</v>
      </c>
      <c r="Z1160" s="94">
        <f t="shared" si="68"/>
        <v>0</v>
      </c>
      <c r="AA1160" s="126"/>
      <c r="AB1160" s="127" t="s">
        <v>75</v>
      </c>
      <c r="AC1160" s="97" t="s">
        <v>3403</v>
      </c>
    </row>
    <row r="1161" spans="1:29" ht="14.25">
      <c r="A1161" s="82">
        <v>1151</v>
      </c>
      <c r="B1161" s="115" t="s">
        <v>79</v>
      </c>
      <c r="C1161" s="131"/>
      <c r="D1161" s="84" t="s">
        <v>686</v>
      </c>
      <c r="E1161" s="132" t="s">
        <v>3404</v>
      </c>
      <c r="F1161" s="168" t="s">
        <v>3405</v>
      </c>
      <c r="G1161" s="325" t="s">
        <v>371</v>
      </c>
      <c r="H1161" s="173" t="s">
        <v>107</v>
      </c>
      <c r="I1161" s="134"/>
      <c r="J1161" s="120" t="s">
        <v>372</v>
      </c>
      <c r="K1161" s="167" t="s">
        <v>373</v>
      </c>
      <c r="L1161" s="122">
        <v>25300000</v>
      </c>
      <c r="M1161" s="122">
        <v>2250000</v>
      </c>
      <c r="N1161" s="123"/>
      <c r="O1161" s="122"/>
      <c r="P1161" s="122"/>
      <c r="Q1161" s="123"/>
      <c r="R1161" s="123"/>
      <c r="S1161" s="122"/>
      <c r="T1161" s="91">
        <f t="shared" si="65"/>
        <v>23050000</v>
      </c>
      <c r="U1161" s="92">
        <v>23050000</v>
      </c>
      <c r="V1161" s="124"/>
      <c r="W1161" s="125"/>
      <c r="X1161" s="93">
        <f t="shared" si="66"/>
        <v>23050000</v>
      </c>
      <c r="Y1161" s="94">
        <f t="shared" si="67"/>
        <v>0</v>
      </c>
      <c r="Z1161" s="94">
        <f t="shared" si="68"/>
        <v>0</v>
      </c>
      <c r="AA1161" s="126"/>
      <c r="AB1161" s="127" t="s">
        <v>75</v>
      </c>
      <c r="AC1161" s="97" t="s">
        <v>3406</v>
      </c>
    </row>
    <row r="1162" spans="1:29" ht="14.25">
      <c r="A1162" s="82">
        <v>1152</v>
      </c>
      <c r="B1162" s="115" t="s">
        <v>79</v>
      </c>
      <c r="C1162" s="131"/>
      <c r="D1162" s="84" t="s">
        <v>1118</v>
      </c>
      <c r="E1162" s="326" t="s">
        <v>3407</v>
      </c>
      <c r="F1162" s="331" t="s">
        <v>3408</v>
      </c>
      <c r="G1162" s="325" t="s">
        <v>74</v>
      </c>
      <c r="H1162" s="173" t="s">
        <v>107</v>
      </c>
      <c r="I1162" s="134"/>
      <c r="J1162" s="120" t="s">
        <v>108</v>
      </c>
      <c r="K1162" s="121" t="s">
        <v>109</v>
      </c>
      <c r="L1162" s="122">
        <v>25300000</v>
      </c>
      <c r="M1162" s="122"/>
      <c r="N1162" s="123"/>
      <c r="O1162" s="122"/>
      <c r="P1162" s="122"/>
      <c r="Q1162" s="123"/>
      <c r="R1162" s="123"/>
      <c r="S1162" s="122"/>
      <c r="T1162" s="91">
        <f t="shared" ref="T1162:T1225" si="69">IF(O1162&gt;0,L1162-(L1162*O1162/100)-M1162-S1162-N1162,IF(P1162&gt;0,L1162-(L1162*P1162/100)-M1162-S1162-N1162,IF(Q1162&gt;0,L1162-(L1162*Q1162/100)-M1162-S1162-N1162,L1162-M1162-S1162-N1162)))-R1162</f>
        <v>25300000</v>
      </c>
      <c r="U1162" s="92">
        <v>25300000</v>
      </c>
      <c r="V1162" s="124"/>
      <c r="W1162" s="125"/>
      <c r="X1162" s="93">
        <f t="shared" si="66"/>
        <v>25300000</v>
      </c>
      <c r="Y1162" s="94">
        <f t="shared" si="67"/>
        <v>0</v>
      </c>
      <c r="Z1162" s="94">
        <f t="shared" si="68"/>
        <v>0</v>
      </c>
      <c r="AA1162" s="126"/>
      <c r="AB1162" s="127"/>
      <c r="AC1162" s="97" t="s">
        <v>3409</v>
      </c>
    </row>
    <row r="1163" spans="1:29" ht="14.25">
      <c r="A1163" s="82">
        <v>1153</v>
      </c>
      <c r="B1163" s="115" t="s">
        <v>79</v>
      </c>
      <c r="C1163" s="131"/>
      <c r="D1163" s="84" t="s">
        <v>1158</v>
      </c>
      <c r="E1163" s="132" t="s">
        <v>3410</v>
      </c>
      <c r="F1163" s="168" t="s">
        <v>3411</v>
      </c>
      <c r="G1163" s="325" t="s">
        <v>209</v>
      </c>
      <c r="H1163" s="173" t="s">
        <v>107</v>
      </c>
      <c r="I1163" s="134"/>
      <c r="J1163" s="120" t="s">
        <v>2602</v>
      </c>
      <c r="K1163" s="167" t="s">
        <v>115</v>
      </c>
      <c r="L1163" s="122">
        <v>25300000</v>
      </c>
      <c r="M1163" s="122"/>
      <c r="N1163" s="123"/>
      <c r="O1163" s="122"/>
      <c r="P1163" s="122"/>
      <c r="Q1163" s="123"/>
      <c r="R1163" s="123"/>
      <c r="S1163" s="122">
        <v>2250000</v>
      </c>
      <c r="T1163" s="91">
        <f t="shared" si="69"/>
        <v>23050000</v>
      </c>
      <c r="U1163" s="92">
        <v>23050000</v>
      </c>
      <c r="V1163" s="124"/>
      <c r="W1163" s="125"/>
      <c r="X1163" s="93">
        <f t="shared" si="66"/>
        <v>23050000</v>
      </c>
      <c r="Y1163" s="94">
        <f t="shared" si="67"/>
        <v>0</v>
      </c>
      <c r="Z1163" s="94">
        <f t="shared" si="68"/>
        <v>0</v>
      </c>
      <c r="AA1163" s="126"/>
      <c r="AB1163" s="127" t="s">
        <v>75</v>
      </c>
      <c r="AC1163" s="97" t="s">
        <v>3412</v>
      </c>
    </row>
    <row r="1164" spans="1:29" ht="14.25">
      <c r="A1164" s="82">
        <v>1154</v>
      </c>
      <c r="B1164" s="115" t="s">
        <v>79</v>
      </c>
      <c r="C1164" s="131"/>
      <c r="D1164" s="128" t="s">
        <v>1163</v>
      </c>
      <c r="E1164" s="343" t="s">
        <v>3413</v>
      </c>
      <c r="F1164" s="353" t="s">
        <v>3414</v>
      </c>
      <c r="G1164" s="325" t="s">
        <v>67</v>
      </c>
      <c r="H1164" s="173" t="s">
        <v>107</v>
      </c>
      <c r="I1164" s="134"/>
      <c r="J1164" s="120" t="s">
        <v>425</v>
      </c>
      <c r="K1164" s="121" t="s">
        <v>426</v>
      </c>
      <c r="L1164" s="122">
        <v>10350000</v>
      </c>
      <c r="M1164" s="122">
        <v>2250000</v>
      </c>
      <c r="N1164" s="123"/>
      <c r="O1164" s="122"/>
      <c r="P1164" s="122"/>
      <c r="Q1164" s="123"/>
      <c r="R1164" s="123"/>
      <c r="S1164" s="122">
        <v>2925000</v>
      </c>
      <c r="T1164" s="91">
        <f t="shared" si="69"/>
        <v>5175000</v>
      </c>
      <c r="U1164" s="92">
        <v>5175000</v>
      </c>
      <c r="V1164" s="124"/>
      <c r="W1164" s="125"/>
      <c r="X1164" s="93">
        <f t="shared" ref="X1164:X1227" si="70">U1164+V1164-W1164</f>
        <v>5175000</v>
      </c>
      <c r="Y1164" s="94">
        <f t="shared" ref="Y1164:Y1227" si="71">IF(X1164&gt;T1164,X1164-T1164,0)</f>
        <v>0</v>
      </c>
      <c r="Z1164" s="94">
        <f t="shared" ref="Z1164:Z1227" si="72">IF(X1164&lt;T1164,T1164-X1164,0)</f>
        <v>0</v>
      </c>
      <c r="AA1164" s="126"/>
      <c r="AB1164" s="127" t="s">
        <v>3415</v>
      </c>
      <c r="AC1164" s="97" t="s">
        <v>3416</v>
      </c>
    </row>
    <row r="1165" spans="1:29" ht="14.25">
      <c r="A1165" s="82">
        <v>1155</v>
      </c>
      <c r="B1165" s="115" t="s">
        <v>79</v>
      </c>
      <c r="C1165" s="131"/>
      <c r="D1165" s="128" t="s">
        <v>1158</v>
      </c>
      <c r="E1165" s="132" t="s">
        <v>3417</v>
      </c>
      <c r="F1165" s="168" t="s">
        <v>3418</v>
      </c>
      <c r="G1165" s="325" t="s">
        <v>74</v>
      </c>
      <c r="H1165" s="173" t="s">
        <v>107</v>
      </c>
      <c r="I1165" s="134"/>
      <c r="J1165" s="120">
        <v>0</v>
      </c>
      <c r="K1165" s="121" t="s">
        <v>85</v>
      </c>
      <c r="L1165" s="122">
        <v>25300000</v>
      </c>
      <c r="M1165" s="122">
        <v>2250000</v>
      </c>
      <c r="N1165" s="123"/>
      <c r="O1165" s="122"/>
      <c r="P1165" s="122"/>
      <c r="Q1165" s="123"/>
      <c r="R1165" s="123"/>
      <c r="S1165" s="122"/>
      <c r="T1165" s="91">
        <f t="shared" si="69"/>
        <v>23050000</v>
      </c>
      <c r="U1165" s="92">
        <v>23050000</v>
      </c>
      <c r="V1165" s="124"/>
      <c r="W1165" s="125"/>
      <c r="X1165" s="93">
        <f t="shared" si="70"/>
        <v>23050000</v>
      </c>
      <c r="Y1165" s="94">
        <f t="shared" si="71"/>
        <v>0</v>
      </c>
      <c r="Z1165" s="94">
        <f t="shared" si="72"/>
        <v>0</v>
      </c>
      <c r="AA1165" s="126"/>
      <c r="AB1165" s="127" t="s">
        <v>2722</v>
      </c>
      <c r="AC1165" s="97" t="s">
        <v>3419</v>
      </c>
    </row>
    <row r="1166" spans="1:29" ht="14.25">
      <c r="A1166" s="82">
        <v>1156</v>
      </c>
      <c r="B1166" s="115" t="s">
        <v>79</v>
      </c>
      <c r="C1166" s="131"/>
      <c r="D1166" s="128" t="s">
        <v>1158</v>
      </c>
      <c r="E1166" s="132" t="s">
        <v>3420</v>
      </c>
      <c r="F1166" s="168" t="s">
        <v>3421</v>
      </c>
      <c r="G1166" s="325" t="s">
        <v>74</v>
      </c>
      <c r="H1166" s="173" t="s">
        <v>107</v>
      </c>
      <c r="I1166" s="134"/>
      <c r="J1166" s="120" t="s">
        <v>108</v>
      </c>
      <c r="K1166" s="121" t="s">
        <v>109</v>
      </c>
      <c r="L1166" s="122">
        <v>25300000</v>
      </c>
      <c r="M1166" s="122"/>
      <c r="N1166" s="123"/>
      <c r="O1166" s="122"/>
      <c r="P1166" s="122"/>
      <c r="Q1166" s="123"/>
      <c r="R1166" s="123"/>
      <c r="S1166" s="122"/>
      <c r="T1166" s="91">
        <f t="shared" si="69"/>
        <v>25300000</v>
      </c>
      <c r="U1166" s="92">
        <v>25300000</v>
      </c>
      <c r="V1166" s="124"/>
      <c r="W1166" s="125"/>
      <c r="X1166" s="93">
        <f t="shared" si="70"/>
        <v>25300000</v>
      </c>
      <c r="Y1166" s="94">
        <f t="shared" si="71"/>
        <v>0</v>
      </c>
      <c r="Z1166" s="94">
        <f t="shared" si="72"/>
        <v>0</v>
      </c>
      <c r="AA1166" s="126"/>
      <c r="AB1166" s="127"/>
      <c r="AC1166" s="97" t="s">
        <v>3422</v>
      </c>
    </row>
    <row r="1167" spans="1:29" ht="14.25">
      <c r="A1167" s="82">
        <v>1157</v>
      </c>
      <c r="B1167" s="115" t="s">
        <v>79</v>
      </c>
      <c r="C1167" s="131"/>
      <c r="D1167" s="128" t="s">
        <v>1276</v>
      </c>
      <c r="E1167" s="326" t="s">
        <v>3423</v>
      </c>
      <c r="F1167" s="352" t="s">
        <v>3424</v>
      </c>
      <c r="G1167" s="325" t="s">
        <v>74</v>
      </c>
      <c r="H1167" s="173" t="s">
        <v>399</v>
      </c>
      <c r="I1167" s="134"/>
      <c r="J1167" s="120" t="s">
        <v>2664</v>
      </c>
      <c r="K1167" s="121" t="s">
        <v>787</v>
      </c>
      <c r="L1167" s="122">
        <v>10350000</v>
      </c>
      <c r="M1167" s="122">
        <v>2250000</v>
      </c>
      <c r="N1167" s="123"/>
      <c r="O1167" s="122"/>
      <c r="P1167" s="122"/>
      <c r="Q1167" s="123"/>
      <c r="R1167" s="123"/>
      <c r="S1167" s="122"/>
      <c r="T1167" s="91">
        <f t="shared" si="69"/>
        <v>8100000</v>
      </c>
      <c r="U1167" s="92">
        <v>8100000</v>
      </c>
      <c r="V1167" s="124"/>
      <c r="W1167" s="125"/>
      <c r="X1167" s="93">
        <f t="shared" si="70"/>
        <v>8100000</v>
      </c>
      <c r="Y1167" s="94">
        <f t="shared" si="71"/>
        <v>0</v>
      </c>
      <c r="Z1167" s="94">
        <f t="shared" si="72"/>
        <v>0</v>
      </c>
      <c r="AA1167" s="126"/>
      <c r="AB1167" s="127"/>
      <c r="AC1167" s="97" t="s">
        <v>3425</v>
      </c>
    </row>
    <row r="1168" spans="1:29" ht="14.25">
      <c r="A1168" s="82">
        <v>1158</v>
      </c>
      <c r="B1168" s="115" t="s">
        <v>79</v>
      </c>
      <c r="C1168" s="131"/>
      <c r="D1168" s="128" t="s">
        <v>751</v>
      </c>
      <c r="E1168" s="132" t="s">
        <v>3426</v>
      </c>
      <c r="F1168" s="168" t="s">
        <v>3427</v>
      </c>
      <c r="G1168" s="325" t="s">
        <v>74</v>
      </c>
      <c r="H1168" s="173" t="s">
        <v>107</v>
      </c>
      <c r="I1168" s="134" t="s">
        <v>2820</v>
      </c>
      <c r="J1168" s="120" t="s">
        <v>577</v>
      </c>
      <c r="K1168" s="167" t="s">
        <v>115</v>
      </c>
      <c r="L1168" s="122">
        <v>25300000</v>
      </c>
      <c r="M1168" s="122"/>
      <c r="N1168" s="123"/>
      <c r="O1168" s="122"/>
      <c r="P1168" s="122">
        <v>50</v>
      </c>
      <c r="Q1168" s="123"/>
      <c r="R1168" s="123"/>
      <c r="S1168" s="122">
        <v>100000</v>
      </c>
      <c r="T1168" s="91">
        <f t="shared" si="69"/>
        <v>12550000</v>
      </c>
      <c r="U1168" s="92">
        <v>12550000</v>
      </c>
      <c r="V1168" s="124"/>
      <c r="W1168" s="125"/>
      <c r="X1168" s="93">
        <f t="shared" si="70"/>
        <v>12550000</v>
      </c>
      <c r="Y1168" s="94">
        <f t="shared" si="71"/>
        <v>0</v>
      </c>
      <c r="Z1168" s="94">
        <f t="shared" si="72"/>
        <v>0</v>
      </c>
      <c r="AA1168" s="126"/>
      <c r="AB1168" s="127" t="s">
        <v>75</v>
      </c>
      <c r="AC1168" s="114" t="str">
        <f>VLOOKUP(E1168,'[1]Tong hop'!$D$3:$P$2738,12,FALSE)</f>
        <v>ThuyVTKSE63436@fpt.edu.vn</v>
      </c>
    </row>
    <row r="1169" spans="1:29" ht="14.25">
      <c r="A1169" s="82">
        <v>1159</v>
      </c>
      <c r="B1169" s="115" t="s">
        <v>79</v>
      </c>
      <c r="C1169" s="131"/>
      <c r="D1169" s="84" t="s">
        <v>686</v>
      </c>
      <c r="E1169" s="132" t="s">
        <v>3428</v>
      </c>
      <c r="F1169" s="168" t="s">
        <v>3429</v>
      </c>
      <c r="G1169" s="325" t="s">
        <v>82</v>
      </c>
      <c r="H1169" s="173" t="s">
        <v>107</v>
      </c>
      <c r="I1169" s="134"/>
      <c r="J1169" s="120" t="s">
        <v>377</v>
      </c>
      <c r="K1169" s="167" t="s">
        <v>115</v>
      </c>
      <c r="L1169" s="122">
        <v>25300000</v>
      </c>
      <c r="M1169" s="122"/>
      <c r="N1169" s="123"/>
      <c r="O1169" s="122"/>
      <c r="P1169" s="122"/>
      <c r="Q1169" s="123"/>
      <c r="R1169" s="123"/>
      <c r="S1169" s="122"/>
      <c r="T1169" s="91">
        <f t="shared" si="69"/>
        <v>25300000</v>
      </c>
      <c r="U1169" s="92">
        <v>25300000</v>
      </c>
      <c r="V1169" s="124"/>
      <c r="W1169" s="125"/>
      <c r="X1169" s="93">
        <f t="shared" si="70"/>
        <v>25300000</v>
      </c>
      <c r="Y1169" s="94">
        <f t="shared" si="71"/>
        <v>0</v>
      </c>
      <c r="Z1169" s="94">
        <f t="shared" si="72"/>
        <v>0</v>
      </c>
      <c r="AA1169" s="126"/>
      <c r="AB1169" s="127" t="s">
        <v>75</v>
      </c>
      <c r="AC1169" s="97" t="s">
        <v>3430</v>
      </c>
    </row>
    <row r="1170" spans="1:29" ht="14.25">
      <c r="A1170" s="82">
        <v>1160</v>
      </c>
      <c r="B1170" s="115" t="s">
        <v>79</v>
      </c>
      <c r="C1170" s="131"/>
      <c r="D1170" s="128" t="s">
        <v>1118</v>
      </c>
      <c r="E1170" s="132" t="s">
        <v>3431</v>
      </c>
      <c r="F1170" s="168" t="s">
        <v>3432</v>
      </c>
      <c r="G1170" s="325" t="s">
        <v>67</v>
      </c>
      <c r="H1170" s="173" t="s">
        <v>107</v>
      </c>
      <c r="I1170" s="134"/>
      <c r="J1170" s="120" t="s">
        <v>559</v>
      </c>
      <c r="K1170" s="167" t="s">
        <v>373</v>
      </c>
      <c r="L1170" s="122">
        <v>25300000</v>
      </c>
      <c r="M1170" s="122">
        <v>2250000</v>
      </c>
      <c r="N1170" s="123"/>
      <c r="O1170" s="122"/>
      <c r="P1170" s="122"/>
      <c r="Q1170" s="123"/>
      <c r="R1170" s="123"/>
      <c r="S1170" s="122"/>
      <c r="T1170" s="91">
        <f t="shared" si="69"/>
        <v>23050000</v>
      </c>
      <c r="U1170" s="92">
        <v>23050000</v>
      </c>
      <c r="V1170" s="124"/>
      <c r="W1170" s="125"/>
      <c r="X1170" s="93">
        <f t="shared" si="70"/>
        <v>23050000</v>
      </c>
      <c r="Y1170" s="94">
        <f t="shared" si="71"/>
        <v>0</v>
      </c>
      <c r="Z1170" s="94">
        <f t="shared" si="72"/>
        <v>0</v>
      </c>
      <c r="AA1170" s="126"/>
      <c r="AB1170" s="127" t="s">
        <v>75</v>
      </c>
      <c r="AC1170" s="97" t="s">
        <v>3433</v>
      </c>
    </row>
    <row r="1171" spans="1:29" ht="14.25">
      <c r="A1171" s="82">
        <v>1161</v>
      </c>
      <c r="B1171" s="115" t="s">
        <v>79</v>
      </c>
      <c r="C1171" s="131"/>
      <c r="D1171" s="128" t="s">
        <v>1218</v>
      </c>
      <c r="E1171" s="326" t="s">
        <v>3434</v>
      </c>
      <c r="F1171" s="352" t="s">
        <v>3435</v>
      </c>
      <c r="G1171" s="325" t="s">
        <v>67</v>
      </c>
      <c r="H1171" s="173" t="s">
        <v>107</v>
      </c>
      <c r="I1171" s="134"/>
      <c r="J1171" s="120" t="s">
        <v>493</v>
      </c>
      <c r="K1171" s="121" t="s">
        <v>444</v>
      </c>
      <c r="L1171" s="122">
        <v>10350000</v>
      </c>
      <c r="M1171" s="122"/>
      <c r="N1171" s="123"/>
      <c r="O1171" s="122"/>
      <c r="P1171" s="122"/>
      <c r="Q1171" s="123"/>
      <c r="R1171" s="123"/>
      <c r="S1171" s="122"/>
      <c r="T1171" s="91">
        <f t="shared" si="69"/>
        <v>10350000</v>
      </c>
      <c r="U1171" s="92">
        <v>10350000</v>
      </c>
      <c r="V1171" s="124"/>
      <c r="W1171" s="125"/>
      <c r="X1171" s="93">
        <f t="shared" si="70"/>
        <v>10350000</v>
      </c>
      <c r="Y1171" s="94">
        <f t="shared" si="71"/>
        <v>0</v>
      </c>
      <c r="Z1171" s="94">
        <f t="shared" si="72"/>
        <v>0</v>
      </c>
      <c r="AA1171" s="126"/>
      <c r="AB1171" s="127"/>
      <c r="AC1171" s="97" t="s">
        <v>3436</v>
      </c>
    </row>
    <row r="1172" spans="1:29" ht="14.25">
      <c r="A1172" s="82">
        <v>1162</v>
      </c>
      <c r="B1172" s="115" t="s">
        <v>79</v>
      </c>
      <c r="C1172" s="131"/>
      <c r="D1172" s="128" t="s">
        <v>1121</v>
      </c>
      <c r="E1172" s="132" t="s">
        <v>3437</v>
      </c>
      <c r="F1172" s="168" t="s">
        <v>3438</v>
      </c>
      <c r="G1172" s="325" t="s">
        <v>82</v>
      </c>
      <c r="H1172" s="173" t="s">
        <v>2441</v>
      </c>
      <c r="I1172" s="134"/>
      <c r="J1172" s="120" t="s">
        <v>108</v>
      </c>
      <c r="K1172" s="121" t="s">
        <v>109</v>
      </c>
      <c r="L1172" s="122">
        <v>25300000</v>
      </c>
      <c r="M1172" s="122"/>
      <c r="N1172" s="123"/>
      <c r="O1172" s="122"/>
      <c r="P1172" s="122"/>
      <c r="Q1172" s="123"/>
      <c r="R1172" s="123"/>
      <c r="S1172" s="122"/>
      <c r="T1172" s="91">
        <f t="shared" si="69"/>
        <v>25300000</v>
      </c>
      <c r="U1172" s="92">
        <v>25300000</v>
      </c>
      <c r="V1172" s="124"/>
      <c r="W1172" s="125"/>
      <c r="X1172" s="93">
        <f t="shared" si="70"/>
        <v>25300000</v>
      </c>
      <c r="Y1172" s="94">
        <f t="shared" si="71"/>
        <v>0</v>
      </c>
      <c r="Z1172" s="94">
        <f t="shared" si="72"/>
        <v>0</v>
      </c>
      <c r="AA1172" s="126"/>
      <c r="AB1172" s="127" t="s">
        <v>2706</v>
      </c>
      <c r="AC1172" s="97" t="s">
        <v>3439</v>
      </c>
    </row>
    <row r="1173" spans="1:29" ht="14.25">
      <c r="A1173" s="82">
        <v>1163</v>
      </c>
      <c r="B1173" s="115" t="s">
        <v>79</v>
      </c>
      <c r="C1173" s="131"/>
      <c r="D1173" s="128" t="s">
        <v>1118</v>
      </c>
      <c r="E1173" s="132" t="s">
        <v>3440</v>
      </c>
      <c r="F1173" s="168" t="s">
        <v>3441</v>
      </c>
      <c r="G1173" s="325" t="s">
        <v>67</v>
      </c>
      <c r="H1173" s="173" t="s">
        <v>107</v>
      </c>
      <c r="I1173" s="134"/>
      <c r="J1173" s="120" t="s">
        <v>559</v>
      </c>
      <c r="K1173" s="167" t="s">
        <v>373</v>
      </c>
      <c r="L1173" s="122">
        <v>25300000</v>
      </c>
      <c r="M1173" s="122">
        <v>2250000</v>
      </c>
      <c r="N1173" s="123"/>
      <c r="O1173" s="122"/>
      <c r="P1173" s="122"/>
      <c r="Q1173" s="123"/>
      <c r="R1173" s="123"/>
      <c r="S1173" s="122"/>
      <c r="T1173" s="91">
        <f t="shared" si="69"/>
        <v>23050000</v>
      </c>
      <c r="U1173" s="92">
        <v>23050000</v>
      </c>
      <c r="V1173" s="124"/>
      <c r="W1173" s="125"/>
      <c r="X1173" s="93">
        <f t="shared" si="70"/>
        <v>23050000</v>
      </c>
      <c r="Y1173" s="94">
        <f t="shared" si="71"/>
        <v>0</v>
      </c>
      <c r="Z1173" s="94">
        <f t="shared" si="72"/>
        <v>0</v>
      </c>
      <c r="AA1173" s="126"/>
      <c r="AB1173" s="127" t="s">
        <v>75</v>
      </c>
      <c r="AC1173" s="97" t="s">
        <v>3442</v>
      </c>
    </row>
    <row r="1174" spans="1:29" ht="14.25">
      <c r="A1174" s="82">
        <v>1164</v>
      </c>
      <c r="B1174" s="115" t="s">
        <v>79</v>
      </c>
      <c r="C1174" s="131"/>
      <c r="D1174" s="128" t="s">
        <v>1118</v>
      </c>
      <c r="E1174" s="132" t="s">
        <v>3443</v>
      </c>
      <c r="F1174" s="168" t="s">
        <v>3444</v>
      </c>
      <c r="G1174" s="325" t="s">
        <v>74</v>
      </c>
      <c r="H1174" s="173" t="s">
        <v>107</v>
      </c>
      <c r="I1174" s="134"/>
      <c r="J1174" s="120" t="s">
        <v>84</v>
      </c>
      <c r="K1174" s="121" t="s">
        <v>109</v>
      </c>
      <c r="L1174" s="122">
        <v>25300000</v>
      </c>
      <c r="M1174" s="122"/>
      <c r="N1174" s="123"/>
      <c r="O1174" s="122"/>
      <c r="P1174" s="122"/>
      <c r="Q1174" s="123"/>
      <c r="R1174" s="123"/>
      <c r="S1174" s="122"/>
      <c r="T1174" s="91">
        <f t="shared" si="69"/>
        <v>25300000</v>
      </c>
      <c r="U1174" s="92">
        <v>25300000</v>
      </c>
      <c r="V1174" s="124"/>
      <c r="W1174" s="125"/>
      <c r="X1174" s="93">
        <f t="shared" si="70"/>
        <v>25300000</v>
      </c>
      <c r="Y1174" s="94">
        <f t="shared" si="71"/>
        <v>0</v>
      </c>
      <c r="Z1174" s="94">
        <f t="shared" si="72"/>
        <v>0</v>
      </c>
      <c r="AA1174" s="126"/>
      <c r="AB1174" s="127" t="s">
        <v>75</v>
      </c>
      <c r="AC1174" s="97" t="s">
        <v>3445</v>
      </c>
    </row>
    <row r="1175" spans="1:29" ht="14.25">
      <c r="A1175" s="82">
        <v>1165</v>
      </c>
      <c r="B1175" s="115" t="s">
        <v>79</v>
      </c>
      <c r="C1175" s="131"/>
      <c r="D1175" s="128" t="s">
        <v>1276</v>
      </c>
      <c r="E1175" s="132" t="s">
        <v>3446</v>
      </c>
      <c r="F1175" s="168" t="s">
        <v>3447</v>
      </c>
      <c r="G1175" s="325" t="s">
        <v>371</v>
      </c>
      <c r="H1175" s="173" t="s">
        <v>107</v>
      </c>
      <c r="I1175" s="134"/>
      <c r="J1175" s="120" t="s">
        <v>84</v>
      </c>
      <c r="K1175" s="167" t="s">
        <v>109</v>
      </c>
      <c r="L1175" s="122">
        <v>25300000</v>
      </c>
      <c r="M1175" s="122"/>
      <c r="N1175" s="123"/>
      <c r="O1175" s="122"/>
      <c r="P1175" s="122"/>
      <c r="Q1175" s="123"/>
      <c r="R1175" s="123"/>
      <c r="S1175" s="122"/>
      <c r="T1175" s="91">
        <f t="shared" si="69"/>
        <v>25300000</v>
      </c>
      <c r="U1175" s="92">
        <v>25300000</v>
      </c>
      <c r="V1175" s="124"/>
      <c r="W1175" s="125"/>
      <c r="X1175" s="93">
        <f t="shared" si="70"/>
        <v>25300000</v>
      </c>
      <c r="Y1175" s="94">
        <f t="shared" si="71"/>
        <v>0</v>
      </c>
      <c r="Z1175" s="94">
        <f t="shared" si="72"/>
        <v>0</v>
      </c>
      <c r="AA1175" s="126"/>
      <c r="AB1175" s="127" t="s">
        <v>75</v>
      </c>
      <c r="AC1175" s="97" t="s">
        <v>3448</v>
      </c>
    </row>
    <row r="1176" spans="1:29" ht="14.25">
      <c r="A1176" s="82">
        <v>1166</v>
      </c>
      <c r="B1176" s="115" t="s">
        <v>79</v>
      </c>
      <c r="C1176" s="131"/>
      <c r="D1176" s="128" t="s">
        <v>1118</v>
      </c>
      <c r="E1176" s="132" t="s">
        <v>3449</v>
      </c>
      <c r="F1176" s="168" t="s">
        <v>3450</v>
      </c>
      <c r="G1176" s="325" t="s">
        <v>209</v>
      </c>
      <c r="H1176" s="173" t="s">
        <v>107</v>
      </c>
      <c r="I1176" s="134"/>
      <c r="J1176" s="120" t="s">
        <v>2602</v>
      </c>
      <c r="K1176" s="167" t="s">
        <v>115</v>
      </c>
      <c r="L1176" s="122">
        <v>25300000</v>
      </c>
      <c r="M1176" s="122"/>
      <c r="N1176" s="123"/>
      <c r="O1176" s="122"/>
      <c r="P1176" s="122"/>
      <c r="Q1176" s="123"/>
      <c r="R1176" s="123"/>
      <c r="S1176" s="122"/>
      <c r="T1176" s="91">
        <f t="shared" si="69"/>
        <v>25300000</v>
      </c>
      <c r="U1176" s="92">
        <v>25300000</v>
      </c>
      <c r="V1176" s="124"/>
      <c r="W1176" s="125"/>
      <c r="X1176" s="93">
        <f t="shared" si="70"/>
        <v>25300000</v>
      </c>
      <c r="Y1176" s="94">
        <f t="shared" si="71"/>
        <v>0</v>
      </c>
      <c r="Z1176" s="94">
        <f t="shared" si="72"/>
        <v>0</v>
      </c>
      <c r="AA1176" s="126"/>
      <c r="AB1176" s="127" t="s">
        <v>75</v>
      </c>
      <c r="AC1176" s="97" t="s">
        <v>3451</v>
      </c>
    </row>
    <row r="1177" spans="1:29" ht="14.25">
      <c r="A1177" s="82">
        <v>1167</v>
      </c>
      <c r="B1177" s="115" t="s">
        <v>79</v>
      </c>
      <c r="C1177" s="131"/>
      <c r="D1177" s="128" t="s">
        <v>1118</v>
      </c>
      <c r="E1177" s="132" t="s">
        <v>3452</v>
      </c>
      <c r="F1177" s="168" t="s">
        <v>3453</v>
      </c>
      <c r="G1177" s="325" t="s">
        <v>74</v>
      </c>
      <c r="H1177" s="173" t="s">
        <v>107</v>
      </c>
      <c r="I1177" s="134"/>
      <c r="J1177" s="120" t="s">
        <v>533</v>
      </c>
      <c r="K1177" s="167" t="s">
        <v>115</v>
      </c>
      <c r="L1177" s="122">
        <v>25300000</v>
      </c>
      <c r="M1177" s="122"/>
      <c r="N1177" s="123"/>
      <c r="O1177" s="122"/>
      <c r="P1177" s="122"/>
      <c r="Q1177" s="123"/>
      <c r="R1177" s="123"/>
      <c r="S1177" s="122"/>
      <c r="T1177" s="91">
        <f t="shared" si="69"/>
        <v>25300000</v>
      </c>
      <c r="U1177" s="92">
        <v>25300000</v>
      </c>
      <c r="V1177" s="124"/>
      <c r="W1177" s="125"/>
      <c r="X1177" s="93">
        <f t="shared" si="70"/>
        <v>25300000</v>
      </c>
      <c r="Y1177" s="94">
        <f t="shared" si="71"/>
        <v>0</v>
      </c>
      <c r="Z1177" s="94">
        <f t="shared" si="72"/>
        <v>0</v>
      </c>
      <c r="AA1177" s="126"/>
      <c r="AB1177" s="127" t="s">
        <v>75</v>
      </c>
      <c r="AC1177" s="97" t="s">
        <v>3454</v>
      </c>
    </row>
    <row r="1178" spans="1:29" ht="14.25">
      <c r="A1178" s="82">
        <v>1168</v>
      </c>
      <c r="B1178" s="115" t="s">
        <v>79</v>
      </c>
      <c r="C1178" s="131"/>
      <c r="D1178" s="128" t="s">
        <v>1391</v>
      </c>
      <c r="E1178" s="132" t="s">
        <v>3455</v>
      </c>
      <c r="F1178" s="168" t="s">
        <v>3456</v>
      </c>
      <c r="G1178" s="325" t="s">
        <v>74</v>
      </c>
      <c r="H1178" s="173" t="s">
        <v>107</v>
      </c>
      <c r="I1178" s="134" t="s">
        <v>2820</v>
      </c>
      <c r="J1178" s="120" t="s">
        <v>84</v>
      </c>
      <c r="K1178" s="121" t="s">
        <v>109</v>
      </c>
      <c r="L1178" s="122">
        <v>25300000</v>
      </c>
      <c r="M1178" s="122"/>
      <c r="N1178" s="123"/>
      <c r="O1178" s="122"/>
      <c r="P1178" s="122">
        <v>50</v>
      </c>
      <c r="Q1178" s="123"/>
      <c r="R1178" s="123"/>
      <c r="S1178" s="122"/>
      <c r="T1178" s="91">
        <f t="shared" si="69"/>
        <v>12650000</v>
      </c>
      <c r="U1178" s="92">
        <v>12650000</v>
      </c>
      <c r="V1178" s="124"/>
      <c r="W1178" s="125"/>
      <c r="X1178" s="93">
        <f t="shared" si="70"/>
        <v>12650000</v>
      </c>
      <c r="Y1178" s="94">
        <f t="shared" si="71"/>
        <v>0</v>
      </c>
      <c r="Z1178" s="94">
        <f t="shared" si="72"/>
        <v>0</v>
      </c>
      <c r="AA1178" s="126"/>
      <c r="AB1178" s="127" t="s">
        <v>75</v>
      </c>
      <c r="AC1178" s="97" t="s">
        <v>3457</v>
      </c>
    </row>
    <row r="1179" spans="1:29" ht="14.25">
      <c r="A1179" s="82">
        <v>1169</v>
      </c>
      <c r="B1179" s="115" t="s">
        <v>79</v>
      </c>
      <c r="C1179" s="131"/>
      <c r="D1179" s="84" t="s">
        <v>686</v>
      </c>
      <c r="E1179" s="132" t="s">
        <v>3458</v>
      </c>
      <c r="F1179" s="168" t="s">
        <v>3459</v>
      </c>
      <c r="G1179" s="325" t="s">
        <v>371</v>
      </c>
      <c r="H1179" s="173" t="s">
        <v>107</v>
      </c>
      <c r="I1179" s="134"/>
      <c r="J1179" s="120" t="s">
        <v>372</v>
      </c>
      <c r="K1179" s="167" t="s">
        <v>373</v>
      </c>
      <c r="L1179" s="122">
        <v>25300000</v>
      </c>
      <c r="M1179" s="122">
        <v>2250000</v>
      </c>
      <c r="N1179" s="123"/>
      <c r="O1179" s="122"/>
      <c r="P1179" s="122"/>
      <c r="Q1179" s="123"/>
      <c r="R1179" s="123"/>
      <c r="S1179" s="122"/>
      <c r="T1179" s="91">
        <f t="shared" si="69"/>
        <v>23050000</v>
      </c>
      <c r="U1179" s="92">
        <v>23050000</v>
      </c>
      <c r="V1179" s="124"/>
      <c r="W1179" s="125"/>
      <c r="X1179" s="93">
        <f t="shared" si="70"/>
        <v>23050000</v>
      </c>
      <c r="Y1179" s="94">
        <f t="shared" si="71"/>
        <v>0</v>
      </c>
      <c r="Z1179" s="94">
        <f t="shared" si="72"/>
        <v>0</v>
      </c>
      <c r="AA1179" s="126"/>
      <c r="AB1179" s="127" t="s">
        <v>75</v>
      </c>
      <c r="AC1179" s="97" t="s">
        <v>3460</v>
      </c>
    </row>
    <row r="1180" spans="1:29" ht="14.25">
      <c r="A1180" s="82">
        <v>1170</v>
      </c>
      <c r="B1180" s="115" t="s">
        <v>79</v>
      </c>
      <c r="C1180" s="131"/>
      <c r="D1180" s="128" t="s">
        <v>1121</v>
      </c>
      <c r="E1180" s="132" t="s">
        <v>3461</v>
      </c>
      <c r="F1180" s="168" t="s">
        <v>3462</v>
      </c>
      <c r="G1180" s="325" t="s">
        <v>74</v>
      </c>
      <c r="H1180" s="173" t="s">
        <v>107</v>
      </c>
      <c r="I1180" s="134"/>
      <c r="J1180" s="120" t="s">
        <v>577</v>
      </c>
      <c r="K1180" s="167" t="s">
        <v>373</v>
      </c>
      <c r="L1180" s="122">
        <v>25300000</v>
      </c>
      <c r="M1180" s="122">
        <v>2250000</v>
      </c>
      <c r="N1180" s="123"/>
      <c r="O1180" s="122"/>
      <c r="P1180" s="122"/>
      <c r="Q1180" s="123"/>
      <c r="R1180" s="123"/>
      <c r="S1180" s="122"/>
      <c r="T1180" s="91">
        <f t="shared" si="69"/>
        <v>23050000</v>
      </c>
      <c r="U1180" s="92">
        <v>23050000</v>
      </c>
      <c r="V1180" s="124"/>
      <c r="W1180" s="125"/>
      <c r="X1180" s="93">
        <f t="shared" si="70"/>
        <v>23050000</v>
      </c>
      <c r="Y1180" s="94">
        <f t="shared" si="71"/>
        <v>0</v>
      </c>
      <c r="Z1180" s="94">
        <f t="shared" si="72"/>
        <v>0</v>
      </c>
      <c r="AA1180" s="126"/>
      <c r="AB1180" s="127" t="s">
        <v>75</v>
      </c>
      <c r="AC1180" s="97" t="s">
        <v>3463</v>
      </c>
    </row>
    <row r="1181" spans="1:29" ht="14.25">
      <c r="A1181" s="82">
        <v>1171</v>
      </c>
      <c r="B1181" s="115" t="s">
        <v>79</v>
      </c>
      <c r="C1181" s="131"/>
      <c r="D1181" s="84" t="s">
        <v>686</v>
      </c>
      <c r="E1181" s="132" t="s">
        <v>3464</v>
      </c>
      <c r="F1181" s="168" t="s">
        <v>3465</v>
      </c>
      <c r="G1181" s="325" t="s">
        <v>82</v>
      </c>
      <c r="H1181" s="173" t="s">
        <v>107</v>
      </c>
      <c r="I1181" s="134"/>
      <c r="J1181" s="120" t="s">
        <v>84</v>
      </c>
      <c r="K1181" s="121" t="s">
        <v>109</v>
      </c>
      <c r="L1181" s="122">
        <v>25300000</v>
      </c>
      <c r="M1181" s="122"/>
      <c r="N1181" s="123"/>
      <c r="O1181" s="122"/>
      <c r="P1181" s="122"/>
      <c r="Q1181" s="123"/>
      <c r="R1181" s="123"/>
      <c r="S1181" s="122"/>
      <c r="T1181" s="91">
        <f t="shared" si="69"/>
        <v>25300000</v>
      </c>
      <c r="U1181" s="92">
        <v>25300000</v>
      </c>
      <c r="V1181" s="124"/>
      <c r="W1181" s="125"/>
      <c r="X1181" s="93">
        <f t="shared" si="70"/>
        <v>25300000</v>
      </c>
      <c r="Y1181" s="94">
        <f t="shared" si="71"/>
        <v>0</v>
      </c>
      <c r="Z1181" s="94">
        <f t="shared" si="72"/>
        <v>0</v>
      </c>
      <c r="AA1181" s="126"/>
      <c r="AB1181" s="127" t="s">
        <v>75</v>
      </c>
      <c r="AC1181" s="97" t="s">
        <v>3466</v>
      </c>
    </row>
    <row r="1182" spans="1:29" ht="14.25">
      <c r="A1182" s="82">
        <v>1172</v>
      </c>
      <c r="B1182" s="115" t="s">
        <v>79</v>
      </c>
      <c r="C1182" s="131"/>
      <c r="D1182" s="128" t="s">
        <v>1118</v>
      </c>
      <c r="E1182" s="326" t="s">
        <v>3467</v>
      </c>
      <c r="F1182" s="352" t="s">
        <v>3468</v>
      </c>
      <c r="G1182" s="325" t="s">
        <v>371</v>
      </c>
      <c r="H1182" s="173" t="s">
        <v>107</v>
      </c>
      <c r="I1182" s="134"/>
      <c r="J1182" s="120">
        <v>0</v>
      </c>
      <c r="K1182" s="121" t="s">
        <v>109</v>
      </c>
      <c r="L1182" s="122">
        <v>25300000</v>
      </c>
      <c r="M1182" s="122"/>
      <c r="N1182" s="123"/>
      <c r="O1182" s="122"/>
      <c r="P1182" s="122"/>
      <c r="Q1182" s="123"/>
      <c r="R1182" s="123"/>
      <c r="S1182" s="122"/>
      <c r="T1182" s="91">
        <f t="shared" si="69"/>
        <v>25300000</v>
      </c>
      <c r="U1182" s="92">
        <v>25300000</v>
      </c>
      <c r="V1182" s="124"/>
      <c r="W1182" s="125"/>
      <c r="X1182" s="93">
        <f t="shared" si="70"/>
        <v>25300000</v>
      </c>
      <c r="Y1182" s="94">
        <f t="shared" si="71"/>
        <v>0</v>
      </c>
      <c r="Z1182" s="94">
        <f t="shared" si="72"/>
        <v>0</v>
      </c>
      <c r="AA1182" s="126"/>
      <c r="AB1182" s="127" t="s">
        <v>2722</v>
      </c>
      <c r="AC1182" s="97" t="s">
        <v>3469</v>
      </c>
    </row>
    <row r="1183" spans="1:29" ht="14.25">
      <c r="A1183" s="82">
        <v>1173</v>
      </c>
      <c r="B1183" s="115" t="s">
        <v>79</v>
      </c>
      <c r="C1183" s="131"/>
      <c r="D1183" s="84" t="s">
        <v>1158</v>
      </c>
      <c r="E1183" s="326" t="s">
        <v>3470</v>
      </c>
      <c r="F1183" s="352" t="s">
        <v>3471</v>
      </c>
      <c r="G1183" s="325" t="s">
        <v>67</v>
      </c>
      <c r="H1183" s="173" t="s">
        <v>107</v>
      </c>
      <c r="I1183" s="134" t="s">
        <v>114</v>
      </c>
      <c r="J1183" s="120" t="s">
        <v>407</v>
      </c>
      <c r="K1183" s="121" t="s">
        <v>109</v>
      </c>
      <c r="L1183" s="122">
        <v>25300000</v>
      </c>
      <c r="M1183" s="122"/>
      <c r="N1183" s="123"/>
      <c r="O1183" s="122">
        <v>70</v>
      </c>
      <c r="P1183" s="122"/>
      <c r="Q1183" s="123"/>
      <c r="R1183" s="123"/>
      <c r="S1183" s="122"/>
      <c r="T1183" s="91">
        <f t="shared" si="69"/>
        <v>7590000</v>
      </c>
      <c r="U1183" s="92">
        <v>7590000</v>
      </c>
      <c r="V1183" s="124"/>
      <c r="W1183" s="125"/>
      <c r="X1183" s="93">
        <f t="shared" si="70"/>
        <v>7590000</v>
      </c>
      <c r="Y1183" s="94">
        <f t="shared" si="71"/>
        <v>0</v>
      </c>
      <c r="Z1183" s="94">
        <f t="shared" si="72"/>
        <v>0</v>
      </c>
      <c r="AA1183" s="126"/>
      <c r="AB1183" s="127"/>
      <c r="AC1183" s="97" t="s">
        <v>3472</v>
      </c>
    </row>
    <row r="1184" spans="1:29" ht="14.25">
      <c r="A1184" s="82">
        <v>1174</v>
      </c>
      <c r="B1184" s="115" t="s">
        <v>79</v>
      </c>
      <c r="C1184" s="131"/>
      <c r="D1184" s="128" t="s">
        <v>1158</v>
      </c>
      <c r="E1184" s="132" t="s">
        <v>3473</v>
      </c>
      <c r="F1184" s="168" t="s">
        <v>3474</v>
      </c>
      <c r="G1184" s="325" t="s">
        <v>67</v>
      </c>
      <c r="H1184" s="173" t="s">
        <v>107</v>
      </c>
      <c r="I1184" s="134"/>
      <c r="J1184" s="120">
        <v>0</v>
      </c>
      <c r="K1184" s="121" t="s">
        <v>85</v>
      </c>
      <c r="L1184" s="122">
        <v>25300000</v>
      </c>
      <c r="M1184" s="122">
        <v>2250000</v>
      </c>
      <c r="N1184" s="123"/>
      <c r="O1184" s="122"/>
      <c r="P1184" s="122"/>
      <c r="Q1184" s="123"/>
      <c r="R1184" s="123"/>
      <c r="S1184" s="122"/>
      <c r="T1184" s="91">
        <f t="shared" si="69"/>
        <v>23050000</v>
      </c>
      <c r="U1184" s="92">
        <v>23050000</v>
      </c>
      <c r="V1184" s="124"/>
      <c r="W1184" s="125"/>
      <c r="X1184" s="93">
        <f t="shared" si="70"/>
        <v>23050000</v>
      </c>
      <c r="Y1184" s="94">
        <f t="shared" si="71"/>
        <v>0</v>
      </c>
      <c r="Z1184" s="94">
        <f t="shared" si="72"/>
        <v>0</v>
      </c>
      <c r="AA1184" s="126"/>
      <c r="AB1184" s="127" t="s">
        <v>2722</v>
      </c>
      <c r="AC1184" s="97" t="s">
        <v>3475</v>
      </c>
    </row>
    <row r="1185" spans="1:29" ht="14.25">
      <c r="A1185" s="82">
        <v>1175</v>
      </c>
      <c r="B1185" s="115" t="s">
        <v>79</v>
      </c>
      <c r="C1185" s="84" t="s">
        <v>119</v>
      </c>
      <c r="D1185" s="128" t="s">
        <v>1276</v>
      </c>
      <c r="E1185" s="132" t="s">
        <v>3476</v>
      </c>
      <c r="F1185" s="168" t="s">
        <v>285</v>
      </c>
      <c r="G1185" s="325" t="s">
        <v>74</v>
      </c>
      <c r="H1185" s="173" t="s">
        <v>107</v>
      </c>
      <c r="I1185" s="134"/>
      <c r="J1185" s="120" t="s">
        <v>443</v>
      </c>
      <c r="K1185" s="121" t="s">
        <v>444</v>
      </c>
      <c r="L1185" s="122">
        <v>10350000</v>
      </c>
      <c r="M1185" s="122"/>
      <c r="N1185" s="123"/>
      <c r="O1185" s="122"/>
      <c r="P1185" s="122"/>
      <c r="Q1185" s="123"/>
      <c r="R1185" s="123"/>
      <c r="S1185" s="122"/>
      <c r="T1185" s="91">
        <f t="shared" si="69"/>
        <v>10350000</v>
      </c>
      <c r="U1185" s="92">
        <v>10350000</v>
      </c>
      <c r="V1185" s="124"/>
      <c r="W1185" s="125"/>
      <c r="X1185" s="93">
        <f t="shared" si="70"/>
        <v>10350000</v>
      </c>
      <c r="Y1185" s="94">
        <f t="shared" si="71"/>
        <v>0</v>
      </c>
      <c r="Z1185" s="94">
        <f t="shared" si="72"/>
        <v>0</v>
      </c>
      <c r="AA1185" s="126"/>
      <c r="AB1185" s="127"/>
      <c r="AC1185" s="97" t="s">
        <v>3477</v>
      </c>
    </row>
    <row r="1186" spans="1:29" ht="14.25">
      <c r="A1186" s="82">
        <v>1176</v>
      </c>
      <c r="B1186" s="115" t="s">
        <v>79</v>
      </c>
      <c r="C1186" s="131"/>
      <c r="D1186" s="128" t="s">
        <v>1121</v>
      </c>
      <c r="E1186" s="132" t="s">
        <v>3478</v>
      </c>
      <c r="F1186" s="168" t="s">
        <v>3479</v>
      </c>
      <c r="G1186" s="325" t="s">
        <v>371</v>
      </c>
      <c r="H1186" s="173" t="s">
        <v>107</v>
      </c>
      <c r="I1186" s="134"/>
      <c r="J1186" s="120" t="s">
        <v>84</v>
      </c>
      <c r="K1186" s="167" t="s">
        <v>109</v>
      </c>
      <c r="L1186" s="122">
        <v>25300000</v>
      </c>
      <c r="M1186" s="122"/>
      <c r="N1186" s="123"/>
      <c r="O1186" s="122"/>
      <c r="P1186" s="122"/>
      <c r="Q1186" s="123"/>
      <c r="R1186" s="123"/>
      <c r="S1186" s="122"/>
      <c r="T1186" s="91">
        <f t="shared" si="69"/>
        <v>25300000</v>
      </c>
      <c r="U1186" s="92">
        <v>25300000</v>
      </c>
      <c r="V1186" s="124"/>
      <c r="W1186" s="125"/>
      <c r="X1186" s="93">
        <f t="shared" si="70"/>
        <v>25300000</v>
      </c>
      <c r="Y1186" s="94">
        <f t="shared" si="71"/>
        <v>0</v>
      </c>
      <c r="Z1186" s="94">
        <f t="shared" si="72"/>
        <v>0</v>
      </c>
      <c r="AA1186" s="126"/>
      <c r="AB1186" s="127" t="s">
        <v>75</v>
      </c>
      <c r="AC1186" s="97" t="s">
        <v>3480</v>
      </c>
    </row>
    <row r="1187" spans="1:29" ht="14.25">
      <c r="A1187" s="82">
        <v>1177</v>
      </c>
      <c r="B1187" s="115" t="s">
        <v>79</v>
      </c>
      <c r="C1187" s="131"/>
      <c r="D1187" s="128" t="s">
        <v>1118</v>
      </c>
      <c r="E1187" s="132" t="s">
        <v>3481</v>
      </c>
      <c r="F1187" s="168" t="s">
        <v>2825</v>
      </c>
      <c r="G1187" s="325" t="s">
        <v>74</v>
      </c>
      <c r="H1187" s="173" t="s">
        <v>107</v>
      </c>
      <c r="I1187" s="134"/>
      <c r="J1187" s="120" t="s">
        <v>577</v>
      </c>
      <c r="K1187" s="167" t="s">
        <v>115</v>
      </c>
      <c r="L1187" s="122">
        <v>25300000</v>
      </c>
      <c r="M1187" s="122"/>
      <c r="N1187" s="123"/>
      <c r="O1187" s="122"/>
      <c r="P1187" s="122"/>
      <c r="Q1187" s="123"/>
      <c r="R1187" s="123"/>
      <c r="S1187" s="122"/>
      <c r="T1187" s="91">
        <f t="shared" si="69"/>
        <v>25300000</v>
      </c>
      <c r="U1187" s="92">
        <v>25300000</v>
      </c>
      <c r="V1187" s="124"/>
      <c r="W1187" s="125"/>
      <c r="X1187" s="93">
        <f t="shared" si="70"/>
        <v>25300000</v>
      </c>
      <c r="Y1187" s="94">
        <f t="shared" si="71"/>
        <v>0</v>
      </c>
      <c r="Z1187" s="94">
        <f t="shared" si="72"/>
        <v>0</v>
      </c>
      <c r="AA1187" s="126"/>
      <c r="AB1187" s="127" t="s">
        <v>75</v>
      </c>
      <c r="AC1187" s="97" t="s">
        <v>3482</v>
      </c>
    </row>
    <row r="1188" spans="1:29" ht="14.25">
      <c r="A1188" s="82">
        <v>1178</v>
      </c>
      <c r="B1188" s="115" t="s">
        <v>79</v>
      </c>
      <c r="C1188" s="131"/>
      <c r="D1188" s="128" t="s">
        <v>1158</v>
      </c>
      <c r="E1188" s="132" t="s">
        <v>3483</v>
      </c>
      <c r="F1188" s="168" t="s">
        <v>3484</v>
      </c>
      <c r="G1188" s="325" t="s">
        <v>74</v>
      </c>
      <c r="H1188" s="173" t="s">
        <v>107</v>
      </c>
      <c r="I1188" s="134"/>
      <c r="J1188" s="120" t="s">
        <v>84</v>
      </c>
      <c r="K1188" s="121" t="s">
        <v>85</v>
      </c>
      <c r="L1188" s="122">
        <v>25300000</v>
      </c>
      <c r="M1188" s="122">
        <v>2250000</v>
      </c>
      <c r="N1188" s="123"/>
      <c r="O1188" s="122"/>
      <c r="P1188" s="122"/>
      <c r="Q1188" s="123"/>
      <c r="R1188" s="123"/>
      <c r="S1188" s="122">
        <v>17875000</v>
      </c>
      <c r="T1188" s="91">
        <f t="shared" si="69"/>
        <v>5175000</v>
      </c>
      <c r="U1188" s="92">
        <v>5175000</v>
      </c>
      <c r="V1188" s="124"/>
      <c r="W1188" s="125"/>
      <c r="X1188" s="93">
        <f t="shared" si="70"/>
        <v>5175000</v>
      </c>
      <c r="Y1188" s="94">
        <f t="shared" si="71"/>
        <v>0</v>
      </c>
      <c r="Z1188" s="94">
        <f t="shared" si="72"/>
        <v>0</v>
      </c>
      <c r="AA1188" s="126"/>
      <c r="AB1188" s="127" t="s">
        <v>75</v>
      </c>
      <c r="AC1188" s="97" t="s">
        <v>3485</v>
      </c>
    </row>
    <row r="1189" spans="1:29" ht="14.25">
      <c r="A1189" s="82">
        <v>1179</v>
      </c>
      <c r="B1189" s="115" t="s">
        <v>79</v>
      </c>
      <c r="C1189" s="131"/>
      <c r="D1189" s="128" t="s">
        <v>1118</v>
      </c>
      <c r="E1189" s="326" t="s">
        <v>3486</v>
      </c>
      <c r="F1189" s="352" t="s">
        <v>3487</v>
      </c>
      <c r="G1189" s="325" t="s">
        <v>74</v>
      </c>
      <c r="H1189" s="173" t="s">
        <v>107</v>
      </c>
      <c r="I1189" s="134"/>
      <c r="J1189" s="120" t="s">
        <v>443</v>
      </c>
      <c r="K1189" s="121" t="s">
        <v>444</v>
      </c>
      <c r="L1189" s="122">
        <v>10350000</v>
      </c>
      <c r="M1189" s="122"/>
      <c r="N1189" s="123"/>
      <c r="O1189" s="122"/>
      <c r="P1189" s="122"/>
      <c r="Q1189" s="123"/>
      <c r="R1189" s="123"/>
      <c r="S1189" s="122">
        <v>2925000</v>
      </c>
      <c r="T1189" s="91">
        <f t="shared" si="69"/>
        <v>7425000</v>
      </c>
      <c r="U1189" s="92">
        <v>7425000</v>
      </c>
      <c r="V1189" s="124"/>
      <c r="W1189" s="125"/>
      <c r="X1189" s="93">
        <f t="shared" si="70"/>
        <v>7425000</v>
      </c>
      <c r="Y1189" s="94">
        <f t="shared" si="71"/>
        <v>0</v>
      </c>
      <c r="Z1189" s="94">
        <f t="shared" si="72"/>
        <v>0</v>
      </c>
      <c r="AA1189" s="126"/>
      <c r="AB1189" s="127"/>
      <c r="AC1189" s="97" t="s">
        <v>3488</v>
      </c>
    </row>
    <row r="1190" spans="1:29" ht="14.25">
      <c r="A1190" s="82">
        <v>1180</v>
      </c>
      <c r="B1190" s="115" t="s">
        <v>79</v>
      </c>
      <c r="C1190" s="131"/>
      <c r="D1190" s="128" t="s">
        <v>1118</v>
      </c>
      <c r="E1190" s="326" t="s">
        <v>3489</v>
      </c>
      <c r="F1190" s="352" t="s">
        <v>3490</v>
      </c>
      <c r="G1190" s="325" t="s">
        <v>74</v>
      </c>
      <c r="H1190" s="325" t="s">
        <v>107</v>
      </c>
      <c r="I1190" s="134"/>
      <c r="J1190" s="120" t="s">
        <v>425</v>
      </c>
      <c r="K1190" s="121" t="s">
        <v>426</v>
      </c>
      <c r="L1190" s="122">
        <v>10350000</v>
      </c>
      <c r="M1190" s="122">
        <v>2250000</v>
      </c>
      <c r="N1190" s="123"/>
      <c r="O1190" s="122"/>
      <c r="P1190" s="122"/>
      <c r="Q1190" s="123"/>
      <c r="R1190" s="123"/>
      <c r="S1190" s="122">
        <v>2925000</v>
      </c>
      <c r="T1190" s="91">
        <f t="shared" si="69"/>
        <v>5175000</v>
      </c>
      <c r="U1190" s="92">
        <v>5175000</v>
      </c>
      <c r="V1190" s="124"/>
      <c r="W1190" s="125"/>
      <c r="X1190" s="93">
        <f t="shared" si="70"/>
        <v>5175000</v>
      </c>
      <c r="Y1190" s="94">
        <f t="shared" si="71"/>
        <v>0</v>
      </c>
      <c r="Z1190" s="94">
        <f t="shared" si="72"/>
        <v>0</v>
      </c>
      <c r="AA1190" s="126"/>
      <c r="AB1190" s="127"/>
      <c r="AC1190" s="97" t="s">
        <v>3491</v>
      </c>
    </row>
    <row r="1191" spans="1:29" ht="14.25">
      <c r="A1191" s="82">
        <v>1181</v>
      </c>
      <c r="B1191" s="115" t="s">
        <v>79</v>
      </c>
      <c r="C1191" s="131"/>
      <c r="D1191" s="128" t="s">
        <v>1218</v>
      </c>
      <c r="E1191" s="132" t="s">
        <v>3492</v>
      </c>
      <c r="F1191" s="168" t="s">
        <v>3493</v>
      </c>
      <c r="G1191" s="325" t="s">
        <v>74</v>
      </c>
      <c r="H1191" s="325" t="s">
        <v>107</v>
      </c>
      <c r="I1191" s="134"/>
      <c r="J1191" s="120" t="s">
        <v>443</v>
      </c>
      <c r="K1191" s="167" t="s">
        <v>3205</v>
      </c>
      <c r="L1191" s="122">
        <v>10350000</v>
      </c>
      <c r="M1191" s="122">
        <v>2250000</v>
      </c>
      <c r="N1191" s="123"/>
      <c r="O1191" s="122"/>
      <c r="P1191" s="122"/>
      <c r="Q1191" s="123"/>
      <c r="R1191" s="123"/>
      <c r="S1191" s="122">
        <v>2925000</v>
      </c>
      <c r="T1191" s="91">
        <f t="shared" si="69"/>
        <v>5175000</v>
      </c>
      <c r="U1191" s="92">
        <v>5175000</v>
      </c>
      <c r="V1191" s="124"/>
      <c r="W1191" s="125"/>
      <c r="X1191" s="93">
        <f t="shared" si="70"/>
        <v>5175000</v>
      </c>
      <c r="Y1191" s="94">
        <f t="shared" si="71"/>
        <v>0</v>
      </c>
      <c r="Z1191" s="94">
        <f t="shared" si="72"/>
        <v>0</v>
      </c>
      <c r="AA1191" s="126"/>
      <c r="AB1191" s="127"/>
      <c r="AC1191" s="97" t="s">
        <v>3494</v>
      </c>
    </row>
    <row r="1192" spans="1:29" ht="14.25">
      <c r="A1192" s="82">
        <v>1182</v>
      </c>
      <c r="B1192" s="115" t="s">
        <v>79</v>
      </c>
      <c r="C1192" s="131"/>
      <c r="D1192" s="84" t="s">
        <v>1158</v>
      </c>
      <c r="E1192" s="132" t="s">
        <v>3495</v>
      </c>
      <c r="F1192" s="133" t="s">
        <v>3496</v>
      </c>
      <c r="G1192" s="134" t="s">
        <v>371</v>
      </c>
      <c r="H1192" s="134" t="s">
        <v>107</v>
      </c>
      <c r="I1192" s="134"/>
      <c r="J1192" s="120" t="s">
        <v>372</v>
      </c>
      <c r="K1192" s="167" t="s">
        <v>3061</v>
      </c>
      <c r="L1192" s="122">
        <v>25300000</v>
      </c>
      <c r="M1192" s="122">
        <v>2250000</v>
      </c>
      <c r="N1192" s="123"/>
      <c r="O1192" s="122"/>
      <c r="P1192" s="122"/>
      <c r="Q1192" s="123"/>
      <c r="R1192" s="123"/>
      <c r="S1192" s="122"/>
      <c r="T1192" s="91">
        <f t="shared" si="69"/>
        <v>23050000</v>
      </c>
      <c r="U1192" s="92">
        <v>23050000</v>
      </c>
      <c r="V1192" s="124"/>
      <c r="W1192" s="125"/>
      <c r="X1192" s="93">
        <f t="shared" si="70"/>
        <v>23050000</v>
      </c>
      <c r="Y1192" s="94">
        <f t="shared" si="71"/>
        <v>0</v>
      </c>
      <c r="Z1192" s="94">
        <f t="shared" si="72"/>
        <v>0</v>
      </c>
      <c r="AA1192" s="126"/>
      <c r="AB1192" s="127" t="s">
        <v>75</v>
      </c>
      <c r="AC1192" s="97" t="s">
        <v>3497</v>
      </c>
    </row>
    <row r="1193" spans="1:29" ht="14.25">
      <c r="A1193" s="82">
        <v>1183</v>
      </c>
      <c r="B1193" s="115" t="s">
        <v>79</v>
      </c>
      <c r="C1193" s="131"/>
      <c r="D1193" s="128" t="s">
        <v>780</v>
      </c>
      <c r="E1193" s="132" t="s">
        <v>3498</v>
      </c>
      <c r="F1193" s="166" t="s">
        <v>3499</v>
      </c>
      <c r="G1193" s="325" t="s">
        <v>74</v>
      </c>
      <c r="H1193" s="325" t="s">
        <v>107</v>
      </c>
      <c r="I1193" s="134"/>
      <c r="J1193" s="120" t="s">
        <v>577</v>
      </c>
      <c r="K1193" s="167" t="s">
        <v>373</v>
      </c>
      <c r="L1193" s="122">
        <v>25300000</v>
      </c>
      <c r="M1193" s="122">
        <v>2250000</v>
      </c>
      <c r="N1193" s="123"/>
      <c r="O1193" s="122"/>
      <c r="P1193" s="122"/>
      <c r="Q1193" s="123"/>
      <c r="R1193" s="123"/>
      <c r="S1193" s="122"/>
      <c r="T1193" s="91">
        <f t="shared" si="69"/>
        <v>23050000</v>
      </c>
      <c r="U1193" s="92">
        <v>23050000</v>
      </c>
      <c r="V1193" s="124"/>
      <c r="W1193" s="125"/>
      <c r="X1193" s="93">
        <f t="shared" si="70"/>
        <v>23050000</v>
      </c>
      <c r="Y1193" s="94">
        <f t="shared" si="71"/>
        <v>0</v>
      </c>
      <c r="Z1193" s="94">
        <f t="shared" si="72"/>
        <v>0</v>
      </c>
      <c r="AA1193" s="126"/>
      <c r="AB1193" s="127" t="s">
        <v>75</v>
      </c>
      <c r="AC1193" s="97" t="s">
        <v>3500</v>
      </c>
    </row>
    <row r="1194" spans="1:29" ht="14.25">
      <c r="A1194" s="82">
        <v>1184</v>
      </c>
      <c r="B1194" s="115" t="s">
        <v>79</v>
      </c>
      <c r="C1194" s="131"/>
      <c r="D1194" s="128" t="s">
        <v>1391</v>
      </c>
      <c r="E1194" s="132" t="s">
        <v>3501</v>
      </c>
      <c r="F1194" s="166" t="s">
        <v>3502</v>
      </c>
      <c r="G1194" s="325" t="s">
        <v>82</v>
      </c>
      <c r="H1194" s="325" t="s">
        <v>107</v>
      </c>
      <c r="I1194" s="134"/>
      <c r="J1194" s="120" t="s">
        <v>377</v>
      </c>
      <c r="K1194" s="167" t="s">
        <v>373</v>
      </c>
      <c r="L1194" s="122">
        <v>25300000</v>
      </c>
      <c r="M1194" s="122">
        <v>2250000</v>
      </c>
      <c r="N1194" s="123"/>
      <c r="O1194" s="122"/>
      <c r="P1194" s="122"/>
      <c r="Q1194" s="123"/>
      <c r="R1194" s="123"/>
      <c r="S1194" s="122"/>
      <c r="T1194" s="91">
        <f t="shared" si="69"/>
        <v>23050000</v>
      </c>
      <c r="U1194" s="92">
        <v>23050000</v>
      </c>
      <c r="V1194" s="124"/>
      <c r="W1194" s="125"/>
      <c r="X1194" s="93">
        <f t="shared" si="70"/>
        <v>23050000</v>
      </c>
      <c r="Y1194" s="94">
        <f t="shared" si="71"/>
        <v>0</v>
      </c>
      <c r="Z1194" s="94">
        <f t="shared" si="72"/>
        <v>0</v>
      </c>
      <c r="AA1194" s="126"/>
      <c r="AB1194" s="127" t="s">
        <v>75</v>
      </c>
      <c r="AC1194" s="97" t="s">
        <v>3503</v>
      </c>
    </row>
    <row r="1195" spans="1:29" ht="14.25">
      <c r="A1195" s="82">
        <v>1185</v>
      </c>
      <c r="B1195" s="115" t="s">
        <v>79</v>
      </c>
      <c r="C1195" s="131"/>
      <c r="D1195" s="84" t="s">
        <v>686</v>
      </c>
      <c r="E1195" s="132" t="s">
        <v>3504</v>
      </c>
      <c r="F1195" s="133" t="s">
        <v>3080</v>
      </c>
      <c r="G1195" s="134" t="s">
        <v>74</v>
      </c>
      <c r="H1195" s="134" t="s">
        <v>107</v>
      </c>
      <c r="I1195" s="134"/>
      <c r="J1195" s="120" t="s">
        <v>2628</v>
      </c>
      <c r="K1195" s="167" t="s">
        <v>3061</v>
      </c>
      <c r="L1195" s="122">
        <v>25300000</v>
      </c>
      <c r="M1195" s="122">
        <v>2250000</v>
      </c>
      <c r="N1195" s="123"/>
      <c r="O1195" s="122"/>
      <c r="P1195" s="122"/>
      <c r="Q1195" s="123"/>
      <c r="R1195" s="123"/>
      <c r="S1195" s="122"/>
      <c r="T1195" s="91">
        <f t="shared" si="69"/>
        <v>23050000</v>
      </c>
      <c r="U1195" s="92">
        <v>23050000</v>
      </c>
      <c r="V1195" s="124"/>
      <c r="W1195" s="125"/>
      <c r="X1195" s="93">
        <f t="shared" si="70"/>
        <v>23050000</v>
      </c>
      <c r="Y1195" s="94">
        <f t="shared" si="71"/>
        <v>0</v>
      </c>
      <c r="Z1195" s="94">
        <f t="shared" si="72"/>
        <v>0</v>
      </c>
      <c r="AA1195" s="126"/>
      <c r="AB1195" s="127" t="s">
        <v>75</v>
      </c>
      <c r="AC1195" s="97" t="s">
        <v>3505</v>
      </c>
    </row>
    <row r="1196" spans="1:29" ht="14.25">
      <c r="A1196" s="82">
        <v>1186</v>
      </c>
      <c r="B1196" s="115" t="s">
        <v>79</v>
      </c>
      <c r="C1196" s="131"/>
      <c r="D1196" s="128" t="s">
        <v>1121</v>
      </c>
      <c r="E1196" s="132" t="s">
        <v>3506</v>
      </c>
      <c r="F1196" s="133" t="s">
        <v>3507</v>
      </c>
      <c r="G1196" s="134" t="s">
        <v>209</v>
      </c>
      <c r="H1196" s="134" t="s">
        <v>107</v>
      </c>
      <c r="I1196" s="134"/>
      <c r="J1196" s="120" t="s">
        <v>2602</v>
      </c>
      <c r="K1196" s="167" t="s">
        <v>3061</v>
      </c>
      <c r="L1196" s="122">
        <v>25300000</v>
      </c>
      <c r="M1196" s="122">
        <v>2250000</v>
      </c>
      <c r="N1196" s="123"/>
      <c r="O1196" s="122"/>
      <c r="P1196" s="122"/>
      <c r="Q1196" s="123"/>
      <c r="R1196" s="123"/>
      <c r="S1196" s="122"/>
      <c r="T1196" s="91">
        <f t="shared" si="69"/>
        <v>23050000</v>
      </c>
      <c r="U1196" s="92">
        <v>23050000</v>
      </c>
      <c r="V1196" s="124"/>
      <c r="W1196" s="125"/>
      <c r="X1196" s="93">
        <f t="shared" si="70"/>
        <v>23050000</v>
      </c>
      <c r="Y1196" s="94">
        <f t="shared" si="71"/>
        <v>0</v>
      </c>
      <c r="Z1196" s="94">
        <f t="shared" si="72"/>
        <v>0</v>
      </c>
      <c r="AA1196" s="126"/>
      <c r="AB1196" s="127" t="s">
        <v>75</v>
      </c>
      <c r="AC1196" s="97" t="s">
        <v>3508</v>
      </c>
    </row>
    <row r="1197" spans="1:29" ht="14.25">
      <c r="A1197" s="82">
        <v>1187</v>
      </c>
      <c r="B1197" s="115" t="s">
        <v>79</v>
      </c>
      <c r="C1197" s="131"/>
      <c r="D1197" s="128" t="s">
        <v>1218</v>
      </c>
      <c r="E1197" s="132" t="s">
        <v>3509</v>
      </c>
      <c r="F1197" s="133" t="s">
        <v>3510</v>
      </c>
      <c r="G1197" s="134" t="s">
        <v>209</v>
      </c>
      <c r="H1197" s="134" t="s">
        <v>107</v>
      </c>
      <c r="I1197" s="134" t="s">
        <v>114</v>
      </c>
      <c r="J1197" s="120" t="s">
        <v>2602</v>
      </c>
      <c r="K1197" s="167" t="s">
        <v>115</v>
      </c>
      <c r="L1197" s="122">
        <v>25300000</v>
      </c>
      <c r="M1197" s="122"/>
      <c r="N1197" s="123"/>
      <c r="O1197" s="122">
        <v>70</v>
      </c>
      <c r="P1197" s="122"/>
      <c r="Q1197" s="123"/>
      <c r="R1197" s="123"/>
      <c r="S1197" s="122"/>
      <c r="T1197" s="91">
        <f t="shared" si="69"/>
        <v>7590000</v>
      </c>
      <c r="U1197" s="92">
        <v>7590000</v>
      </c>
      <c r="V1197" s="124"/>
      <c r="W1197" s="125"/>
      <c r="X1197" s="93">
        <f t="shared" si="70"/>
        <v>7590000</v>
      </c>
      <c r="Y1197" s="94">
        <f t="shared" si="71"/>
        <v>0</v>
      </c>
      <c r="Z1197" s="94">
        <f t="shared" si="72"/>
        <v>0</v>
      </c>
      <c r="AA1197" s="126"/>
      <c r="AB1197" s="127" t="s">
        <v>75</v>
      </c>
      <c r="AC1197" s="97" t="s">
        <v>3511</v>
      </c>
    </row>
    <row r="1198" spans="1:29" ht="14.25">
      <c r="A1198" s="82">
        <v>1188</v>
      </c>
      <c r="B1198" s="115" t="s">
        <v>79</v>
      </c>
      <c r="C1198" s="131"/>
      <c r="D1198" s="128" t="s">
        <v>1121</v>
      </c>
      <c r="E1198" s="132" t="s">
        <v>3512</v>
      </c>
      <c r="F1198" s="133" t="s">
        <v>3513</v>
      </c>
      <c r="G1198" s="134" t="s">
        <v>209</v>
      </c>
      <c r="H1198" s="134" t="s">
        <v>107</v>
      </c>
      <c r="I1198" s="134"/>
      <c r="J1198" s="120" t="s">
        <v>2602</v>
      </c>
      <c r="K1198" s="167" t="s">
        <v>3061</v>
      </c>
      <c r="L1198" s="122">
        <v>25300000</v>
      </c>
      <c r="M1198" s="122">
        <v>2250000</v>
      </c>
      <c r="N1198" s="123"/>
      <c r="O1198" s="122"/>
      <c r="P1198" s="122"/>
      <c r="Q1198" s="123"/>
      <c r="R1198" s="123"/>
      <c r="S1198" s="122"/>
      <c r="T1198" s="91">
        <f t="shared" si="69"/>
        <v>23050000</v>
      </c>
      <c r="U1198" s="92">
        <v>23050000</v>
      </c>
      <c r="V1198" s="124"/>
      <c r="W1198" s="125"/>
      <c r="X1198" s="93">
        <f t="shared" si="70"/>
        <v>23050000</v>
      </c>
      <c r="Y1198" s="94">
        <f t="shared" si="71"/>
        <v>0</v>
      </c>
      <c r="Z1198" s="94">
        <f t="shared" si="72"/>
        <v>0</v>
      </c>
      <c r="AA1198" s="126"/>
      <c r="AB1198" s="127" t="s">
        <v>75</v>
      </c>
      <c r="AC1198" s="97" t="s">
        <v>3514</v>
      </c>
    </row>
    <row r="1199" spans="1:29" ht="14.25">
      <c r="A1199" s="82">
        <v>1189</v>
      </c>
      <c r="B1199" s="115" t="s">
        <v>79</v>
      </c>
      <c r="C1199" s="131"/>
      <c r="D1199" s="128" t="s">
        <v>1118</v>
      </c>
      <c r="E1199" s="132" t="s">
        <v>3515</v>
      </c>
      <c r="F1199" s="133" t="s">
        <v>3516</v>
      </c>
      <c r="G1199" s="134" t="s">
        <v>209</v>
      </c>
      <c r="H1199" s="134" t="s">
        <v>3161</v>
      </c>
      <c r="I1199" s="134"/>
      <c r="J1199" s="120" t="s">
        <v>2602</v>
      </c>
      <c r="K1199" s="167" t="s">
        <v>3061</v>
      </c>
      <c r="L1199" s="122">
        <v>25300000</v>
      </c>
      <c r="M1199" s="122">
        <v>2250000</v>
      </c>
      <c r="N1199" s="123"/>
      <c r="O1199" s="122"/>
      <c r="P1199" s="122"/>
      <c r="Q1199" s="123"/>
      <c r="R1199" s="123"/>
      <c r="S1199" s="122"/>
      <c r="T1199" s="91">
        <f t="shared" si="69"/>
        <v>23050000</v>
      </c>
      <c r="U1199" s="92">
        <v>23050000</v>
      </c>
      <c r="V1199" s="124"/>
      <c r="W1199" s="125"/>
      <c r="X1199" s="93">
        <f t="shared" si="70"/>
        <v>23050000</v>
      </c>
      <c r="Y1199" s="94">
        <f t="shared" si="71"/>
        <v>0</v>
      </c>
      <c r="Z1199" s="94">
        <f t="shared" si="72"/>
        <v>0</v>
      </c>
      <c r="AA1199" s="126"/>
      <c r="AB1199" s="127" t="s">
        <v>75</v>
      </c>
      <c r="AC1199" s="97" t="s">
        <v>3517</v>
      </c>
    </row>
    <row r="1200" spans="1:29" ht="14.25">
      <c r="A1200" s="82">
        <v>1190</v>
      </c>
      <c r="B1200" s="115" t="s">
        <v>79</v>
      </c>
      <c r="C1200" s="131"/>
      <c r="D1200" s="128" t="s">
        <v>780</v>
      </c>
      <c r="E1200" s="132" t="s">
        <v>3518</v>
      </c>
      <c r="F1200" s="133" t="s">
        <v>3519</v>
      </c>
      <c r="G1200" s="134" t="s">
        <v>209</v>
      </c>
      <c r="H1200" s="134" t="s">
        <v>107</v>
      </c>
      <c r="I1200" s="134"/>
      <c r="J1200" s="120" t="s">
        <v>2602</v>
      </c>
      <c r="K1200" s="167" t="s">
        <v>3061</v>
      </c>
      <c r="L1200" s="122">
        <v>25300000</v>
      </c>
      <c r="M1200" s="122">
        <v>2250000</v>
      </c>
      <c r="N1200" s="123"/>
      <c r="O1200" s="122"/>
      <c r="P1200" s="122"/>
      <c r="Q1200" s="123"/>
      <c r="R1200" s="123"/>
      <c r="S1200" s="122"/>
      <c r="T1200" s="91">
        <f t="shared" si="69"/>
        <v>23050000</v>
      </c>
      <c r="U1200" s="92">
        <v>23050000</v>
      </c>
      <c r="V1200" s="124"/>
      <c r="W1200" s="125"/>
      <c r="X1200" s="93">
        <f t="shared" si="70"/>
        <v>23050000</v>
      </c>
      <c r="Y1200" s="94">
        <f t="shared" si="71"/>
        <v>0</v>
      </c>
      <c r="Z1200" s="94">
        <f t="shared" si="72"/>
        <v>0</v>
      </c>
      <c r="AA1200" s="126"/>
      <c r="AB1200" s="127" t="s">
        <v>75</v>
      </c>
      <c r="AC1200" s="97" t="s">
        <v>3520</v>
      </c>
    </row>
    <row r="1201" spans="1:29" ht="14.25">
      <c r="A1201" s="82">
        <v>1191</v>
      </c>
      <c r="B1201" s="115" t="s">
        <v>79</v>
      </c>
      <c r="C1201" s="131"/>
      <c r="D1201" s="128" t="s">
        <v>1276</v>
      </c>
      <c r="E1201" s="132" t="s">
        <v>3521</v>
      </c>
      <c r="F1201" s="166" t="s">
        <v>3522</v>
      </c>
      <c r="G1201" s="325" t="s">
        <v>243</v>
      </c>
      <c r="H1201" s="325" t="s">
        <v>107</v>
      </c>
      <c r="I1201" s="134"/>
      <c r="J1201" s="120" t="s">
        <v>818</v>
      </c>
      <c r="K1201" s="167" t="s">
        <v>3523</v>
      </c>
      <c r="L1201" s="122">
        <v>18900000</v>
      </c>
      <c r="M1201" s="122">
        <v>2250000</v>
      </c>
      <c r="N1201" s="123"/>
      <c r="O1201" s="122"/>
      <c r="P1201" s="122"/>
      <c r="Q1201" s="123"/>
      <c r="R1201" s="123"/>
      <c r="S1201" s="122">
        <v>36470000</v>
      </c>
      <c r="T1201" s="91">
        <f t="shared" si="69"/>
        <v>-19820000</v>
      </c>
      <c r="U1201" s="92">
        <v>36800000</v>
      </c>
      <c r="V1201" s="124"/>
      <c r="W1201" s="125"/>
      <c r="X1201" s="93">
        <f t="shared" si="70"/>
        <v>36800000</v>
      </c>
      <c r="Y1201" s="94">
        <f t="shared" si="71"/>
        <v>56620000</v>
      </c>
      <c r="Z1201" s="94">
        <f t="shared" si="72"/>
        <v>0</v>
      </c>
      <c r="AA1201" s="126"/>
      <c r="AB1201" s="127" t="s">
        <v>3524</v>
      </c>
      <c r="AC1201" s="97" t="s">
        <v>3525</v>
      </c>
    </row>
    <row r="1202" spans="1:29" ht="14.25">
      <c r="A1202" s="82">
        <v>1192</v>
      </c>
      <c r="B1202" s="115" t="s">
        <v>79</v>
      </c>
      <c r="C1202" s="131"/>
      <c r="D1202" s="128" t="s">
        <v>1158</v>
      </c>
      <c r="E1202" s="132" t="s">
        <v>3526</v>
      </c>
      <c r="F1202" s="166" t="s">
        <v>3527</v>
      </c>
      <c r="G1202" s="325" t="s">
        <v>209</v>
      </c>
      <c r="H1202" s="325" t="s">
        <v>107</v>
      </c>
      <c r="I1202" s="134"/>
      <c r="J1202" s="120" t="s">
        <v>544</v>
      </c>
      <c r="K1202" s="167" t="s">
        <v>459</v>
      </c>
      <c r="L1202" s="122">
        <v>25300000</v>
      </c>
      <c r="M1202" s="122">
        <v>2250000</v>
      </c>
      <c r="N1202" s="123"/>
      <c r="O1202" s="122"/>
      <c r="P1202" s="122"/>
      <c r="Q1202" s="123"/>
      <c r="R1202" s="123"/>
      <c r="S1202" s="122"/>
      <c r="T1202" s="91">
        <f t="shared" si="69"/>
        <v>23050000</v>
      </c>
      <c r="U1202" s="92">
        <v>23050000</v>
      </c>
      <c r="V1202" s="124"/>
      <c r="W1202" s="125"/>
      <c r="X1202" s="93">
        <f t="shared" si="70"/>
        <v>23050000</v>
      </c>
      <c r="Y1202" s="94">
        <f t="shared" si="71"/>
        <v>0</v>
      </c>
      <c r="Z1202" s="94">
        <f t="shared" si="72"/>
        <v>0</v>
      </c>
      <c r="AA1202" s="126"/>
      <c r="AB1202" s="127" t="s">
        <v>75</v>
      </c>
      <c r="AC1202" s="97" t="s">
        <v>3528</v>
      </c>
    </row>
    <row r="1203" spans="1:29" ht="14.25">
      <c r="A1203" s="82">
        <v>1193</v>
      </c>
      <c r="B1203" s="115" t="s">
        <v>79</v>
      </c>
      <c r="C1203" s="131"/>
      <c r="D1203" s="128" t="s">
        <v>1391</v>
      </c>
      <c r="E1203" s="326" t="s">
        <v>3529</v>
      </c>
      <c r="F1203" s="327" t="s">
        <v>3530</v>
      </c>
      <c r="G1203" s="325" t="s">
        <v>74</v>
      </c>
      <c r="H1203" s="325" t="s">
        <v>107</v>
      </c>
      <c r="I1203" s="134"/>
      <c r="J1203" s="120" t="s">
        <v>458</v>
      </c>
      <c r="K1203" s="167" t="s">
        <v>459</v>
      </c>
      <c r="L1203" s="122">
        <v>25300000</v>
      </c>
      <c r="M1203" s="122">
        <v>2250000</v>
      </c>
      <c r="N1203" s="123"/>
      <c r="O1203" s="122"/>
      <c r="P1203" s="122"/>
      <c r="Q1203" s="123"/>
      <c r="R1203" s="123"/>
      <c r="S1203" s="122"/>
      <c r="T1203" s="91">
        <f t="shared" si="69"/>
        <v>23050000</v>
      </c>
      <c r="U1203" s="92">
        <v>23050000</v>
      </c>
      <c r="V1203" s="124"/>
      <c r="W1203" s="125"/>
      <c r="X1203" s="93">
        <f t="shared" si="70"/>
        <v>23050000</v>
      </c>
      <c r="Y1203" s="94">
        <f t="shared" si="71"/>
        <v>0</v>
      </c>
      <c r="Z1203" s="94">
        <f t="shared" si="72"/>
        <v>0</v>
      </c>
      <c r="AA1203" s="126"/>
      <c r="AB1203" s="127" t="s">
        <v>75</v>
      </c>
      <c r="AC1203" s="97" t="s">
        <v>3531</v>
      </c>
    </row>
    <row r="1204" spans="1:29" ht="14.25">
      <c r="A1204" s="82">
        <v>1194</v>
      </c>
      <c r="B1204" s="115" t="s">
        <v>79</v>
      </c>
      <c r="C1204" s="131"/>
      <c r="D1204" s="128" t="s">
        <v>1163</v>
      </c>
      <c r="E1204" s="132" t="s">
        <v>3532</v>
      </c>
      <c r="F1204" s="166" t="s">
        <v>3533</v>
      </c>
      <c r="G1204" s="325" t="s">
        <v>74</v>
      </c>
      <c r="H1204" s="325" t="s">
        <v>214</v>
      </c>
      <c r="I1204" s="134"/>
      <c r="J1204" s="120" t="s">
        <v>834</v>
      </c>
      <c r="K1204" s="167" t="s">
        <v>85</v>
      </c>
      <c r="L1204" s="122">
        <v>25300000</v>
      </c>
      <c r="M1204" s="122">
        <v>2250000</v>
      </c>
      <c r="N1204" s="123"/>
      <c r="O1204" s="122"/>
      <c r="P1204" s="122"/>
      <c r="Q1204" s="123"/>
      <c r="R1204" s="123"/>
      <c r="S1204" s="122"/>
      <c r="T1204" s="91">
        <f t="shared" si="69"/>
        <v>23050000</v>
      </c>
      <c r="U1204" s="92">
        <v>23050000</v>
      </c>
      <c r="V1204" s="124"/>
      <c r="W1204" s="125"/>
      <c r="X1204" s="93">
        <f t="shared" si="70"/>
        <v>23050000</v>
      </c>
      <c r="Y1204" s="94">
        <f t="shared" si="71"/>
        <v>0</v>
      </c>
      <c r="Z1204" s="94">
        <f t="shared" si="72"/>
        <v>0</v>
      </c>
      <c r="AA1204" s="126"/>
      <c r="AB1204" s="127" t="s">
        <v>2289</v>
      </c>
      <c r="AC1204" s="97" t="s">
        <v>3534</v>
      </c>
    </row>
    <row r="1205" spans="1:29" ht="14.25">
      <c r="A1205" s="82">
        <v>1195</v>
      </c>
      <c r="B1205" s="115" t="s">
        <v>79</v>
      </c>
      <c r="C1205" s="131"/>
      <c r="D1205" s="128" t="s">
        <v>1218</v>
      </c>
      <c r="E1205" s="354" t="s">
        <v>3535</v>
      </c>
      <c r="F1205" s="355" t="s">
        <v>3536</v>
      </c>
      <c r="G1205" s="325" t="s">
        <v>74</v>
      </c>
      <c r="H1205" s="325" t="s">
        <v>107</v>
      </c>
      <c r="I1205" s="134" t="s">
        <v>114</v>
      </c>
      <c r="J1205" s="120" t="s">
        <v>548</v>
      </c>
      <c r="K1205" s="167" t="s">
        <v>353</v>
      </c>
      <c r="L1205" s="122">
        <v>25300000</v>
      </c>
      <c r="M1205" s="122"/>
      <c r="N1205" s="123"/>
      <c r="O1205" s="122">
        <v>70</v>
      </c>
      <c r="P1205" s="122"/>
      <c r="Q1205" s="123"/>
      <c r="R1205" s="123"/>
      <c r="S1205" s="122"/>
      <c r="T1205" s="91">
        <f t="shared" si="69"/>
        <v>7590000</v>
      </c>
      <c r="U1205" s="92">
        <v>7590000</v>
      </c>
      <c r="V1205" s="124"/>
      <c r="W1205" s="125"/>
      <c r="X1205" s="93">
        <f t="shared" si="70"/>
        <v>7590000</v>
      </c>
      <c r="Y1205" s="94">
        <f t="shared" si="71"/>
        <v>0</v>
      </c>
      <c r="Z1205" s="94">
        <f t="shared" si="72"/>
        <v>0</v>
      </c>
      <c r="AA1205" s="126"/>
      <c r="AB1205" s="127" t="s">
        <v>75</v>
      </c>
      <c r="AC1205" s="97" t="s">
        <v>3537</v>
      </c>
    </row>
    <row r="1206" spans="1:29" ht="14.25">
      <c r="A1206" s="82">
        <v>1196</v>
      </c>
      <c r="B1206" s="115" t="s">
        <v>79</v>
      </c>
      <c r="C1206" s="131"/>
      <c r="D1206" s="128" t="s">
        <v>1218</v>
      </c>
      <c r="E1206" s="326" t="s">
        <v>3538</v>
      </c>
      <c r="F1206" s="327" t="s">
        <v>3539</v>
      </c>
      <c r="G1206" s="325" t="s">
        <v>74</v>
      </c>
      <c r="H1206" s="325" t="s">
        <v>107</v>
      </c>
      <c r="I1206" s="134"/>
      <c r="J1206" s="120" t="s">
        <v>458</v>
      </c>
      <c r="K1206" s="167" t="s">
        <v>459</v>
      </c>
      <c r="L1206" s="122">
        <v>25300000</v>
      </c>
      <c r="M1206" s="122">
        <v>2250000</v>
      </c>
      <c r="N1206" s="123"/>
      <c r="O1206" s="122"/>
      <c r="P1206" s="122"/>
      <c r="Q1206" s="123"/>
      <c r="R1206" s="123"/>
      <c r="S1206" s="122"/>
      <c r="T1206" s="91">
        <f t="shared" si="69"/>
        <v>23050000</v>
      </c>
      <c r="U1206" s="92">
        <v>23050000</v>
      </c>
      <c r="V1206" s="124"/>
      <c r="W1206" s="125"/>
      <c r="X1206" s="93">
        <f t="shared" si="70"/>
        <v>23050000</v>
      </c>
      <c r="Y1206" s="94">
        <f t="shared" si="71"/>
        <v>0</v>
      </c>
      <c r="Z1206" s="94">
        <f t="shared" si="72"/>
        <v>0</v>
      </c>
      <c r="AA1206" s="126"/>
      <c r="AB1206" s="127" t="s">
        <v>75</v>
      </c>
      <c r="AC1206" s="97" t="s">
        <v>3540</v>
      </c>
    </row>
    <row r="1207" spans="1:29" ht="14.25">
      <c r="A1207" s="82">
        <v>1197</v>
      </c>
      <c r="B1207" s="115" t="s">
        <v>79</v>
      </c>
      <c r="C1207" s="131"/>
      <c r="D1207" s="128" t="s">
        <v>1163</v>
      </c>
      <c r="E1207" s="132" t="s">
        <v>3541</v>
      </c>
      <c r="F1207" s="166" t="s">
        <v>3542</v>
      </c>
      <c r="G1207" s="134" t="s">
        <v>463</v>
      </c>
      <c r="H1207" s="134" t="s">
        <v>107</v>
      </c>
      <c r="I1207" s="134"/>
      <c r="J1207" s="120" t="s">
        <v>464</v>
      </c>
      <c r="K1207" s="167" t="s">
        <v>465</v>
      </c>
      <c r="L1207" s="122">
        <v>18900000</v>
      </c>
      <c r="M1207" s="122">
        <v>2250000</v>
      </c>
      <c r="N1207" s="123"/>
      <c r="O1207" s="122"/>
      <c r="P1207" s="122"/>
      <c r="Q1207" s="123"/>
      <c r="R1207" s="123"/>
      <c r="S1207" s="122"/>
      <c r="T1207" s="91">
        <f t="shared" si="69"/>
        <v>16650000</v>
      </c>
      <c r="U1207" s="92">
        <v>16650000</v>
      </c>
      <c r="V1207" s="124"/>
      <c r="W1207" s="125"/>
      <c r="X1207" s="93">
        <f t="shared" si="70"/>
        <v>16650000</v>
      </c>
      <c r="Y1207" s="94">
        <f t="shared" si="71"/>
        <v>0</v>
      </c>
      <c r="Z1207" s="94">
        <f t="shared" si="72"/>
        <v>0</v>
      </c>
      <c r="AA1207" s="126"/>
      <c r="AB1207" s="127" t="s">
        <v>75</v>
      </c>
      <c r="AC1207" s="97" t="s">
        <v>3543</v>
      </c>
    </row>
    <row r="1208" spans="1:29" ht="14.25">
      <c r="A1208" s="82">
        <v>1198</v>
      </c>
      <c r="B1208" s="115" t="s">
        <v>79</v>
      </c>
      <c r="C1208" s="131"/>
      <c r="D1208" s="128" t="s">
        <v>1158</v>
      </c>
      <c r="E1208" s="132" t="s">
        <v>3544</v>
      </c>
      <c r="F1208" s="166" t="s">
        <v>3545</v>
      </c>
      <c r="G1208" s="325" t="s">
        <v>67</v>
      </c>
      <c r="H1208" s="325" t="s">
        <v>107</v>
      </c>
      <c r="I1208" s="134" t="s">
        <v>114</v>
      </c>
      <c r="J1208" s="120" t="s">
        <v>849</v>
      </c>
      <c r="K1208" s="167" t="s">
        <v>115</v>
      </c>
      <c r="L1208" s="122">
        <v>25300000</v>
      </c>
      <c r="M1208" s="122"/>
      <c r="N1208" s="123"/>
      <c r="O1208" s="122">
        <v>70</v>
      </c>
      <c r="P1208" s="122"/>
      <c r="Q1208" s="123"/>
      <c r="R1208" s="123"/>
      <c r="S1208" s="122"/>
      <c r="T1208" s="91">
        <f t="shared" si="69"/>
        <v>7590000</v>
      </c>
      <c r="U1208" s="92">
        <v>7590000</v>
      </c>
      <c r="V1208" s="124"/>
      <c r="W1208" s="125"/>
      <c r="X1208" s="93">
        <f t="shared" si="70"/>
        <v>7590000</v>
      </c>
      <c r="Y1208" s="94">
        <f t="shared" si="71"/>
        <v>0</v>
      </c>
      <c r="Z1208" s="94">
        <f t="shared" si="72"/>
        <v>0</v>
      </c>
      <c r="AA1208" s="126"/>
      <c r="AB1208" s="127" t="s">
        <v>75</v>
      </c>
      <c r="AC1208" s="97" t="s">
        <v>3546</v>
      </c>
    </row>
    <row r="1209" spans="1:29" ht="14.25">
      <c r="A1209" s="82">
        <v>1199</v>
      </c>
      <c r="B1209" s="115" t="s">
        <v>79</v>
      </c>
      <c r="C1209" s="131"/>
      <c r="D1209" s="128" t="s">
        <v>1124</v>
      </c>
      <c r="E1209" s="132" t="s">
        <v>3547</v>
      </c>
      <c r="F1209" s="166" t="s">
        <v>3548</v>
      </c>
      <c r="G1209" s="325" t="s">
        <v>74</v>
      </c>
      <c r="H1209" s="325" t="s">
        <v>107</v>
      </c>
      <c r="I1209" s="134"/>
      <c r="J1209" s="120" t="s">
        <v>834</v>
      </c>
      <c r="K1209" s="167" t="s">
        <v>373</v>
      </c>
      <c r="L1209" s="122">
        <v>25300000</v>
      </c>
      <c r="M1209" s="122">
        <v>2250000</v>
      </c>
      <c r="N1209" s="123"/>
      <c r="O1209" s="122"/>
      <c r="P1209" s="122"/>
      <c r="Q1209" s="123"/>
      <c r="R1209" s="123"/>
      <c r="S1209" s="122"/>
      <c r="T1209" s="91">
        <f t="shared" si="69"/>
        <v>23050000</v>
      </c>
      <c r="U1209" s="92">
        <v>23050000</v>
      </c>
      <c r="V1209" s="124"/>
      <c r="W1209" s="125"/>
      <c r="X1209" s="93">
        <f t="shared" si="70"/>
        <v>23050000</v>
      </c>
      <c r="Y1209" s="94">
        <f t="shared" si="71"/>
        <v>0</v>
      </c>
      <c r="Z1209" s="94">
        <f t="shared" si="72"/>
        <v>0</v>
      </c>
      <c r="AA1209" s="126"/>
      <c r="AB1209" s="127" t="s">
        <v>75</v>
      </c>
      <c r="AC1209" s="97" t="s">
        <v>3549</v>
      </c>
    </row>
    <row r="1210" spans="1:29" ht="14.25">
      <c r="A1210" s="82">
        <v>1200</v>
      </c>
      <c r="B1210" s="115" t="s">
        <v>79</v>
      </c>
      <c r="C1210" s="131"/>
      <c r="D1210" s="128" t="s">
        <v>1124</v>
      </c>
      <c r="E1210" s="132" t="s">
        <v>3550</v>
      </c>
      <c r="F1210" s="166" t="s">
        <v>3551</v>
      </c>
      <c r="G1210" s="325" t="s">
        <v>67</v>
      </c>
      <c r="H1210" s="325" t="s">
        <v>107</v>
      </c>
      <c r="I1210" s="134" t="s">
        <v>114</v>
      </c>
      <c r="J1210" s="120" t="s">
        <v>849</v>
      </c>
      <c r="K1210" s="167" t="s">
        <v>115</v>
      </c>
      <c r="L1210" s="122">
        <v>25300000</v>
      </c>
      <c r="M1210" s="122"/>
      <c r="N1210" s="123"/>
      <c r="O1210" s="122">
        <v>70</v>
      </c>
      <c r="P1210" s="122"/>
      <c r="Q1210" s="123"/>
      <c r="R1210" s="123"/>
      <c r="S1210" s="122"/>
      <c r="T1210" s="91">
        <f t="shared" si="69"/>
        <v>7590000</v>
      </c>
      <c r="U1210" s="92">
        <v>7590000</v>
      </c>
      <c r="V1210" s="124"/>
      <c r="W1210" s="125"/>
      <c r="X1210" s="93">
        <f t="shared" si="70"/>
        <v>7590000</v>
      </c>
      <c r="Y1210" s="94">
        <f t="shared" si="71"/>
        <v>0</v>
      </c>
      <c r="Z1210" s="94">
        <f t="shared" si="72"/>
        <v>0</v>
      </c>
      <c r="AA1210" s="126"/>
      <c r="AB1210" s="127" t="s">
        <v>75</v>
      </c>
      <c r="AC1210" s="97" t="s">
        <v>3552</v>
      </c>
    </row>
    <row r="1211" spans="1:29" ht="14.25">
      <c r="A1211" s="82">
        <v>1201</v>
      </c>
      <c r="B1211" s="115" t="s">
        <v>79</v>
      </c>
      <c r="C1211" s="131"/>
      <c r="D1211" s="128" t="s">
        <v>765</v>
      </c>
      <c r="E1211" s="326" t="s">
        <v>3553</v>
      </c>
      <c r="F1211" s="327" t="s">
        <v>3554</v>
      </c>
      <c r="G1211" s="325" t="s">
        <v>463</v>
      </c>
      <c r="H1211" s="325" t="s">
        <v>107</v>
      </c>
      <c r="I1211" s="134" t="s">
        <v>114</v>
      </c>
      <c r="J1211" s="120" t="s">
        <v>3555</v>
      </c>
      <c r="K1211" s="167" t="s">
        <v>353</v>
      </c>
      <c r="L1211" s="122">
        <v>18900000</v>
      </c>
      <c r="M1211" s="122"/>
      <c r="N1211" s="123"/>
      <c r="O1211" s="122">
        <v>70</v>
      </c>
      <c r="P1211" s="122"/>
      <c r="Q1211" s="123"/>
      <c r="R1211" s="123"/>
      <c r="S1211" s="122"/>
      <c r="T1211" s="91">
        <f t="shared" si="69"/>
        <v>5670000</v>
      </c>
      <c r="U1211" s="92">
        <v>5670000</v>
      </c>
      <c r="V1211" s="124"/>
      <c r="W1211" s="125"/>
      <c r="X1211" s="93">
        <f t="shared" si="70"/>
        <v>5670000</v>
      </c>
      <c r="Y1211" s="94">
        <f t="shared" si="71"/>
        <v>0</v>
      </c>
      <c r="Z1211" s="94">
        <f t="shared" si="72"/>
        <v>0</v>
      </c>
      <c r="AA1211" s="126"/>
      <c r="AB1211" s="127" t="s">
        <v>75</v>
      </c>
      <c r="AC1211" s="114" t="str">
        <f>VLOOKUP(E1211,'[1]Tong hop'!$D$3:$P$2738,12,FALSE)</f>
        <v>PhiCHSB61195@fpt.edu.vn</v>
      </c>
    </row>
    <row r="1212" spans="1:29" ht="14.25">
      <c r="A1212" s="82">
        <v>1202</v>
      </c>
      <c r="B1212" s="115" t="s">
        <v>79</v>
      </c>
      <c r="C1212" s="131"/>
      <c r="D1212" s="84" t="s">
        <v>686</v>
      </c>
      <c r="E1212" s="132" t="s">
        <v>3556</v>
      </c>
      <c r="F1212" s="166" t="s">
        <v>3557</v>
      </c>
      <c r="G1212" s="325" t="s">
        <v>74</v>
      </c>
      <c r="H1212" s="325" t="s">
        <v>107</v>
      </c>
      <c r="I1212" s="134" t="s">
        <v>3372</v>
      </c>
      <c r="J1212" s="120" t="s">
        <v>2999</v>
      </c>
      <c r="K1212" s="167" t="s">
        <v>115</v>
      </c>
      <c r="L1212" s="122">
        <v>25300000</v>
      </c>
      <c r="M1212" s="122"/>
      <c r="N1212" s="123"/>
      <c r="O1212" s="122">
        <v>30</v>
      </c>
      <c r="P1212" s="122"/>
      <c r="Q1212" s="123"/>
      <c r="R1212" s="123"/>
      <c r="S1212" s="122"/>
      <c r="T1212" s="91">
        <f t="shared" si="69"/>
        <v>17710000</v>
      </c>
      <c r="U1212" s="92">
        <v>17710000</v>
      </c>
      <c r="V1212" s="124"/>
      <c r="W1212" s="125"/>
      <c r="X1212" s="93">
        <f t="shared" si="70"/>
        <v>17710000</v>
      </c>
      <c r="Y1212" s="94">
        <f t="shared" si="71"/>
        <v>0</v>
      </c>
      <c r="Z1212" s="94">
        <f t="shared" si="72"/>
        <v>0</v>
      </c>
      <c r="AA1212" s="126"/>
      <c r="AB1212" s="127" t="s">
        <v>75</v>
      </c>
      <c r="AC1212" s="97" t="s">
        <v>3558</v>
      </c>
    </row>
    <row r="1213" spans="1:29" ht="14.25">
      <c r="A1213" s="82">
        <v>1203</v>
      </c>
      <c r="B1213" s="115" t="s">
        <v>79</v>
      </c>
      <c r="C1213" s="131"/>
      <c r="D1213" s="128" t="s">
        <v>1118</v>
      </c>
      <c r="E1213" s="132" t="s">
        <v>3559</v>
      </c>
      <c r="F1213" s="166" t="s">
        <v>3560</v>
      </c>
      <c r="G1213" s="325" t="s">
        <v>82</v>
      </c>
      <c r="H1213" s="325" t="s">
        <v>107</v>
      </c>
      <c r="I1213" s="134"/>
      <c r="J1213" s="120" t="s">
        <v>552</v>
      </c>
      <c r="K1213" s="167" t="s">
        <v>459</v>
      </c>
      <c r="L1213" s="122">
        <v>25300000</v>
      </c>
      <c r="M1213" s="122">
        <v>2250000</v>
      </c>
      <c r="N1213" s="123"/>
      <c r="O1213" s="122"/>
      <c r="P1213" s="122"/>
      <c r="Q1213" s="123"/>
      <c r="R1213" s="123"/>
      <c r="S1213" s="122"/>
      <c r="T1213" s="91">
        <f t="shared" si="69"/>
        <v>23050000</v>
      </c>
      <c r="U1213" s="92">
        <v>23050000</v>
      </c>
      <c r="V1213" s="124"/>
      <c r="W1213" s="125"/>
      <c r="X1213" s="93">
        <f t="shared" si="70"/>
        <v>23050000</v>
      </c>
      <c r="Y1213" s="94">
        <f t="shared" si="71"/>
        <v>0</v>
      </c>
      <c r="Z1213" s="94">
        <f t="shared" si="72"/>
        <v>0</v>
      </c>
      <c r="AA1213" s="126"/>
      <c r="AB1213" s="127" t="s">
        <v>75</v>
      </c>
      <c r="AC1213" s="97" t="s">
        <v>3561</v>
      </c>
    </row>
    <row r="1214" spans="1:29" ht="14.25">
      <c r="A1214" s="82">
        <v>1204</v>
      </c>
      <c r="B1214" s="115" t="s">
        <v>79</v>
      </c>
      <c r="C1214" s="131"/>
      <c r="D1214" s="128" t="s">
        <v>1158</v>
      </c>
      <c r="E1214" s="132" t="s">
        <v>3562</v>
      </c>
      <c r="F1214" s="166" t="s">
        <v>3563</v>
      </c>
      <c r="G1214" s="325" t="s">
        <v>209</v>
      </c>
      <c r="H1214" s="325" t="s">
        <v>107</v>
      </c>
      <c r="I1214" s="134" t="s">
        <v>114</v>
      </c>
      <c r="J1214" s="120" t="s">
        <v>480</v>
      </c>
      <c r="K1214" s="167" t="s">
        <v>115</v>
      </c>
      <c r="L1214" s="122">
        <v>25300000</v>
      </c>
      <c r="M1214" s="122"/>
      <c r="N1214" s="123"/>
      <c r="O1214" s="122">
        <v>70</v>
      </c>
      <c r="P1214" s="122"/>
      <c r="Q1214" s="123"/>
      <c r="R1214" s="123"/>
      <c r="S1214" s="122"/>
      <c r="T1214" s="91">
        <f t="shared" si="69"/>
        <v>7590000</v>
      </c>
      <c r="U1214" s="92">
        <v>7590000</v>
      </c>
      <c r="V1214" s="124"/>
      <c r="W1214" s="125"/>
      <c r="X1214" s="93">
        <f t="shared" si="70"/>
        <v>7590000</v>
      </c>
      <c r="Y1214" s="94">
        <f t="shared" si="71"/>
        <v>0</v>
      </c>
      <c r="Z1214" s="94">
        <f t="shared" si="72"/>
        <v>0</v>
      </c>
      <c r="AA1214" s="126"/>
      <c r="AB1214" s="127" t="s">
        <v>75</v>
      </c>
      <c r="AC1214" s="97" t="s">
        <v>3564</v>
      </c>
    </row>
    <row r="1215" spans="1:29" ht="14.25">
      <c r="A1215" s="82">
        <v>1205</v>
      </c>
      <c r="B1215" s="115" t="s">
        <v>79</v>
      </c>
      <c r="C1215" s="131"/>
      <c r="D1215" s="128" t="s">
        <v>780</v>
      </c>
      <c r="E1215" s="326" t="s">
        <v>3565</v>
      </c>
      <c r="F1215" s="327" t="s">
        <v>3566</v>
      </c>
      <c r="G1215" s="325" t="s">
        <v>74</v>
      </c>
      <c r="H1215" s="325" t="s">
        <v>107</v>
      </c>
      <c r="I1215" s="134"/>
      <c r="J1215" s="120" t="s">
        <v>458</v>
      </c>
      <c r="K1215" s="167" t="s">
        <v>459</v>
      </c>
      <c r="L1215" s="122">
        <v>25300000</v>
      </c>
      <c r="M1215" s="122">
        <v>2250000</v>
      </c>
      <c r="N1215" s="123"/>
      <c r="O1215" s="122"/>
      <c r="P1215" s="122"/>
      <c r="Q1215" s="123"/>
      <c r="R1215" s="123"/>
      <c r="S1215" s="122"/>
      <c r="T1215" s="91">
        <f t="shared" si="69"/>
        <v>23050000</v>
      </c>
      <c r="U1215" s="92">
        <v>23050000</v>
      </c>
      <c r="V1215" s="124"/>
      <c r="W1215" s="125"/>
      <c r="X1215" s="93">
        <f t="shared" si="70"/>
        <v>23050000</v>
      </c>
      <c r="Y1215" s="94">
        <f t="shared" si="71"/>
        <v>0</v>
      </c>
      <c r="Z1215" s="94">
        <f t="shared" si="72"/>
        <v>0</v>
      </c>
      <c r="AA1215" s="126"/>
      <c r="AB1215" s="127" t="s">
        <v>75</v>
      </c>
      <c r="AC1215" s="97" t="s">
        <v>3567</v>
      </c>
    </row>
    <row r="1216" spans="1:29" ht="14.25">
      <c r="A1216" s="82">
        <v>1206</v>
      </c>
      <c r="B1216" s="115" t="s">
        <v>79</v>
      </c>
      <c r="C1216" s="131"/>
      <c r="D1216" s="128" t="s">
        <v>1118</v>
      </c>
      <c r="E1216" s="132" t="s">
        <v>3568</v>
      </c>
      <c r="F1216" s="166" t="s">
        <v>3569</v>
      </c>
      <c r="G1216" s="325" t="s">
        <v>209</v>
      </c>
      <c r="H1216" s="325" t="s">
        <v>107</v>
      </c>
      <c r="I1216" s="134"/>
      <c r="J1216" s="120" t="s">
        <v>544</v>
      </c>
      <c r="K1216" s="167" t="s">
        <v>459</v>
      </c>
      <c r="L1216" s="122">
        <v>25300000</v>
      </c>
      <c r="M1216" s="122">
        <v>2250000</v>
      </c>
      <c r="N1216" s="123"/>
      <c r="O1216" s="122"/>
      <c r="P1216" s="122"/>
      <c r="Q1216" s="123"/>
      <c r="R1216" s="123"/>
      <c r="S1216" s="122"/>
      <c r="T1216" s="91">
        <f t="shared" si="69"/>
        <v>23050000</v>
      </c>
      <c r="U1216" s="92">
        <v>23050000</v>
      </c>
      <c r="V1216" s="124"/>
      <c r="W1216" s="125"/>
      <c r="X1216" s="93">
        <f t="shared" si="70"/>
        <v>23050000</v>
      </c>
      <c r="Y1216" s="94">
        <f t="shared" si="71"/>
        <v>0</v>
      </c>
      <c r="Z1216" s="94">
        <f t="shared" si="72"/>
        <v>0</v>
      </c>
      <c r="AA1216" s="126"/>
      <c r="AB1216" s="127" t="s">
        <v>75</v>
      </c>
      <c r="AC1216" s="97" t="s">
        <v>3570</v>
      </c>
    </row>
    <row r="1217" spans="1:29" ht="14.25">
      <c r="A1217" s="82">
        <v>1207</v>
      </c>
      <c r="B1217" s="115" t="s">
        <v>79</v>
      </c>
      <c r="C1217" s="131"/>
      <c r="D1217" s="128" t="s">
        <v>1158</v>
      </c>
      <c r="E1217" s="326" t="s">
        <v>3571</v>
      </c>
      <c r="F1217" s="327" t="s">
        <v>3572</v>
      </c>
      <c r="G1217" s="325" t="s">
        <v>463</v>
      </c>
      <c r="H1217" s="325" t="s">
        <v>3161</v>
      </c>
      <c r="I1217" s="134"/>
      <c r="J1217" s="120" t="s">
        <v>3555</v>
      </c>
      <c r="K1217" s="167" t="s">
        <v>465</v>
      </c>
      <c r="L1217" s="122">
        <v>18900000</v>
      </c>
      <c r="M1217" s="122">
        <v>2250000</v>
      </c>
      <c r="N1217" s="123"/>
      <c r="O1217" s="122"/>
      <c r="P1217" s="122"/>
      <c r="Q1217" s="123"/>
      <c r="R1217" s="123"/>
      <c r="S1217" s="122"/>
      <c r="T1217" s="91">
        <f t="shared" si="69"/>
        <v>16650000</v>
      </c>
      <c r="U1217" s="92">
        <v>16650000</v>
      </c>
      <c r="V1217" s="124"/>
      <c r="W1217" s="125"/>
      <c r="X1217" s="93">
        <f t="shared" si="70"/>
        <v>16650000</v>
      </c>
      <c r="Y1217" s="94">
        <f t="shared" si="71"/>
        <v>0</v>
      </c>
      <c r="Z1217" s="94">
        <f t="shared" si="72"/>
        <v>0</v>
      </c>
      <c r="AA1217" s="126"/>
      <c r="AB1217" s="127" t="s">
        <v>75</v>
      </c>
      <c r="AC1217" s="97" t="s">
        <v>3573</v>
      </c>
    </row>
    <row r="1218" spans="1:29" ht="14.25">
      <c r="A1218" s="82">
        <v>1208</v>
      </c>
      <c r="B1218" s="115" t="s">
        <v>79</v>
      </c>
      <c r="C1218" s="131"/>
      <c r="D1218" s="128" t="s">
        <v>1163</v>
      </c>
      <c r="E1218" s="326" t="s">
        <v>3574</v>
      </c>
      <c r="F1218" s="327" t="s">
        <v>3575</v>
      </c>
      <c r="G1218" s="325" t="s">
        <v>74</v>
      </c>
      <c r="H1218" s="325" t="s">
        <v>107</v>
      </c>
      <c r="I1218" s="134"/>
      <c r="J1218" s="120" t="s">
        <v>458</v>
      </c>
      <c r="K1218" s="167" t="s">
        <v>459</v>
      </c>
      <c r="L1218" s="122">
        <v>25300000</v>
      </c>
      <c r="M1218" s="122">
        <v>2250000</v>
      </c>
      <c r="N1218" s="123"/>
      <c r="O1218" s="122"/>
      <c r="P1218" s="122"/>
      <c r="Q1218" s="123"/>
      <c r="R1218" s="123"/>
      <c r="S1218" s="122"/>
      <c r="T1218" s="91">
        <f t="shared" si="69"/>
        <v>23050000</v>
      </c>
      <c r="U1218" s="92">
        <v>23050000</v>
      </c>
      <c r="V1218" s="124"/>
      <c r="W1218" s="125"/>
      <c r="X1218" s="93">
        <f t="shared" si="70"/>
        <v>23050000</v>
      </c>
      <c r="Y1218" s="94">
        <f t="shared" si="71"/>
        <v>0</v>
      </c>
      <c r="Z1218" s="94">
        <f t="shared" si="72"/>
        <v>0</v>
      </c>
      <c r="AA1218" s="126"/>
      <c r="AB1218" s="127" t="s">
        <v>75</v>
      </c>
      <c r="AC1218" s="97" t="s">
        <v>3576</v>
      </c>
    </row>
    <row r="1219" spans="1:29" ht="14.25">
      <c r="A1219" s="82">
        <v>1209</v>
      </c>
      <c r="B1219" s="115" t="s">
        <v>79</v>
      </c>
      <c r="C1219" s="131"/>
      <c r="D1219" s="128" t="s">
        <v>772</v>
      </c>
      <c r="E1219" s="132" t="s">
        <v>3577</v>
      </c>
      <c r="F1219" s="166" t="s">
        <v>3578</v>
      </c>
      <c r="G1219" s="134" t="s">
        <v>463</v>
      </c>
      <c r="H1219" s="134" t="s">
        <v>107</v>
      </c>
      <c r="I1219" s="134"/>
      <c r="J1219" s="120" t="s">
        <v>464</v>
      </c>
      <c r="K1219" s="167" t="s">
        <v>465</v>
      </c>
      <c r="L1219" s="122">
        <v>18900000</v>
      </c>
      <c r="M1219" s="122">
        <v>2250000</v>
      </c>
      <c r="N1219" s="123"/>
      <c r="O1219" s="122"/>
      <c r="P1219" s="122"/>
      <c r="Q1219" s="123"/>
      <c r="R1219" s="123"/>
      <c r="S1219" s="122"/>
      <c r="T1219" s="91">
        <f t="shared" si="69"/>
        <v>16650000</v>
      </c>
      <c r="U1219" s="92">
        <v>16650000</v>
      </c>
      <c r="V1219" s="124"/>
      <c r="W1219" s="125"/>
      <c r="X1219" s="93">
        <f t="shared" si="70"/>
        <v>16650000</v>
      </c>
      <c r="Y1219" s="94">
        <f t="shared" si="71"/>
        <v>0</v>
      </c>
      <c r="Z1219" s="94">
        <f t="shared" si="72"/>
        <v>0</v>
      </c>
      <c r="AA1219" s="126"/>
      <c r="AB1219" s="127" t="s">
        <v>75</v>
      </c>
      <c r="AC1219" s="114" t="str">
        <f>VLOOKUP(E1219,'[1]Tong hop'!$D$3:$P$2738,12,FALSE)</f>
        <v>KhoaNDSB61225@fpt.edu.vn</v>
      </c>
    </row>
    <row r="1220" spans="1:29" ht="14.25">
      <c r="A1220" s="82">
        <v>1210</v>
      </c>
      <c r="B1220" s="115" t="s">
        <v>79</v>
      </c>
      <c r="C1220" s="131"/>
      <c r="D1220" s="128" t="s">
        <v>1158</v>
      </c>
      <c r="E1220" s="132" t="s">
        <v>3579</v>
      </c>
      <c r="F1220" s="166" t="s">
        <v>3580</v>
      </c>
      <c r="G1220" s="325" t="s">
        <v>74</v>
      </c>
      <c r="H1220" s="325" t="s">
        <v>107</v>
      </c>
      <c r="I1220" s="134" t="s">
        <v>114</v>
      </c>
      <c r="J1220" s="120" t="s">
        <v>834</v>
      </c>
      <c r="K1220" s="167" t="s">
        <v>115</v>
      </c>
      <c r="L1220" s="122">
        <v>25300000</v>
      </c>
      <c r="M1220" s="122"/>
      <c r="N1220" s="123"/>
      <c r="O1220" s="122">
        <v>70</v>
      </c>
      <c r="P1220" s="122"/>
      <c r="Q1220" s="123"/>
      <c r="R1220" s="123"/>
      <c r="S1220" s="122"/>
      <c r="T1220" s="91">
        <f t="shared" si="69"/>
        <v>7590000</v>
      </c>
      <c r="U1220" s="92">
        <v>7590000</v>
      </c>
      <c r="V1220" s="124"/>
      <c r="W1220" s="125"/>
      <c r="X1220" s="93">
        <f t="shared" si="70"/>
        <v>7590000</v>
      </c>
      <c r="Y1220" s="94">
        <f t="shared" si="71"/>
        <v>0</v>
      </c>
      <c r="Z1220" s="94">
        <f t="shared" si="72"/>
        <v>0</v>
      </c>
      <c r="AA1220" s="126"/>
      <c r="AB1220" s="127" t="s">
        <v>75</v>
      </c>
      <c r="AC1220" s="97" t="s">
        <v>3581</v>
      </c>
    </row>
    <row r="1221" spans="1:29" ht="14.25">
      <c r="A1221" s="82">
        <v>1211</v>
      </c>
      <c r="B1221" s="115" t="s">
        <v>79</v>
      </c>
      <c r="C1221" s="131"/>
      <c r="D1221" s="128" t="s">
        <v>1118</v>
      </c>
      <c r="E1221" s="326" t="s">
        <v>3582</v>
      </c>
      <c r="F1221" s="329" t="s">
        <v>3583</v>
      </c>
      <c r="G1221" s="325" t="s">
        <v>74</v>
      </c>
      <c r="H1221" s="325" t="s">
        <v>107</v>
      </c>
      <c r="I1221" s="134"/>
      <c r="J1221" s="120" t="s">
        <v>3584</v>
      </c>
      <c r="K1221" s="167" t="s">
        <v>465</v>
      </c>
      <c r="L1221" s="122">
        <v>25300000</v>
      </c>
      <c r="M1221" s="122">
        <v>2250000</v>
      </c>
      <c r="N1221" s="123"/>
      <c r="O1221" s="122"/>
      <c r="P1221" s="122"/>
      <c r="Q1221" s="123"/>
      <c r="R1221" s="123"/>
      <c r="S1221" s="122"/>
      <c r="T1221" s="91">
        <f t="shared" si="69"/>
        <v>23050000</v>
      </c>
      <c r="U1221" s="92">
        <v>23050000</v>
      </c>
      <c r="V1221" s="124"/>
      <c r="W1221" s="125"/>
      <c r="X1221" s="93">
        <f t="shared" si="70"/>
        <v>23050000</v>
      </c>
      <c r="Y1221" s="94">
        <f t="shared" si="71"/>
        <v>0</v>
      </c>
      <c r="Z1221" s="94">
        <f t="shared" si="72"/>
        <v>0</v>
      </c>
      <c r="AA1221" s="126"/>
      <c r="AB1221" s="127" t="s">
        <v>75</v>
      </c>
      <c r="AC1221" s="97" t="s">
        <v>3585</v>
      </c>
    </row>
    <row r="1222" spans="1:29" ht="14.25">
      <c r="A1222" s="82">
        <v>1212</v>
      </c>
      <c r="B1222" s="115" t="s">
        <v>79</v>
      </c>
      <c r="C1222" s="131"/>
      <c r="D1222" s="128" t="s">
        <v>780</v>
      </c>
      <c r="E1222" s="132" t="s">
        <v>3586</v>
      </c>
      <c r="F1222" s="133" t="s">
        <v>3587</v>
      </c>
      <c r="G1222" s="325" t="s">
        <v>67</v>
      </c>
      <c r="H1222" s="325" t="s">
        <v>107</v>
      </c>
      <c r="I1222" s="134"/>
      <c r="J1222" s="120" t="s">
        <v>849</v>
      </c>
      <c r="K1222" s="167" t="s">
        <v>373</v>
      </c>
      <c r="L1222" s="122">
        <v>25300000</v>
      </c>
      <c r="M1222" s="122">
        <v>2250000</v>
      </c>
      <c r="N1222" s="123"/>
      <c r="O1222" s="122"/>
      <c r="P1222" s="122"/>
      <c r="Q1222" s="123"/>
      <c r="R1222" s="123"/>
      <c r="S1222" s="122"/>
      <c r="T1222" s="91">
        <f t="shared" si="69"/>
        <v>23050000</v>
      </c>
      <c r="U1222" s="92">
        <v>23050000</v>
      </c>
      <c r="V1222" s="124"/>
      <c r="W1222" s="125"/>
      <c r="X1222" s="93">
        <f t="shared" si="70"/>
        <v>23050000</v>
      </c>
      <c r="Y1222" s="94">
        <f t="shared" si="71"/>
        <v>0</v>
      </c>
      <c r="Z1222" s="94">
        <f t="shared" si="72"/>
        <v>0</v>
      </c>
      <c r="AA1222" s="126"/>
      <c r="AB1222" s="127" t="s">
        <v>75</v>
      </c>
      <c r="AC1222" s="97" t="s">
        <v>3588</v>
      </c>
    </row>
    <row r="1223" spans="1:29" ht="14.25">
      <c r="A1223" s="82">
        <v>1213</v>
      </c>
      <c r="B1223" s="115" t="s">
        <v>79</v>
      </c>
      <c r="C1223" s="131"/>
      <c r="D1223" s="128" t="s">
        <v>1218</v>
      </c>
      <c r="E1223" s="132" t="s">
        <v>3589</v>
      </c>
      <c r="F1223" s="133" t="s">
        <v>3590</v>
      </c>
      <c r="G1223" s="325" t="s">
        <v>82</v>
      </c>
      <c r="H1223" s="325" t="s">
        <v>107</v>
      </c>
      <c r="I1223" s="134" t="s">
        <v>3591</v>
      </c>
      <c r="J1223" s="120" t="s">
        <v>552</v>
      </c>
      <c r="K1223" s="167" t="s">
        <v>459</v>
      </c>
      <c r="L1223" s="122">
        <v>25300000</v>
      </c>
      <c r="M1223" s="122">
        <v>2250000</v>
      </c>
      <c r="N1223" s="123"/>
      <c r="O1223" s="122"/>
      <c r="P1223" s="122"/>
      <c r="Q1223" s="123"/>
      <c r="R1223" s="123"/>
      <c r="S1223" s="122">
        <v>2250000</v>
      </c>
      <c r="T1223" s="91">
        <f t="shared" si="69"/>
        <v>20800000</v>
      </c>
      <c r="U1223" s="92">
        <v>20800000</v>
      </c>
      <c r="V1223" s="124"/>
      <c r="W1223" s="125"/>
      <c r="X1223" s="93">
        <f t="shared" si="70"/>
        <v>20800000</v>
      </c>
      <c r="Y1223" s="94">
        <f t="shared" si="71"/>
        <v>0</v>
      </c>
      <c r="Z1223" s="94">
        <f t="shared" si="72"/>
        <v>0</v>
      </c>
      <c r="AA1223" s="126"/>
      <c r="AB1223" s="127" t="s">
        <v>75</v>
      </c>
      <c r="AC1223" s="97" t="s">
        <v>3592</v>
      </c>
    </row>
    <row r="1224" spans="1:29" ht="14.25">
      <c r="A1224" s="82">
        <v>1214</v>
      </c>
      <c r="B1224" s="115" t="s">
        <v>79</v>
      </c>
      <c r="C1224" s="131"/>
      <c r="D1224" s="84" t="s">
        <v>686</v>
      </c>
      <c r="E1224" s="132" t="s">
        <v>3593</v>
      </c>
      <c r="F1224" s="133" t="s">
        <v>3594</v>
      </c>
      <c r="G1224" s="134" t="s">
        <v>74</v>
      </c>
      <c r="H1224" s="134" t="s">
        <v>107</v>
      </c>
      <c r="I1224" s="134"/>
      <c r="J1224" s="120" t="s">
        <v>2999</v>
      </c>
      <c r="K1224" s="167" t="s">
        <v>373</v>
      </c>
      <c r="L1224" s="122">
        <v>25300000</v>
      </c>
      <c r="M1224" s="122">
        <v>2250000</v>
      </c>
      <c r="N1224" s="123"/>
      <c r="O1224" s="122"/>
      <c r="P1224" s="122"/>
      <c r="Q1224" s="123"/>
      <c r="R1224" s="123"/>
      <c r="S1224" s="122"/>
      <c r="T1224" s="91">
        <f t="shared" si="69"/>
        <v>23050000</v>
      </c>
      <c r="U1224" s="92">
        <v>23050000</v>
      </c>
      <c r="V1224" s="124"/>
      <c r="W1224" s="125"/>
      <c r="X1224" s="93">
        <f t="shared" si="70"/>
        <v>23050000</v>
      </c>
      <c r="Y1224" s="94">
        <f t="shared" si="71"/>
        <v>0</v>
      </c>
      <c r="Z1224" s="94">
        <f t="shared" si="72"/>
        <v>0</v>
      </c>
      <c r="AA1224" s="126"/>
      <c r="AB1224" s="127" t="s">
        <v>75</v>
      </c>
      <c r="AC1224" s="97" t="s">
        <v>3595</v>
      </c>
    </row>
    <row r="1225" spans="1:29" ht="14.25">
      <c r="A1225" s="82">
        <v>1215</v>
      </c>
      <c r="B1225" s="115" t="s">
        <v>79</v>
      </c>
      <c r="C1225" s="131"/>
      <c r="D1225" s="84" t="s">
        <v>1158</v>
      </c>
      <c r="E1225" s="326" t="s">
        <v>3596</v>
      </c>
      <c r="F1225" s="329" t="s">
        <v>3597</v>
      </c>
      <c r="G1225" s="325" t="s">
        <v>74</v>
      </c>
      <c r="H1225" s="325" t="s">
        <v>107</v>
      </c>
      <c r="I1225" s="134"/>
      <c r="J1225" s="120" t="s">
        <v>3584</v>
      </c>
      <c r="K1225" s="167" t="s">
        <v>465</v>
      </c>
      <c r="L1225" s="122">
        <v>25300000</v>
      </c>
      <c r="M1225" s="122">
        <v>2250000</v>
      </c>
      <c r="N1225" s="123"/>
      <c r="O1225" s="122"/>
      <c r="P1225" s="122"/>
      <c r="Q1225" s="123"/>
      <c r="R1225" s="123"/>
      <c r="S1225" s="122"/>
      <c r="T1225" s="91">
        <f t="shared" si="69"/>
        <v>23050000</v>
      </c>
      <c r="U1225" s="92">
        <v>23050000</v>
      </c>
      <c r="V1225" s="124"/>
      <c r="W1225" s="125"/>
      <c r="X1225" s="93">
        <f t="shared" si="70"/>
        <v>23050000</v>
      </c>
      <c r="Y1225" s="94">
        <f t="shared" si="71"/>
        <v>0</v>
      </c>
      <c r="Z1225" s="94">
        <f t="shared" si="72"/>
        <v>0</v>
      </c>
      <c r="AA1225" s="126"/>
      <c r="AB1225" s="127" t="s">
        <v>75</v>
      </c>
      <c r="AC1225" s="97" t="s">
        <v>3598</v>
      </c>
    </row>
    <row r="1226" spans="1:29" ht="14.25">
      <c r="A1226" s="82">
        <v>1216</v>
      </c>
      <c r="B1226" s="115" t="s">
        <v>79</v>
      </c>
      <c r="C1226" s="131"/>
      <c r="D1226" s="128" t="s">
        <v>1121</v>
      </c>
      <c r="E1226" s="132" t="s">
        <v>3599</v>
      </c>
      <c r="F1226" s="133" t="s">
        <v>3600</v>
      </c>
      <c r="G1226" s="325" t="s">
        <v>74</v>
      </c>
      <c r="H1226" s="325" t="s">
        <v>107</v>
      </c>
      <c r="I1226" s="134" t="s">
        <v>114</v>
      </c>
      <c r="J1226" s="120" t="s">
        <v>2999</v>
      </c>
      <c r="K1226" s="167" t="s">
        <v>115</v>
      </c>
      <c r="L1226" s="122">
        <v>25300000</v>
      </c>
      <c r="M1226" s="122"/>
      <c r="N1226" s="123"/>
      <c r="O1226" s="122">
        <v>70</v>
      </c>
      <c r="P1226" s="122"/>
      <c r="Q1226" s="123"/>
      <c r="R1226" s="123"/>
      <c r="S1226" s="122"/>
      <c r="T1226" s="91">
        <f t="shared" ref="T1226:T1289" si="73">IF(O1226&gt;0,L1226-(L1226*O1226/100)-M1226-S1226-N1226,IF(P1226&gt;0,L1226-(L1226*P1226/100)-M1226-S1226-N1226,IF(Q1226&gt;0,L1226-(L1226*Q1226/100)-M1226-S1226-N1226,L1226-M1226-S1226-N1226)))-R1226</f>
        <v>7590000</v>
      </c>
      <c r="U1226" s="92">
        <v>7590000</v>
      </c>
      <c r="V1226" s="124"/>
      <c r="W1226" s="125"/>
      <c r="X1226" s="93">
        <f t="shared" si="70"/>
        <v>7590000</v>
      </c>
      <c r="Y1226" s="94">
        <f t="shared" si="71"/>
        <v>0</v>
      </c>
      <c r="Z1226" s="94">
        <f t="shared" si="72"/>
        <v>0</v>
      </c>
      <c r="AA1226" s="126"/>
      <c r="AB1226" s="127" t="s">
        <v>75</v>
      </c>
      <c r="AC1226" s="97" t="s">
        <v>3601</v>
      </c>
    </row>
    <row r="1227" spans="1:29" ht="14.25">
      <c r="A1227" s="82">
        <v>1217</v>
      </c>
      <c r="B1227" s="115" t="s">
        <v>79</v>
      </c>
      <c r="C1227" s="131"/>
      <c r="D1227" s="84" t="s">
        <v>686</v>
      </c>
      <c r="E1227" s="132" t="s">
        <v>3602</v>
      </c>
      <c r="F1227" s="133" t="s">
        <v>3603</v>
      </c>
      <c r="G1227" s="325" t="s">
        <v>74</v>
      </c>
      <c r="H1227" s="325" t="s">
        <v>107</v>
      </c>
      <c r="I1227" s="134" t="s">
        <v>114</v>
      </c>
      <c r="J1227" s="120" t="s">
        <v>834</v>
      </c>
      <c r="K1227" s="167" t="s">
        <v>115</v>
      </c>
      <c r="L1227" s="122">
        <v>25300000</v>
      </c>
      <c r="M1227" s="122"/>
      <c r="N1227" s="123"/>
      <c r="O1227" s="122">
        <v>70</v>
      </c>
      <c r="P1227" s="122"/>
      <c r="Q1227" s="123"/>
      <c r="R1227" s="123"/>
      <c r="S1227" s="122"/>
      <c r="T1227" s="91">
        <f t="shared" si="73"/>
        <v>7590000</v>
      </c>
      <c r="U1227" s="92">
        <v>7590000</v>
      </c>
      <c r="V1227" s="124"/>
      <c r="W1227" s="125"/>
      <c r="X1227" s="93">
        <f t="shared" si="70"/>
        <v>7590000</v>
      </c>
      <c r="Y1227" s="94">
        <f t="shared" si="71"/>
        <v>0</v>
      </c>
      <c r="Z1227" s="94">
        <f t="shared" si="72"/>
        <v>0</v>
      </c>
      <c r="AA1227" s="126"/>
      <c r="AB1227" s="127" t="s">
        <v>75</v>
      </c>
      <c r="AC1227" s="97" t="s">
        <v>3604</v>
      </c>
    </row>
    <row r="1228" spans="1:29" ht="14.25">
      <c r="A1228" s="82">
        <v>1218</v>
      </c>
      <c r="B1228" s="115" t="s">
        <v>79</v>
      </c>
      <c r="C1228" s="131"/>
      <c r="D1228" s="128" t="s">
        <v>780</v>
      </c>
      <c r="E1228" s="354" t="s">
        <v>3605</v>
      </c>
      <c r="F1228" s="356" t="s">
        <v>3606</v>
      </c>
      <c r="G1228" s="325" t="s">
        <v>393</v>
      </c>
      <c r="H1228" s="325" t="s">
        <v>107</v>
      </c>
      <c r="I1228" s="134" t="s">
        <v>114</v>
      </c>
      <c r="J1228" s="120" t="s">
        <v>814</v>
      </c>
      <c r="K1228" s="167" t="s">
        <v>353</v>
      </c>
      <c r="L1228" s="122">
        <v>25300000</v>
      </c>
      <c r="M1228" s="122"/>
      <c r="N1228" s="123"/>
      <c r="O1228" s="122">
        <v>70</v>
      </c>
      <c r="P1228" s="122"/>
      <c r="Q1228" s="123"/>
      <c r="R1228" s="123"/>
      <c r="S1228" s="122"/>
      <c r="T1228" s="91">
        <f t="shared" si="73"/>
        <v>7590000</v>
      </c>
      <c r="U1228" s="92">
        <v>7590000</v>
      </c>
      <c r="V1228" s="124"/>
      <c r="W1228" s="125"/>
      <c r="X1228" s="93">
        <f t="shared" ref="X1228:X1291" si="74">U1228+V1228-W1228</f>
        <v>7590000</v>
      </c>
      <c r="Y1228" s="94">
        <f t="shared" ref="Y1228:Y1291" si="75">IF(X1228&gt;T1228,X1228-T1228,0)</f>
        <v>0</v>
      </c>
      <c r="Z1228" s="94">
        <f t="shared" ref="Z1228:Z1291" si="76">IF(X1228&lt;T1228,T1228-X1228,0)</f>
        <v>0</v>
      </c>
      <c r="AA1228" s="126"/>
      <c r="AB1228" s="127" t="s">
        <v>75</v>
      </c>
      <c r="AC1228" s="97" t="s">
        <v>3607</v>
      </c>
    </row>
    <row r="1229" spans="1:29" ht="14.25">
      <c r="A1229" s="82">
        <v>1219</v>
      </c>
      <c r="B1229" s="115" t="s">
        <v>79</v>
      </c>
      <c r="C1229" s="131"/>
      <c r="D1229" s="84" t="s">
        <v>1121</v>
      </c>
      <c r="E1229" s="132" t="s">
        <v>3608</v>
      </c>
      <c r="F1229" s="334" t="s">
        <v>3609</v>
      </c>
      <c r="G1229" s="325" t="s">
        <v>243</v>
      </c>
      <c r="H1229" s="325" t="s">
        <v>107</v>
      </c>
      <c r="I1229" s="134"/>
      <c r="J1229" s="120" t="s">
        <v>476</v>
      </c>
      <c r="K1229" s="167" t="s">
        <v>459</v>
      </c>
      <c r="L1229" s="122">
        <v>18900000</v>
      </c>
      <c r="M1229" s="122">
        <v>2250000</v>
      </c>
      <c r="N1229" s="123"/>
      <c r="O1229" s="122"/>
      <c r="P1229" s="122"/>
      <c r="Q1229" s="123"/>
      <c r="R1229" s="123"/>
      <c r="S1229" s="122"/>
      <c r="T1229" s="91">
        <f t="shared" si="73"/>
        <v>16650000</v>
      </c>
      <c r="U1229" s="92">
        <v>16650000</v>
      </c>
      <c r="V1229" s="124"/>
      <c r="W1229" s="125"/>
      <c r="X1229" s="93">
        <f t="shared" si="74"/>
        <v>16650000</v>
      </c>
      <c r="Y1229" s="94">
        <f t="shared" si="75"/>
        <v>0</v>
      </c>
      <c r="Z1229" s="94">
        <f t="shared" si="76"/>
        <v>0</v>
      </c>
      <c r="AA1229" s="126"/>
      <c r="AB1229" s="127" t="s">
        <v>75</v>
      </c>
      <c r="AC1229" s="97" t="s">
        <v>3610</v>
      </c>
    </row>
    <row r="1230" spans="1:29" ht="14.25">
      <c r="A1230" s="82">
        <v>1220</v>
      </c>
      <c r="B1230" s="115" t="s">
        <v>79</v>
      </c>
      <c r="C1230" s="131"/>
      <c r="D1230" s="128" t="s">
        <v>1121</v>
      </c>
      <c r="E1230" s="132" t="s">
        <v>3611</v>
      </c>
      <c r="F1230" s="133" t="s">
        <v>3612</v>
      </c>
      <c r="G1230" s="325" t="s">
        <v>74</v>
      </c>
      <c r="H1230" s="325" t="s">
        <v>107</v>
      </c>
      <c r="I1230" s="134"/>
      <c r="J1230" s="120" t="s">
        <v>2999</v>
      </c>
      <c r="K1230" s="167" t="s">
        <v>373</v>
      </c>
      <c r="L1230" s="122">
        <v>25300000</v>
      </c>
      <c r="M1230" s="122">
        <v>2250000</v>
      </c>
      <c r="N1230" s="123"/>
      <c r="O1230" s="122"/>
      <c r="P1230" s="122"/>
      <c r="Q1230" s="123"/>
      <c r="R1230" s="123"/>
      <c r="S1230" s="122"/>
      <c r="T1230" s="91">
        <f t="shared" si="73"/>
        <v>23050000</v>
      </c>
      <c r="U1230" s="92">
        <v>23050000</v>
      </c>
      <c r="V1230" s="124"/>
      <c r="W1230" s="125"/>
      <c r="X1230" s="93">
        <f t="shared" si="74"/>
        <v>23050000</v>
      </c>
      <c r="Y1230" s="94">
        <f t="shared" si="75"/>
        <v>0</v>
      </c>
      <c r="Z1230" s="94">
        <f t="shared" si="76"/>
        <v>0</v>
      </c>
      <c r="AA1230" s="126"/>
      <c r="AB1230" s="127" t="s">
        <v>75</v>
      </c>
      <c r="AC1230" s="97" t="s">
        <v>3613</v>
      </c>
    </row>
    <row r="1231" spans="1:29" ht="14.25">
      <c r="A1231" s="82">
        <v>1221</v>
      </c>
      <c r="B1231" s="115" t="s">
        <v>79</v>
      </c>
      <c r="C1231" s="131"/>
      <c r="D1231" s="128" t="s">
        <v>1158</v>
      </c>
      <c r="E1231" s="132" t="s">
        <v>3614</v>
      </c>
      <c r="F1231" s="133" t="s">
        <v>3615</v>
      </c>
      <c r="G1231" s="325" t="s">
        <v>243</v>
      </c>
      <c r="H1231" s="325" t="s">
        <v>107</v>
      </c>
      <c r="I1231" s="134" t="s">
        <v>114</v>
      </c>
      <c r="J1231" s="120" t="s">
        <v>476</v>
      </c>
      <c r="K1231" s="167" t="s">
        <v>353</v>
      </c>
      <c r="L1231" s="122">
        <v>18900000</v>
      </c>
      <c r="M1231" s="122"/>
      <c r="N1231" s="123"/>
      <c r="O1231" s="122">
        <v>70</v>
      </c>
      <c r="P1231" s="122"/>
      <c r="Q1231" s="123"/>
      <c r="R1231" s="123"/>
      <c r="S1231" s="122"/>
      <c r="T1231" s="91">
        <f t="shared" si="73"/>
        <v>5670000</v>
      </c>
      <c r="U1231" s="92">
        <v>5670000</v>
      </c>
      <c r="V1231" s="124"/>
      <c r="W1231" s="125"/>
      <c r="X1231" s="93">
        <f t="shared" si="74"/>
        <v>5670000</v>
      </c>
      <c r="Y1231" s="94">
        <f t="shared" si="75"/>
        <v>0</v>
      </c>
      <c r="Z1231" s="94">
        <f t="shared" si="76"/>
        <v>0</v>
      </c>
      <c r="AA1231" s="126"/>
      <c r="AB1231" s="127" t="s">
        <v>75</v>
      </c>
      <c r="AC1231" s="97" t="s">
        <v>3616</v>
      </c>
    </row>
    <row r="1232" spans="1:29" ht="14.25">
      <c r="A1232" s="82">
        <v>1222</v>
      </c>
      <c r="B1232" s="115" t="s">
        <v>79</v>
      </c>
      <c r="C1232" s="131"/>
      <c r="D1232" s="128" t="s">
        <v>1121</v>
      </c>
      <c r="E1232" s="132" t="s">
        <v>3617</v>
      </c>
      <c r="F1232" s="133" t="s">
        <v>3618</v>
      </c>
      <c r="G1232" s="325" t="s">
        <v>67</v>
      </c>
      <c r="H1232" s="325" t="s">
        <v>107</v>
      </c>
      <c r="I1232" s="134"/>
      <c r="J1232" s="120" t="s">
        <v>849</v>
      </c>
      <c r="K1232" s="167" t="s">
        <v>373</v>
      </c>
      <c r="L1232" s="122">
        <v>25300000</v>
      </c>
      <c r="M1232" s="122">
        <v>2250000</v>
      </c>
      <c r="N1232" s="123"/>
      <c r="O1232" s="122"/>
      <c r="P1232" s="122"/>
      <c r="Q1232" s="123"/>
      <c r="R1232" s="123"/>
      <c r="S1232" s="122"/>
      <c r="T1232" s="91">
        <f t="shared" si="73"/>
        <v>23050000</v>
      </c>
      <c r="U1232" s="92">
        <v>23050000</v>
      </c>
      <c r="V1232" s="124"/>
      <c r="W1232" s="125"/>
      <c r="X1232" s="93">
        <f t="shared" si="74"/>
        <v>23050000</v>
      </c>
      <c r="Y1232" s="94">
        <f t="shared" si="75"/>
        <v>0</v>
      </c>
      <c r="Z1232" s="94">
        <f t="shared" si="76"/>
        <v>0</v>
      </c>
      <c r="AA1232" s="126"/>
      <c r="AB1232" s="127" t="s">
        <v>75</v>
      </c>
      <c r="AC1232" s="97" t="s">
        <v>3619</v>
      </c>
    </row>
    <row r="1233" spans="1:29" ht="14.25">
      <c r="A1233" s="82">
        <v>1223</v>
      </c>
      <c r="B1233" s="115" t="s">
        <v>79</v>
      </c>
      <c r="C1233" s="131"/>
      <c r="D1233" s="128" t="s">
        <v>751</v>
      </c>
      <c r="E1233" s="132" t="s">
        <v>3620</v>
      </c>
      <c r="F1233" s="133" t="s">
        <v>3621</v>
      </c>
      <c r="G1233" s="325" t="s">
        <v>74</v>
      </c>
      <c r="H1233" s="325" t="s">
        <v>107</v>
      </c>
      <c r="I1233" s="134"/>
      <c r="J1233" s="120" t="s">
        <v>2999</v>
      </c>
      <c r="K1233" s="167" t="s">
        <v>373</v>
      </c>
      <c r="L1233" s="122">
        <v>25300000</v>
      </c>
      <c r="M1233" s="122">
        <v>2250000</v>
      </c>
      <c r="N1233" s="123"/>
      <c r="O1233" s="122"/>
      <c r="P1233" s="122"/>
      <c r="Q1233" s="123"/>
      <c r="R1233" s="123"/>
      <c r="S1233" s="122"/>
      <c r="T1233" s="91">
        <f t="shared" si="73"/>
        <v>23050000</v>
      </c>
      <c r="U1233" s="92">
        <v>23050000</v>
      </c>
      <c r="V1233" s="124"/>
      <c r="W1233" s="125"/>
      <c r="X1233" s="93">
        <f t="shared" si="74"/>
        <v>23050000</v>
      </c>
      <c r="Y1233" s="94">
        <f t="shared" si="75"/>
        <v>0</v>
      </c>
      <c r="Z1233" s="94">
        <f t="shared" si="76"/>
        <v>0</v>
      </c>
      <c r="AA1233" s="126"/>
      <c r="AB1233" s="127" t="s">
        <v>75</v>
      </c>
      <c r="AC1233" s="114" t="str">
        <f>VLOOKUP(E1233,'[1]Tong hop'!$D$3:$P$2738,12,FALSE)</f>
        <v>ThaoTTSE62888@fpt.edu.vn</v>
      </c>
    </row>
    <row r="1234" spans="1:29" ht="14.25">
      <c r="A1234" s="82">
        <v>1224</v>
      </c>
      <c r="B1234" s="115" t="s">
        <v>79</v>
      </c>
      <c r="C1234" s="131"/>
      <c r="D1234" s="128" t="s">
        <v>1163</v>
      </c>
      <c r="E1234" s="357" t="s">
        <v>3622</v>
      </c>
      <c r="F1234" s="133" t="s">
        <v>3623</v>
      </c>
      <c r="G1234" s="325" t="s">
        <v>3624</v>
      </c>
      <c r="H1234" s="325" t="s">
        <v>107</v>
      </c>
      <c r="I1234" s="134"/>
      <c r="J1234" s="120" t="s">
        <v>818</v>
      </c>
      <c r="K1234" s="167" t="s">
        <v>459</v>
      </c>
      <c r="L1234" s="122">
        <v>18900000</v>
      </c>
      <c r="M1234" s="122">
        <v>2250000</v>
      </c>
      <c r="N1234" s="123"/>
      <c r="O1234" s="122"/>
      <c r="P1234" s="122"/>
      <c r="Q1234" s="123"/>
      <c r="R1234" s="123"/>
      <c r="S1234" s="122"/>
      <c r="T1234" s="91">
        <f t="shared" si="73"/>
        <v>16650000</v>
      </c>
      <c r="U1234" s="92">
        <v>16650000</v>
      </c>
      <c r="V1234" s="124"/>
      <c r="W1234" s="125"/>
      <c r="X1234" s="93">
        <f t="shared" si="74"/>
        <v>16650000</v>
      </c>
      <c r="Y1234" s="94">
        <f t="shared" si="75"/>
        <v>0</v>
      </c>
      <c r="Z1234" s="94">
        <f t="shared" si="76"/>
        <v>0</v>
      </c>
      <c r="AA1234" s="126"/>
      <c r="AB1234" s="127" t="s">
        <v>75</v>
      </c>
      <c r="AC1234" s="97" t="s">
        <v>3625</v>
      </c>
    </row>
    <row r="1235" spans="1:29" ht="14.25">
      <c r="A1235" s="82">
        <v>1225</v>
      </c>
      <c r="B1235" s="115" t="s">
        <v>79</v>
      </c>
      <c r="C1235" s="131"/>
      <c r="D1235" s="128" t="s">
        <v>780</v>
      </c>
      <c r="E1235" s="132" t="s">
        <v>3626</v>
      </c>
      <c r="F1235" s="133" t="s">
        <v>3627</v>
      </c>
      <c r="G1235" s="325" t="s">
        <v>74</v>
      </c>
      <c r="H1235" s="325" t="s">
        <v>107</v>
      </c>
      <c r="I1235" s="134"/>
      <c r="J1235" s="120" t="s">
        <v>2999</v>
      </c>
      <c r="K1235" s="167" t="s">
        <v>373</v>
      </c>
      <c r="L1235" s="122">
        <v>25300000</v>
      </c>
      <c r="M1235" s="122">
        <v>2250000</v>
      </c>
      <c r="N1235" s="123"/>
      <c r="O1235" s="122"/>
      <c r="P1235" s="122"/>
      <c r="Q1235" s="123"/>
      <c r="R1235" s="123"/>
      <c r="S1235" s="122"/>
      <c r="T1235" s="91">
        <f t="shared" si="73"/>
        <v>23050000</v>
      </c>
      <c r="U1235" s="92">
        <v>23050000</v>
      </c>
      <c r="V1235" s="124"/>
      <c r="W1235" s="125"/>
      <c r="X1235" s="93">
        <f t="shared" si="74"/>
        <v>23050000</v>
      </c>
      <c r="Y1235" s="94">
        <f t="shared" si="75"/>
        <v>0</v>
      </c>
      <c r="Z1235" s="94">
        <f t="shared" si="76"/>
        <v>0</v>
      </c>
      <c r="AA1235" s="126"/>
      <c r="AB1235" s="127" t="s">
        <v>75</v>
      </c>
      <c r="AC1235" s="97" t="s">
        <v>3628</v>
      </c>
    </row>
    <row r="1236" spans="1:29" ht="14.25">
      <c r="A1236" s="82">
        <v>1226</v>
      </c>
      <c r="B1236" s="115" t="s">
        <v>79</v>
      </c>
      <c r="C1236" s="131"/>
      <c r="D1236" s="128" t="s">
        <v>1158</v>
      </c>
      <c r="E1236" s="326" t="s">
        <v>3629</v>
      </c>
      <c r="F1236" s="329" t="s">
        <v>3630</v>
      </c>
      <c r="G1236" s="325" t="s">
        <v>74</v>
      </c>
      <c r="H1236" s="325" t="s">
        <v>107</v>
      </c>
      <c r="I1236" s="134"/>
      <c r="J1236" s="120" t="s">
        <v>810</v>
      </c>
      <c r="K1236" s="167" t="s">
        <v>459</v>
      </c>
      <c r="L1236" s="122">
        <v>25300000</v>
      </c>
      <c r="M1236" s="122">
        <v>2250000</v>
      </c>
      <c r="N1236" s="123"/>
      <c r="O1236" s="122"/>
      <c r="P1236" s="122"/>
      <c r="Q1236" s="123"/>
      <c r="R1236" s="123"/>
      <c r="S1236" s="122"/>
      <c r="T1236" s="91">
        <f t="shared" si="73"/>
        <v>23050000</v>
      </c>
      <c r="U1236" s="92">
        <v>23050000</v>
      </c>
      <c r="V1236" s="124"/>
      <c r="W1236" s="125"/>
      <c r="X1236" s="93">
        <f t="shared" si="74"/>
        <v>23050000</v>
      </c>
      <c r="Y1236" s="94">
        <f t="shared" si="75"/>
        <v>0</v>
      </c>
      <c r="Z1236" s="94">
        <f t="shared" si="76"/>
        <v>0</v>
      </c>
      <c r="AA1236" s="126"/>
      <c r="AB1236" s="127" t="s">
        <v>75</v>
      </c>
      <c r="AC1236" s="97" t="s">
        <v>3631</v>
      </c>
    </row>
    <row r="1237" spans="1:29" ht="14.25">
      <c r="A1237" s="82">
        <v>1227</v>
      </c>
      <c r="B1237" s="115" t="s">
        <v>79</v>
      </c>
      <c r="C1237" s="131"/>
      <c r="D1237" s="128" t="s">
        <v>1121</v>
      </c>
      <c r="E1237" s="132" t="s">
        <v>3632</v>
      </c>
      <c r="F1237" s="133" t="s">
        <v>3633</v>
      </c>
      <c r="G1237" s="325" t="s">
        <v>82</v>
      </c>
      <c r="H1237" s="325" t="s">
        <v>107</v>
      </c>
      <c r="I1237" s="134"/>
      <c r="J1237" s="120" t="s">
        <v>722</v>
      </c>
      <c r="K1237" s="167" t="s">
        <v>373</v>
      </c>
      <c r="L1237" s="122">
        <v>25300000</v>
      </c>
      <c r="M1237" s="122">
        <v>2250000</v>
      </c>
      <c r="N1237" s="123"/>
      <c r="O1237" s="122"/>
      <c r="P1237" s="122"/>
      <c r="Q1237" s="123"/>
      <c r="R1237" s="123"/>
      <c r="S1237" s="122"/>
      <c r="T1237" s="91">
        <f t="shared" si="73"/>
        <v>23050000</v>
      </c>
      <c r="U1237" s="92">
        <v>23050000</v>
      </c>
      <c r="V1237" s="124"/>
      <c r="W1237" s="125"/>
      <c r="X1237" s="93">
        <f t="shared" si="74"/>
        <v>23050000</v>
      </c>
      <c r="Y1237" s="94">
        <f t="shared" si="75"/>
        <v>0</v>
      </c>
      <c r="Z1237" s="94">
        <f t="shared" si="76"/>
        <v>0</v>
      </c>
      <c r="AA1237" s="126"/>
      <c r="AB1237" s="127" t="s">
        <v>75</v>
      </c>
      <c r="AC1237" s="97" t="s">
        <v>3634</v>
      </c>
    </row>
    <row r="1238" spans="1:29" ht="14.25">
      <c r="A1238" s="82">
        <v>1228</v>
      </c>
      <c r="B1238" s="115" t="s">
        <v>79</v>
      </c>
      <c r="C1238" s="131"/>
      <c r="D1238" s="128" t="s">
        <v>1391</v>
      </c>
      <c r="E1238" s="132" t="s">
        <v>3635</v>
      </c>
      <c r="F1238" s="213" t="s">
        <v>3636</v>
      </c>
      <c r="G1238" s="134" t="s">
        <v>82</v>
      </c>
      <c r="H1238" s="134" t="s">
        <v>107</v>
      </c>
      <c r="I1238" s="134"/>
      <c r="J1238" s="120" t="s">
        <v>722</v>
      </c>
      <c r="K1238" s="167" t="s">
        <v>373</v>
      </c>
      <c r="L1238" s="122">
        <v>25300000</v>
      </c>
      <c r="M1238" s="122">
        <v>2250000</v>
      </c>
      <c r="N1238" s="123"/>
      <c r="O1238" s="122"/>
      <c r="P1238" s="122"/>
      <c r="Q1238" s="123"/>
      <c r="R1238" s="123"/>
      <c r="S1238" s="122">
        <v>450000</v>
      </c>
      <c r="T1238" s="91">
        <f t="shared" si="73"/>
        <v>22600000</v>
      </c>
      <c r="U1238" s="92">
        <v>22600000</v>
      </c>
      <c r="V1238" s="124"/>
      <c r="W1238" s="125"/>
      <c r="X1238" s="93">
        <f t="shared" si="74"/>
        <v>22600000</v>
      </c>
      <c r="Y1238" s="94">
        <f t="shared" si="75"/>
        <v>0</v>
      </c>
      <c r="Z1238" s="94">
        <f t="shared" si="76"/>
        <v>0</v>
      </c>
      <c r="AA1238" s="126"/>
      <c r="AB1238" s="127" t="s">
        <v>75</v>
      </c>
      <c r="AC1238" s="97" t="s">
        <v>3637</v>
      </c>
    </row>
    <row r="1239" spans="1:29" ht="14.25">
      <c r="A1239" s="82">
        <v>1229</v>
      </c>
      <c r="B1239" s="115" t="s">
        <v>79</v>
      </c>
      <c r="C1239" s="131"/>
      <c r="D1239" s="128" t="s">
        <v>1163</v>
      </c>
      <c r="E1239" s="132" t="s">
        <v>3638</v>
      </c>
      <c r="F1239" s="168" t="s">
        <v>3639</v>
      </c>
      <c r="G1239" s="134" t="s">
        <v>74</v>
      </c>
      <c r="H1239" s="134" t="s">
        <v>107</v>
      </c>
      <c r="I1239" s="134"/>
      <c r="J1239" s="120" t="s">
        <v>834</v>
      </c>
      <c r="K1239" s="167" t="s">
        <v>373</v>
      </c>
      <c r="L1239" s="122">
        <v>25300000</v>
      </c>
      <c r="M1239" s="122">
        <v>2250000</v>
      </c>
      <c r="N1239" s="123"/>
      <c r="O1239" s="122"/>
      <c r="P1239" s="122"/>
      <c r="Q1239" s="123"/>
      <c r="R1239" s="123"/>
      <c r="S1239" s="122"/>
      <c r="T1239" s="91">
        <f t="shared" si="73"/>
        <v>23050000</v>
      </c>
      <c r="U1239" s="92">
        <v>23050000</v>
      </c>
      <c r="V1239" s="124"/>
      <c r="W1239" s="125"/>
      <c r="X1239" s="93">
        <f t="shared" si="74"/>
        <v>23050000</v>
      </c>
      <c r="Y1239" s="94">
        <f t="shared" si="75"/>
        <v>0</v>
      </c>
      <c r="Z1239" s="94">
        <f t="shared" si="76"/>
        <v>0</v>
      </c>
      <c r="AA1239" s="126"/>
      <c r="AB1239" s="127" t="s">
        <v>75</v>
      </c>
      <c r="AC1239" s="97" t="s">
        <v>3640</v>
      </c>
    </row>
    <row r="1240" spans="1:29" ht="14.25">
      <c r="A1240" s="82">
        <v>1230</v>
      </c>
      <c r="B1240" s="115" t="s">
        <v>79</v>
      </c>
      <c r="C1240" s="131"/>
      <c r="D1240" s="128" t="s">
        <v>780</v>
      </c>
      <c r="E1240" s="345" t="s">
        <v>3641</v>
      </c>
      <c r="F1240" s="168" t="s">
        <v>3642</v>
      </c>
      <c r="G1240" s="134" t="s">
        <v>74</v>
      </c>
      <c r="H1240" s="134" t="s">
        <v>107</v>
      </c>
      <c r="I1240" s="134" t="s">
        <v>114</v>
      </c>
      <c r="J1240" s="120" t="s">
        <v>3584</v>
      </c>
      <c r="K1240" s="167" t="s">
        <v>353</v>
      </c>
      <c r="L1240" s="122">
        <v>25300000</v>
      </c>
      <c r="M1240" s="122"/>
      <c r="N1240" s="123"/>
      <c r="O1240" s="122">
        <v>70</v>
      </c>
      <c r="P1240" s="122"/>
      <c r="Q1240" s="123"/>
      <c r="R1240" s="123"/>
      <c r="S1240" s="122"/>
      <c r="T1240" s="91">
        <f t="shared" si="73"/>
        <v>7590000</v>
      </c>
      <c r="U1240" s="92">
        <v>7590000</v>
      </c>
      <c r="V1240" s="124"/>
      <c r="W1240" s="125"/>
      <c r="X1240" s="93">
        <f t="shared" si="74"/>
        <v>7590000</v>
      </c>
      <c r="Y1240" s="94">
        <f t="shared" si="75"/>
        <v>0</v>
      </c>
      <c r="Z1240" s="94">
        <f t="shared" si="76"/>
        <v>0</v>
      </c>
      <c r="AA1240" s="126"/>
      <c r="AB1240" s="127" t="s">
        <v>75</v>
      </c>
      <c r="AC1240" s="97" t="s">
        <v>3643</v>
      </c>
    </row>
    <row r="1241" spans="1:29" ht="14.25">
      <c r="A1241" s="82">
        <v>1231</v>
      </c>
      <c r="B1241" s="115" t="s">
        <v>79</v>
      </c>
      <c r="C1241" s="131"/>
      <c r="D1241" s="128" t="s">
        <v>1218</v>
      </c>
      <c r="E1241" s="132" t="s">
        <v>3644</v>
      </c>
      <c r="F1241" s="168" t="s">
        <v>3645</v>
      </c>
      <c r="G1241" s="134" t="s">
        <v>74</v>
      </c>
      <c r="H1241" s="134" t="s">
        <v>107</v>
      </c>
      <c r="I1241" s="134"/>
      <c r="J1241" s="120" t="s">
        <v>3584</v>
      </c>
      <c r="K1241" s="167" t="s">
        <v>465</v>
      </c>
      <c r="L1241" s="122">
        <v>25300000</v>
      </c>
      <c r="M1241" s="122">
        <v>2250000</v>
      </c>
      <c r="N1241" s="123"/>
      <c r="O1241" s="122"/>
      <c r="P1241" s="122"/>
      <c r="Q1241" s="123"/>
      <c r="R1241" s="123"/>
      <c r="S1241" s="122"/>
      <c r="T1241" s="91">
        <f t="shared" si="73"/>
        <v>23050000</v>
      </c>
      <c r="U1241" s="92">
        <v>23050000</v>
      </c>
      <c r="V1241" s="124"/>
      <c r="W1241" s="125"/>
      <c r="X1241" s="93">
        <f t="shared" si="74"/>
        <v>23050000</v>
      </c>
      <c r="Y1241" s="94">
        <f t="shared" si="75"/>
        <v>0</v>
      </c>
      <c r="Z1241" s="94">
        <f t="shared" si="76"/>
        <v>0</v>
      </c>
      <c r="AA1241" s="126"/>
      <c r="AB1241" s="127" t="s">
        <v>75</v>
      </c>
      <c r="AC1241" s="97" t="s">
        <v>3646</v>
      </c>
    </row>
    <row r="1242" spans="1:29" ht="14.25">
      <c r="A1242" s="82">
        <v>1232</v>
      </c>
      <c r="B1242" s="115" t="s">
        <v>79</v>
      </c>
      <c r="C1242" s="131"/>
      <c r="D1242" s="128" t="s">
        <v>1124</v>
      </c>
      <c r="E1242" s="132" t="s">
        <v>3647</v>
      </c>
      <c r="F1242" s="168" t="s">
        <v>3648</v>
      </c>
      <c r="G1242" s="134" t="s">
        <v>82</v>
      </c>
      <c r="H1242" s="134" t="s">
        <v>107</v>
      </c>
      <c r="I1242" s="134"/>
      <c r="J1242" s="120" t="s">
        <v>552</v>
      </c>
      <c r="K1242" s="167" t="s">
        <v>459</v>
      </c>
      <c r="L1242" s="122">
        <v>25300000</v>
      </c>
      <c r="M1242" s="122">
        <v>2250000</v>
      </c>
      <c r="N1242" s="123"/>
      <c r="O1242" s="122"/>
      <c r="P1242" s="122"/>
      <c r="Q1242" s="123"/>
      <c r="R1242" s="123"/>
      <c r="S1242" s="122"/>
      <c r="T1242" s="91">
        <f t="shared" si="73"/>
        <v>23050000</v>
      </c>
      <c r="U1242" s="92">
        <v>23050000</v>
      </c>
      <c r="V1242" s="124"/>
      <c r="W1242" s="125"/>
      <c r="X1242" s="93">
        <f t="shared" si="74"/>
        <v>23050000</v>
      </c>
      <c r="Y1242" s="94">
        <f t="shared" si="75"/>
        <v>0</v>
      </c>
      <c r="Z1242" s="94">
        <f t="shared" si="76"/>
        <v>0</v>
      </c>
      <c r="AA1242" s="126"/>
      <c r="AB1242" s="127" t="s">
        <v>75</v>
      </c>
      <c r="AC1242" s="97" t="s">
        <v>3649</v>
      </c>
    </row>
    <row r="1243" spans="1:29" ht="14.25">
      <c r="A1243" s="82">
        <v>1233</v>
      </c>
      <c r="B1243" s="115" t="s">
        <v>79</v>
      </c>
      <c r="C1243" s="131"/>
      <c r="D1243" s="128" t="s">
        <v>1163</v>
      </c>
      <c r="E1243" s="132" t="s">
        <v>3650</v>
      </c>
      <c r="F1243" s="168" t="s">
        <v>3651</v>
      </c>
      <c r="G1243" s="134" t="s">
        <v>209</v>
      </c>
      <c r="H1243" s="134" t="s">
        <v>107</v>
      </c>
      <c r="I1243" s="134"/>
      <c r="J1243" s="120" t="s">
        <v>544</v>
      </c>
      <c r="K1243" s="167" t="s">
        <v>459</v>
      </c>
      <c r="L1243" s="122">
        <v>25300000</v>
      </c>
      <c r="M1243" s="122">
        <v>2250000</v>
      </c>
      <c r="N1243" s="123"/>
      <c r="O1243" s="122"/>
      <c r="P1243" s="122"/>
      <c r="Q1243" s="123"/>
      <c r="R1243" s="123"/>
      <c r="S1243" s="122"/>
      <c r="T1243" s="91">
        <f t="shared" si="73"/>
        <v>23050000</v>
      </c>
      <c r="U1243" s="92">
        <v>23050000</v>
      </c>
      <c r="V1243" s="124"/>
      <c r="W1243" s="125"/>
      <c r="X1243" s="93">
        <f t="shared" si="74"/>
        <v>23050000</v>
      </c>
      <c r="Y1243" s="94">
        <f t="shared" si="75"/>
        <v>0</v>
      </c>
      <c r="Z1243" s="94">
        <f t="shared" si="76"/>
        <v>0</v>
      </c>
      <c r="AA1243" s="126"/>
      <c r="AB1243" s="127" t="s">
        <v>75</v>
      </c>
      <c r="AC1243" s="97" t="s">
        <v>3652</v>
      </c>
    </row>
    <row r="1244" spans="1:29" ht="14.25">
      <c r="A1244" s="82">
        <v>1234</v>
      </c>
      <c r="B1244" s="115" t="s">
        <v>79</v>
      </c>
      <c r="C1244" s="131"/>
      <c r="D1244" s="128" t="s">
        <v>1121</v>
      </c>
      <c r="E1244" s="132" t="s">
        <v>3653</v>
      </c>
      <c r="F1244" s="168" t="s">
        <v>3654</v>
      </c>
      <c r="G1244" s="134" t="s">
        <v>74</v>
      </c>
      <c r="H1244" s="134" t="s">
        <v>107</v>
      </c>
      <c r="I1244" s="134"/>
      <c r="J1244" s="120" t="s">
        <v>810</v>
      </c>
      <c r="K1244" s="167" t="s">
        <v>459</v>
      </c>
      <c r="L1244" s="122">
        <v>25300000</v>
      </c>
      <c r="M1244" s="122">
        <v>2250000</v>
      </c>
      <c r="N1244" s="123"/>
      <c r="O1244" s="122"/>
      <c r="P1244" s="122"/>
      <c r="Q1244" s="123"/>
      <c r="R1244" s="123"/>
      <c r="S1244" s="122"/>
      <c r="T1244" s="91">
        <f t="shared" si="73"/>
        <v>23050000</v>
      </c>
      <c r="U1244" s="92">
        <v>23050000</v>
      </c>
      <c r="V1244" s="124"/>
      <c r="W1244" s="125"/>
      <c r="X1244" s="93">
        <f t="shared" si="74"/>
        <v>23050000</v>
      </c>
      <c r="Y1244" s="94">
        <f t="shared" si="75"/>
        <v>0</v>
      </c>
      <c r="Z1244" s="94">
        <f t="shared" si="76"/>
        <v>0</v>
      </c>
      <c r="AA1244" s="126"/>
      <c r="AB1244" s="127" t="s">
        <v>75</v>
      </c>
      <c r="AC1244" s="97" t="s">
        <v>3655</v>
      </c>
    </row>
    <row r="1245" spans="1:29" ht="14.25">
      <c r="A1245" s="82">
        <v>1235</v>
      </c>
      <c r="B1245" s="115" t="s">
        <v>79</v>
      </c>
      <c r="C1245" s="131"/>
      <c r="D1245" s="128" t="s">
        <v>1158</v>
      </c>
      <c r="E1245" s="132" t="s">
        <v>3656</v>
      </c>
      <c r="F1245" s="168" t="s">
        <v>3657</v>
      </c>
      <c r="G1245" s="134" t="s">
        <v>371</v>
      </c>
      <c r="H1245" s="134" t="s">
        <v>107</v>
      </c>
      <c r="I1245" s="134"/>
      <c r="J1245" s="120" t="s">
        <v>814</v>
      </c>
      <c r="K1245" s="167" t="s">
        <v>465</v>
      </c>
      <c r="L1245" s="122">
        <v>25300000</v>
      </c>
      <c r="M1245" s="122">
        <v>2250000</v>
      </c>
      <c r="N1245" s="123"/>
      <c r="O1245" s="122"/>
      <c r="P1245" s="122"/>
      <c r="Q1245" s="123"/>
      <c r="R1245" s="123"/>
      <c r="S1245" s="122"/>
      <c r="T1245" s="91">
        <f t="shared" si="73"/>
        <v>23050000</v>
      </c>
      <c r="U1245" s="92">
        <v>25585000</v>
      </c>
      <c r="V1245" s="124">
        <v>1800000</v>
      </c>
      <c r="W1245" s="358">
        <v>4170000</v>
      </c>
      <c r="X1245" s="93">
        <f t="shared" si="74"/>
        <v>23215000</v>
      </c>
      <c r="Y1245" s="94">
        <f t="shared" si="75"/>
        <v>165000</v>
      </c>
      <c r="Z1245" s="94">
        <f t="shared" si="76"/>
        <v>0</v>
      </c>
      <c r="AA1245" s="126"/>
      <c r="AB1245" s="127" t="s">
        <v>3658</v>
      </c>
      <c r="AC1245" s="97" t="s">
        <v>3659</v>
      </c>
    </row>
    <row r="1246" spans="1:29" ht="14.25">
      <c r="A1246" s="82">
        <v>1236</v>
      </c>
      <c r="B1246" s="115" t="s">
        <v>79</v>
      </c>
      <c r="C1246" s="131"/>
      <c r="D1246" s="128" t="s">
        <v>1158</v>
      </c>
      <c r="E1246" s="132" t="s">
        <v>3660</v>
      </c>
      <c r="F1246" s="168" t="s">
        <v>3661</v>
      </c>
      <c r="G1246" s="134" t="s">
        <v>74</v>
      </c>
      <c r="H1246" s="134" t="s">
        <v>107</v>
      </c>
      <c r="I1246" s="134"/>
      <c r="J1246" s="120" t="s">
        <v>548</v>
      </c>
      <c r="K1246" s="167" t="s">
        <v>465</v>
      </c>
      <c r="L1246" s="122">
        <v>25300000</v>
      </c>
      <c r="M1246" s="122">
        <v>2250000</v>
      </c>
      <c r="N1246" s="123"/>
      <c r="O1246" s="122"/>
      <c r="P1246" s="122"/>
      <c r="Q1246" s="123"/>
      <c r="R1246" s="123"/>
      <c r="S1246" s="122"/>
      <c r="T1246" s="91">
        <f t="shared" si="73"/>
        <v>23050000</v>
      </c>
      <c r="U1246" s="92">
        <v>23050000</v>
      </c>
      <c r="V1246" s="124"/>
      <c r="W1246" s="125"/>
      <c r="X1246" s="93">
        <f t="shared" si="74"/>
        <v>23050000</v>
      </c>
      <c r="Y1246" s="94">
        <f t="shared" si="75"/>
        <v>0</v>
      </c>
      <c r="Z1246" s="94">
        <f t="shared" si="76"/>
        <v>0</v>
      </c>
      <c r="AA1246" s="126"/>
      <c r="AB1246" s="127" t="s">
        <v>75</v>
      </c>
      <c r="AC1246" s="97" t="s">
        <v>3662</v>
      </c>
    </row>
    <row r="1247" spans="1:29" ht="14.25">
      <c r="A1247" s="82">
        <v>1237</v>
      </c>
      <c r="B1247" s="115" t="s">
        <v>79</v>
      </c>
      <c r="C1247" s="131"/>
      <c r="D1247" s="128" t="s">
        <v>1118</v>
      </c>
      <c r="E1247" s="132" t="s">
        <v>3663</v>
      </c>
      <c r="F1247" s="168" t="s">
        <v>3664</v>
      </c>
      <c r="G1247" s="134" t="s">
        <v>82</v>
      </c>
      <c r="H1247" s="134" t="s">
        <v>107</v>
      </c>
      <c r="I1247" s="134"/>
      <c r="J1247" s="120" t="s">
        <v>552</v>
      </c>
      <c r="K1247" s="167" t="s">
        <v>465</v>
      </c>
      <c r="L1247" s="122">
        <v>25300000</v>
      </c>
      <c r="M1247" s="122">
        <v>2250000</v>
      </c>
      <c r="N1247" s="123"/>
      <c r="O1247" s="122"/>
      <c r="P1247" s="122"/>
      <c r="Q1247" s="123"/>
      <c r="R1247" s="123"/>
      <c r="S1247" s="122">
        <v>450000</v>
      </c>
      <c r="T1247" s="91">
        <f t="shared" si="73"/>
        <v>22600000</v>
      </c>
      <c r="U1247" s="92">
        <v>22600000</v>
      </c>
      <c r="V1247" s="124"/>
      <c r="W1247" s="125"/>
      <c r="X1247" s="93">
        <f t="shared" si="74"/>
        <v>22600000</v>
      </c>
      <c r="Y1247" s="94">
        <f t="shared" si="75"/>
        <v>0</v>
      </c>
      <c r="Z1247" s="94">
        <f t="shared" si="76"/>
        <v>0</v>
      </c>
      <c r="AA1247" s="126"/>
      <c r="AB1247" s="127" t="s">
        <v>75</v>
      </c>
      <c r="AC1247" s="97" t="s">
        <v>3665</v>
      </c>
    </row>
    <row r="1248" spans="1:29" ht="14.25">
      <c r="A1248" s="82">
        <v>1238</v>
      </c>
      <c r="B1248" s="115" t="s">
        <v>79</v>
      </c>
      <c r="C1248" s="131"/>
      <c r="D1248" s="128" t="s">
        <v>1182</v>
      </c>
      <c r="E1248" s="132" t="s">
        <v>3666</v>
      </c>
      <c r="F1248" s="168" t="s">
        <v>3667</v>
      </c>
      <c r="G1248" s="134" t="s">
        <v>463</v>
      </c>
      <c r="H1248" s="134" t="s">
        <v>107</v>
      </c>
      <c r="I1248" s="134"/>
      <c r="J1248" s="120" t="s">
        <v>3555</v>
      </c>
      <c r="K1248" s="167" t="s">
        <v>465</v>
      </c>
      <c r="L1248" s="122">
        <v>18900000</v>
      </c>
      <c r="M1248" s="122">
        <v>2250000</v>
      </c>
      <c r="N1248" s="123"/>
      <c r="O1248" s="122"/>
      <c r="P1248" s="122"/>
      <c r="Q1248" s="123"/>
      <c r="R1248" s="123"/>
      <c r="S1248" s="122"/>
      <c r="T1248" s="91">
        <f t="shared" si="73"/>
        <v>16650000</v>
      </c>
      <c r="U1248" s="92">
        <v>16650000</v>
      </c>
      <c r="V1248" s="124"/>
      <c r="W1248" s="125"/>
      <c r="X1248" s="93">
        <f t="shared" si="74"/>
        <v>16650000</v>
      </c>
      <c r="Y1248" s="94">
        <f t="shared" si="75"/>
        <v>0</v>
      </c>
      <c r="Z1248" s="94">
        <f t="shared" si="76"/>
        <v>0</v>
      </c>
      <c r="AA1248" s="126"/>
      <c r="AB1248" s="127" t="s">
        <v>75</v>
      </c>
      <c r="AC1248" s="97" t="s">
        <v>3668</v>
      </c>
    </row>
    <row r="1249" spans="1:29" ht="14.25">
      <c r="A1249" s="82">
        <v>1239</v>
      </c>
      <c r="B1249" s="115" t="s">
        <v>79</v>
      </c>
      <c r="C1249" s="131"/>
      <c r="D1249" s="128" t="s">
        <v>1121</v>
      </c>
      <c r="E1249" s="132" t="s">
        <v>3669</v>
      </c>
      <c r="F1249" s="168" t="s">
        <v>3670</v>
      </c>
      <c r="G1249" s="134" t="s">
        <v>209</v>
      </c>
      <c r="H1249" s="134" t="s">
        <v>107</v>
      </c>
      <c r="I1249" s="134"/>
      <c r="J1249" s="120" t="s">
        <v>544</v>
      </c>
      <c r="K1249" s="167" t="s">
        <v>459</v>
      </c>
      <c r="L1249" s="122">
        <v>25300000</v>
      </c>
      <c r="M1249" s="122">
        <v>2250000</v>
      </c>
      <c r="N1249" s="123"/>
      <c r="O1249" s="122"/>
      <c r="P1249" s="122"/>
      <c r="Q1249" s="123"/>
      <c r="R1249" s="123"/>
      <c r="S1249" s="122"/>
      <c r="T1249" s="91">
        <f t="shared" si="73"/>
        <v>23050000</v>
      </c>
      <c r="U1249" s="92">
        <v>23050000</v>
      </c>
      <c r="V1249" s="124"/>
      <c r="W1249" s="125"/>
      <c r="X1249" s="93">
        <f t="shared" si="74"/>
        <v>23050000</v>
      </c>
      <c r="Y1249" s="94">
        <f t="shared" si="75"/>
        <v>0</v>
      </c>
      <c r="Z1249" s="94">
        <f t="shared" si="76"/>
        <v>0</v>
      </c>
      <c r="AA1249" s="126"/>
      <c r="AB1249" s="127" t="s">
        <v>75</v>
      </c>
      <c r="AC1249" s="97" t="s">
        <v>3671</v>
      </c>
    </row>
    <row r="1250" spans="1:29" ht="14.25">
      <c r="A1250" s="82">
        <v>1240</v>
      </c>
      <c r="B1250" s="115" t="s">
        <v>79</v>
      </c>
      <c r="C1250" s="131"/>
      <c r="D1250" s="128" t="s">
        <v>1124</v>
      </c>
      <c r="E1250" s="132" t="s">
        <v>3672</v>
      </c>
      <c r="F1250" s="168" t="s">
        <v>2502</v>
      </c>
      <c r="G1250" s="134" t="s">
        <v>74</v>
      </c>
      <c r="H1250" s="134" t="s">
        <v>107</v>
      </c>
      <c r="I1250" s="134"/>
      <c r="J1250" s="120" t="s">
        <v>458</v>
      </c>
      <c r="K1250" s="167" t="s">
        <v>459</v>
      </c>
      <c r="L1250" s="122">
        <v>25300000</v>
      </c>
      <c r="M1250" s="122">
        <v>2250000</v>
      </c>
      <c r="N1250" s="123"/>
      <c r="O1250" s="122"/>
      <c r="P1250" s="122"/>
      <c r="Q1250" s="123"/>
      <c r="R1250" s="123"/>
      <c r="S1250" s="122"/>
      <c r="T1250" s="91">
        <f t="shared" si="73"/>
        <v>23050000</v>
      </c>
      <c r="U1250" s="92">
        <v>23050000</v>
      </c>
      <c r="V1250" s="124"/>
      <c r="W1250" s="125"/>
      <c r="X1250" s="93">
        <f t="shared" si="74"/>
        <v>23050000</v>
      </c>
      <c r="Y1250" s="94">
        <f t="shared" si="75"/>
        <v>0</v>
      </c>
      <c r="Z1250" s="94">
        <f t="shared" si="76"/>
        <v>0</v>
      </c>
      <c r="AA1250" s="126"/>
      <c r="AB1250" s="127" t="s">
        <v>75</v>
      </c>
      <c r="AC1250" s="97" t="s">
        <v>3673</v>
      </c>
    </row>
    <row r="1251" spans="1:29" ht="14.25">
      <c r="A1251" s="82">
        <v>1241</v>
      </c>
      <c r="B1251" s="115" t="s">
        <v>79</v>
      </c>
      <c r="C1251" s="131"/>
      <c r="D1251" s="84" t="s">
        <v>1118</v>
      </c>
      <c r="E1251" s="132" t="s">
        <v>3674</v>
      </c>
      <c r="F1251" s="168" t="s">
        <v>3675</v>
      </c>
      <c r="G1251" s="134" t="s">
        <v>74</v>
      </c>
      <c r="H1251" s="134" t="s">
        <v>107</v>
      </c>
      <c r="I1251" s="134"/>
      <c r="J1251" s="120" t="s">
        <v>810</v>
      </c>
      <c r="K1251" s="167" t="s">
        <v>459</v>
      </c>
      <c r="L1251" s="122">
        <v>25300000</v>
      </c>
      <c r="M1251" s="122">
        <v>2250000</v>
      </c>
      <c r="N1251" s="123"/>
      <c r="O1251" s="122"/>
      <c r="P1251" s="122"/>
      <c r="Q1251" s="123"/>
      <c r="R1251" s="123"/>
      <c r="S1251" s="122"/>
      <c r="T1251" s="91">
        <f t="shared" si="73"/>
        <v>23050000</v>
      </c>
      <c r="U1251" s="92">
        <v>23050000</v>
      </c>
      <c r="V1251" s="124"/>
      <c r="W1251" s="125"/>
      <c r="X1251" s="93">
        <f t="shared" si="74"/>
        <v>23050000</v>
      </c>
      <c r="Y1251" s="94">
        <f t="shared" si="75"/>
        <v>0</v>
      </c>
      <c r="Z1251" s="94">
        <f t="shared" si="76"/>
        <v>0</v>
      </c>
      <c r="AA1251" s="126"/>
      <c r="AB1251" s="127" t="s">
        <v>75</v>
      </c>
      <c r="AC1251" s="97" t="s">
        <v>3676</v>
      </c>
    </row>
    <row r="1252" spans="1:29" ht="14.25">
      <c r="A1252" s="82">
        <v>1242</v>
      </c>
      <c r="B1252" s="115" t="s">
        <v>79</v>
      </c>
      <c r="C1252" s="131"/>
      <c r="D1252" s="84" t="s">
        <v>1158</v>
      </c>
      <c r="E1252" s="132" t="s">
        <v>3677</v>
      </c>
      <c r="F1252" s="168" t="s">
        <v>3678</v>
      </c>
      <c r="G1252" s="134" t="s">
        <v>243</v>
      </c>
      <c r="H1252" s="134" t="s">
        <v>107</v>
      </c>
      <c r="I1252" s="134"/>
      <c r="J1252" s="120" t="s">
        <v>476</v>
      </c>
      <c r="K1252" s="167" t="s">
        <v>459</v>
      </c>
      <c r="L1252" s="122">
        <v>18900000</v>
      </c>
      <c r="M1252" s="122">
        <v>2250000</v>
      </c>
      <c r="N1252" s="123"/>
      <c r="O1252" s="122"/>
      <c r="P1252" s="122"/>
      <c r="Q1252" s="123"/>
      <c r="R1252" s="123"/>
      <c r="S1252" s="358">
        <v>2175000</v>
      </c>
      <c r="T1252" s="91">
        <f t="shared" si="73"/>
        <v>14475000</v>
      </c>
      <c r="U1252" s="92">
        <v>14475000</v>
      </c>
      <c r="V1252" s="124"/>
      <c r="W1252" s="125"/>
      <c r="X1252" s="93">
        <f t="shared" si="74"/>
        <v>14475000</v>
      </c>
      <c r="Y1252" s="94">
        <f t="shared" si="75"/>
        <v>0</v>
      </c>
      <c r="Z1252" s="94">
        <f t="shared" si="76"/>
        <v>0</v>
      </c>
      <c r="AA1252" s="126"/>
      <c r="AB1252" s="127" t="s">
        <v>75</v>
      </c>
      <c r="AC1252" s="97" t="s">
        <v>3679</v>
      </c>
    </row>
    <row r="1253" spans="1:29" ht="14.25">
      <c r="A1253" s="82">
        <v>1243</v>
      </c>
      <c r="B1253" s="115" t="s">
        <v>79</v>
      </c>
      <c r="C1253" s="131"/>
      <c r="D1253" s="128" t="s">
        <v>780</v>
      </c>
      <c r="E1253" s="132" t="s">
        <v>3680</v>
      </c>
      <c r="F1253" s="168" t="s">
        <v>3681</v>
      </c>
      <c r="G1253" s="134" t="s">
        <v>243</v>
      </c>
      <c r="H1253" s="134" t="s">
        <v>107</v>
      </c>
      <c r="I1253" s="134"/>
      <c r="J1253" s="120" t="s">
        <v>476</v>
      </c>
      <c r="K1253" s="167" t="s">
        <v>459</v>
      </c>
      <c r="L1253" s="122">
        <v>18900000</v>
      </c>
      <c r="M1253" s="122">
        <v>2250000</v>
      </c>
      <c r="N1253" s="123"/>
      <c r="O1253" s="122"/>
      <c r="P1253" s="122"/>
      <c r="Q1253" s="123"/>
      <c r="R1253" s="123"/>
      <c r="S1253" s="122"/>
      <c r="T1253" s="91">
        <f t="shared" si="73"/>
        <v>16650000</v>
      </c>
      <c r="U1253" s="92">
        <v>16650000</v>
      </c>
      <c r="V1253" s="124"/>
      <c r="W1253" s="125"/>
      <c r="X1253" s="93">
        <f t="shared" si="74"/>
        <v>16650000</v>
      </c>
      <c r="Y1253" s="94">
        <f t="shared" si="75"/>
        <v>0</v>
      </c>
      <c r="Z1253" s="94">
        <f t="shared" si="76"/>
        <v>0</v>
      </c>
      <c r="AA1253" s="126"/>
      <c r="AB1253" s="127" t="s">
        <v>75</v>
      </c>
      <c r="AC1253" s="97" t="s">
        <v>3682</v>
      </c>
    </row>
    <row r="1254" spans="1:29" ht="14.25">
      <c r="A1254" s="82">
        <v>1244</v>
      </c>
      <c r="B1254" s="115" t="s">
        <v>79</v>
      </c>
      <c r="C1254" s="131"/>
      <c r="D1254" s="128" t="s">
        <v>2154</v>
      </c>
      <c r="E1254" s="132" t="s">
        <v>3683</v>
      </c>
      <c r="F1254" s="168" t="s">
        <v>3684</v>
      </c>
      <c r="G1254" s="134" t="s">
        <v>74</v>
      </c>
      <c r="H1254" s="134" t="s">
        <v>107</v>
      </c>
      <c r="I1254" s="134"/>
      <c r="J1254" s="120" t="s">
        <v>548</v>
      </c>
      <c r="K1254" s="167" t="s">
        <v>465</v>
      </c>
      <c r="L1254" s="122">
        <v>25300000</v>
      </c>
      <c r="M1254" s="122">
        <v>2250000</v>
      </c>
      <c r="N1254" s="123"/>
      <c r="O1254" s="122"/>
      <c r="P1254" s="122"/>
      <c r="Q1254" s="123"/>
      <c r="R1254" s="123"/>
      <c r="S1254" s="122">
        <v>2250000</v>
      </c>
      <c r="T1254" s="91">
        <f t="shared" si="73"/>
        <v>20800000</v>
      </c>
      <c r="U1254" s="92">
        <v>25300000</v>
      </c>
      <c r="V1254" s="124"/>
      <c r="W1254" s="358">
        <v>4170000</v>
      </c>
      <c r="X1254" s="93">
        <f t="shared" si="74"/>
        <v>21130000</v>
      </c>
      <c r="Y1254" s="94">
        <f t="shared" si="75"/>
        <v>330000</v>
      </c>
      <c r="Z1254" s="94">
        <f t="shared" si="76"/>
        <v>0</v>
      </c>
      <c r="AA1254" s="126"/>
      <c r="AB1254" s="127" t="s">
        <v>1468</v>
      </c>
      <c r="AC1254" s="114" t="str">
        <f>VLOOKUP(E1254,'[1]Tong hop'!$D$3:$P$2738,12,FALSE)</f>
        <v>NguyenBDHSE62965@fpt.edu.vn</v>
      </c>
    </row>
    <row r="1255" spans="1:29" ht="14.25">
      <c r="A1255" s="82">
        <v>1245</v>
      </c>
      <c r="B1255" s="115" t="s">
        <v>79</v>
      </c>
      <c r="C1255" s="131"/>
      <c r="D1255" s="128" t="s">
        <v>1124</v>
      </c>
      <c r="E1255" s="132" t="s">
        <v>3685</v>
      </c>
      <c r="F1255" s="168" t="s">
        <v>3686</v>
      </c>
      <c r="G1255" s="134" t="s">
        <v>209</v>
      </c>
      <c r="H1255" s="134" t="s">
        <v>107</v>
      </c>
      <c r="I1255" s="134"/>
      <c r="J1255" s="120" t="s">
        <v>544</v>
      </c>
      <c r="K1255" s="167" t="s">
        <v>465</v>
      </c>
      <c r="L1255" s="122">
        <v>25300000</v>
      </c>
      <c r="M1255" s="122">
        <v>2250000</v>
      </c>
      <c r="N1255" s="123"/>
      <c r="O1255" s="122"/>
      <c r="P1255" s="122"/>
      <c r="Q1255" s="123"/>
      <c r="R1255" s="123"/>
      <c r="S1255" s="122"/>
      <c r="T1255" s="91">
        <f t="shared" si="73"/>
        <v>23050000</v>
      </c>
      <c r="U1255" s="92">
        <v>23050000</v>
      </c>
      <c r="V1255" s="124"/>
      <c r="W1255" s="125"/>
      <c r="X1255" s="93">
        <f t="shared" si="74"/>
        <v>23050000</v>
      </c>
      <c r="Y1255" s="94">
        <f t="shared" si="75"/>
        <v>0</v>
      </c>
      <c r="Z1255" s="94">
        <f t="shared" si="76"/>
        <v>0</v>
      </c>
      <c r="AA1255" s="126"/>
      <c r="AB1255" s="127" t="s">
        <v>75</v>
      </c>
      <c r="AC1255" s="97" t="s">
        <v>3687</v>
      </c>
    </row>
    <row r="1256" spans="1:29" ht="14.25">
      <c r="A1256" s="82">
        <v>1246</v>
      </c>
      <c r="B1256" s="115" t="s">
        <v>79</v>
      </c>
      <c r="C1256" s="131"/>
      <c r="D1256" s="128" t="s">
        <v>1118</v>
      </c>
      <c r="E1256" s="132" t="s">
        <v>3688</v>
      </c>
      <c r="F1256" s="168" t="s">
        <v>3689</v>
      </c>
      <c r="G1256" s="134" t="s">
        <v>209</v>
      </c>
      <c r="H1256" s="134" t="s">
        <v>107</v>
      </c>
      <c r="I1256" s="134"/>
      <c r="J1256" s="120" t="s">
        <v>480</v>
      </c>
      <c r="K1256" s="167" t="s">
        <v>373</v>
      </c>
      <c r="L1256" s="122">
        <v>25300000</v>
      </c>
      <c r="M1256" s="122">
        <v>2250000</v>
      </c>
      <c r="N1256" s="123"/>
      <c r="O1256" s="122"/>
      <c r="P1256" s="122"/>
      <c r="Q1256" s="123"/>
      <c r="R1256" s="123"/>
      <c r="S1256" s="122"/>
      <c r="T1256" s="91">
        <f t="shared" si="73"/>
        <v>23050000</v>
      </c>
      <c r="U1256" s="92">
        <v>23050000</v>
      </c>
      <c r="V1256" s="124"/>
      <c r="W1256" s="125"/>
      <c r="X1256" s="93">
        <f t="shared" si="74"/>
        <v>23050000</v>
      </c>
      <c r="Y1256" s="94">
        <f t="shared" si="75"/>
        <v>0</v>
      </c>
      <c r="Z1256" s="94">
        <f t="shared" si="76"/>
        <v>0</v>
      </c>
      <c r="AA1256" s="126"/>
      <c r="AB1256" s="127" t="s">
        <v>75</v>
      </c>
      <c r="AC1256" s="97" t="s">
        <v>3690</v>
      </c>
    </row>
    <row r="1257" spans="1:29" ht="14.25">
      <c r="A1257" s="82">
        <v>1247</v>
      </c>
      <c r="B1257" s="115" t="s">
        <v>79</v>
      </c>
      <c r="C1257" s="131"/>
      <c r="D1257" s="84" t="s">
        <v>1158</v>
      </c>
      <c r="E1257" s="132" t="s">
        <v>3691</v>
      </c>
      <c r="F1257" s="168" t="s">
        <v>3692</v>
      </c>
      <c r="G1257" s="134" t="s">
        <v>82</v>
      </c>
      <c r="H1257" s="134" t="s">
        <v>107</v>
      </c>
      <c r="I1257" s="134"/>
      <c r="J1257" s="120" t="s">
        <v>722</v>
      </c>
      <c r="K1257" s="167" t="s">
        <v>373</v>
      </c>
      <c r="L1257" s="122">
        <v>25300000</v>
      </c>
      <c r="M1257" s="122">
        <v>2250000</v>
      </c>
      <c r="N1257" s="123"/>
      <c r="O1257" s="122"/>
      <c r="P1257" s="122"/>
      <c r="Q1257" s="123"/>
      <c r="R1257" s="123"/>
      <c r="S1257" s="122"/>
      <c r="T1257" s="91">
        <f t="shared" si="73"/>
        <v>23050000</v>
      </c>
      <c r="U1257" s="92">
        <v>23050000</v>
      </c>
      <c r="V1257" s="124"/>
      <c r="W1257" s="125"/>
      <c r="X1257" s="93">
        <f t="shared" si="74"/>
        <v>23050000</v>
      </c>
      <c r="Y1257" s="94">
        <f t="shared" si="75"/>
        <v>0</v>
      </c>
      <c r="Z1257" s="94">
        <f t="shared" si="76"/>
        <v>0</v>
      </c>
      <c r="AA1257" s="126"/>
      <c r="AB1257" s="127" t="s">
        <v>75</v>
      </c>
      <c r="AC1257" s="97" t="s">
        <v>3693</v>
      </c>
    </row>
    <row r="1258" spans="1:29" ht="14.25">
      <c r="A1258" s="82">
        <v>1248</v>
      </c>
      <c r="B1258" s="115" t="s">
        <v>79</v>
      </c>
      <c r="C1258" s="131"/>
      <c r="D1258" s="128" t="s">
        <v>1118</v>
      </c>
      <c r="E1258" s="132" t="s">
        <v>3694</v>
      </c>
      <c r="F1258" s="168" t="s">
        <v>3695</v>
      </c>
      <c r="G1258" s="134" t="s">
        <v>74</v>
      </c>
      <c r="H1258" s="134" t="s">
        <v>107</v>
      </c>
      <c r="I1258" s="134"/>
      <c r="J1258" s="120" t="s">
        <v>458</v>
      </c>
      <c r="K1258" s="167" t="s">
        <v>459</v>
      </c>
      <c r="L1258" s="122">
        <v>25300000</v>
      </c>
      <c r="M1258" s="122">
        <v>2250000</v>
      </c>
      <c r="N1258" s="123"/>
      <c r="O1258" s="122"/>
      <c r="P1258" s="122"/>
      <c r="Q1258" s="123"/>
      <c r="R1258" s="123"/>
      <c r="S1258" s="122"/>
      <c r="T1258" s="91">
        <f t="shared" si="73"/>
        <v>23050000</v>
      </c>
      <c r="U1258" s="92">
        <v>23050000</v>
      </c>
      <c r="V1258" s="124"/>
      <c r="W1258" s="125"/>
      <c r="X1258" s="93">
        <f t="shared" si="74"/>
        <v>23050000</v>
      </c>
      <c r="Y1258" s="94">
        <f t="shared" si="75"/>
        <v>0</v>
      </c>
      <c r="Z1258" s="94">
        <f t="shared" si="76"/>
        <v>0</v>
      </c>
      <c r="AA1258" s="126"/>
      <c r="AB1258" s="127" t="s">
        <v>75</v>
      </c>
      <c r="AC1258" s="97" t="s">
        <v>3696</v>
      </c>
    </row>
    <row r="1259" spans="1:29" ht="14.25">
      <c r="A1259" s="82">
        <v>1249</v>
      </c>
      <c r="B1259" s="115" t="s">
        <v>79</v>
      </c>
      <c r="C1259" s="131"/>
      <c r="D1259" s="84" t="s">
        <v>1158</v>
      </c>
      <c r="E1259" s="132" t="s">
        <v>3697</v>
      </c>
      <c r="F1259" s="168" t="s">
        <v>3698</v>
      </c>
      <c r="G1259" s="134" t="s">
        <v>243</v>
      </c>
      <c r="H1259" s="134" t="s">
        <v>107</v>
      </c>
      <c r="I1259" s="134"/>
      <c r="J1259" s="120" t="s">
        <v>818</v>
      </c>
      <c r="K1259" s="167" t="s">
        <v>465</v>
      </c>
      <c r="L1259" s="122">
        <v>18900000</v>
      </c>
      <c r="M1259" s="122">
        <v>2250000</v>
      </c>
      <c r="N1259" s="123"/>
      <c r="O1259" s="122"/>
      <c r="P1259" s="122"/>
      <c r="Q1259" s="123"/>
      <c r="R1259" s="123"/>
      <c r="S1259" s="122"/>
      <c r="T1259" s="91">
        <f t="shared" si="73"/>
        <v>16650000</v>
      </c>
      <c r="U1259" s="92">
        <v>16650000</v>
      </c>
      <c r="V1259" s="124"/>
      <c r="W1259" s="125"/>
      <c r="X1259" s="93">
        <f t="shared" si="74"/>
        <v>16650000</v>
      </c>
      <c r="Y1259" s="94">
        <f t="shared" si="75"/>
        <v>0</v>
      </c>
      <c r="Z1259" s="94">
        <f t="shared" si="76"/>
        <v>0</v>
      </c>
      <c r="AA1259" s="126"/>
      <c r="AB1259" s="127" t="s">
        <v>75</v>
      </c>
      <c r="AC1259" s="97" t="s">
        <v>3699</v>
      </c>
    </row>
    <row r="1260" spans="1:29" ht="14.25">
      <c r="A1260" s="82">
        <v>1250</v>
      </c>
      <c r="B1260" s="115" t="s">
        <v>79</v>
      </c>
      <c r="C1260" s="131"/>
      <c r="D1260" s="84" t="s">
        <v>686</v>
      </c>
      <c r="E1260" s="132" t="s">
        <v>3700</v>
      </c>
      <c r="F1260" s="168" t="s">
        <v>3701</v>
      </c>
      <c r="G1260" s="134" t="s">
        <v>74</v>
      </c>
      <c r="H1260" s="134" t="s">
        <v>107</v>
      </c>
      <c r="I1260" s="134"/>
      <c r="J1260" s="120" t="s">
        <v>810</v>
      </c>
      <c r="K1260" s="167" t="s">
        <v>459</v>
      </c>
      <c r="L1260" s="122">
        <v>25300000</v>
      </c>
      <c r="M1260" s="122">
        <v>2250000</v>
      </c>
      <c r="N1260" s="123"/>
      <c r="O1260" s="122"/>
      <c r="P1260" s="122"/>
      <c r="Q1260" s="123"/>
      <c r="R1260" s="123"/>
      <c r="S1260" s="122"/>
      <c r="T1260" s="91">
        <f t="shared" si="73"/>
        <v>23050000</v>
      </c>
      <c r="U1260" s="92">
        <v>23050000</v>
      </c>
      <c r="V1260" s="124"/>
      <c r="W1260" s="125"/>
      <c r="X1260" s="93">
        <f t="shared" si="74"/>
        <v>23050000</v>
      </c>
      <c r="Y1260" s="94">
        <f t="shared" si="75"/>
        <v>0</v>
      </c>
      <c r="Z1260" s="94">
        <f t="shared" si="76"/>
        <v>0</v>
      </c>
      <c r="AA1260" s="126"/>
      <c r="AB1260" s="127" t="s">
        <v>75</v>
      </c>
      <c r="AC1260" s="97" t="s">
        <v>3702</v>
      </c>
    </row>
    <row r="1261" spans="1:29" ht="14.25">
      <c r="A1261" s="82">
        <v>1251</v>
      </c>
      <c r="B1261" s="115" t="s">
        <v>79</v>
      </c>
      <c r="C1261" s="131"/>
      <c r="D1261" s="128" t="s">
        <v>1391</v>
      </c>
      <c r="E1261" s="132" t="s">
        <v>3703</v>
      </c>
      <c r="F1261" s="168" t="s">
        <v>3704</v>
      </c>
      <c r="G1261" s="134" t="s">
        <v>463</v>
      </c>
      <c r="H1261" s="134" t="s">
        <v>107</v>
      </c>
      <c r="I1261" s="134"/>
      <c r="J1261" s="120" t="s">
        <v>3555</v>
      </c>
      <c r="K1261" s="167" t="s">
        <v>465</v>
      </c>
      <c r="L1261" s="122">
        <v>18900000</v>
      </c>
      <c r="M1261" s="122">
        <v>2250000</v>
      </c>
      <c r="N1261" s="123"/>
      <c r="O1261" s="122"/>
      <c r="P1261" s="122"/>
      <c r="Q1261" s="123"/>
      <c r="R1261" s="123"/>
      <c r="S1261" s="122"/>
      <c r="T1261" s="91">
        <f t="shared" si="73"/>
        <v>16650000</v>
      </c>
      <c r="U1261" s="92">
        <v>16650000</v>
      </c>
      <c r="V1261" s="124"/>
      <c r="W1261" s="125"/>
      <c r="X1261" s="93">
        <f t="shared" si="74"/>
        <v>16650000</v>
      </c>
      <c r="Y1261" s="94">
        <f t="shared" si="75"/>
        <v>0</v>
      </c>
      <c r="Z1261" s="94">
        <f t="shared" si="76"/>
        <v>0</v>
      </c>
      <c r="AA1261" s="126"/>
      <c r="AB1261" s="127" t="s">
        <v>75</v>
      </c>
      <c r="AC1261" s="97" t="s">
        <v>3705</v>
      </c>
    </row>
    <row r="1262" spans="1:29" ht="14.25">
      <c r="A1262" s="82">
        <v>1252</v>
      </c>
      <c r="B1262" s="115" t="s">
        <v>79</v>
      </c>
      <c r="C1262" s="131"/>
      <c r="D1262" s="128" t="s">
        <v>1118</v>
      </c>
      <c r="E1262" s="132" t="s">
        <v>3706</v>
      </c>
      <c r="F1262" s="168" t="s">
        <v>3707</v>
      </c>
      <c r="G1262" s="134" t="s">
        <v>243</v>
      </c>
      <c r="H1262" s="134" t="s">
        <v>107</v>
      </c>
      <c r="I1262" s="134"/>
      <c r="J1262" s="120" t="s">
        <v>476</v>
      </c>
      <c r="K1262" s="167" t="s">
        <v>459</v>
      </c>
      <c r="L1262" s="122">
        <v>18900000</v>
      </c>
      <c r="M1262" s="122">
        <v>2250000</v>
      </c>
      <c r="N1262" s="123"/>
      <c r="O1262" s="122"/>
      <c r="P1262" s="122"/>
      <c r="Q1262" s="123"/>
      <c r="R1262" s="123"/>
      <c r="S1262" s="122"/>
      <c r="T1262" s="91">
        <f t="shared" si="73"/>
        <v>16650000</v>
      </c>
      <c r="U1262" s="92">
        <v>16650000</v>
      </c>
      <c r="V1262" s="124"/>
      <c r="W1262" s="125"/>
      <c r="X1262" s="93">
        <f t="shared" si="74"/>
        <v>16650000</v>
      </c>
      <c r="Y1262" s="94">
        <f t="shared" si="75"/>
        <v>0</v>
      </c>
      <c r="Z1262" s="94">
        <f t="shared" si="76"/>
        <v>0</v>
      </c>
      <c r="AA1262" s="126"/>
      <c r="AB1262" s="127" t="s">
        <v>75</v>
      </c>
      <c r="AC1262" s="97" t="s">
        <v>3708</v>
      </c>
    </row>
    <row r="1263" spans="1:29" ht="14.25">
      <c r="A1263" s="82">
        <v>1253</v>
      </c>
      <c r="B1263" s="115" t="s">
        <v>79</v>
      </c>
      <c r="C1263" s="131"/>
      <c r="D1263" s="128" t="s">
        <v>1121</v>
      </c>
      <c r="E1263" s="132" t="s">
        <v>3709</v>
      </c>
      <c r="F1263" s="168" t="s">
        <v>3710</v>
      </c>
      <c r="G1263" s="134" t="s">
        <v>243</v>
      </c>
      <c r="H1263" s="134" t="s">
        <v>107</v>
      </c>
      <c r="I1263" s="134"/>
      <c r="J1263" s="120" t="s">
        <v>818</v>
      </c>
      <c r="K1263" s="167" t="s">
        <v>459</v>
      </c>
      <c r="L1263" s="122">
        <v>18900000</v>
      </c>
      <c r="M1263" s="122">
        <v>2250000</v>
      </c>
      <c r="N1263" s="123"/>
      <c r="O1263" s="122"/>
      <c r="P1263" s="122"/>
      <c r="Q1263" s="123"/>
      <c r="R1263" s="123"/>
      <c r="S1263" s="122"/>
      <c r="T1263" s="91">
        <f t="shared" si="73"/>
        <v>16650000</v>
      </c>
      <c r="U1263" s="92">
        <v>16650000</v>
      </c>
      <c r="V1263" s="124"/>
      <c r="W1263" s="125"/>
      <c r="X1263" s="93">
        <f t="shared" si="74"/>
        <v>16650000</v>
      </c>
      <c r="Y1263" s="94">
        <f t="shared" si="75"/>
        <v>0</v>
      </c>
      <c r="Z1263" s="94">
        <f t="shared" si="76"/>
        <v>0</v>
      </c>
      <c r="AA1263" s="126"/>
      <c r="AB1263" s="127" t="s">
        <v>75</v>
      </c>
      <c r="AC1263" s="97" t="s">
        <v>3711</v>
      </c>
    </row>
    <row r="1264" spans="1:29" ht="14.25">
      <c r="A1264" s="82">
        <v>1254</v>
      </c>
      <c r="B1264" s="115" t="s">
        <v>79</v>
      </c>
      <c r="C1264" s="131"/>
      <c r="D1264" s="128" t="s">
        <v>1225</v>
      </c>
      <c r="E1264" s="132" t="s">
        <v>3712</v>
      </c>
      <c r="F1264" s="168" t="s">
        <v>3713</v>
      </c>
      <c r="G1264" s="134" t="s">
        <v>463</v>
      </c>
      <c r="H1264" s="134" t="s">
        <v>107</v>
      </c>
      <c r="I1264" s="134"/>
      <c r="J1264" s="120" t="s">
        <v>464</v>
      </c>
      <c r="K1264" s="167" t="s">
        <v>465</v>
      </c>
      <c r="L1264" s="122">
        <v>18900000</v>
      </c>
      <c r="M1264" s="122">
        <v>2250000</v>
      </c>
      <c r="N1264" s="123"/>
      <c r="O1264" s="122"/>
      <c r="P1264" s="122"/>
      <c r="Q1264" s="123"/>
      <c r="R1264" s="123"/>
      <c r="S1264" s="122"/>
      <c r="T1264" s="91">
        <f t="shared" si="73"/>
        <v>16650000</v>
      </c>
      <c r="U1264" s="92">
        <v>18900000</v>
      </c>
      <c r="V1264" s="124"/>
      <c r="W1264" s="125"/>
      <c r="X1264" s="93">
        <f t="shared" si="74"/>
        <v>18900000</v>
      </c>
      <c r="Y1264" s="94">
        <f t="shared" si="75"/>
        <v>2250000</v>
      </c>
      <c r="Z1264" s="94">
        <f t="shared" si="76"/>
        <v>0</v>
      </c>
      <c r="AA1264" s="126"/>
      <c r="AB1264" s="127" t="s">
        <v>75</v>
      </c>
      <c r="AC1264" s="114" t="str">
        <f>VLOOKUP(E1264,'[1]Tong hop'!$D$3:$P$2738,12,FALSE)</f>
        <v>VuLPTSB61277@fpt.edu.vn</v>
      </c>
    </row>
    <row r="1265" spans="1:29" ht="14.25">
      <c r="A1265" s="82">
        <v>1255</v>
      </c>
      <c r="B1265" s="115" t="s">
        <v>79</v>
      </c>
      <c r="C1265" s="131"/>
      <c r="D1265" s="128" t="s">
        <v>1124</v>
      </c>
      <c r="E1265" s="132" t="s">
        <v>3714</v>
      </c>
      <c r="F1265" s="168" t="s">
        <v>3715</v>
      </c>
      <c r="G1265" s="134" t="s">
        <v>463</v>
      </c>
      <c r="H1265" s="134" t="s">
        <v>107</v>
      </c>
      <c r="I1265" s="134"/>
      <c r="J1265" s="120" t="s">
        <v>3555</v>
      </c>
      <c r="K1265" s="167" t="s">
        <v>465</v>
      </c>
      <c r="L1265" s="122">
        <v>18900000</v>
      </c>
      <c r="M1265" s="122">
        <v>2250000</v>
      </c>
      <c r="N1265" s="123"/>
      <c r="O1265" s="122"/>
      <c r="P1265" s="122"/>
      <c r="Q1265" s="123"/>
      <c r="R1265" s="123"/>
      <c r="S1265" s="122"/>
      <c r="T1265" s="91">
        <f t="shared" si="73"/>
        <v>16650000</v>
      </c>
      <c r="U1265" s="92">
        <v>16650000</v>
      </c>
      <c r="V1265" s="124"/>
      <c r="W1265" s="125"/>
      <c r="X1265" s="93">
        <f t="shared" si="74"/>
        <v>16650000</v>
      </c>
      <c r="Y1265" s="94">
        <f t="shared" si="75"/>
        <v>0</v>
      </c>
      <c r="Z1265" s="94">
        <f t="shared" si="76"/>
        <v>0</v>
      </c>
      <c r="AA1265" s="126"/>
      <c r="AB1265" s="127" t="s">
        <v>75</v>
      </c>
      <c r="AC1265" s="97" t="s">
        <v>3716</v>
      </c>
    </row>
    <row r="1266" spans="1:29" ht="14.25">
      <c r="A1266" s="82">
        <v>1256</v>
      </c>
      <c r="B1266" s="115" t="s">
        <v>79</v>
      </c>
      <c r="C1266" s="131"/>
      <c r="D1266" s="128" t="s">
        <v>1163</v>
      </c>
      <c r="E1266" s="132" t="s">
        <v>3717</v>
      </c>
      <c r="F1266" s="168" t="s">
        <v>3718</v>
      </c>
      <c r="G1266" s="134" t="s">
        <v>74</v>
      </c>
      <c r="H1266" s="134" t="s">
        <v>107</v>
      </c>
      <c r="I1266" s="134"/>
      <c r="J1266" s="120" t="s">
        <v>3584</v>
      </c>
      <c r="K1266" s="167" t="s">
        <v>465</v>
      </c>
      <c r="L1266" s="122">
        <v>25300000</v>
      </c>
      <c r="M1266" s="122">
        <v>2250000</v>
      </c>
      <c r="N1266" s="123"/>
      <c r="O1266" s="122"/>
      <c r="P1266" s="122"/>
      <c r="Q1266" s="123"/>
      <c r="R1266" s="123"/>
      <c r="S1266" s="122"/>
      <c r="T1266" s="91">
        <f t="shared" si="73"/>
        <v>23050000</v>
      </c>
      <c r="U1266" s="92">
        <v>23050000</v>
      </c>
      <c r="V1266" s="124"/>
      <c r="W1266" s="125"/>
      <c r="X1266" s="93">
        <f t="shared" si="74"/>
        <v>23050000</v>
      </c>
      <c r="Y1266" s="94">
        <f t="shared" si="75"/>
        <v>0</v>
      </c>
      <c r="Z1266" s="94">
        <f t="shared" si="76"/>
        <v>0</v>
      </c>
      <c r="AA1266" s="126"/>
      <c r="AB1266" s="127" t="s">
        <v>75</v>
      </c>
      <c r="AC1266" s="97" t="s">
        <v>3719</v>
      </c>
    </row>
    <row r="1267" spans="1:29" ht="14.25">
      <c r="A1267" s="82">
        <v>1257</v>
      </c>
      <c r="B1267" s="115" t="s">
        <v>79</v>
      </c>
      <c r="C1267" s="131"/>
      <c r="D1267" s="128" t="s">
        <v>1118</v>
      </c>
      <c r="E1267" s="132" t="s">
        <v>3720</v>
      </c>
      <c r="F1267" s="168" t="s">
        <v>3721</v>
      </c>
      <c r="G1267" s="134" t="s">
        <v>3722</v>
      </c>
      <c r="H1267" s="134" t="s">
        <v>107</v>
      </c>
      <c r="I1267" s="134"/>
      <c r="J1267" s="120" t="s">
        <v>464</v>
      </c>
      <c r="K1267" s="167" t="s">
        <v>459</v>
      </c>
      <c r="L1267" s="122">
        <v>18900000</v>
      </c>
      <c r="M1267" s="122">
        <v>2250000</v>
      </c>
      <c r="N1267" s="123"/>
      <c r="O1267" s="122"/>
      <c r="P1267" s="122"/>
      <c r="Q1267" s="123"/>
      <c r="R1267" s="123"/>
      <c r="S1267" s="122"/>
      <c r="T1267" s="91">
        <f t="shared" si="73"/>
        <v>16650000</v>
      </c>
      <c r="U1267" s="92">
        <v>16650000</v>
      </c>
      <c r="V1267" s="124"/>
      <c r="W1267" s="125"/>
      <c r="X1267" s="93">
        <f t="shared" si="74"/>
        <v>16650000</v>
      </c>
      <c r="Y1267" s="94">
        <f t="shared" si="75"/>
        <v>0</v>
      </c>
      <c r="Z1267" s="94">
        <f t="shared" si="76"/>
        <v>0</v>
      </c>
      <c r="AA1267" s="126"/>
      <c r="AB1267" s="127" t="s">
        <v>75</v>
      </c>
      <c r="AC1267" s="97" t="s">
        <v>3723</v>
      </c>
    </row>
    <row r="1268" spans="1:29" ht="14.25">
      <c r="A1268" s="82">
        <v>1258</v>
      </c>
      <c r="B1268" s="115" t="s">
        <v>79</v>
      </c>
      <c r="C1268" s="131"/>
      <c r="D1268" s="128" t="s">
        <v>1124</v>
      </c>
      <c r="E1268" s="132" t="s">
        <v>3724</v>
      </c>
      <c r="F1268" s="133" t="s">
        <v>3725</v>
      </c>
      <c r="G1268" s="325" t="s">
        <v>82</v>
      </c>
      <c r="H1268" s="325" t="s">
        <v>107</v>
      </c>
      <c r="I1268" s="134"/>
      <c r="J1268" s="120" t="s">
        <v>722</v>
      </c>
      <c r="K1268" s="167" t="s">
        <v>373</v>
      </c>
      <c r="L1268" s="122">
        <v>25300000</v>
      </c>
      <c r="M1268" s="122">
        <v>2250000</v>
      </c>
      <c r="N1268" s="123"/>
      <c r="O1268" s="122"/>
      <c r="P1268" s="122"/>
      <c r="Q1268" s="123"/>
      <c r="R1268" s="123"/>
      <c r="S1268" s="122"/>
      <c r="T1268" s="91">
        <f t="shared" si="73"/>
        <v>23050000</v>
      </c>
      <c r="U1268" s="92">
        <v>23050000</v>
      </c>
      <c r="V1268" s="124"/>
      <c r="W1268" s="125"/>
      <c r="X1268" s="93">
        <f t="shared" si="74"/>
        <v>23050000</v>
      </c>
      <c r="Y1268" s="94">
        <f t="shared" si="75"/>
        <v>0</v>
      </c>
      <c r="Z1268" s="94">
        <f t="shared" si="76"/>
        <v>0</v>
      </c>
      <c r="AA1268" s="126"/>
      <c r="AB1268" s="127" t="s">
        <v>75</v>
      </c>
      <c r="AC1268" s="97" t="s">
        <v>3726</v>
      </c>
    </row>
    <row r="1269" spans="1:29" ht="14.25">
      <c r="A1269" s="82">
        <v>1259</v>
      </c>
      <c r="B1269" s="115" t="s">
        <v>79</v>
      </c>
      <c r="C1269" s="131"/>
      <c r="D1269" s="128" t="s">
        <v>780</v>
      </c>
      <c r="E1269" s="132" t="s">
        <v>3727</v>
      </c>
      <c r="F1269" s="213" t="s">
        <v>3728</v>
      </c>
      <c r="G1269" s="325" t="s">
        <v>74</v>
      </c>
      <c r="H1269" s="325" t="s">
        <v>107</v>
      </c>
      <c r="I1269" s="134"/>
      <c r="J1269" s="120" t="s">
        <v>2999</v>
      </c>
      <c r="K1269" s="167" t="s">
        <v>373</v>
      </c>
      <c r="L1269" s="122">
        <v>25300000</v>
      </c>
      <c r="M1269" s="122">
        <v>2250000</v>
      </c>
      <c r="N1269" s="123"/>
      <c r="O1269" s="122"/>
      <c r="P1269" s="122"/>
      <c r="Q1269" s="123"/>
      <c r="R1269" s="123"/>
      <c r="S1269" s="122"/>
      <c r="T1269" s="91">
        <f t="shared" si="73"/>
        <v>23050000</v>
      </c>
      <c r="U1269" s="92">
        <v>23050000</v>
      </c>
      <c r="V1269" s="124"/>
      <c r="W1269" s="125"/>
      <c r="X1269" s="93">
        <f t="shared" si="74"/>
        <v>23050000</v>
      </c>
      <c r="Y1269" s="94">
        <f t="shared" si="75"/>
        <v>0</v>
      </c>
      <c r="Z1269" s="94">
        <f t="shared" si="76"/>
        <v>0</v>
      </c>
      <c r="AA1269" s="126"/>
      <c r="AB1269" s="127" t="s">
        <v>75</v>
      </c>
      <c r="AC1269" s="97" t="s">
        <v>3729</v>
      </c>
    </row>
    <row r="1270" spans="1:29" ht="14.25">
      <c r="A1270" s="82">
        <v>1260</v>
      </c>
      <c r="B1270" s="115" t="s">
        <v>79</v>
      </c>
      <c r="C1270" s="131"/>
      <c r="D1270" s="84" t="s">
        <v>1158</v>
      </c>
      <c r="E1270" s="132" t="s">
        <v>3730</v>
      </c>
      <c r="F1270" s="213" t="s">
        <v>3731</v>
      </c>
      <c r="G1270" s="325" t="s">
        <v>74</v>
      </c>
      <c r="H1270" s="325" t="s">
        <v>107</v>
      </c>
      <c r="I1270" s="134"/>
      <c r="J1270" s="120" t="s">
        <v>3584</v>
      </c>
      <c r="K1270" s="167" t="s">
        <v>465</v>
      </c>
      <c r="L1270" s="122">
        <v>25300000</v>
      </c>
      <c r="M1270" s="122">
        <v>2250000</v>
      </c>
      <c r="N1270" s="123"/>
      <c r="O1270" s="122"/>
      <c r="P1270" s="122"/>
      <c r="Q1270" s="123"/>
      <c r="R1270" s="123"/>
      <c r="S1270" s="122"/>
      <c r="T1270" s="91">
        <f t="shared" si="73"/>
        <v>23050000</v>
      </c>
      <c r="U1270" s="92">
        <v>23050000</v>
      </c>
      <c r="V1270" s="124"/>
      <c r="W1270" s="125"/>
      <c r="X1270" s="93">
        <f t="shared" si="74"/>
        <v>23050000</v>
      </c>
      <c r="Y1270" s="94">
        <f t="shared" si="75"/>
        <v>0</v>
      </c>
      <c r="Z1270" s="94">
        <f t="shared" si="76"/>
        <v>0</v>
      </c>
      <c r="AA1270" s="126"/>
      <c r="AB1270" s="127" t="s">
        <v>75</v>
      </c>
      <c r="AC1270" s="97" t="s">
        <v>3732</v>
      </c>
    </row>
    <row r="1271" spans="1:29" ht="14.25">
      <c r="A1271" s="82">
        <v>1261</v>
      </c>
      <c r="B1271" s="115" t="s">
        <v>79</v>
      </c>
      <c r="C1271" s="131"/>
      <c r="D1271" s="128" t="s">
        <v>1158</v>
      </c>
      <c r="E1271" s="132" t="s">
        <v>3733</v>
      </c>
      <c r="F1271" s="213" t="s">
        <v>3734</v>
      </c>
      <c r="G1271" s="325" t="s">
        <v>67</v>
      </c>
      <c r="H1271" s="325" t="s">
        <v>107</v>
      </c>
      <c r="I1271" s="134" t="s">
        <v>114</v>
      </c>
      <c r="J1271" s="120" t="s">
        <v>814</v>
      </c>
      <c r="K1271" s="167" t="s">
        <v>353</v>
      </c>
      <c r="L1271" s="122">
        <v>25300000</v>
      </c>
      <c r="M1271" s="122"/>
      <c r="N1271" s="123"/>
      <c r="O1271" s="122">
        <v>70</v>
      </c>
      <c r="P1271" s="122"/>
      <c r="Q1271" s="123"/>
      <c r="R1271" s="123"/>
      <c r="S1271" s="122"/>
      <c r="T1271" s="91">
        <f t="shared" si="73"/>
        <v>7590000</v>
      </c>
      <c r="U1271" s="92">
        <v>7590000</v>
      </c>
      <c r="V1271" s="124"/>
      <c r="W1271" s="125"/>
      <c r="X1271" s="93">
        <f t="shared" si="74"/>
        <v>7590000</v>
      </c>
      <c r="Y1271" s="94">
        <f t="shared" si="75"/>
        <v>0</v>
      </c>
      <c r="Z1271" s="94">
        <f t="shared" si="76"/>
        <v>0</v>
      </c>
      <c r="AA1271" s="126"/>
      <c r="AB1271" s="127" t="s">
        <v>75</v>
      </c>
      <c r="AC1271" s="97" t="s">
        <v>3735</v>
      </c>
    </row>
    <row r="1272" spans="1:29" ht="14.25">
      <c r="A1272" s="82">
        <v>1262</v>
      </c>
      <c r="B1272" s="115" t="s">
        <v>79</v>
      </c>
      <c r="C1272" s="131"/>
      <c r="D1272" s="128" t="s">
        <v>1391</v>
      </c>
      <c r="E1272" s="132" t="s">
        <v>3736</v>
      </c>
      <c r="F1272" s="213" t="s">
        <v>3737</v>
      </c>
      <c r="G1272" s="325" t="s">
        <v>74</v>
      </c>
      <c r="H1272" s="325" t="s">
        <v>107</v>
      </c>
      <c r="I1272" s="134"/>
      <c r="J1272" s="120" t="s">
        <v>2999</v>
      </c>
      <c r="K1272" s="167" t="s">
        <v>373</v>
      </c>
      <c r="L1272" s="122">
        <v>25300000</v>
      </c>
      <c r="M1272" s="122">
        <v>2250000</v>
      </c>
      <c r="N1272" s="123"/>
      <c r="O1272" s="122"/>
      <c r="P1272" s="122"/>
      <c r="Q1272" s="123"/>
      <c r="R1272" s="123"/>
      <c r="S1272" s="122"/>
      <c r="T1272" s="91">
        <f t="shared" si="73"/>
        <v>23050000</v>
      </c>
      <c r="U1272" s="92">
        <v>23050000</v>
      </c>
      <c r="V1272" s="124"/>
      <c r="W1272" s="125"/>
      <c r="X1272" s="93">
        <f t="shared" si="74"/>
        <v>23050000</v>
      </c>
      <c r="Y1272" s="94">
        <f t="shared" si="75"/>
        <v>0</v>
      </c>
      <c r="Z1272" s="94">
        <f t="shared" si="76"/>
        <v>0</v>
      </c>
      <c r="AA1272" s="126"/>
      <c r="AB1272" s="127" t="s">
        <v>75</v>
      </c>
      <c r="AC1272" s="97" t="s">
        <v>3738</v>
      </c>
    </row>
    <row r="1273" spans="1:29" ht="14.25">
      <c r="A1273" s="82">
        <v>1263</v>
      </c>
      <c r="B1273" s="115" t="s">
        <v>79</v>
      </c>
      <c r="C1273" s="131"/>
      <c r="D1273" s="128" t="s">
        <v>1158</v>
      </c>
      <c r="E1273" s="132" t="s">
        <v>3739</v>
      </c>
      <c r="F1273" s="133" t="s">
        <v>3740</v>
      </c>
      <c r="G1273" s="325" t="s">
        <v>82</v>
      </c>
      <c r="H1273" s="325" t="s">
        <v>107</v>
      </c>
      <c r="I1273" s="134"/>
      <c r="J1273" s="120" t="s">
        <v>722</v>
      </c>
      <c r="K1273" s="167" t="s">
        <v>373</v>
      </c>
      <c r="L1273" s="122">
        <v>25300000</v>
      </c>
      <c r="M1273" s="122">
        <v>2250000</v>
      </c>
      <c r="N1273" s="123"/>
      <c r="O1273" s="122"/>
      <c r="P1273" s="122"/>
      <c r="Q1273" s="123"/>
      <c r="R1273" s="123"/>
      <c r="S1273" s="122">
        <v>450000</v>
      </c>
      <c r="T1273" s="91">
        <f t="shared" si="73"/>
        <v>22600000</v>
      </c>
      <c r="U1273" s="92">
        <v>22600000</v>
      </c>
      <c r="V1273" s="124"/>
      <c r="W1273" s="125"/>
      <c r="X1273" s="93">
        <f t="shared" si="74"/>
        <v>22600000</v>
      </c>
      <c r="Y1273" s="94">
        <f t="shared" si="75"/>
        <v>0</v>
      </c>
      <c r="Z1273" s="94">
        <f t="shared" si="76"/>
        <v>0</v>
      </c>
      <c r="AA1273" s="126"/>
      <c r="AB1273" s="127" t="s">
        <v>75</v>
      </c>
      <c r="AC1273" s="97" t="s">
        <v>3741</v>
      </c>
    </row>
    <row r="1274" spans="1:29" ht="14.25">
      <c r="A1274" s="82">
        <v>1264</v>
      </c>
      <c r="B1274" s="115" t="s">
        <v>79</v>
      </c>
      <c r="C1274" s="131"/>
      <c r="D1274" s="128" t="s">
        <v>1391</v>
      </c>
      <c r="E1274" s="132" t="s">
        <v>3742</v>
      </c>
      <c r="F1274" s="133" t="s">
        <v>3743</v>
      </c>
      <c r="G1274" s="134" t="s">
        <v>463</v>
      </c>
      <c r="H1274" s="134" t="s">
        <v>107</v>
      </c>
      <c r="I1274" s="134"/>
      <c r="J1274" s="120" t="s">
        <v>464</v>
      </c>
      <c r="K1274" s="167" t="s">
        <v>465</v>
      </c>
      <c r="L1274" s="122">
        <v>18900000</v>
      </c>
      <c r="M1274" s="122">
        <v>2250000</v>
      </c>
      <c r="N1274" s="123"/>
      <c r="O1274" s="122"/>
      <c r="P1274" s="122"/>
      <c r="Q1274" s="123"/>
      <c r="R1274" s="123"/>
      <c r="S1274" s="122"/>
      <c r="T1274" s="91">
        <f t="shared" si="73"/>
        <v>16650000</v>
      </c>
      <c r="U1274" s="92">
        <v>16650000</v>
      </c>
      <c r="V1274" s="124"/>
      <c r="W1274" s="125"/>
      <c r="X1274" s="93">
        <f t="shared" si="74"/>
        <v>16650000</v>
      </c>
      <c r="Y1274" s="94">
        <f t="shared" si="75"/>
        <v>0</v>
      </c>
      <c r="Z1274" s="94">
        <f t="shared" si="76"/>
        <v>0</v>
      </c>
      <c r="AA1274" s="126"/>
      <c r="AB1274" s="127" t="s">
        <v>75</v>
      </c>
      <c r="AC1274" s="97" t="s">
        <v>3744</v>
      </c>
    </row>
    <row r="1275" spans="1:29" ht="14.25">
      <c r="A1275" s="82">
        <v>1265</v>
      </c>
      <c r="B1275" s="115" t="s">
        <v>79</v>
      </c>
      <c r="C1275" s="131"/>
      <c r="D1275" s="128" t="s">
        <v>1158</v>
      </c>
      <c r="E1275" s="132" t="s">
        <v>3745</v>
      </c>
      <c r="F1275" s="133" t="s">
        <v>3746</v>
      </c>
      <c r="G1275" s="325" t="s">
        <v>243</v>
      </c>
      <c r="H1275" s="325" t="s">
        <v>107</v>
      </c>
      <c r="I1275" s="134"/>
      <c r="J1275" s="120" t="s">
        <v>818</v>
      </c>
      <c r="K1275" s="167" t="s">
        <v>465</v>
      </c>
      <c r="L1275" s="122">
        <v>18900000</v>
      </c>
      <c r="M1275" s="122">
        <v>2250000</v>
      </c>
      <c r="N1275" s="123"/>
      <c r="O1275" s="122"/>
      <c r="P1275" s="122"/>
      <c r="Q1275" s="123"/>
      <c r="R1275" s="123"/>
      <c r="S1275" s="122"/>
      <c r="T1275" s="91">
        <f t="shared" si="73"/>
        <v>16650000</v>
      </c>
      <c r="U1275" s="92">
        <v>16850000</v>
      </c>
      <c r="V1275" s="124"/>
      <c r="W1275" s="125"/>
      <c r="X1275" s="93">
        <f t="shared" si="74"/>
        <v>16850000</v>
      </c>
      <c r="Y1275" s="94">
        <f t="shared" si="75"/>
        <v>200000</v>
      </c>
      <c r="Z1275" s="94">
        <f t="shared" si="76"/>
        <v>0</v>
      </c>
      <c r="AA1275" s="126"/>
      <c r="AB1275" s="127" t="s">
        <v>75</v>
      </c>
      <c r="AC1275" s="97" t="s">
        <v>3747</v>
      </c>
    </row>
    <row r="1276" spans="1:29" ht="14.25">
      <c r="A1276" s="82">
        <v>1266</v>
      </c>
      <c r="B1276" s="115" t="s">
        <v>79</v>
      </c>
      <c r="C1276" s="131"/>
      <c r="D1276" s="128" t="s">
        <v>1163</v>
      </c>
      <c r="E1276" s="132" t="s">
        <v>3748</v>
      </c>
      <c r="F1276" s="133" t="s">
        <v>3749</v>
      </c>
      <c r="G1276" s="325" t="s">
        <v>82</v>
      </c>
      <c r="H1276" s="325" t="s">
        <v>107</v>
      </c>
      <c r="I1276" s="134"/>
      <c r="J1276" s="120" t="s">
        <v>552</v>
      </c>
      <c r="K1276" s="167" t="s">
        <v>465</v>
      </c>
      <c r="L1276" s="122">
        <v>25300000</v>
      </c>
      <c r="M1276" s="122">
        <v>2250000</v>
      </c>
      <c r="N1276" s="123"/>
      <c r="O1276" s="122"/>
      <c r="P1276" s="122"/>
      <c r="Q1276" s="123"/>
      <c r="R1276" s="123"/>
      <c r="S1276" s="122"/>
      <c r="T1276" s="91">
        <f t="shared" si="73"/>
        <v>23050000</v>
      </c>
      <c r="U1276" s="92">
        <v>23050000</v>
      </c>
      <c r="V1276" s="124"/>
      <c r="W1276" s="125"/>
      <c r="X1276" s="93">
        <f t="shared" si="74"/>
        <v>23050000</v>
      </c>
      <c r="Y1276" s="94">
        <f t="shared" si="75"/>
        <v>0</v>
      </c>
      <c r="Z1276" s="94">
        <f t="shared" si="76"/>
        <v>0</v>
      </c>
      <c r="AA1276" s="126"/>
      <c r="AB1276" s="127" t="s">
        <v>75</v>
      </c>
      <c r="AC1276" s="97" t="s">
        <v>3750</v>
      </c>
    </row>
    <row r="1277" spans="1:29" ht="14.25">
      <c r="A1277" s="82">
        <v>1267</v>
      </c>
      <c r="B1277" s="115" t="s">
        <v>79</v>
      </c>
      <c r="C1277" s="131"/>
      <c r="D1277" s="84" t="s">
        <v>686</v>
      </c>
      <c r="E1277" s="326" t="s">
        <v>3751</v>
      </c>
      <c r="F1277" s="329" t="s">
        <v>3752</v>
      </c>
      <c r="G1277" s="325" t="s">
        <v>74</v>
      </c>
      <c r="H1277" s="325" t="s">
        <v>107</v>
      </c>
      <c r="I1277" s="134"/>
      <c r="J1277" s="120" t="s">
        <v>3584</v>
      </c>
      <c r="K1277" s="167" t="s">
        <v>465</v>
      </c>
      <c r="L1277" s="122">
        <v>25300000</v>
      </c>
      <c r="M1277" s="122">
        <v>2250000</v>
      </c>
      <c r="N1277" s="123"/>
      <c r="O1277" s="122"/>
      <c r="P1277" s="122"/>
      <c r="Q1277" s="123"/>
      <c r="R1277" s="123"/>
      <c r="S1277" s="122"/>
      <c r="T1277" s="91">
        <f t="shared" si="73"/>
        <v>23050000</v>
      </c>
      <c r="U1277" s="92">
        <v>23050000</v>
      </c>
      <c r="V1277" s="124"/>
      <c r="W1277" s="125"/>
      <c r="X1277" s="93">
        <f t="shared" si="74"/>
        <v>23050000</v>
      </c>
      <c r="Y1277" s="94">
        <f t="shared" si="75"/>
        <v>0</v>
      </c>
      <c r="Z1277" s="94">
        <f t="shared" si="76"/>
        <v>0</v>
      </c>
      <c r="AA1277" s="126"/>
      <c r="AB1277" s="127" t="s">
        <v>75</v>
      </c>
      <c r="AC1277" s="97" t="s">
        <v>3753</v>
      </c>
    </row>
    <row r="1278" spans="1:29" ht="14.25">
      <c r="A1278" s="82">
        <v>1268</v>
      </c>
      <c r="B1278" s="115" t="s">
        <v>79</v>
      </c>
      <c r="C1278" s="131"/>
      <c r="D1278" s="128" t="s">
        <v>1158</v>
      </c>
      <c r="E1278" s="132" t="s">
        <v>3754</v>
      </c>
      <c r="F1278" s="133" t="s">
        <v>3755</v>
      </c>
      <c r="G1278" s="325" t="s">
        <v>209</v>
      </c>
      <c r="H1278" s="325" t="s">
        <v>107</v>
      </c>
      <c r="I1278" s="134"/>
      <c r="J1278" s="120" t="s">
        <v>480</v>
      </c>
      <c r="K1278" s="167" t="s">
        <v>373</v>
      </c>
      <c r="L1278" s="122">
        <v>25300000</v>
      </c>
      <c r="M1278" s="122">
        <v>2250000</v>
      </c>
      <c r="N1278" s="123"/>
      <c r="O1278" s="122"/>
      <c r="P1278" s="122"/>
      <c r="Q1278" s="123"/>
      <c r="R1278" s="123"/>
      <c r="S1278" s="122"/>
      <c r="T1278" s="91">
        <f t="shared" si="73"/>
        <v>23050000</v>
      </c>
      <c r="U1278" s="92">
        <v>23050000</v>
      </c>
      <c r="V1278" s="124"/>
      <c r="W1278" s="125"/>
      <c r="X1278" s="93">
        <f t="shared" si="74"/>
        <v>23050000</v>
      </c>
      <c r="Y1278" s="94">
        <f t="shared" si="75"/>
        <v>0</v>
      </c>
      <c r="Z1278" s="94">
        <f t="shared" si="76"/>
        <v>0</v>
      </c>
      <c r="AA1278" s="126"/>
      <c r="AB1278" s="127" t="s">
        <v>75</v>
      </c>
      <c r="AC1278" s="97" t="s">
        <v>3756</v>
      </c>
    </row>
    <row r="1279" spans="1:29" ht="14.25">
      <c r="A1279" s="82">
        <v>1269</v>
      </c>
      <c r="B1279" s="115" t="s">
        <v>79</v>
      </c>
      <c r="C1279" s="131"/>
      <c r="D1279" s="128" t="s">
        <v>1163</v>
      </c>
      <c r="E1279" s="326" t="s">
        <v>3757</v>
      </c>
      <c r="F1279" s="329" t="s">
        <v>3758</v>
      </c>
      <c r="G1279" s="325" t="s">
        <v>67</v>
      </c>
      <c r="H1279" s="325" t="s">
        <v>107</v>
      </c>
      <c r="I1279" s="134"/>
      <c r="J1279" s="120" t="s">
        <v>814</v>
      </c>
      <c r="K1279" s="167" t="s">
        <v>459</v>
      </c>
      <c r="L1279" s="122">
        <v>25300000</v>
      </c>
      <c r="M1279" s="122">
        <v>2250000</v>
      </c>
      <c r="N1279" s="123"/>
      <c r="O1279" s="122"/>
      <c r="P1279" s="122"/>
      <c r="Q1279" s="123"/>
      <c r="R1279" s="123"/>
      <c r="S1279" s="122"/>
      <c r="T1279" s="91">
        <f t="shared" si="73"/>
        <v>23050000</v>
      </c>
      <c r="U1279" s="92">
        <v>23050000</v>
      </c>
      <c r="V1279" s="124"/>
      <c r="W1279" s="125"/>
      <c r="X1279" s="93">
        <f t="shared" si="74"/>
        <v>23050000</v>
      </c>
      <c r="Y1279" s="94">
        <f t="shared" si="75"/>
        <v>0</v>
      </c>
      <c r="Z1279" s="94">
        <f t="shared" si="76"/>
        <v>0</v>
      </c>
      <c r="AA1279" s="126"/>
      <c r="AB1279" s="127" t="s">
        <v>75</v>
      </c>
      <c r="AC1279" s="97" t="s">
        <v>3759</v>
      </c>
    </row>
    <row r="1280" spans="1:29" ht="14.25">
      <c r="A1280" s="82">
        <v>1270</v>
      </c>
      <c r="B1280" s="115" t="s">
        <v>79</v>
      </c>
      <c r="C1280" s="131"/>
      <c r="D1280" s="84" t="s">
        <v>686</v>
      </c>
      <c r="E1280" s="132" t="s">
        <v>3760</v>
      </c>
      <c r="F1280" s="133" t="s">
        <v>3761</v>
      </c>
      <c r="G1280" s="325" t="s">
        <v>243</v>
      </c>
      <c r="H1280" s="325" t="s">
        <v>107</v>
      </c>
      <c r="I1280" s="134"/>
      <c r="J1280" s="120" t="s">
        <v>476</v>
      </c>
      <c r="K1280" s="167" t="s">
        <v>459</v>
      </c>
      <c r="L1280" s="122">
        <v>18900000</v>
      </c>
      <c r="M1280" s="122">
        <v>2250000</v>
      </c>
      <c r="N1280" s="123"/>
      <c r="O1280" s="122"/>
      <c r="P1280" s="122"/>
      <c r="Q1280" s="123"/>
      <c r="R1280" s="123"/>
      <c r="S1280" s="122"/>
      <c r="T1280" s="91">
        <f t="shared" si="73"/>
        <v>16650000</v>
      </c>
      <c r="U1280" s="92">
        <v>16650000</v>
      </c>
      <c r="V1280" s="124"/>
      <c r="W1280" s="125"/>
      <c r="X1280" s="93">
        <f t="shared" si="74"/>
        <v>16650000</v>
      </c>
      <c r="Y1280" s="94">
        <f t="shared" si="75"/>
        <v>0</v>
      </c>
      <c r="Z1280" s="94">
        <f t="shared" si="76"/>
        <v>0</v>
      </c>
      <c r="AA1280" s="126"/>
      <c r="AB1280" s="127" t="s">
        <v>75</v>
      </c>
      <c r="AC1280" s="97" t="s">
        <v>3762</v>
      </c>
    </row>
    <row r="1281" spans="1:29" ht="14.25">
      <c r="A1281" s="82">
        <v>1271</v>
      </c>
      <c r="B1281" s="115" t="s">
        <v>79</v>
      </c>
      <c r="C1281" s="131"/>
      <c r="D1281" s="84" t="s">
        <v>1118</v>
      </c>
      <c r="E1281" s="132" t="s">
        <v>3763</v>
      </c>
      <c r="F1281" s="133" t="s">
        <v>3764</v>
      </c>
      <c r="G1281" s="325" t="s">
        <v>74</v>
      </c>
      <c r="H1281" s="325" t="s">
        <v>107</v>
      </c>
      <c r="I1281" s="134"/>
      <c r="J1281" s="120" t="s">
        <v>834</v>
      </c>
      <c r="K1281" s="167" t="s">
        <v>373</v>
      </c>
      <c r="L1281" s="122">
        <v>25300000</v>
      </c>
      <c r="M1281" s="122">
        <v>2250000</v>
      </c>
      <c r="N1281" s="123"/>
      <c r="O1281" s="122"/>
      <c r="P1281" s="122"/>
      <c r="Q1281" s="123"/>
      <c r="R1281" s="123"/>
      <c r="S1281" s="122"/>
      <c r="T1281" s="91">
        <f t="shared" si="73"/>
        <v>23050000</v>
      </c>
      <c r="U1281" s="92">
        <v>23050000</v>
      </c>
      <c r="V1281" s="124"/>
      <c r="W1281" s="125"/>
      <c r="X1281" s="93">
        <f t="shared" si="74"/>
        <v>23050000</v>
      </c>
      <c r="Y1281" s="94">
        <f t="shared" si="75"/>
        <v>0</v>
      </c>
      <c r="Z1281" s="94">
        <f t="shared" si="76"/>
        <v>0</v>
      </c>
      <c r="AA1281" s="126"/>
      <c r="AB1281" s="127" t="s">
        <v>75</v>
      </c>
      <c r="AC1281" s="97" t="s">
        <v>3765</v>
      </c>
    </row>
    <row r="1282" spans="1:29" ht="14.25">
      <c r="A1282" s="82">
        <v>1272</v>
      </c>
      <c r="B1282" s="115" t="s">
        <v>79</v>
      </c>
      <c r="C1282" s="131"/>
      <c r="D1282" s="128" t="s">
        <v>1158</v>
      </c>
      <c r="E1282" s="132" t="s">
        <v>3766</v>
      </c>
      <c r="F1282" s="133" t="s">
        <v>3767</v>
      </c>
      <c r="G1282" s="134" t="s">
        <v>463</v>
      </c>
      <c r="H1282" s="134" t="s">
        <v>107</v>
      </c>
      <c r="I1282" s="134"/>
      <c r="J1282" s="120" t="s">
        <v>464</v>
      </c>
      <c r="K1282" s="167" t="s">
        <v>465</v>
      </c>
      <c r="L1282" s="122">
        <v>18900000</v>
      </c>
      <c r="M1282" s="122">
        <v>2250000</v>
      </c>
      <c r="N1282" s="123"/>
      <c r="O1282" s="122"/>
      <c r="P1282" s="122"/>
      <c r="Q1282" s="123"/>
      <c r="R1282" s="123"/>
      <c r="S1282" s="122"/>
      <c r="T1282" s="91">
        <f t="shared" si="73"/>
        <v>16650000</v>
      </c>
      <c r="U1282" s="92">
        <v>16650000</v>
      </c>
      <c r="V1282" s="124"/>
      <c r="W1282" s="125"/>
      <c r="X1282" s="93">
        <f t="shared" si="74"/>
        <v>16650000</v>
      </c>
      <c r="Y1282" s="94">
        <f t="shared" si="75"/>
        <v>0</v>
      </c>
      <c r="Z1282" s="94">
        <f t="shared" si="76"/>
        <v>0</v>
      </c>
      <c r="AA1282" s="126"/>
      <c r="AB1282" s="127" t="s">
        <v>75</v>
      </c>
      <c r="AC1282" s="97" t="s">
        <v>3768</v>
      </c>
    </row>
    <row r="1283" spans="1:29" ht="14.25">
      <c r="A1283" s="82">
        <v>1273</v>
      </c>
      <c r="B1283" s="115" t="s">
        <v>79</v>
      </c>
      <c r="C1283" s="131"/>
      <c r="D1283" s="128" t="s">
        <v>1391</v>
      </c>
      <c r="E1283" s="132" t="s">
        <v>3769</v>
      </c>
      <c r="F1283" s="133" t="s">
        <v>3770</v>
      </c>
      <c r="G1283" s="325" t="s">
        <v>74</v>
      </c>
      <c r="H1283" s="325" t="s">
        <v>107</v>
      </c>
      <c r="I1283" s="134"/>
      <c r="J1283" s="120" t="s">
        <v>2999</v>
      </c>
      <c r="K1283" s="167" t="s">
        <v>373</v>
      </c>
      <c r="L1283" s="122">
        <v>25300000</v>
      </c>
      <c r="M1283" s="122">
        <v>2250000</v>
      </c>
      <c r="N1283" s="123"/>
      <c r="O1283" s="122"/>
      <c r="P1283" s="122"/>
      <c r="Q1283" s="123"/>
      <c r="R1283" s="123"/>
      <c r="S1283" s="122"/>
      <c r="T1283" s="91">
        <f t="shared" si="73"/>
        <v>23050000</v>
      </c>
      <c r="U1283" s="92">
        <v>23050000</v>
      </c>
      <c r="V1283" s="124"/>
      <c r="W1283" s="125"/>
      <c r="X1283" s="93">
        <f t="shared" si="74"/>
        <v>23050000</v>
      </c>
      <c r="Y1283" s="94">
        <f t="shared" si="75"/>
        <v>0</v>
      </c>
      <c r="Z1283" s="94">
        <f t="shared" si="76"/>
        <v>0</v>
      </c>
      <c r="AA1283" s="126"/>
      <c r="AB1283" s="127" t="s">
        <v>75</v>
      </c>
      <c r="AC1283" s="97" t="s">
        <v>3771</v>
      </c>
    </row>
    <row r="1284" spans="1:29" ht="14.25">
      <c r="A1284" s="82">
        <v>1274</v>
      </c>
      <c r="B1284" s="115" t="s">
        <v>79</v>
      </c>
      <c r="C1284" s="131"/>
      <c r="D1284" s="128" t="s">
        <v>1182</v>
      </c>
      <c r="E1284" s="338" t="s">
        <v>3772</v>
      </c>
      <c r="F1284" s="133" t="s">
        <v>3773</v>
      </c>
      <c r="G1284" s="134" t="s">
        <v>463</v>
      </c>
      <c r="H1284" s="134" t="s">
        <v>107</v>
      </c>
      <c r="I1284" s="134"/>
      <c r="J1284" s="120" t="s">
        <v>464</v>
      </c>
      <c r="K1284" s="167" t="s">
        <v>465</v>
      </c>
      <c r="L1284" s="122">
        <v>18900000</v>
      </c>
      <c r="M1284" s="122">
        <v>2250000</v>
      </c>
      <c r="N1284" s="123"/>
      <c r="O1284" s="122"/>
      <c r="P1284" s="122"/>
      <c r="Q1284" s="123"/>
      <c r="R1284" s="123"/>
      <c r="S1284" s="122"/>
      <c r="T1284" s="91">
        <f t="shared" si="73"/>
        <v>16650000</v>
      </c>
      <c r="U1284" s="92">
        <v>16650000</v>
      </c>
      <c r="V1284" s="124"/>
      <c r="W1284" s="125"/>
      <c r="X1284" s="93">
        <f t="shared" si="74"/>
        <v>16650000</v>
      </c>
      <c r="Y1284" s="94">
        <f t="shared" si="75"/>
        <v>0</v>
      </c>
      <c r="Z1284" s="94">
        <f t="shared" si="76"/>
        <v>0</v>
      </c>
      <c r="AA1284" s="126"/>
      <c r="AB1284" s="127" t="s">
        <v>75</v>
      </c>
      <c r="AC1284" s="114" t="str">
        <f>VLOOKUP(E1284,'[1]Tong hop'!$D$3:$P$2738,12,FALSE)</f>
        <v>TrinhNNSB61353@fpt.edu.vn</v>
      </c>
    </row>
    <row r="1285" spans="1:29" ht="14.25">
      <c r="A1285" s="82">
        <v>1275</v>
      </c>
      <c r="B1285" s="115" t="s">
        <v>79</v>
      </c>
      <c r="C1285" s="131"/>
      <c r="D1285" s="84" t="s">
        <v>1158</v>
      </c>
      <c r="E1285" s="338" t="s">
        <v>3774</v>
      </c>
      <c r="F1285" s="133" t="s">
        <v>3775</v>
      </c>
      <c r="G1285" s="134" t="s">
        <v>463</v>
      </c>
      <c r="H1285" s="134" t="s">
        <v>107</v>
      </c>
      <c r="I1285" s="134"/>
      <c r="J1285" s="120" t="s">
        <v>464</v>
      </c>
      <c r="K1285" s="167" t="s">
        <v>465</v>
      </c>
      <c r="L1285" s="122">
        <v>18900000</v>
      </c>
      <c r="M1285" s="122">
        <v>2250000</v>
      </c>
      <c r="N1285" s="123"/>
      <c r="O1285" s="122"/>
      <c r="P1285" s="122"/>
      <c r="Q1285" s="123"/>
      <c r="R1285" s="123"/>
      <c r="S1285" s="122"/>
      <c r="T1285" s="91">
        <f t="shared" si="73"/>
        <v>16650000</v>
      </c>
      <c r="U1285" s="92">
        <v>16650000</v>
      </c>
      <c r="V1285" s="124"/>
      <c r="W1285" s="125"/>
      <c r="X1285" s="93">
        <f t="shared" si="74"/>
        <v>16650000</v>
      </c>
      <c r="Y1285" s="94">
        <f t="shared" si="75"/>
        <v>0</v>
      </c>
      <c r="Z1285" s="94">
        <f t="shared" si="76"/>
        <v>0</v>
      </c>
      <c r="AA1285" s="126"/>
      <c r="AB1285" s="127" t="s">
        <v>75</v>
      </c>
      <c r="AC1285" s="97" t="s">
        <v>3776</v>
      </c>
    </row>
    <row r="1286" spans="1:29" ht="14.25">
      <c r="A1286" s="82">
        <v>1276</v>
      </c>
      <c r="B1286" s="115" t="s">
        <v>79</v>
      </c>
      <c r="C1286" s="131"/>
      <c r="D1286" s="128" t="s">
        <v>751</v>
      </c>
      <c r="E1286" s="338" t="s">
        <v>3777</v>
      </c>
      <c r="F1286" s="330" t="s">
        <v>3778</v>
      </c>
      <c r="G1286" s="134" t="s">
        <v>74</v>
      </c>
      <c r="H1286" s="134" t="s">
        <v>107</v>
      </c>
      <c r="I1286" s="134" t="s">
        <v>3372</v>
      </c>
      <c r="J1286" s="120" t="s">
        <v>834</v>
      </c>
      <c r="K1286" s="167" t="s">
        <v>115</v>
      </c>
      <c r="L1286" s="122">
        <v>25300000</v>
      </c>
      <c r="M1286" s="122"/>
      <c r="N1286" s="123"/>
      <c r="O1286" s="122">
        <v>30</v>
      </c>
      <c r="P1286" s="122"/>
      <c r="Q1286" s="123"/>
      <c r="R1286" s="123"/>
      <c r="S1286" s="122"/>
      <c r="T1286" s="91">
        <f t="shared" si="73"/>
        <v>17710000</v>
      </c>
      <c r="U1286" s="92">
        <v>17710000</v>
      </c>
      <c r="V1286" s="124"/>
      <c r="W1286" s="125"/>
      <c r="X1286" s="93">
        <f t="shared" si="74"/>
        <v>17710000</v>
      </c>
      <c r="Y1286" s="94">
        <f t="shared" si="75"/>
        <v>0</v>
      </c>
      <c r="Z1286" s="94">
        <f t="shared" si="76"/>
        <v>0</v>
      </c>
      <c r="AA1286" s="126"/>
      <c r="AB1286" s="127" t="s">
        <v>75</v>
      </c>
      <c r="AC1286" s="114" t="str">
        <f>VLOOKUP(E1286,'[1]Tong hop'!$D$3:$P$2738,12,FALSE)</f>
        <v>VuPHSE63200@fpt.edu.vn</v>
      </c>
    </row>
    <row r="1287" spans="1:29" ht="14.25">
      <c r="A1287" s="82">
        <v>1277</v>
      </c>
      <c r="B1287" s="115" t="s">
        <v>79</v>
      </c>
      <c r="C1287" s="131"/>
      <c r="D1287" s="128" t="s">
        <v>1121</v>
      </c>
      <c r="E1287" s="338" t="s">
        <v>3779</v>
      </c>
      <c r="F1287" s="133" t="s">
        <v>3780</v>
      </c>
      <c r="G1287" s="134" t="s">
        <v>463</v>
      </c>
      <c r="H1287" s="134" t="s">
        <v>107</v>
      </c>
      <c r="I1287" s="134"/>
      <c r="J1287" s="120" t="s">
        <v>464</v>
      </c>
      <c r="K1287" s="167" t="s">
        <v>465</v>
      </c>
      <c r="L1287" s="122">
        <v>18900000</v>
      </c>
      <c r="M1287" s="122">
        <v>2250000</v>
      </c>
      <c r="N1287" s="123"/>
      <c r="O1287" s="122"/>
      <c r="P1287" s="122"/>
      <c r="Q1287" s="123"/>
      <c r="R1287" s="123"/>
      <c r="S1287" s="122"/>
      <c r="T1287" s="91">
        <f t="shared" si="73"/>
        <v>16650000</v>
      </c>
      <c r="U1287" s="92">
        <v>16650000</v>
      </c>
      <c r="V1287" s="124"/>
      <c r="W1287" s="125"/>
      <c r="X1287" s="93">
        <f t="shared" si="74"/>
        <v>16650000</v>
      </c>
      <c r="Y1287" s="94">
        <f t="shared" si="75"/>
        <v>0</v>
      </c>
      <c r="Z1287" s="94">
        <f t="shared" si="76"/>
        <v>0</v>
      </c>
      <c r="AA1287" s="126"/>
      <c r="AB1287" s="127" t="s">
        <v>75</v>
      </c>
      <c r="AC1287" s="97" t="s">
        <v>3781</v>
      </c>
    </row>
    <row r="1288" spans="1:29" ht="14.25">
      <c r="A1288" s="82">
        <v>1278</v>
      </c>
      <c r="B1288" s="115" t="s">
        <v>79</v>
      </c>
      <c r="C1288" s="131"/>
      <c r="D1288" s="128" t="s">
        <v>1121</v>
      </c>
      <c r="E1288" s="338" t="s">
        <v>3782</v>
      </c>
      <c r="F1288" s="133" t="s">
        <v>3783</v>
      </c>
      <c r="G1288" s="134" t="s">
        <v>371</v>
      </c>
      <c r="H1288" s="134" t="s">
        <v>107</v>
      </c>
      <c r="I1288" s="134"/>
      <c r="J1288" s="120" t="s">
        <v>814</v>
      </c>
      <c r="K1288" s="167" t="s">
        <v>465</v>
      </c>
      <c r="L1288" s="122">
        <v>25300000</v>
      </c>
      <c r="M1288" s="122">
        <v>2250000</v>
      </c>
      <c r="N1288" s="123"/>
      <c r="O1288" s="122"/>
      <c r="P1288" s="122"/>
      <c r="Q1288" s="123"/>
      <c r="R1288" s="123"/>
      <c r="S1288" s="122"/>
      <c r="T1288" s="91">
        <f t="shared" si="73"/>
        <v>23050000</v>
      </c>
      <c r="U1288" s="92">
        <v>25135000</v>
      </c>
      <c r="V1288" s="124"/>
      <c r="W1288" s="332">
        <v>2085000</v>
      </c>
      <c r="X1288" s="93">
        <f t="shared" si="74"/>
        <v>23050000</v>
      </c>
      <c r="Y1288" s="94">
        <f t="shared" si="75"/>
        <v>0</v>
      </c>
      <c r="Z1288" s="94">
        <f t="shared" si="76"/>
        <v>0</v>
      </c>
      <c r="AA1288" s="126"/>
      <c r="AB1288" s="127" t="s">
        <v>3784</v>
      </c>
      <c r="AC1288" s="97" t="s">
        <v>3785</v>
      </c>
    </row>
    <row r="1289" spans="1:29" ht="14.25">
      <c r="A1289" s="82">
        <v>1279</v>
      </c>
      <c r="B1289" s="115" t="s">
        <v>79</v>
      </c>
      <c r="C1289" s="131"/>
      <c r="D1289" s="128" t="s">
        <v>1124</v>
      </c>
      <c r="E1289" s="132" t="s">
        <v>3786</v>
      </c>
      <c r="F1289" s="133" t="s">
        <v>3787</v>
      </c>
      <c r="G1289" s="325" t="s">
        <v>243</v>
      </c>
      <c r="H1289" s="325" t="s">
        <v>107</v>
      </c>
      <c r="I1289" s="134"/>
      <c r="J1289" s="120" t="s">
        <v>476</v>
      </c>
      <c r="K1289" s="167" t="s">
        <v>459</v>
      </c>
      <c r="L1289" s="122">
        <v>18900000</v>
      </c>
      <c r="M1289" s="122">
        <v>2250000</v>
      </c>
      <c r="N1289" s="123"/>
      <c r="O1289" s="122"/>
      <c r="P1289" s="122"/>
      <c r="Q1289" s="123"/>
      <c r="R1289" s="123"/>
      <c r="S1289" s="122"/>
      <c r="T1289" s="91">
        <f t="shared" si="73"/>
        <v>16650000</v>
      </c>
      <c r="U1289" s="92">
        <v>16650000</v>
      </c>
      <c r="V1289" s="124"/>
      <c r="W1289" s="125"/>
      <c r="X1289" s="93">
        <f t="shared" si="74"/>
        <v>16650000</v>
      </c>
      <c r="Y1289" s="94">
        <f t="shared" si="75"/>
        <v>0</v>
      </c>
      <c r="Z1289" s="94">
        <f t="shared" si="76"/>
        <v>0</v>
      </c>
      <c r="AA1289" s="126"/>
      <c r="AB1289" s="127" t="s">
        <v>75</v>
      </c>
      <c r="AC1289" s="97" t="s">
        <v>3788</v>
      </c>
    </row>
    <row r="1290" spans="1:29" ht="14.25">
      <c r="A1290" s="82">
        <v>1280</v>
      </c>
      <c r="B1290" s="115" t="s">
        <v>79</v>
      </c>
      <c r="C1290" s="131"/>
      <c r="D1290" s="128" t="s">
        <v>1124</v>
      </c>
      <c r="E1290" s="132" t="s">
        <v>3789</v>
      </c>
      <c r="F1290" s="133" t="s">
        <v>3790</v>
      </c>
      <c r="G1290" s="325" t="s">
        <v>243</v>
      </c>
      <c r="H1290" s="325" t="s">
        <v>107</v>
      </c>
      <c r="I1290" s="134"/>
      <c r="J1290" s="120" t="s">
        <v>818</v>
      </c>
      <c r="K1290" s="167" t="s">
        <v>459</v>
      </c>
      <c r="L1290" s="122">
        <v>18900000</v>
      </c>
      <c r="M1290" s="122">
        <v>2250000</v>
      </c>
      <c r="N1290" s="123"/>
      <c r="O1290" s="122"/>
      <c r="P1290" s="122"/>
      <c r="Q1290" s="123"/>
      <c r="R1290" s="123"/>
      <c r="S1290" s="122"/>
      <c r="T1290" s="91">
        <f t="shared" ref="T1290:T1353" si="77">IF(O1290&gt;0,L1290-(L1290*O1290/100)-M1290-S1290-N1290,IF(P1290&gt;0,L1290-(L1290*P1290/100)-M1290-S1290-N1290,IF(Q1290&gt;0,L1290-(L1290*Q1290/100)-M1290-S1290-N1290,L1290-M1290-S1290-N1290)))-R1290</f>
        <v>16650000</v>
      </c>
      <c r="U1290" s="92">
        <v>16650000</v>
      </c>
      <c r="V1290" s="124"/>
      <c r="W1290" s="125"/>
      <c r="X1290" s="93">
        <f t="shared" si="74"/>
        <v>16650000</v>
      </c>
      <c r="Y1290" s="94">
        <f t="shared" si="75"/>
        <v>0</v>
      </c>
      <c r="Z1290" s="94">
        <f t="shared" si="76"/>
        <v>0</v>
      </c>
      <c r="AA1290" s="126"/>
      <c r="AB1290" s="127" t="s">
        <v>75</v>
      </c>
      <c r="AC1290" s="97" t="s">
        <v>3791</v>
      </c>
    </row>
    <row r="1291" spans="1:29" ht="14.25">
      <c r="A1291" s="82">
        <v>1281</v>
      </c>
      <c r="B1291" s="115" t="s">
        <v>79</v>
      </c>
      <c r="C1291" s="131"/>
      <c r="D1291" s="84" t="s">
        <v>686</v>
      </c>
      <c r="E1291" s="132" t="s">
        <v>3792</v>
      </c>
      <c r="F1291" s="133" t="s">
        <v>3793</v>
      </c>
      <c r="G1291" s="325" t="s">
        <v>243</v>
      </c>
      <c r="H1291" s="325" t="s">
        <v>107</v>
      </c>
      <c r="I1291" s="134"/>
      <c r="J1291" s="120" t="s">
        <v>818</v>
      </c>
      <c r="K1291" s="167" t="s">
        <v>459</v>
      </c>
      <c r="L1291" s="122">
        <v>18900000</v>
      </c>
      <c r="M1291" s="122">
        <v>2250000</v>
      </c>
      <c r="N1291" s="123"/>
      <c r="O1291" s="122"/>
      <c r="P1291" s="122"/>
      <c r="Q1291" s="123"/>
      <c r="R1291" s="123"/>
      <c r="S1291" s="122"/>
      <c r="T1291" s="91">
        <f t="shared" si="77"/>
        <v>16650000</v>
      </c>
      <c r="U1291" s="92">
        <v>16650000</v>
      </c>
      <c r="V1291" s="124"/>
      <c r="W1291" s="125"/>
      <c r="X1291" s="93">
        <f t="shared" si="74"/>
        <v>16650000</v>
      </c>
      <c r="Y1291" s="94">
        <f t="shared" si="75"/>
        <v>0</v>
      </c>
      <c r="Z1291" s="94">
        <f t="shared" si="76"/>
        <v>0</v>
      </c>
      <c r="AA1291" s="126"/>
      <c r="AB1291" s="127" t="s">
        <v>75</v>
      </c>
      <c r="AC1291" s="97" t="s">
        <v>3794</v>
      </c>
    </row>
    <row r="1292" spans="1:29" ht="14.25">
      <c r="A1292" s="82">
        <v>1282</v>
      </c>
      <c r="B1292" s="115" t="s">
        <v>79</v>
      </c>
      <c r="C1292" s="131"/>
      <c r="D1292" s="128" t="s">
        <v>1158</v>
      </c>
      <c r="E1292" s="132" t="s">
        <v>3795</v>
      </c>
      <c r="F1292" s="133" t="s">
        <v>3796</v>
      </c>
      <c r="G1292" s="325" t="s">
        <v>74</v>
      </c>
      <c r="H1292" s="325" t="s">
        <v>107</v>
      </c>
      <c r="I1292" s="134"/>
      <c r="J1292" s="120" t="s">
        <v>2999</v>
      </c>
      <c r="K1292" s="167" t="s">
        <v>373</v>
      </c>
      <c r="L1292" s="122">
        <v>25300000</v>
      </c>
      <c r="M1292" s="122">
        <v>2250000</v>
      </c>
      <c r="N1292" s="123"/>
      <c r="O1292" s="122"/>
      <c r="P1292" s="122"/>
      <c r="Q1292" s="123"/>
      <c r="R1292" s="123"/>
      <c r="S1292" s="122"/>
      <c r="T1292" s="91">
        <f t="shared" si="77"/>
        <v>23050000</v>
      </c>
      <c r="U1292" s="92">
        <v>23050000</v>
      </c>
      <c r="V1292" s="124"/>
      <c r="W1292" s="125"/>
      <c r="X1292" s="93">
        <f t="shared" ref="X1292:X1355" si="78">U1292+V1292-W1292</f>
        <v>23050000</v>
      </c>
      <c r="Y1292" s="94">
        <f t="shared" ref="Y1292:Y1355" si="79">IF(X1292&gt;T1292,X1292-T1292,0)</f>
        <v>0</v>
      </c>
      <c r="Z1292" s="94">
        <f t="shared" ref="Z1292:Z1355" si="80">IF(X1292&lt;T1292,T1292-X1292,0)</f>
        <v>0</v>
      </c>
      <c r="AA1292" s="126"/>
      <c r="AB1292" s="127" t="s">
        <v>75</v>
      </c>
      <c r="AC1292" s="97" t="s">
        <v>3797</v>
      </c>
    </row>
    <row r="1293" spans="1:29" ht="14.25">
      <c r="A1293" s="82">
        <v>1283</v>
      </c>
      <c r="B1293" s="115" t="s">
        <v>79</v>
      </c>
      <c r="C1293" s="131"/>
      <c r="D1293" s="128" t="s">
        <v>780</v>
      </c>
      <c r="E1293" s="132" t="s">
        <v>3798</v>
      </c>
      <c r="F1293" s="133" t="s">
        <v>3799</v>
      </c>
      <c r="G1293" s="325" t="s">
        <v>74</v>
      </c>
      <c r="H1293" s="325" t="s">
        <v>107</v>
      </c>
      <c r="I1293" s="134"/>
      <c r="J1293" s="120" t="s">
        <v>533</v>
      </c>
      <c r="K1293" s="167" t="s">
        <v>373</v>
      </c>
      <c r="L1293" s="122">
        <v>25300000</v>
      </c>
      <c r="M1293" s="122">
        <v>2250000</v>
      </c>
      <c r="N1293" s="123"/>
      <c r="O1293" s="122"/>
      <c r="P1293" s="122"/>
      <c r="Q1293" s="123"/>
      <c r="R1293" s="123"/>
      <c r="S1293" s="122"/>
      <c r="T1293" s="91">
        <f t="shared" si="77"/>
        <v>23050000</v>
      </c>
      <c r="U1293" s="92">
        <v>23050000</v>
      </c>
      <c r="V1293" s="124"/>
      <c r="W1293" s="125"/>
      <c r="X1293" s="93">
        <f t="shared" si="78"/>
        <v>23050000</v>
      </c>
      <c r="Y1293" s="94">
        <f t="shared" si="79"/>
        <v>0</v>
      </c>
      <c r="Z1293" s="94">
        <f t="shared" si="80"/>
        <v>0</v>
      </c>
      <c r="AA1293" s="126"/>
      <c r="AB1293" s="127" t="s">
        <v>75</v>
      </c>
      <c r="AC1293" s="97" t="s">
        <v>3800</v>
      </c>
    </row>
    <row r="1294" spans="1:29" ht="14.25">
      <c r="A1294" s="82">
        <v>1284</v>
      </c>
      <c r="B1294" s="115" t="s">
        <v>79</v>
      </c>
      <c r="C1294" s="131"/>
      <c r="D1294" s="128" t="s">
        <v>1225</v>
      </c>
      <c r="E1294" s="326" t="s">
        <v>3801</v>
      </c>
      <c r="F1294" s="329" t="s">
        <v>3802</v>
      </c>
      <c r="G1294" s="325" t="s">
        <v>74</v>
      </c>
      <c r="H1294" s="325" t="s">
        <v>107</v>
      </c>
      <c r="I1294" s="134"/>
      <c r="J1294" s="120" t="s">
        <v>3584</v>
      </c>
      <c r="K1294" s="167" t="s">
        <v>465</v>
      </c>
      <c r="L1294" s="122">
        <v>25300000</v>
      </c>
      <c r="M1294" s="122">
        <v>2250000</v>
      </c>
      <c r="N1294" s="123"/>
      <c r="O1294" s="122"/>
      <c r="P1294" s="122"/>
      <c r="Q1294" s="123"/>
      <c r="R1294" s="123"/>
      <c r="S1294" s="122"/>
      <c r="T1294" s="91">
        <f t="shared" si="77"/>
        <v>23050000</v>
      </c>
      <c r="U1294" s="92">
        <v>23050000</v>
      </c>
      <c r="V1294" s="124"/>
      <c r="W1294" s="125"/>
      <c r="X1294" s="93">
        <f t="shared" si="78"/>
        <v>23050000</v>
      </c>
      <c r="Y1294" s="94">
        <f t="shared" si="79"/>
        <v>0</v>
      </c>
      <c r="Z1294" s="94">
        <f t="shared" si="80"/>
        <v>0</v>
      </c>
      <c r="AA1294" s="126"/>
      <c r="AB1294" s="127" t="s">
        <v>75</v>
      </c>
      <c r="AC1294" s="114" t="str">
        <f>VLOOKUP(E1294,'[1]Tong hop'!$D$3:$P$2738,12,FALSE)</f>
        <v>ChauNHMSE63147@fpt.edu.vn</v>
      </c>
    </row>
    <row r="1295" spans="1:29" ht="14.25">
      <c r="A1295" s="82">
        <v>1285</v>
      </c>
      <c r="B1295" s="115" t="s">
        <v>79</v>
      </c>
      <c r="C1295" s="131"/>
      <c r="D1295" s="84" t="s">
        <v>686</v>
      </c>
      <c r="E1295" s="132" t="s">
        <v>3803</v>
      </c>
      <c r="F1295" s="133" t="s">
        <v>3804</v>
      </c>
      <c r="G1295" s="325" t="s">
        <v>74</v>
      </c>
      <c r="H1295" s="325" t="s">
        <v>107</v>
      </c>
      <c r="I1295" s="134"/>
      <c r="J1295" s="120" t="s">
        <v>2999</v>
      </c>
      <c r="K1295" s="167" t="s">
        <v>373</v>
      </c>
      <c r="L1295" s="122">
        <v>25300000</v>
      </c>
      <c r="M1295" s="122">
        <v>2250000</v>
      </c>
      <c r="N1295" s="123"/>
      <c r="O1295" s="122"/>
      <c r="P1295" s="122"/>
      <c r="Q1295" s="123"/>
      <c r="R1295" s="123"/>
      <c r="S1295" s="122"/>
      <c r="T1295" s="91">
        <f t="shared" si="77"/>
        <v>23050000</v>
      </c>
      <c r="U1295" s="92">
        <v>23050000</v>
      </c>
      <c r="V1295" s="124"/>
      <c r="W1295" s="125"/>
      <c r="X1295" s="93">
        <f t="shared" si="78"/>
        <v>23050000</v>
      </c>
      <c r="Y1295" s="94">
        <f t="shared" si="79"/>
        <v>0</v>
      </c>
      <c r="Z1295" s="94">
        <f t="shared" si="80"/>
        <v>0</v>
      </c>
      <c r="AA1295" s="126"/>
      <c r="AB1295" s="127" t="s">
        <v>75</v>
      </c>
      <c r="AC1295" s="97" t="s">
        <v>3805</v>
      </c>
    </row>
    <row r="1296" spans="1:29" ht="14.25">
      <c r="A1296" s="82">
        <v>1286</v>
      </c>
      <c r="B1296" s="115" t="s">
        <v>79</v>
      </c>
      <c r="C1296" s="131"/>
      <c r="D1296" s="84" t="s">
        <v>686</v>
      </c>
      <c r="E1296" s="132" t="s">
        <v>3806</v>
      </c>
      <c r="F1296" s="133" t="s">
        <v>3807</v>
      </c>
      <c r="G1296" s="134" t="s">
        <v>463</v>
      </c>
      <c r="H1296" s="134" t="s">
        <v>107</v>
      </c>
      <c r="I1296" s="134"/>
      <c r="J1296" s="120" t="s">
        <v>464</v>
      </c>
      <c r="K1296" s="167" t="s">
        <v>465</v>
      </c>
      <c r="L1296" s="122">
        <v>18900000</v>
      </c>
      <c r="M1296" s="122">
        <v>2250000</v>
      </c>
      <c r="N1296" s="123"/>
      <c r="O1296" s="122"/>
      <c r="P1296" s="122"/>
      <c r="Q1296" s="123"/>
      <c r="R1296" s="123"/>
      <c r="S1296" s="122"/>
      <c r="T1296" s="91">
        <f t="shared" si="77"/>
        <v>16650000</v>
      </c>
      <c r="U1296" s="92">
        <v>16650000</v>
      </c>
      <c r="V1296" s="124"/>
      <c r="W1296" s="125"/>
      <c r="X1296" s="93">
        <f t="shared" si="78"/>
        <v>16650000</v>
      </c>
      <c r="Y1296" s="94">
        <f t="shared" si="79"/>
        <v>0</v>
      </c>
      <c r="Z1296" s="94">
        <f t="shared" si="80"/>
        <v>0</v>
      </c>
      <c r="AA1296" s="126"/>
      <c r="AB1296" s="127" t="s">
        <v>75</v>
      </c>
      <c r="AC1296" s="97" t="s">
        <v>3808</v>
      </c>
    </row>
    <row r="1297" spans="1:29" ht="14.25">
      <c r="A1297" s="82">
        <v>1287</v>
      </c>
      <c r="B1297" s="115" t="s">
        <v>79</v>
      </c>
      <c r="C1297" s="131"/>
      <c r="D1297" s="128" t="s">
        <v>1121</v>
      </c>
      <c r="E1297" s="132" t="s">
        <v>3809</v>
      </c>
      <c r="F1297" s="133" t="s">
        <v>3810</v>
      </c>
      <c r="G1297" s="325" t="s">
        <v>74</v>
      </c>
      <c r="H1297" s="325" t="s">
        <v>107</v>
      </c>
      <c r="I1297" s="134"/>
      <c r="J1297" s="120" t="s">
        <v>834</v>
      </c>
      <c r="K1297" s="167" t="s">
        <v>373</v>
      </c>
      <c r="L1297" s="122">
        <v>25300000</v>
      </c>
      <c r="M1297" s="122">
        <v>2250000</v>
      </c>
      <c r="N1297" s="123"/>
      <c r="O1297" s="122"/>
      <c r="P1297" s="122"/>
      <c r="Q1297" s="123"/>
      <c r="R1297" s="123"/>
      <c r="S1297" s="122"/>
      <c r="T1297" s="91">
        <f t="shared" si="77"/>
        <v>23050000</v>
      </c>
      <c r="U1297" s="92">
        <v>23050000</v>
      </c>
      <c r="V1297" s="124"/>
      <c r="W1297" s="125"/>
      <c r="X1297" s="93">
        <f t="shared" si="78"/>
        <v>23050000</v>
      </c>
      <c r="Y1297" s="94">
        <f t="shared" si="79"/>
        <v>0</v>
      </c>
      <c r="Z1297" s="94">
        <f t="shared" si="80"/>
        <v>0</v>
      </c>
      <c r="AA1297" s="126"/>
      <c r="AB1297" s="127" t="s">
        <v>75</v>
      </c>
      <c r="AC1297" s="97" t="s">
        <v>3811</v>
      </c>
    </row>
    <row r="1298" spans="1:29" ht="14.25">
      <c r="A1298" s="82">
        <v>1288</v>
      </c>
      <c r="B1298" s="115" t="s">
        <v>79</v>
      </c>
      <c r="C1298" s="131"/>
      <c r="D1298" s="128" t="s">
        <v>1102</v>
      </c>
      <c r="E1298" s="132" t="s">
        <v>3812</v>
      </c>
      <c r="F1298" s="133" t="s">
        <v>3813</v>
      </c>
      <c r="G1298" s="134" t="s">
        <v>463</v>
      </c>
      <c r="H1298" s="134" t="s">
        <v>107</v>
      </c>
      <c r="I1298" s="134"/>
      <c r="J1298" s="120" t="s">
        <v>3555</v>
      </c>
      <c r="K1298" s="167" t="s">
        <v>465</v>
      </c>
      <c r="L1298" s="122">
        <v>18900000</v>
      </c>
      <c r="M1298" s="122">
        <v>2250000</v>
      </c>
      <c r="N1298" s="123"/>
      <c r="O1298" s="122"/>
      <c r="P1298" s="122"/>
      <c r="Q1298" s="123"/>
      <c r="R1298" s="123"/>
      <c r="S1298" s="122"/>
      <c r="T1298" s="91">
        <f t="shared" si="77"/>
        <v>16650000</v>
      </c>
      <c r="U1298" s="92">
        <v>16650000</v>
      </c>
      <c r="V1298" s="124"/>
      <c r="W1298" s="125"/>
      <c r="X1298" s="93">
        <f t="shared" si="78"/>
        <v>16650000</v>
      </c>
      <c r="Y1298" s="94">
        <f t="shared" si="79"/>
        <v>0</v>
      </c>
      <c r="Z1298" s="94">
        <f t="shared" si="80"/>
        <v>0</v>
      </c>
      <c r="AA1298" s="126"/>
      <c r="AB1298" s="127" t="s">
        <v>75</v>
      </c>
      <c r="AC1298" s="114" t="str">
        <f>VLOOKUP(E1298,'[1]Tong hop'!$D$3:$P$2738,12,FALSE)</f>
        <v>HoangNCMSB61379@fpt.edu.vn</v>
      </c>
    </row>
    <row r="1299" spans="1:29" ht="14.25">
      <c r="A1299" s="82">
        <v>1289</v>
      </c>
      <c r="B1299" s="115" t="s">
        <v>79</v>
      </c>
      <c r="C1299" s="131"/>
      <c r="D1299" s="84" t="s">
        <v>686</v>
      </c>
      <c r="E1299" s="326" t="s">
        <v>3814</v>
      </c>
      <c r="F1299" s="329" t="s">
        <v>3815</v>
      </c>
      <c r="G1299" s="325" t="s">
        <v>371</v>
      </c>
      <c r="H1299" s="325" t="s">
        <v>107</v>
      </c>
      <c r="I1299" s="134"/>
      <c r="J1299" s="120" t="s">
        <v>814</v>
      </c>
      <c r="K1299" s="167" t="s">
        <v>465</v>
      </c>
      <c r="L1299" s="122">
        <v>25300000</v>
      </c>
      <c r="M1299" s="122">
        <v>2250000</v>
      </c>
      <c r="N1299" s="123"/>
      <c r="O1299" s="122"/>
      <c r="P1299" s="122"/>
      <c r="Q1299" s="123"/>
      <c r="R1299" s="123"/>
      <c r="S1299" s="122"/>
      <c r="T1299" s="91">
        <f t="shared" si="77"/>
        <v>23050000</v>
      </c>
      <c r="U1299" s="92">
        <v>23050000</v>
      </c>
      <c r="V1299" s="124"/>
      <c r="W1299" s="125"/>
      <c r="X1299" s="93">
        <f t="shared" si="78"/>
        <v>23050000</v>
      </c>
      <c r="Y1299" s="94">
        <f t="shared" si="79"/>
        <v>0</v>
      </c>
      <c r="Z1299" s="94">
        <f t="shared" si="80"/>
        <v>0</v>
      </c>
      <c r="AA1299" s="126"/>
      <c r="AB1299" s="127" t="s">
        <v>75</v>
      </c>
      <c r="AC1299" s="97" t="s">
        <v>3816</v>
      </c>
    </row>
    <row r="1300" spans="1:29" ht="14.25">
      <c r="A1300" s="82">
        <v>1290</v>
      </c>
      <c r="B1300" s="115" t="s">
        <v>79</v>
      </c>
      <c r="C1300" s="131"/>
      <c r="D1300" s="128" t="s">
        <v>1118</v>
      </c>
      <c r="E1300" s="340" t="s">
        <v>3817</v>
      </c>
      <c r="F1300" s="133" t="s">
        <v>3818</v>
      </c>
      <c r="G1300" s="134" t="s">
        <v>74</v>
      </c>
      <c r="H1300" s="134" t="s">
        <v>107</v>
      </c>
      <c r="I1300" s="134"/>
      <c r="J1300" s="120" t="s">
        <v>2999</v>
      </c>
      <c r="K1300" s="167" t="s">
        <v>373</v>
      </c>
      <c r="L1300" s="122">
        <v>25300000</v>
      </c>
      <c r="M1300" s="122">
        <v>2250000</v>
      </c>
      <c r="N1300" s="123"/>
      <c r="O1300" s="122"/>
      <c r="P1300" s="122"/>
      <c r="Q1300" s="123"/>
      <c r="R1300" s="123"/>
      <c r="S1300" s="122"/>
      <c r="T1300" s="91">
        <f t="shared" si="77"/>
        <v>23050000</v>
      </c>
      <c r="U1300" s="92">
        <v>23050000</v>
      </c>
      <c r="V1300" s="124"/>
      <c r="W1300" s="125"/>
      <c r="X1300" s="93">
        <f t="shared" si="78"/>
        <v>23050000</v>
      </c>
      <c r="Y1300" s="94">
        <f t="shared" si="79"/>
        <v>0</v>
      </c>
      <c r="Z1300" s="94">
        <f t="shared" si="80"/>
        <v>0</v>
      </c>
      <c r="AA1300" s="126"/>
      <c r="AB1300" s="127" t="s">
        <v>75</v>
      </c>
      <c r="AC1300" s="97" t="s">
        <v>3819</v>
      </c>
    </row>
    <row r="1301" spans="1:29" ht="14.25">
      <c r="A1301" s="82">
        <v>1291</v>
      </c>
      <c r="B1301" s="115" t="s">
        <v>79</v>
      </c>
      <c r="C1301" s="131"/>
      <c r="D1301" s="128" t="s">
        <v>1121</v>
      </c>
      <c r="E1301" s="132" t="s">
        <v>3820</v>
      </c>
      <c r="F1301" s="133" t="s">
        <v>3821</v>
      </c>
      <c r="G1301" s="325" t="s">
        <v>209</v>
      </c>
      <c r="H1301" s="325" t="s">
        <v>107</v>
      </c>
      <c r="I1301" s="134"/>
      <c r="J1301" s="120" t="s">
        <v>480</v>
      </c>
      <c r="K1301" s="167" t="s">
        <v>373</v>
      </c>
      <c r="L1301" s="122">
        <v>25300000</v>
      </c>
      <c r="M1301" s="122">
        <v>2250000</v>
      </c>
      <c r="N1301" s="123"/>
      <c r="O1301" s="122"/>
      <c r="P1301" s="122"/>
      <c r="Q1301" s="123"/>
      <c r="R1301" s="123"/>
      <c r="S1301" s="122"/>
      <c r="T1301" s="91">
        <f t="shared" si="77"/>
        <v>23050000</v>
      </c>
      <c r="U1301" s="92">
        <v>23050000</v>
      </c>
      <c r="V1301" s="124"/>
      <c r="W1301" s="125"/>
      <c r="X1301" s="93">
        <f t="shared" si="78"/>
        <v>23050000</v>
      </c>
      <c r="Y1301" s="94">
        <f t="shared" si="79"/>
        <v>0</v>
      </c>
      <c r="Z1301" s="94">
        <f t="shared" si="80"/>
        <v>0</v>
      </c>
      <c r="AA1301" s="126"/>
      <c r="AB1301" s="127" t="s">
        <v>75</v>
      </c>
      <c r="AC1301" s="97" t="s">
        <v>3822</v>
      </c>
    </row>
    <row r="1302" spans="1:29" ht="14.25">
      <c r="A1302" s="82">
        <v>1292</v>
      </c>
      <c r="B1302" s="115" t="s">
        <v>79</v>
      </c>
      <c r="C1302" s="131"/>
      <c r="D1302" s="128" t="s">
        <v>1218</v>
      </c>
      <c r="E1302" s="132" t="s">
        <v>3823</v>
      </c>
      <c r="F1302" s="133" t="s">
        <v>3824</v>
      </c>
      <c r="G1302" s="325" t="s">
        <v>243</v>
      </c>
      <c r="H1302" s="325" t="s">
        <v>107</v>
      </c>
      <c r="I1302" s="134"/>
      <c r="J1302" s="120" t="s">
        <v>818</v>
      </c>
      <c r="K1302" s="167" t="s">
        <v>459</v>
      </c>
      <c r="L1302" s="122">
        <v>18900000</v>
      </c>
      <c r="M1302" s="122">
        <v>2250000</v>
      </c>
      <c r="N1302" s="123"/>
      <c r="O1302" s="122"/>
      <c r="P1302" s="122"/>
      <c r="Q1302" s="123"/>
      <c r="R1302" s="123"/>
      <c r="S1302" s="122"/>
      <c r="T1302" s="91">
        <f t="shared" si="77"/>
        <v>16650000</v>
      </c>
      <c r="U1302" s="92">
        <v>16650000</v>
      </c>
      <c r="V1302" s="124"/>
      <c r="W1302" s="125"/>
      <c r="X1302" s="93">
        <f t="shared" si="78"/>
        <v>16650000</v>
      </c>
      <c r="Y1302" s="94">
        <f t="shared" si="79"/>
        <v>0</v>
      </c>
      <c r="Z1302" s="94">
        <f t="shared" si="80"/>
        <v>0</v>
      </c>
      <c r="AA1302" s="126"/>
      <c r="AB1302" s="127" t="s">
        <v>75</v>
      </c>
      <c r="AC1302" s="97" t="s">
        <v>3825</v>
      </c>
    </row>
    <row r="1303" spans="1:29" ht="14.25">
      <c r="A1303" s="82">
        <v>1293</v>
      </c>
      <c r="B1303" s="115" t="s">
        <v>79</v>
      </c>
      <c r="C1303" s="131"/>
      <c r="D1303" s="128" t="s">
        <v>780</v>
      </c>
      <c r="E1303" s="132" t="s">
        <v>3826</v>
      </c>
      <c r="F1303" s="133" t="s">
        <v>3827</v>
      </c>
      <c r="G1303" s="325" t="s">
        <v>209</v>
      </c>
      <c r="H1303" s="325" t="s">
        <v>107</v>
      </c>
      <c r="I1303" s="134"/>
      <c r="J1303" s="120" t="s">
        <v>544</v>
      </c>
      <c r="K1303" s="167" t="s">
        <v>465</v>
      </c>
      <c r="L1303" s="122">
        <v>25300000</v>
      </c>
      <c r="M1303" s="122">
        <v>2250000</v>
      </c>
      <c r="N1303" s="123"/>
      <c r="O1303" s="122"/>
      <c r="P1303" s="122"/>
      <c r="Q1303" s="123"/>
      <c r="R1303" s="123"/>
      <c r="S1303" s="122"/>
      <c r="T1303" s="91">
        <f t="shared" si="77"/>
        <v>23050000</v>
      </c>
      <c r="U1303" s="92">
        <v>23050000</v>
      </c>
      <c r="V1303" s="124"/>
      <c r="W1303" s="125"/>
      <c r="X1303" s="93">
        <f t="shared" si="78"/>
        <v>23050000</v>
      </c>
      <c r="Y1303" s="94">
        <f t="shared" si="79"/>
        <v>0</v>
      </c>
      <c r="Z1303" s="94">
        <f t="shared" si="80"/>
        <v>0</v>
      </c>
      <c r="AA1303" s="126"/>
      <c r="AB1303" s="127" t="s">
        <v>75</v>
      </c>
      <c r="AC1303" s="97" t="s">
        <v>3828</v>
      </c>
    </row>
    <row r="1304" spans="1:29" ht="14.25">
      <c r="A1304" s="82">
        <v>1294</v>
      </c>
      <c r="B1304" s="115" t="s">
        <v>79</v>
      </c>
      <c r="C1304" s="131"/>
      <c r="D1304" s="128" t="s">
        <v>1218</v>
      </c>
      <c r="E1304" s="132" t="s">
        <v>3829</v>
      </c>
      <c r="F1304" s="133" t="s">
        <v>3830</v>
      </c>
      <c r="G1304" s="134" t="s">
        <v>463</v>
      </c>
      <c r="H1304" s="134" t="s">
        <v>107</v>
      </c>
      <c r="I1304" s="134"/>
      <c r="J1304" s="120" t="s">
        <v>464</v>
      </c>
      <c r="K1304" s="167" t="s">
        <v>465</v>
      </c>
      <c r="L1304" s="122">
        <v>18900000</v>
      </c>
      <c r="M1304" s="122">
        <v>2250000</v>
      </c>
      <c r="N1304" s="123"/>
      <c r="O1304" s="122"/>
      <c r="P1304" s="122"/>
      <c r="Q1304" s="123"/>
      <c r="R1304" s="123"/>
      <c r="S1304" s="122"/>
      <c r="T1304" s="91">
        <f t="shared" si="77"/>
        <v>16650000</v>
      </c>
      <c r="U1304" s="92">
        <v>16650000</v>
      </c>
      <c r="V1304" s="124"/>
      <c r="W1304" s="125"/>
      <c r="X1304" s="93">
        <f t="shared" si="78"/>
        <v>16650000</v>
      </c>
      <c r="Y1304" s="94">
        <f t="shared" si="79"/>
        <v>0</v>
      </c>
      <c r="Z1304" s="94">
        <f t="shared" si="80"/>
        <v>0</v>
      </c>
      <c r="AA1304" s="126"/>
      <c r="AB1304" s="127" t="s">
        <v>75</v>
      </c>
      <c r="AC1304" s="97" t="s">
        <v>3831</v>
      </c>
    </row>
    <row r="1305" spans="1:29" ht="14.25">
      <c r="A1305" s="82">
        <v>1295</v>
      </c>
      <c r="B1305" s="115" t="s">
        <v>79</v>
      </c>
      <c r="C1305" s="131"/>
      <c r="D1305" s="128" t="s">
        <v>1158</v>
      </c>
      <c r="E1305" s="132" t="s">
        <v>3832</v>
      </c>
      <c r="F1305" s="133" t="s">
        <v>3833</v>
      </c>
      <c r="G1305" s="134" t="s">
        <v>371</v>
      </c>
      <c r="H1305" s="134" t="s">
        <v>107</v>
      </c>
      <c r="I1305" s="134"/>
      <c r="J1305" s="120" t="s">
        <v>372</v>
      </c>
      <c r="K1305" s="167" t="s">
        <v>373</v>
      </c>
      <c r="L1305" s="122">
        <v>25300000</v>
      </c>
      <c r="M1305" s="122">
        <v>2250000</v>
      </c>
      <c r="N1305" s="123"/>
      <c r="O1305" s="122"/>
      <c r="P1305" s="122"/>
      <c r="Q1305" s="123"/>
      <c r="R1305" s="123"/>
      <c r="S1305" s="122"/>
      <c r="T1305" s="91">
        <f t="shared" si="77"/>
        <v>23050000</v>
      </c>
      <c r="U1305" s="92">
        <v>23050000</v>
      </c>
      <c r="V1305" s="124"/>
      <c r="W1305" s="125"/>
      <c r="X1305" s="93">
        <f t="shared" si="78"/>
        <v>23050000</v>
      </c>
      <c r="Y1305" s="94">
        <f t="shared" si="79"/>
        <v>0</v>
      </c>
      <c r="Z1305" s="94">
        <f t="shared" si="80"/>
        <v>0</v>
      </c>
      <c r="AA1305" s="126"/>
      <c r="AB1305" s="127" t="s">
        <v>75</v>
      </c>
      <c r="AC1305" s="97" t="s">
        <v>3834</v>
      </c>
    </row>
    <row r="1306" spans="1:29" ht="14.25">
      <c r="A1306" s="82">
        <v>1296</v>
      </c>
      <c r="B1306" s="115" t="s">
        <v>79</v>
      </c>
      <c r="C1306" s="131"/>
      <c r="D1306" s="128" t="s">
        <v>1158</v>
      </c>
      <c r="E1306" s="132" t="s">
        <v>3835</v>
      </c>
      <c r="F1306" s="133" t="s">
        <v>1190</v>
      </c>
      <c r="G1306" s="134" t="s">
        <v>463</v>
      </c>
      <c r="H1306" s="134" t="s">
        <v>107</v>
      </c>
      <c r="I1306" s="134"/>
      <c r="J1306" s="120" t="s">
        <v>464</v>
      </c>
      <c r="K1306" s="167" t="s">
        <v>465</v>
      </c>
      <c r="L1306" s="122">
        <v>18900000</v>
      </c>
      <c r="M1306" s="122">
        <v>2250000</v>
      </c>
      <c r="N1306" s="123"/>
      <c r="O1306" s="122"/>
      <c r="P1306" s="122"/>
      <c r="Q1306" s="123"/>
      <c r="R1306" s="123"/>
      <c r="S1306" s="122"/>
      <c r="T1306" s="91">
        <f t="shared" si="77"/>
        <v>16650000</v>
      </c>
      <c r="U1306" s="92">
        <v>16650000</v>
      </c>
      <c r="V1306" s="124"/>
      <c r="W1306" s="125"/>
      <c r="X1306" s="93">
        <f t="shared" si="78"/>
        <v>16650000</v>
      </c>
      <c r="Y1306" s="94">
        <f t="shared" si="79"/>
        <v>0</v>
      </c>
      <c r="Z1306" s="94">
        <f t="shared" si="80"/>
        <v>0</v>
      </c>
      <c r="AA1306" s="126"/>
      <c r="AB1306" s="127" t="s">
        <v>75</v>
      </c>
      <c r="AC1306" s="97" t="s">
        <v>3836</v>
      </c>
    </row>
    <row r="1307" spans="1:29" ht="14.25">
      <c r="A1307" s="82">
        <v>1297</v>
      </c>
      <c r="B1307" s="115" t="s">
        <v>79</v>
      </c>
      <c r="C1307" s="131"/>
      <c r="D1307" s="128" t="s">
        <v>1121</v>
      </c>
      <c r="E1307" s="132" t="s">
        <v>3837</v>
      </c>
      <c r="F1307" s="330" t="s">
        <v>3838</v>
      </c>
      <c r="G1307" s="325" t="s">
        <v>74</v>
      </c>
      <c r="H1307" s="325" t="s">
        <v>107</v>
      </c>
      <c r="I1307" s="134"/>
      <c r="J1307" s="120" t="s">
        <v>810</v>
      </c>
      <c r="K1307" s="167" t="s">
        <v>459</v>
      </c>
      <c r="L1307" s="122">
        <v>25300000</v>
      </c>
      <c r="M1307" s="122">
        <v>2250000</v>
      </c>
      <c r="N1307" s="123"/>
      <c r="O1307" s="122"/>
      <c r="P1307" s="122"/>
      <c r="Q1307" s="123"/>
      <c r="R1307" s="123"/>
      <c r="S1307" s="122"/>
      <c r="T1307" s="91">
        <f t="shared" si="77"/>
        <v>23050000</v>
      </c>
      <c r="U1307" s="92">
        <v>23050000</v>
      </c>
      <c r="V1307" s="124"/>
      <c r="W1307" s="125"/>
      <c r="X1307" s="93">
        <f t="shared" si="78"/>
        <v>23050000</v>
      </c>
      <c r="Y1307" s="94">
        <f t="shared" si="79"/>
        <v>0</v>
      </c>
      <c r="Z1307" s="94">
        <f t="shared" si="80"/>
        <v>0</v>
      </c>
      <c r="AA1307" s="126"/>
      <c r="AB1307" s="127" t="s">
        <v>75</v>
      </c>
      <c r="AC1307" s="97" t="s">
        <v>3839</v>
      </c>
    </row>
    <row r="1308" spans="1:29" ht="14.25">
      <c r="A1308" s="82">
        <v>1298</v>
      </c>
      <c r="B1308" s="115" t="s">
        <v>79</v>
      </c>
      <c r="C1308" s="131"/>
      <c r="D1308" s="84" t="s">
        <v>1118</v>
      </c>
      <c r="E1308" s="357" t="s">
        <v>3840</v>
      </c>
      <c r="F1308" s="133" t="s">
        <v>3841</v>
      </c>
      <c r="G1308" s="325" t="s">
        <v>3624</v>
      </c>
      <c r="H1308" s="325" t="s">
        <v>107</v>
      </c>
      <c r="I1308" s="134"/>
      <c r="J1308" s="120" t="s">
        <v>818</v>
      </c>
      <c r="K1308" s="167" t="s">
        <v>459</v>
      </c>
      <c r="L1308" s="122">
        <v>18900000</v>
      </c>
      <c r="M1308" s="122">
        <v>2250000</v>
      </c>
      <c r="N1308" s="123"/>
      <c r="O1308" s="122"/>
      <c r="P1308" s="122"/>
      <c r="Q1308" s="123"/>
      <c r="R1308" s="123"/>
      <c r="S1308" s="122"/>
      <c r="T1308" s="91">
        <f t="shared" si="77"/>
        <v>16650000</v>
      </c>
      <c r="U1308" s="92">
        <v>16650000</v>
      </c>
      <c r="V1308" s="124"/>
      <c r="W1308" s="125"/>
      <c r="X1308" s="93">
        <f t="shared" si="78"/>
        <v>16650000</v>
      </c>
      <c r="Y1308" s="94">
        <f t="shared" si="79"/>
        <v>0</v>
      </c>
      <c r="Z1308" s="94">
        <f t="shared" si="80"/>
        <v>0</v>
      </c>
      <c r="AA1308" s="126"/>
      <c r="AB1308" s="127" t="s">
        <v>75</v>
      </c>
      <c r="AC1308" s="97" t="s">
        <v>3842</v>
      </c>
    </row>
    <row r="1309" spans="1:29" ht="14.25">
      <c r="A1309" s="82">
        <v>1299</v>
      </c>
      <c r="B1309" s="115" t="s">
        <v>79</v>
      </c>
      <c r="C1309" s="131"/>
      <c r="D1309" s="84" t="s">
        <v>1158</v>
      </c>
      <c r="E1309" s="132" t="s">
        <v>3843</v>
      </c>
      <c r="F1309" s="133" t="s">
        <v>3844</v>
      </c>
      <c r="G1309" s="325" t="s">
        <v>209</v>
      </c>
      <c r="H1309" s="325" t="s">
        <v>107</v>
      </c>
      <c r="I1309" s="134"/>
      <c r="J1309" s="120" t="s">
        <v>480</v>
      </c>
      <c r="K1309" s="167" t="s">
        <v>373</v>
      </c>
      <c r="L1309" s="122">
        <v>25300000</v>
      </c>
      <c r="M1309" s="122">
        <v>2250000</v>
      </c>
      <c r="N1309" s="123"/>
      <c r="O1309" s="122"/>
      <c r="P1309" s="122"/>
      <c r="Q1309" s="123"/>
      <c r="R1309" s="123"/>
      <c r="S1309" s="122"/>
      <c r="T1309" s="91">
        <f t="shared" si="77"/>
        <v>23050000</v>
      </c>
      <c r="U1309" s="92">
        <v>23050000</v>
      </c>
      <c r="V1309" s="124"/>
      <c r="W1309" s="125"/>
      <c r="X1309" s="93">
        <f t="shared" si="78"/>
        <v>23050000</v>
      </c>
      <c r="Y1309" s="94">
        <f t="shared" si="79"/>
        <v>0</v>
      </c>
      <c r="Z1309" s="94">
        <f t="shared" si="80"/>
        <v>0</v>
      </c>
      <c r="AA1309" s="126"/>
      <c r="AB1309" s="127" t="s">
        <v>75</v>
      </c>
      <c r="AC1309" s="97" t="s">
        <v>3845</v>
      </c>
    </row>
    <row r="1310" spans="1:29" ht="14.25">
      <c r="A1310" s="82">
        <v>1300</v>
      </c>
      <c r="B1310" s="115" t="s">
        <v>79</v>
      </c>
      <c r="C1310" s="131"/>
      <c r="D1310" s="128" t="s">
        <v>1158</v>
      </c>
      <c r="E1310" s="132" t="s">
        <v>3846</v>
      </c>
      <c r="F1310" s="133" t="s">
        <v>3847</v>
      </c>
      <c r="G1310" s="325" t="s">
        <v>74</v>
      </c>
      <c r="H1310" s="325" t="s">
        <v>107</v>
      </c>
      <c r="I1310" s="134"/>
      <c r="J1310" s="120" t="s">
        <v>834</v>
      </c>
      <c r="K1310" s="167" t="s">
        <v>373</v>
      </c>
      <c r="L1310" s="122">
        <v>25300000</v>
      </c>
      <c r="M1310" s="122">
        <v>2250000</v>
      </c>
      <c r="N1310" s="123"/>
      <c r="O1310" s="122"/>
      <c r="P1310" s="122"/>
      <c r="Q1310" s="123"/>
      <c r="R1310" s="123"/>
      <c r="S1310" s="122"/>
      <c r="T1310" s="91">
        <f t="shared" si="77"/>
        <v>23050000</v>
      </c>
      <c r="U1310" s="92">
        <v>23050000</v>
      </c>
      <c r="V1310" s="124"/>
      <c r="W1310" s="125"/>
      <c r="X1310" s="93">
        <f t="shared" si="78"/>
        <v>23050000</v>
      </c>
      <c r="Y1310" s="94">
        <f t="shared" si="79"/>
        <v>0</v>
      </c>
      <c r="Z1310" s="94">
        <f t="shared" si="80"/>
        <v>0</v>
      </c>
      <c r="AA1310" s="126"/>
      <c r="AB1310" s="127" t="s">
        <v>75</v>
      </c>
      <c r="AC1310" s="97" t="s">
        <v>3848</v>
      </c>
    </row>
    <row r="1311" spans="1:29" ht="14.25">
      <c r="A1311" s="82">
        <v>1301</v>
      </c>
      <c r="B1311" s="115" t="s">
        <v>79</v>
      </c>
      <c r="C1311" s="131"/>
      <c r="D1311" s="128" t="s">
        <v>1158</v>
      </c>
      <c r="E1311" s="132" t="s">
        <v>3849</v>
      </c>
      <c r="F1311" s="133" t="s">
        <v>3850</v>
      </c>
      <c r="G1311" s="325" t="s">
        <v>463</v>
      </c>
      <c r="H1311" s="325" t="s">
        <v>107</v>
      </c>
      <c r="I1311" s="134"/>
      <c r="J1311" s="120" t="s">
        <v>3555</v>
      </c>
      <c r="K1311" s="167" t="s">
        <v>465</v>
      </c>
      <c r="L1311" s="122">
        <v>18900000</v>
      </c>
      <c r="M1311" s="122">
        <v>2250000</v>
      </c>
      <c r="N1311" s="123"/>
      <c r="O1311" s="122"/>
      <c r="P1311" s="122"/>
      <c r="Q1311" s="123"/>
      <c r="R1311" s="123"/>
      <c r="S1311" s="122"/>
      <c r="T1311" s="91">
        <f t="shared" si="77"/>
        <v>16650000</v>
      </c>
      <c r="U1311" s="92">
        <v>16650000</v>
      </c>
      <c r="V1311" s="124"/>
      <c r="W1311" s="125"/>
      <c r="X1311" s="93">
        <f t="shared" si="78"/>
        <v>16650000</v>
      </c>
      <c r="Y1311" s="94">
        <f t="shared" si="79"/>
        <v>0</v>
      </c>
      <c r="Z1311" s="94">
        <f t="shared" si="80"/>
        <v>0</v>
      </c>
      <c r="AA1311" s="126"/>
      <c r="AB1311" s="127" t="s">
        <v>75</v>
      </c>
      <c r="AC1311" s="97" t="s">
        <v>3851</v>
      </c>
    </row>
    <row r="1312" spans="1:29" ht="14.25">
      <c r="A1312" s="82">
        <v>1302</v>
      </c>
      <c r="B1312" s="115" t="s">
        <v>79</v>
      </c>
      <c r="C1312" s="131"/>
      <c r="D1312" s="128" t="s">
        <v>1218</v>
      </c>
      <c r="E1312" s="132" t="s">
        <v>3852</v>
      </c>
      <c r="F1312" s="133" t="s">
        <v>3853</v>
      </c>
      <c r="G1312" s="134" t="s">
        <v>463</v>
      </c>
      <c r="H1312" s="134" t="s">
        <v>107</v>
      </c>
      <c r="I1312" s="134"/>
      <c r="J1312" s="120" t="s">
        <v>3555</v>
      </c>
      <c r="K1312" s="167" t="s">
        <v>465</v>
      </c>
      <c r="L1312" s="122">
        <v>18911000</v>
      </c>
      <c r="M1312" s="122">
        <v>2250000</v>
      </c>
      <c r="N1312" s="123"/>
      <c r="O1312" s="122"/>
      <c r="P1312" s="122"/>
      <c r="Q1312" s="123"/>
      <c r="R1312" s="123"/>
      <c r="S1312" s="122"/>
      <c r="T1312" s="91">
        <f t="shared" si="77"/>
        <v>16661000</v>
      </c>
      <c r="U1312" s="92">
        <v>16661000</v>
      </c>
      <c r="V1312" s="124"/>
      <c r="W1312" s="125"/>
      <c r="X1312" s="93">
        <f t="shared" si="78"/>
        <v>16661000</v>
      </c>
      <c r="Y1312" s="94">
        <f t="shared" si="79"/>
        <v>0</v>
      </c>
      <c r="Z1312" s="94">
        <f t="shared" si="80"/>
        <v>0</v>
      </c>
      <c r="AA1312" s="126"/>
      <c r="AB1312" s="127" t="s">
        <v>75</v>
      </c>
      <c r="AC1312" s="97" t="s">
        <v>3854</v>
      </c>
    </row>
    <row r="1313" spans="1:29" ht="14.25">
      <c r="A1313" s="82">
        <v>1303</v>
      </c>
      <c r="B1313" s="115" t="s">
        <v>79</v>
      </c>
      <c r="C1313" s="131"/>
      <c r="D1313" s="128" t="s">
        <v>1182</v>
      </c>
      <c r="E1313" s="132" t="s">
        <v>3855</v>
      </c>
      <c r="F1313" s="133" t="s">
        <v>760</v>
      </c>
      <c r="G1313" s="325" t="s">
        <v>82</v>
      </c>
      <c r="H1313" s="325" t="s">
        <v>107</v>
      </c>
      <c r="I1313" s="134"/>
      <c r="J1313" s="120" t="s">
        <v>722</v>
      </c>
      <c r="K1313" s="167" t="s">
        <v>373</v>
      </c>
      <c r="L1313" s="122">
        <v>25300000</v>
      </c>
      <c r="M1313" s="122">
        <v>2250000</v>
      </c>
      <c r="N1313" s="123"/>
      <c r="O1313" s="122"/>
      <c r="P1313" s="122"/>
      <c r="Q1313" s="123"/>
      <c r="R1313" s="123"/>
      <c r="S1313" s="122"/>
      <c r="T1313" s="91">
        <f t="shared" si="77"/>
        <v>23050000</v>
      </c>
      <c r="U1313" s="92">
        <v>23050000</v>
      </c>
      <c r="V1313" s="124"/>
      <c r="W1313" s="125"/>
      <c r="X1313" s="93">
        <f t="shared" si="78"/>
        <v>23050000</v>
      </c>
      <c r="Y1313" s="94">
        <f t="shared" si="79"/>
        <v>0</v>
      </c>
      <c r="Z1313" s="94">
        <f t="shared" si="80"/>
        <v>0</v>
      </c>
      <c r="AA1313" s="126"/>
      <c r="AB1313" s="127" t="s">
        <v>75</v>
      </c>
      <c r="AC1313" s="114" t="str">
        <f>VLOOKUP(E1313,'[1]Tong hop'!$D$3:$P$2738,12,FALSE)</f>
        <v>HuyTMSE63234@fpt.edu.vn</v>
      </c>
    </row>
    <row r="1314" spans="1:29" ht="14.25">
      <c r="A1314" s="82">
        <v>1304</v>
      </c>
      <c r="B1314" s="115" t="s">
        <v>79</v>
      </c>
      <c r="C1314" s="131"/>
      <c r="D1314" s="128" t="s">
        <v>1121</v>
      </c>
      <c r="E1314" s="132" t="s">
        <v>3856</v>
      </c>
      <c r="F1314" s="133" t="s">
        <v>3857</v>
      </c>
      <c r="G1314" s="325" t="s">
        <v>74</v>
      </c>
      <c r="H1314" s="325" t="s">
        <v>107</v>
      </c>
      <c r="I1314" s="134"/>
      <c r="J1314" s="120" t="s">
        <v>2999</v>
      </c>
      <c r="K1314" s="167" t="s">
        <v>373</v>
      </c>
      <c r="L1314" s="122">
        <v>25300000</v>
      </c>
      <c r="M1314" s="122">
        <v>2250000</v>
      </c>
      <c r="N1314" s="123"/>
      <c r="O1314" s="122"/>
      <c r="P1314" s="122"/>
      <c r="Q1314" s="123"/>
      <c r="R1314" s="123"/>
      <c r="S1314" s="122"/>
      <c r="T1314" s="91">
        <f t="shared" si="77"/>
        <v>23050000</v>
      </c>
      <c r="U1314" s="92">
        <v>23050000</v>
      </c>
      <c r="V1314" s="124"/>
      <c r="W1314" s="125"/>
      <c r="X1314" s="93">
        <f t="shared" si="78"/>
        <v>23050000</v>
      </c>
      <c r="Y1314" s="94">
        <f t="shared" si="79"/>
        <v>0</v>
      </c>
      <c r="Z1314" s="94">
        <f t="shared" si="80"/>
        <v>0</v>
      </c>
      <c r="AA1314" s="126"/>
      <c r="AB1314" s="127" t="s">
        <v>75</v>
      </c>
      <c r="AC1314" s="97" t="s">
        <v>3858</v>
      </c>
    </row>
    <row r="1315" spans="1:29" ht="14.25">
      <c r="A1315" s="82">
        <v>1305</v>
      </c>
      <c r="B1315" s="115" t="s">
        <v>79</v>
      </c>
      <c r="C1315" s="131"/>
      <c r="D1315" s="128" t="s">
        <v>1163</v>
      </c>
      <c r="E1315" s="132" t="s">
        <v>3859</v>
      </c>
      <c r="F1315" s="133" t="s">
        <v>3860</v>
      </c>
      <c r="G1315" s="325" t="s">
        <v>82</v>
      </c>
      <c r="H1315" s="325" t="s">
        <v>107</v>
      </c>
      <c r="I1315" s="134"/>
      <c r="J1315" s="120" t="s">
        <v>722</v>
      </c>
      <c r="K1315" s="167" t="s">
        <v>373</v>
      </c>
      <c r="L1315" s="122">
        <v>25300000</v>
      </c>
      <c r="M1315" s="122">
        <v>2250000</v>
      </c>
      <c r="N1315" s="123"/>
      <c r="O1315" s="122"/>
      <c r="P1315" s="122"/>
      <c r="Q1315" s="123"/>
      <c r="R1315" s="123"/>
      <c r="S1315" s="122"/>
      <c r="T1315" s="91">
        <f t="shared" si="77"/>
        <v>23050000</v>
      </c>
      <c r="U1315" s="92">
        <v>23050000</v>
      </c>
      <c r="V1315" s="124"/>
      <c r="W1315" s="125"/>
      <c r="X1315" s="93">
        <f t="shared" si="78"/>
        <v>23050000</v>
      </c>
      <c r="Y1315" s="94">
        <f t="shared" si="79"/>
        <v>0</v>
      </c>
      <c r="Z1315" s="94">
        <f t="shared" si="80"/>
        <v>0</v>
      </c>
      <c r="AA1315" s="126"/>
      <c r="AB1315" s="127" t="s">
        <v>75</v>
      </c>
      <c r="AC1315" s="97" t="s">
        <v>3861</v>
      </c>
    </row>
    <row r="1316" spans="1:29" ht="14.25">
      <c r="A1316" s="82">
        <v>1306</v>
      </c>
      <c r="B1316" s="115" t="s">
        <v>79</v>
      </c>
      <c r="C1316" s="131"/>
      <c r="D1316" s="84" t="s">
        <v>686</v>
      </c>
      <c r="E1316" s="132" t="s">
        <v>3862</v>
      </c>
      <c r="F1316" s="133" t="s">
        <v>3863</v>
      </c>
      <c r="G1316" s="325" t="s">
        <v>243</v>
      </c>
      <c r="H1316" s="325" t="s">
        <v>107</v>
      </c>
      <c r="I1316" s="134"/>
      <c r="J1316" s="120" t="s">
        <v>818</v>
      </c>
      <c r="K1316" s="167" t="s">
        <v>459</v>
      </c>
      <c r="L1316" s="122">
        <v>18900000</v>
      </c>
      <c r="M1316" s="122">
        <v>2250000</v>
      </c>
      <c r="N1316" s="123"/>
      <c r="O1316" s="122"/>
      <c r="P1316" s="122"/>
      <c r="Q1316" s="123"/>
      <c r="R1316" s="123"/>
      <c r="S1316" s="122"/>
      <c r="T1316" s="91">
        <f t="shared" si="77"/>
        <v>16650000</v>
      </c>
      <c r="U1316" s="92">
        <v>16650000</v>
      </c>
      <c r="V1316" s="124"/>
      <c r="W1316" s="125"/>
      <c r="X1316" s="93">
        <f t="shared" si="78"/>
        <v>16650000</v>
      </c>
      <c r="Y1316" s="94">
        <f t="shared" si="79"/>
        <v>0</v>
      </c>
      <c r="Z1316" s="94">
        <f t="shared" si="80"/>
        <v>0</v>
      </c>
      <c r="AA1316" s="126"/>
      <c r="AB1316" s="127" t="s">
        <v>75</v>
      </c>
      <c r="AC1316" s="97" t="s">
        <v>3864</v>
      </c>
    </row>
    <row r="1317" spans="1:29" ht="14.25">
      <c r="A1317" s="82">
        <v>1307</v>
      </c>
      <c r="B1317" s="115" t="s">
        <v>79</v>
      </c>
      <c r="C1317" s="131"/>
      <c r="D1317" s="128" t="s">
        <v>1121</v>
      </c>
      <c r="E1317" s="132" t="s">
        <v>3865</v>
      </c>
      <c r="F1317" s="133" t="s">
        <v>3866</v>
      </c>
      <c r="G1317" s="325" t="s">
        <v>82</v>
      </c>
      <c r="H1317" s="325" t="s">
        <v>107</v>
      </c>
      <c r="I1317" s="134"/>
      <c r="J1317" s="120" t="s">
        <v>722</v>
      </c>
      <c r="K1317" s="167" t="s">
        <v>373</v>
      </c>
      <c r="L1317" s="122">
        <v>25300000</v>
      </c>
      <c r="M1317" s="122">
        <v>2250000</v>
      </c>
      <c r="N1317" s="123"/>
      <c r="O1317" s="122"/>
      <c r="P1317" s="122"/>
      <c r="Q1317" s="123"/>
      <c r="R1317" s="123"/>
      <c r="S1317" s="122"/>
      <c r="T1317" s="91">
        <f t="shared" si="77"/>
        <v>23050000</v>
      </c>
      <c r="U1317" s="92">
        <v>23050000</v>
      </c>
      <c r="V1317" s="124"/>
      <c r="W1317" s="125"/>
      <c r="X1317" s="93">
        <f t="shared" si="78"/>
        <v>23050000</v>
      </c>
      <c r="Y1317" s="94">
        <f t="shared" si="79"/>
        <v>0</v>
      </c>
      <c r="Z1317" s="94">
        <f t="shared" si="80"/>
        <v>0</v>
      </c>
      <c r="AA1317" s="126"/>
      <c r="AB1317" s="127" t="s">
        <v>75</v>
      </c>
      <c r="AC1317" s="97" t="s">
        <v>3867</v>
      </c>
    </row>
    <row r="1318" spans="1:29" ht="14.25">
      <c r="A1318" s="82">
        <v>1308</v>
      </c>
      <c r="B1318" s="115" t="s">
        <v>79</v>
      </c>
      <c r="C1318" s="131"/>
      <c r="D1318" s="128" t="s">
        <v>1118</v>
      </c>
      <c r="E1318" s="132" t="s">
        <v>3868</v>
      </c>
      <c r="F1318" s="133" t="s">
        <v>3869</v>
      </c>
      <c r="G1318" s="325" t="s">
        <v>74</v>
      </c>
      <c r="H1318" s="325" t="s">
        <v>107</v>
      </c>
      <c r="I1318" s="134"/>
      <c r="J1318" s="120" t="s">
        <v>2999</v>
      </c>
      <c r="K1318" s="167" t="s">
        <v>373</v>
      </c>
      <c r="L1318" s="122">
        <v>25300000</v>
      </c>
      <c r="M1318" s="122">
        <v>2250000</v>
      </c>
      <c r="N1318" s="123"/>
      <c r="O1318" s="122"/>
      <c r="P1318" s="122"/>
      <c r="Q1318" s="123"/>
      <c r="R1318" s="123"/>
      <c r="S1318" s="122"/>
      <c r="T1318" s="91">
        <f t="shared" si="77"/>
        <v>23050000</v>
      </c>
      <c r="U1318" s="92">
        <v>23050000</v>
      </c>
      <c r="V1318" s="124"/>
      <c r="W1318" s="125"/>
      <c r="X1318" s="93">
        <f t="shared" si="78"/>
        <v>23050000</v>
      </c>
      <c r="Y1318" s="94">
        <f t="shared" si="79"/>
        <v>0</v>
      </c>
      <c r="Z1318" s="94">
        <f t="shared" si="80"/>
        <v>0</v>
      </c>
      <c r="AA1318" s="126"/>
      <c r="AB1318" s="127" t="s">
        <v>75</v>
      </c>
      <c r="AC1318" s="97" t="s">
        <v>3870</v>
      </c>
    </row>
    <row r="1319" spans="1:29" ht="14.25">
      <c r="A1319" s="82">
        <v>1309</v>
      </c>
      <c r="B1319" s="115" t="s">
        <v>79</v>
      </c>
      <c r="C1319" s="131"/>
      <c r="D1319" s="84" t="s">
        <v>686</v>
      </c>
      <c r="E1319" s="326" t="s">
        <v>3871</v>
      </c>
      <c r="F1319" s="329" t="s">
        <v>3872</v>
      </c>
      <c r="G1319" s="325" t="s">
        <v>74</v>
      </c>
      <c r="H1319" s="325" t="s">
        <v>107</v>
      </c>
      <c r="I1319" s="134"/>
      <c r="J1319" s="120" t="s">
        <v>810</v>
      </c>
      <c r="K1319" s="167" t="s">
        <v>459</v>
      </c>
      <c r="L1319" s="122">
        <v>25300000</v>
      </c>
      <c r="M1319" s="122">
        <v>2250000</v>
      </c>
      <c r="N1319" s="123"/>
      <c r="O1319" s="122"/>
      <c r="P1319" s="122"/>
      <c r="Q1319" s="123"/>
      <c r="R1319" s="123"/>
      <c r="S1319" s="122"/>
      <c r="T1319" s="91">
        <f t="shared" si="77"/>
        <v>23050000</v>
      </c>
      <c r="U1319" s="92">
        <v>23050000</v>
      </c>
      <c r="V1319" s="124"/>
      <c r="W1319" s="125"/>
      <c r="X1319" s="93">
        <f t="shared" si="78"/>
        <v>23050000</v>
      </c>
      <c r="Y1319" s="94">
        <f t="shared" si="79"/>
        <v>0</v>
      </c>
      <c r="Z1319" s="94">
        <f t="shared" si="80"/>
        <v>0</v>
      </c>
      <c r="AA1319" s="126"/>
      <c r="AB1319" s="127" t="s">
        <v>75</v>
      </c>
      <c r="AC1319" s="97" t="s">
        <v>3873</v>
      </c>
    </row>
    <row r="1320" spans="1:29" ht="14.25">
      <c r="A1320" s="82">
        <v>1310</v>
      </c>
      <c r="B1320" s="115" t="s">
        <v>79</v>
      </c>
      <c r="C1320" s="131"/>
      <c r="D1320" s="128" t="s">
        <v>1391</v>
      </c>
      <c r="E1320" s="132" t="s">
        <v>3874</v>
      </c>
      <c r="F1320" s="133" t="s">
        <v>3875</v>
      </c>
      <c r="G1320" s="325" t="s">
        <v>74</v>
      </c>
      <c r="H1320" s="325" t="s">
        <v>107</v>
      </c>
      <c r="I1320" s="134"/>
      <c r="J1320" s="120" t="s">
        <v>2999</v>
      </c>
      <c r="K1320" s="167" t="s">
        <v>373</v>
      </c>
      <c r="L1320" s="122">
        <v>25300000</v>
      </c>
      <c r="M1320" s="122">
        <v>2250000</v>
      </c>
      <c r="N1320" s="123"/>
      <c r="O1320" s="122"/>
      <c r="P1320" s="122"/>
      <c r="Q1320" s="123"/>
      <c r="R1320" s="123"/>
      <c r="S1320" s="122"/>
      <c r="T1320" s="91">
        <f t="shared" si="77"/>
        <v>23050000</v>
      </c>
      <c r="U1320" s="92">
        <v>23050000</v>
      </c>
      <c r="V1320" s="124"/>
      <c r="W1320" s="125"/>
      <c r="X1320" s="93">
        <f t="shared" si="78"/>
        <v>23050000</v>
      </c>
      <c r="Y1320" s="94">
        <f t="shared" si="79"/>
        <v>0</v>
      </c>
      <c r="Z1320" s="94">
        <f t="shared" si="80"/>
        <v>0</v>
      </c>
      <c r="AA1320" s="126"/>
      <c r="AB1320" s="127" t="s">
        <v>75</v>
      </c>
      <c r="AC1320" s="97" t="s">
        <v>3876</v>
      </c>
    </row>
    <row r="1321" spans="1:29" ht="14.25">
      <c r="A1321" s="82">
        <v>1311</v>
      </c>
      <c r="B1321" s="115" t="s">
        <v>79</v>
      </c>
      <c r="C1321" s="131"/>
      <c r="D1321" s="128" t="s">
        <v>780</v>
      </c>
      <c r="E1321" s="132" t="s">
        <v>3877</v>
      </c>
      <c r="F1321" s="133" t="s">
        <v>3878</v>
      </c>
      <c r="G1321" s="134" t="s">
        <v>463</v>
      </c>
      <c r="H1321" s="134" t="s">
        <v>107</v>
      </c>
      <c r="I1321" s="134" t="s">
        <v>114</v>
      </c>
      <c r="J1321" s="120" t="s">
        <v>3555</v>
      </c>
      <c r="K1321" s="167" t="s">
        <v>353</v>
      </c>
      <c r="L1321" s="122">
        <v>18900000</v>
      </c>
      <c r="M1321" s="122"/>
      <c r="N1321" s="123"/>
      <c r="O1321" s="122">
        <v>70</v>
      </c>
      <c r="P1321" s="122"/>
      <c r="Q1321" s="123"/>
      <c r="R1321" s="123"/>
      <c r="S1321" s="122">
        <v>60000</v>
      </c>
      <c r="T1321" s="91">
        <f t="shared" si="77"/>
        <v>5610000</v>
      </c>
      <c r="U1321" s="92">
        <v>5700000</v>
      </c>
      <c r="V1321" s="124"/>
      <c r="W1321" s="125"/>
      <c r="X1321" s="93">
        <f t="shared" si="78"/>
        <v>5700000</v>
      </c>
      <c r="Y1321" s="94">
        <f t="shared" si="79"/>
        <v>90000</v>
      </c>
      <c r="Z1321" s="94">
        <f t="shared" si="80"/>
        <v>0</v>
      </c>
      <c r="AA1321" s="126"/>
      <c r="AB1321" s="127" t="s">
        <v>75</v>
      </c>
      <c r="AC1321" s="97" t="s">
        <v>3879</v>
      </c>
    </row>
    <row r="1322" spans="1:29" ht="14.25">
      <c r="A1322" s="82">
        <v>1312</v>
      </c>
      <c r="B1322" s="115" t="s">
        <v>79</v>
      </c>
      <c r="C1322" s="131"/>
      <c r="D1322" s="128" t="s">
        <v>1158</v>
      </c>
      <c r="E1322" s="132" t="s">
        <v>3880</v>
      </c>
      <c r="F1322" s="133" t="s">
        <v>3881</v>
      </c>
      <c r="G1322" s="325" t="s">
        <v>74</v>
      </c>
      <c r="H1322" s="325" t="s">
        <v>107</v>
      </c>
      <c r="I1322" s="134"/>
      <c r="J1322" s="120" t="s">
        <v>2999</v>
      </c>
      <c r="K1322" s="167" t="s">
        <v>373</v>
      </c>
      <c r="L1322" s="122">
        <v>25300000</v>
      </c>
      <c r="M1322" s="122">
        <v>2250000</v>
      </c>
      <c r="N1322" s="123"/>
      <c r="O1322" s="122"/>
      <c r="P1322" s="122"/>
      <c r="Q1322" s="123"/>
      <c r="R1322" s="123"/>
      <c r="S1322" s="122"/>
      <c r="T1322" s="91">
        <f t="shared" si="77"/>
        <v>23050000</v>
      </c>
      <c r="U1322" s="92">
        <v>23050000</v>
      </c>
      <c r="V1322" s="124"/>
      <c r="W1322" s="125"/>
      <c r="X1322" s="93">
        <f t="shared" si="78"/>
        <v>23050000</v>
      </c>
      <c r="Y1322" s="94">
        <f t="shared" si="79"/>
        <v>0</v>
      </c>
      <c r="Z1322" s="94">
        <f t="shared" si="80"/>
        <v>0</v>
      </c>
      <c r="AA1322" s="126"/>
      <c r="AB1322" s="127" t="s">
        <v>75</v>
      </c>
      <c r="AC1322" s="97" t="s">
        <v>3882</v>
      </c>
    </row>
    <row r="1323" spans="1:29" ht="14.25">
      <c r="A1323" s="82">
        <v>1313</v>
      </c>
      <c r="B1323" s="115" t="s">
        <v>79</v>
      </c>
      <c r="C1323" s="131"/>
      <c r="D1323" s="128" t="s">
        <v>1391</v>
      </c>
      <c r="E1323" s="338" t="s">
        <v>3883</v>
      </c>
      <c r="F1323" s="133" t="s">
        <v>3884</v>
      </c>
      <c r="G1323" s="342" t="s">
        <v>74</v>
      </c>
      <c r="H1323" s="134" t="s">
        <v>107</v>
      </c>
      <c r="I1323" s="134"/>
      <c r="J1323" s="120" t="s">
        <v>548</v>
      </c>
      <c r="K1323" s="167" t="s">
        <v>465</v>
      </c>
      <c r="L1323" s="122">
        <v>25300000</v>
      </c>
      <c r="M1323" s="122">
        <v>2250000</v>
      </c>
      <c r="N1323" s="123"/>
      <c r="O1323" s="122"/>
      <c r="P1323" s="122"/>
      <c r="Q1323" s="123"/>
      <c r="R1323" s="123"/>
      <c r="S1323" s="122">
        <v>2175000</v>
      </c>
      <c r="T1323" s="91">
        <f t="shared" si="77"/>
        <v>20875000</v>
      </c>
      <c r="U1323" s="92">
        <v>20875000</v>
      </c>
      <c r="V1323" s="124"/>
      <c r="W1323" s="125"/>
      <c r="X1323" s="93">
        <f t="shared" si="78"/>
        <v>20875000</v>
      </c>
      <c r="Y1323" s="94">
        <f t="shared" si="79"/>
        <v>0</v>
      </c>
      <c r="Z1323" s="94">
        <f t="shared" si="80"/>
        <v>0</v>
      </c>
      <c r="AA1323" s="126"/>
      <c r="AB1323" s="127" t="s">
        <v>75</v>
      </c>
      <c r="AC1323" s="97" t="s">
        <v>3885</v>
      </c>
    </row>
    <row r="1324" spans="1:29" ht="14.25">
      <c r="A1324" s="82">
        <v>1314</v>
      </c>
      <c r="B1324" s="115" t="s">
        <v>79</v>
      </c>
      <c r="C1324" s="131"/>
      <c r="D1324" s="128" t="s">
        <v>780</v>
      </c>
      <c r="E1324" s="132" t="s">
        <v>3886</v>
      </c>
      <c r="F1324" s="133" t="s">
        <v>3887</v>
      </c>
      <c r="G1324" s="134" t="s">
        <v>463</v>
      </c>
      <c r="H1324" s="134" t="s">
        <v>107</v>
      </c>
      <c r="I1324" s="134"/>
      <c r="J1324" s="120" t="s">
        <v>3555</v>
      </c>
      <c r="K1324" s="167" t="s">
        <v>465</v>
      </c>
      <c r="L1324" s="122">
        <v>18900000</v>
      </c>
      <c r="M1324" s="122">
        <v>2250000</v>
      </c>
      <c r="N1324" s="123"/>
      <c r="O1324" s="122"/>
      <c r="P1324" s="122"/>
      <c r="Q1324" s="123"/>
      <c r="R1324" s="123"/>
      <c r="S1324" s="122"/>
      <c r="T1324" s="91">
        <f t="shared" si="77"/>
        <v>16650000</v>
      </c>
      <c r="U1324" s="92">
        <v>16650000</v>
      </c>
      <c r="V1324" s="124"/>
      <c r="W1324" s="125"/>
      <c r="X1324" s="93">
        <f t="shared" si="78"/>
        <v>16650000</v>
      </c>
      <c r="Y1324" s="94">
        <f t="shared" si="79"/>
        <v>0</v>
      </c>
      <c r="Z1324" s="94">
        <f t="shared" si="80"/>
        <v>0</v>
      </c>
      <c r="AA1324" s="126"/>
      <c r="AB1324" s="127" t="s">
        <v>75</v>
      </c>
      <c r="AC1324" s="97" t="s">
        <v>3888</v>
      </c>
    </row>
    <row r="1325" spans="1:29" ht="14.25">
      <c r="A1325" s="82">
        <v>1315</v>
      </c>
      <c r="B1325" s="115" t="s">
        <v>79</v>
      </c>
      <c r="C1325" s="131"/>
      <c r="D1325" s="128" t="s">
        <v>1118</v>
      </c>
      <c r="E1325" s="132" t="s">
        <v>3889</v>
      </c>
      <c r="F1325" s="133" t="s">
        <v>3890</v>
      </c>
      <c r="G1325" s="325" t="s">
        <v>243</v>
      </c>
      <c r="H1325" s="325" t="s">
        <v>107</v>
      </c>
      <c r="I1325" s="134" t="s">
        <v>114</v>
      </c>
      <c r="J1325" s="120" t="s">
        <v>818</v>
      </c>
      <c r="K1325" s="167" t="s">
        <v>353</v>
      </c>
      <c r="L1325" s="122">
        <v>18900000</v>
      </c>
      <c r="M1325" s="122"/>
      <c r="N1325" s="123"/>
      <c r="O1325" s="122">
        <v>70</v>
      </c>
      <c r="P1325" s="122"/>
      <c r="Q1325" s="123"/>
      <c r="R1325" s="123"/>
      <c r="S1325" s="122"/>
      <c r="T1325" s="91">
        <f t="shared" si="77"/>
        <v>5670000</v>
      </c>
      <c r="U1325" s="92">
        <v>5670000</v>
      </c>
      <c r="V1325" s="124"/>
      <c r="W1325" s="125"/>
      <c r="X1325" s="93">
        <f t="shared" si="78"/>
        <v>5670000</v>
      </c>
      <c r="Y1325" s="94">
        <f t="shared" si="79"/>
        <v>0</v>
      </c>
      <c r="Z1325" s="94">
        <f t="shared" si="80"/>
        <v>0</v>
      </c>
      <c r="AA1325" s="126"/>
      <c r="AB1325" s="127" t="s">
        <v>75</v>
      </c>
      <c r="AC1325" s="97" t="s">
        <v>3891</v>
      </c>
    </row>
    <row r="1326" spans="1:29" ht="14.25">
      <c r="A1326" s="82">
        <v>1316</v>
      </c>
      <c r="B1326" s="115" t="s">
        <v>79</v>
      </c>
      <c r="C1326" s="131"/>
      <c r="D1326" s="84" t="s">
        <v>686</v>
      </c>
      <c r="E1326" s="132" t="s">
        <v>3892</v>
      </c>
      <c r="F1326" s="133" t="s">
        <v>3893</v>
      </c>
      <c r="G1326" s="325" t="s">
        <v>82</v>
      </c>
      <c r="H1326" s="134" t="s">
        <v>399</v>
      </c>
      <c r="I1326" s="134"/>
      <c r="J1326" s="120" t="s">
        <v>722</v>
      </c>
      <c r="K1326" s="167" t="s">
        <v>373</v>
      </c>
      <c r="L1326" s="122">
        <v>25300000</v>
      </c>
      <c r="M1326" s="122">
        <v>2250000</v>
      </c>
      <c r="N1326" s="123"/>
      <c r="O1326" s="122"/>
      <c r="P1326" s="122"/>
      <c r="Q1326" s="123"/>
      <c r="R1326" s="123"/>
      <c r="S1326" s="122"/>
      <c r="T1326" s="91">
        <f t="shared" si="77"/>
        <v>23050000</v>
      </c>
      <c r="U1326" s="92">
        <v>23050000</v>
      </c>
      <c r="V1326" s="124"/>
      <c r="W1326" s="125"/>
      <c r="X1326" s="93">
        <f t="shared" si="78"/>
        <v>23050000</v>
      </c>
      <c r="Y1326" s="94">
        <f t="shared" si="79"/>
        <v>0</v>
      </c>
      <c r="Z1326" s="94">
        <f t="shared" si="80"/>
        <v>0</v>
      </c>
      <c r="AA1326" s="126"/>
      <c r="AB1326" s="127" t="s">
        <v>75</v>
      </c>
      <c r="AC1326" s="97" t="s">
        <v>3894</v>
      </c>
    </row>
    <row r="1327" spans="1:29" ht="14.25">
      <c r="A1327" s="82">
        <v>1317</v>
      </c>
      <c r="B1327" s="115" t="s">
        <v>79</v>
      </c>
      <c r="C1327" s="131"/>
      <c r="D1327" s="128" t="s">
        <v>1163</v>
      </c>
      <c r="E1327" s="132" t="s">
        <v>3895</v>
      </c>
      <c r="F1327" s="133" t="s">
        <v>3896</v>
      </c>
      <c r="G1327" s="325" t="s">
        <v>243</v>
      </c>
      <c r="H1327" s="325" t="s">
        <v>107</v>
      </c>
      <c r="I1327" s="134" t="s">
        <v>3372</v>
      </c>
      <c r="J1327" s="120" t="s">
        <v>818</v>
      </c>
      <c r="K1327" s="167" t="s">
        <v>353</v>
      </c>
      <c r="L1327" s="122">
        <v>18900000</v>
      </c>
      <c r="M1327" s="122"/>
      <c r="N1327" s="123"/>
      <c r="O1327" s="122">
        <v>30</v>
      </c>
      <c r="P1327" s="122"/>
      <c r="Q1327" s="123"/>
      <c r="R1327" s="123"/>
      <c r="S1327" s="122"/>
      <c r="T1327" s="91">
        <f t="shared" si="77"/>
        <v>13230000</v>
      </c>
      <c r="U1327" s="92">
        <v>13320000</v>
      </c>
      <c r="V1327" s="124"/>
      <c r="W1327" s="125"/>
      <c r="X1327" s="93">
        <f t="shared" si="78"/>
        <v>13320000</v>
      </c>
      <c r="Y1327" s="94">
        <f t="shared" si="79"/>
        <v>90000</v>
      </c>
      <c r="Z1327" s="94">
        <f t="shared" si="80"/>
        <v>0</v>
      </c>
      <c r="AA1327" s="126"/>
      <c r="AB1327" s="127" t="s">
        <v>75</v>
      </c>
      <c r="AC1327" s="97" t="s">
        <v>3897</v>
      </c>
    </row>
    <row r="1328" spans="1:29" ht="14.25">
      <c r="A1328" s="82">
        <v>1318</v>
      </c>
      <c r="B1328" s="115" t="s">
        <v>79</v>
      </c>
      <c r="C1328" s="131"/>
      <c r="D1328" s="128" t="s">
        <v>1124</v>
      </c>
      <c r="E1328" s="326" t="s">
        <v>3898</v>
      </c>
      <c r="F1328" s="329" t="s">
        <v>3899</v>
      </c>
      <c r="G1328" s="325" t="s">
        <v>209</v>
      </c>
      <c r="H1328" s="325" t="s">
        <v>107</v>
      </c>
      <c r="I1328" s="134"/>
      <c r="J1328" s="120" t="s">
        <v>544</v>
      </c>
      <c r="K1328" s="167" t="s">
        <v>465</v>
      </c>
      <c r="L1328" s="122">
        <v>25300000</v>
      </c>
      <c r="M1328" s="122">
        <v>2250000</v>
      </c>
      <c r="N1328" s="123"/>
      <c r="O1328" s="122"/>
      <c r="P1328" s="122"/>
      <c r="Q1328" s="123"/>
      <c r="R1328" s="123"/>
      <c r="S1328" s="122"/>
      <c r="T1328" s="91">
        <f t="shared" si="77"/>
        <v>23050000</v>
      </c>
      <c r="U1328" s="92">
        <v>23050000</v>
      </c>
      <c r="V1328" s="124"/>
      <c r="W1328" s="125"/>
      <c r="X1328" s="93">
        <f t="shared" si="78"/>
        <v>23050000</v>
      </c>
      <c r="Y1328" s="94">
        <f t="shared" si="79"/>
        <v>0</v>
      </c>
      <c r="Z1328" s="94">
        <f t="shared" si="80"/>
        <v>0</v>
      </c>
      <c r="AA1328" s="126"/>
      <c r="AB1328" s="127" t="s">
        <v>75</v>
      </c>
      <c r="AC1328" s="97" t="s">
        <v>3900</v>
      </c>
    </row>
    <row r="1329" spans="1:29" ht="14.25">
      <c r="A1329" s="82">
        <v>1319</v>
      </c>
      <c r="B1329" s="115" t="s">
        <v>79</v>
      </c>
      <c r="C1329" s="131"/>
      <c r="D1329" s="128" t="s">
        <v>1124</v>
      </c>
      <c r="E1329" s="132" t="s">
        <v>3901</v>
      </c>
      <c r="F1329" s="133" t="s">
        <v>3902</v>
      </c>
      <c r="G1329" s="325" t="s">
        <v>243</v>
      </c>
      <c r="H1329" s="325" t="s">
        <v>107</v>
      </c>
      <c r="I1329" s="134"/>
      <c r="J1329" s="120" t="s">
        <v>818</v>
      </c>
      <c r="K1329" s="167" t="s">
        <v>459</v>
      </c>
      <c r="L1329" s="122">
        <v>18900000</v>
      </c>
      <c r="M1329" s="122">
        <v>2250000</v>
      </c>
      <c r="N1329" s="123"/>
      <c r="O1329" s="122"/>
      <c r="P1329" s="122"/>
      <c r="Q1329" s="123"/>
      <c r="R1329" s="123"/>
      <c r="S1329" s="122"/>
      <c r="T1329" s="91">
        <f t="shared" si="77"/>
        <v>16650000</v>
      </c>
      <c r="U1329" s="92">
        <v>16650000</v>
      </c>
      <c r="V1329" s="124"/>
      <c r="W1329" s="125"/>
      <c r="X1329" s="93">
        <f t="shared" si="78"/>
        <v>16650000</v>
      </c>
      <c r="Y1329" s="94">
        <f t="shared" si="79"/>
        <v>0</v>
      </c>
      <c r="Z1329" s="94">
        <f t="shared" si="80"/>
        <v>0</v>
      </c>
      <c r="AA1329" s="126"/>
      <c r="AB1329" s="127" t="s">
        <v>75</v>
      </c>
      <c r="AC1329" s="97" t="s">
        <v>3903</v>
      </c>
    </row>
    <row r="1330" spans="1:29" ht="14.25">
      <c r="A1330" s="82">
        <v>1320</v>
      </c>
      <c r="B1330" s="115" t="s">
        <v>79</v>
      </c>
      <c r="C1330" s="131"/>
      <c r="D1330" s="84" t="s">
        <v>686</v>
      </c>
      <c r="E1330" s="132" t="s">
        <v>3904</v>
      </c>
      <c r="F1330" s="133" t="s">
        <v>3905</v>
      </c>
      <c r="G1330" s="325" t="s">
        <v>74</v>
      </c>
      <c r="H1330" s="325" t="s">
        <v>107</v>
      </c>
      <c r="I1330" s="134"/>
      <c r="J1330" s="120" t="s">
        <v>2999</v>
      </c>
      <c r="K1330" s="167" t="s">
        <v>373</v>
      </c>
      <c r="L1330" s="122">
        <v>25300000</v>
      </c>
      <c r="M1330" s="122">
        <v>2250000</v>
      </c>
      <c r="N1330" s="123"/>
      <c r="O1330" s="122"/>
      <c r="P1330" s="122"/>
      <c r="Q1330" s="123"/>
      <c r="R1330" s="123"/>
      <c r="S1330" s="122"/>
      <c r="T1330" s="91">
        <f t="shared" si="77"/>
        <v>23050000</v>
      </c>
      <c r="U1330" s="92">
        <v>23050000</v>
      </c>
      <c r="V1330" s="124"/>
      <c r="W1330" s="125"/>
      <c r="X1330" s="93">
        <f t="shared" si="78"/>
        <v>23050000</v>
      </c>
      <c r="Y1330" s="94">
        <f t="shared" si="79"/>
        <v>0</v>
      </c>
      <c r="Z1330" s="94">
        <f t="shared" si="80"/>
        <v>0</v>
      </c>
      <c r="AA1330" s="126"/>
      <c r="AB1330" s="127" t="s">
        <v>75</v>
      </c>
      <c r="AC1330" s="97" t="s">
        <v>3906</v>
      </c>
    </row>
    <row r="1331" spans="1:29" ht="14.25">
      <c r="A1331" s="82">
        <v>1321</v>
      </c>
      <c r="B1331" s="115" t="s">
        <v>79</v>
      </c>
      <c r="C1331" s="131"/>
      <c r="D1331" s="128" t="s">
        <v>1102</v>
      </c>
      <c r="E1331" s="132" t="s">
        <v>3907</v>
      </c>
      <c r="F1331" s="133" t="s">
        <v>3908</v>
      </c>
      <c r="G1331" s="134" t="s">
        <v>463</v>
      </c>
      <c r="H1331" s="134" t="s">
        <v>107</v>
      </c>
      <c r="I1331" s="134"/>
      <c r="J1331" s="120" t="s">
        <v>3555</v>
      </c>
      <c r="K1331" s="167" t="s">
        <v>465</v>
      </c>
      <c r="L1331" s="122">
        <v>18900000</v>
      </c>
      <c r="M1331" s="122">
        <v>2250000</v>
      </c>
      <c r="N1331" s="123"/>
      <c r="O1331" s="122"/>
      <c r="P1331" s="122"/>
      <c r="Q1331" s="123"/>
      <c r="R1331" s="123"/>
      <c r="S1331" s="122"/>
      <c r="T1331" s="91">
        <f t="shared" si="77"/>
        <v>16650000</v>
      </c>
      <c r="U1331" s="92">
        <v>16650000</v>
      </c>
      <c r="V1331" s="124"/>
      <c r="W1331" s="125"/>
      <c r="X1331" s="93">
        <f t="shared" si="78"/>
        <v>16650000</v>
      </c>
      <c r="Y1331" s="94">
        <f t="shared" si="79"/>
        <v>0</v>
      </c>
      <c r="Z1331" s="94">
        <f t="shared" si="80"/>
        <v>0</v>
      </c>
      <c r="AA1331" s="126"/>
      <c r="AB1331" s="127" t="s">
        <v>75</v>
      </c>
      <c r="AC1331" s="114" t="str">
        <f>VLOOKUP(E1331,'[1]Tong hop'!$D$3:$P$2738,12,FALSE)</f>
        <v>VuLTASB61446@fpt.edu.vn</v>
      </c>
    </row>
    <row r="1332" spans="1:29" ht="14.25">
      <c r="A1332" s="82">
        <v>1322</v>
      </c>
      <c r="B1332" s="115" t="s">
        <v>79</v>
      </c>
      <c r="C1332" s="131"/>
      <c r="D1332" s="128" t="s">
        <v>751</v>
      </c>
      <c r="E1332" s="132" t="s">
        <v>3909</v>
      </c>
      <c r="F1332" s="133" t="s">
        <v>3910</v>
      </c>
      <c r="G1332" s="325" t="s">
        <v>82</v>
      </c>
      <c r="H1332" s="325" t="s">
        <v>107</v>
      </c>
      <c r="I1332" s="134"/>
      <c r="J1332" s="120" t="s">
        <v>722</v>
      </c>
      <c r="K1332" s="167" t="s">
        <v>373</v>
      </c>
      <c r="L1332" s="122">
        <v>25300000</v>
      </c>
      <c r="M1332" s="122">
        <v>2250000</v>
      </c>
      <c r="N1332" s="123"/>
      <c r="O1332" s="122"/>
      <c r="P1332" s="122"/>
      <c r="Q1332" s="123"/>
      <c r="R1332" s="123"/>
      <c r="S1332" s="122"/>
      <c r="T1332" s="91">
        <f t="shared" si="77"/>
        <v>23050000</v>
      </c>
      <c r="U1332" s="92">
        <v>23050000</v>
      </c>
      <c r="V1332" s="124"/>
      <c r="W1332" s="125"/>
      <c r="X1332" s="93">
        <f t="shared" si="78"/>
        <v>23050000</v>
      </c>
      <c r="Y1332" s="94">
        <f t="shared" si="79"/>
        <v>0</v>
      </c>
      <c r="Z1332" s="94">
        <f t="shared" si="80"/>
        <v>0</v>
      </c>
      <c r="AA1332" s="126"/>
      <c r="AB1332" s="127" t="s">
        <v>75</v>
      </c>
      <c r="AC1332" s="114" t="str">
        <f>VLOOKUP(E1332,'[1]Tong hop'!$D$3:$P$2738,12,FALSE)</f>
        <v>HuyNDNSE63331@fpt.edu.vn</v>
      </c>
    </row>
    <row r="1333" spans="1:29" ht="14.25">
      <c r="A1333" s="82">
        <v>1323</v>
      </c>
      <c r="B1333" s="115" t="s">
        <v>79</v>
      </c>
      <c r="C1333" s="131"/>
      <c r="D1333" s="128" t="s">
        <v>1118</v>
      </c>
      <c r="E1333" s="132" t="s">
        <v>3911</v>
      </c>
      <c r="F1333" s="133" t="s">
        <v>3265</v>
      </c>
      <c r="G1333" s="325" t="s">
        <v>74</v>
      </c>
      <c r="H1333" s="325" t="s">
        <v>107</v>
      </c>
      <c r="I1333" s="134"/>
      <c r="J1333" s="120" t="s">
        <v>834</v>
      </c>
      <c r="K1333" s="167" t="s">
        <v>373</v>
      </c>
      <c r="L1333" s="122">
        <v>25300000</v>
      </c>
      <c r="M1333" s="122">
        <v>2250000</v>
      </c>
      <c r="N1333" s="123"/>
      <c r="O1333" s="122"/>
      <c r="P1333" s="122"/>
      <c r="Q1333" s="123"/>
      <c r="R1333" s="123"/>
      <c r="S1333" s="122"/>
      <c r="T1333" s="91">
        <f t="shared" si="77"/>
        <v>23050000</v>
      </c>
      <c r="U1333" s="92">
        <v>23050000</v>
      </c>
      <c r="V1333" s="124"/>
      <c r="W1333" s="125"/>
      <c r="X1333" s="93">
        <f t="shared" si="78"/>
        <v>23050000</v>
      </c>
      <c r="Y1333" s="94">
        <f t="shared" si="79"/>
        <v>0</v>
      </c>
      <c r="Z1333" s="94">
        <f t="shared" si="80"/>
        <v>0</v>
      </c>
      <c r="AA1333" s="126"/>
      <c r="AB1333" s="127" t="s">
        <v>75</v>
      </c>
      <c r="AC1333" s="97" t="s">
        <v>3912</v>
      </c>
    </row>
    <row r="1334" spans="1:29" ht="14.25">
      <c r="A1334" s="82">
        <v>1324</v>
      </c>
      <c r="B1334" s="115" t="s">
        <v>79</v>
      </c>
      <c r="C1334" s="131"/>
      <c r="D1334" s="128" t="s">
        <v>1158</v>
      </c>
      <c r="E1334" s="132" t="s">
        <v>3913</v>
      </c>
      <c r="F1334" s="133" t="s">
        <v>3914</v>
      </c>
      <c r="G1334" s="134" t="s">
        <v>463</v>
      </c>
      <c r="H1334" s="134" t="s">
        <v>107</v>
      </c>
      <c r="I1334" s="134"/>
      <c r="J1334" s="120" t="s">
        <v>464</v>
      </c>
      <c r="K1334" s="167" t="s">
        <v>465</v>
      </c>
      <c r="L1334" s="122">
        <v>18900000</v>
      </c>
      <c r="M1334" s="122">
        <v>2250000</v>
      </c>
      <c r="N1334" s="123"/>
      <c r="O1334" s="122"/>
      <c r="P1334" s="122"/>
      <c r="Q1334" s="123"/>
      <c r="R1334" s="123"/>
      <c r="S1334" s="122"/>
      <c r="T1334" s="91">
        <f t="shared" si="77"/>
        <v>16650000</v>
      </c>
      <c r="U1334" s="92">
        <v>16650000</v>
      </c>
      <c r="V1334" s="124"/>
      <c r="W1334" s="125"/>
      <c r="X1334" s="93">
        <f t="shared" si="78"/>
        <v>16650000</v>
      </c>
      <c r="Y1334" s="94">
        <f t="shared" si="79"/>
        <v>0</v>
      </c>
      <c r="Z1334" s="94">
        <f t="shared" si="80"/>
        <v>0</v>
      </c>
      <c r="AA1334" s="126"/>
      <c r="AB1334" s="127" t="s">
        <v>75</v>
      </c>
      <c r="AC1334" s="97" t="s">
        <v>3915</v>
      </c>
    </row>
    <row r="1335" spans="1:29" ht="14.25">
      <c r="A1335" s="82">
        <v>1325</v>
      </c>
      <c r="B1335" s="115" t="s">
        <v>79</v>
      </c>
      <c r="C1335" s="131"/>
      <c r="D1335" s="128" t="s">
        <v>1163</v>
      </c>
      <c r="E1335" s="132" t="s">
        <v>3916</v>
      </c>
      <c r="F1335" s="133" t="s">
        <v>3917</v>
      </c>
      <c r="G1335" s="325" t="s">
        <v>82</v>
      </c>
      <c r="H1335" s="325" t="s">
        <v>107</v>
      </c>
      <c r="I1335" s="134"/>
      <c r="J1335" s="120" t="s">
        <v>552</v>
      </c>
      <c r="K1335" s="167" t="s">
        <v>465</v>
      </c>
      <c r="L1335" s="122">
        <v>25300000</v>
      </c>
      <c r="M1335" s="122">
        <v>2250000</v>
      </c>
      <c r="N1335" s="123"/>
      <c r="O1335" s="122"/>
      <c r="P1335" s="122"/>
      <c r="Q1335" s="123"/>
      <c r="R1335" s="123"/>
      <c r="S1335" s="122">
        <v>2197000</v>
      </c>
      <c r="T1335" s="91">
        <f t="shared" si="77"/>
        <v>20853000</v>
      </c>
      <c r="U1335" s="92">
        <v>23050000</v>
      </c>
      <c r="V1335" s="124"/>
      <c r="W1335" s="297">
        <v>2085000</v>
      </c>
      <c r="X1335" s="93">
        <f t="shared" si="78"/>
        <v>20965000</v>
      </c>
      <c r="Y1335" s="94">
        <f t="shared" si="79"/>
        <v>112000</v>
      </c>
      <c r="Z1335" s="94">
        <f t="shared" si="80"/>
        <v>0</v>
      </c>
      <c r="AA1335" s="126"/>
      <c r="AB1335" s="127" t="s">
        <v>1992</v>
      </c>
      <c r="AC1335" s="97" t="s">
        <v>3918</v>
      </c>
    </row>
    <row r="1336" spans="1:29" ht="14.25">
      <c r="A1336" s="82">
        <v>1326</v>
      </c>
      <c r="B1336" s="115" t="s">
        <v>79</v>
      </c>
      <c r="C1336" s="131"/>
      <c r="D1336" s="84" t="s">
        <v>1158</v>
      </c>
      <c r="E1336" s="132" t="s">
        <v>3919</v>
      </c>
      <c r="F1336" s="133" t="s">
        <v>3920</v>
      </c>
      <c r="G1336" s="325" t="s">
        <v>74</v>
      </c>
      <c r="H1336" s="325" t="s">
        <v>107</v>
      </c>
      <c r="I1336" s="134"/>
      <c r="J1336" s="120" t="s">
        <v>2999</v>
      </c>
      <c r="K1336" s="167" t="s">
        <v>373</v>
      </c>
      <c r="L1336" s="122">
        <v>25300000</v>
      </c>
      <c r="M1336" s="122">
        <v>2250000</v>
      </c>
      <c r="N1336" s="123"/>
      <c r="O1336" s="122"/>
      <c r="P1336" s="122"/>
      <c r="Q1336" s="123"/>
      <c r="R1336" s="123"/>
      <c r="S1336" s="122"/>
      <c r="T1336" s="91">
        <f t="shared" si="77"/>
        <v>23050000</v>
      </c>
      <c r="U1336" s="92">
        <v>23050000</v>
      </c>
      <c r="V1336" s="124"/>
      <c r="W1336" s="125"/>
      <c r="X1336" s="93">
        <f t="shared" si="78"/>
        <v>23050000</v>
      </c>
      <c r="Y1336" s="94">
        <f t="shared" si="79"/>
        <v>0</v>
      </c>
      <c r="Z1336" s="94">
        <f t="shared" si="80"/>
        <v>0</v>
      </c>
      <c r="AA1336" s="126"/>
      <c r="AB1336" s="127" t="s">
        <v>75</v>
      </c>
      <c r="AC1336" s="97" t="s">
        <v>3921</v>
      </c>
    </row>
    <row r="1337" spans="1:29" ht="14.25">
      <c r="A1337" s="82">
        <v>1327</v>
      </c>
      <c r="B1337" s="115" t="s">
        <v>79</v>
      </c>
      <c r="C1337" s="131"/>
      <c r="D1337" s="84" t="s">
        <v>686</v>
      </c>
      <c r="E1337" s="132" t="s">
        <v>3922</v>
      </c>
      <c r="F1337" s="133" t="s">
        <v>3923</v>
      </c>
      <c r="G1337" s="325" t="s">
        <v>243</v>
      </c>
      <c r="H1337" s="325" t="s">
        <v>107</v>
      </c>
      <c r="I1337" s="134"/>
      <c r="J1337" s="120" t="s">
        <v>818</v>
      </c>
      <c r="K1337" s="167" t="s">
        <v>459</v>
      </c>
      <c r="L1337" s="122">
        <v>18900000</v>
      </c>
      <c r="M1337" s="122">
        <v>2250000</v>
      </c>
      <c r="N1337" s="123"/>
      <c r="O1337" s="122"/>
      <c r="P1337" s="122"/>
      <c r="Q1337" s="123"/>
      <c r="R1337" s="123"/>
      <c r="S1337" s="122"/>
      <c r="T1337" s="91">
        <f t="shared" si="77"/>
        <v>16650000</v>
      </c>
      <c r="U1337" s="92">
        <v>16650000</v>
      </c>
      <c r="V1337" s="124"/>
      <c r="W1337" s="125"/>
      <c r="X1337" s="93">
        <f t="shared" si="78"/>
        <v>16650000</v>
      </c>
      <c r="Y1337" s="94">
        <f t="shared" si="79"/>
        <v>0</v>
      </c>
      <c r="Z1337" s="94">
        <f t="shared" si="80"/>
        <v>0</v>
      </c>
      <c r="AA1337" s="126"/>
      <c r="AB1337" s="127" t="s">
        <v>75</v>
      </c>
      <c r="AC1337" s="97" t="s">
        <v>3924</v>
      </c>
    </row>
    <row r="1338" spans="1:29" ht="14.25">
      <c r="A1338" s="82">
        <v>1328</v>
      </c>
      <c r="B1338" s="115" t="s">
        <v>79</v>
      </c>
      <c r="C1338" s="131"/>
      <c r="D1338" s="128" t="s">
        <v>1276</v>
      </c>
      <c r="E1338" s="132" t="s">
        <v>3925</v>
      </c>
      <c r="F1338" s="133" t="s">
        <v>3926</v>
      </c>
      <c r="G1338" s="325" t="s">
        <v>74</v>
      </c>
      <c r="H1338" s="325" t="s">
        <v>107</v>
      </c>
      <c r="I1338" s="134"/>
      <c r="J1338" s="120" t="s">
        <v>533</v>
      </c>
      <c r="K1338" s="167" t="s">
        <v>373</v>
      </c>
      <c r="L1338" s="122">
        <v>25300000</v>
      </c>
      <c r="M1338" s="122">
        <v>2250000</v>
      </c>
      <c r="N1338" s="123"/>
      <c r="O1338" s="122"/>
      <c r="P1338" s="122"/>
      <c r="Q1338" s="123"/>
      <c r="R1338" s="123"/>
      <c r="S1338" s="122"/>
      <c r="T1338" s="91">
        <f t="shared" si="77"/>
        <v>23050000</v>
      </c>
      <c r="U1338" s="92">
        <v>23050000</v>
      </c>
      <c r="V1338" s="124"/>
      <c r="W1338" s="125"/>
      <c r="X1338" s="93">
        <f t="shared" si="78"/>
        <v>23050000</v>
      </c>
      <c r="Y1338" s="94">
        <f t="shared" si="79"/>
        <v>0</v>
      </c>
      <c r="Z1338" s="94">
        <f t="shared" si="80"/>
        <v>0</v>
      </c>
      <c r="AA1338" s="126"/>
      <c r="AB1338" s="127" t="s">
        <v>75</v>
      </c>
      <c r="AC1338" s="97" t="s">
        <v>3927</v>
      </c>
    </row>
    <row r="1339" spans="1:29" ht="14.25">
      <c r="A1339" s="82">
        <v>1329</v>
      </c>
      <c r="B1339" s="115" t="s">
        <v>79</v>
      </c>
      <c r="C1339" s="131"/>
      <c r="D1339" s="128" t="s">
        <v>1276</v>
      </c>
      <c r="E1339" s="132" t="s">
        <v>3928</v>
      </c>
      <c r="F1339" s="133" t="s">
        <v>3929</v>
      </c>
      <c r="G1339" s="325" t="s">
        <v>393</v>
      </c>
      <c r="H1339" s="325" t="s">
        <v>107</v>
      </c>
      <c r="I1339" s="134"/>
      <c r="J1339" s="120" t="s">
        <v>849</v>
      </c>
      <c r="K1339" s="167" t="s">
        <v>373</v>
      </c>
      <c r="L1339" s="122">
        <v>25300000</v>
      </c>
      <c r="M1339" s="122">
        <v>2250000</v>
      </c>
      <c r="N1339" s="123"/>
      <c r="O1339" s="122"/>
      <c r="P1339" s="122"/>
      <c r="Q1339" s="123"/>
      <c r="R1339" s="123"/>
      <c r="S1339" s="122"/>
      <c r="T1339" s="91">
        <f t="shared" si="77"/>
        <v>23050000</v>
      </c>
      <c r="U1339" s="92">
        <v>23050000</v>
      </c>
      <c r="V1339" s="124"/>
      <c r="W1339" s="125"/>
      <c r="X1339" s="93">
        <f t="shared" si="78"/>
        <v>23050000</v>
      </c>
      <c r="Y1339" s="94">
        <f t="shared" si="79"/>
        <v>0</v>
      </c>
      <c r="Z1339" s="94">
        <f t="shared" si="80"/>
        <v>0</v>
      </c>
      <c r="AA1339" s="126"/>
      <c r="AB1339" s="127" t="s">
        <v>75</v>
      </c>
      <c r="AC1339" s="97" t="s">
        <v>3930</v>
      </c>
    </row>
    <row r="1340" spans="1:29" ht="14.25">
      <c r="A1340" s="82">
        <v>1330</v>
      </c>
      <c r="B1340" s="115" t="s">
        <v>79</v>
      </c>
      <c r="C1340" s="131"/>
      <c r="D1340" s="128" t="s">
        <v>1118</v>
      </c>
      <c r="E1340" s="132" t="s">
        <v>3931</v>
      </c>
      <c r="F1340" s="133" t="s">
        <v>3932</v>
      </c>
      <c r="G1340" s="134" t="s">
        <v>463</v>
      </c>
      <c r="H1340" s="134" t="s">
        <v>107</v>
      </c>
      <c r="I1340" s="134"/>
      <c r="J1340" s="120" t="s">
        <v>464</v>
      </c>
      <c r="K1340" s="167" t="s">
        <v>465</v>
      </c>
      <c r="L1340" s="122">
        <v>18900000</v>
      </c>
      <c r="M1340" s="122">
        <v>2250000</v>
      </c>
      <c r="N1340" s="123"/>
      <c r="O1340" s="122"/>
      <c r="P1340" s="122"/>
      <c r="Q1340" s="123"/>
      <c r="R1340" s="123"/>
      <c r="S1340" s="122"/>
      <c r="T1340" s="91">
        <f t="shared" si="77"/>
        <v>16650000</v>
      </c>
      <c r="U1340" s="92">
        <v>16650000</v>
      </c>
      <c r="V1340" s="124"/>
      <c r="W1340" s="125"/>
      <c r="X1340" s="93">
        <f t="shared" si="78"/>
        <v>16650000</v>
      </c>
      <c r="Y1340" s="94">
        <f t="shared" si="79"/>
        <v>0</v>
      </c>
      <c r="Z1340" s="94">
        <f t="shared" si="80"/>
        <v>0</v>
      </c>
      <c r="AA1340" s="126"/>
      <c r="AB1340" s="127" t="s">
        <v>75</v>
      </c>
      <c r="AC1340" s="97" t="s">
        <v>3933</v>
      </c>
    </row>
    <row r="1341" spans="1:29" ht="14.25">
      <c r="A1341" s="82">
        <v>1331</v>
      </c>
      <c r="B1341" s="115" t="s">
        <v>79</v>
      </c>
      <c r="C1341" s="131"/>
      <c r="D1341" s="128" t="s">
        <v>2154</v>
      </c>
      <c r="E1341" s="132" t="s">
        <v>3934</v>
      </c>
      <c r="F1341" s="133" t="s">
        <v>3935</v>
      </c>
      <c r="G1341" s="325" t="s">
        <v>74</v>
      </c>
      <c r="H1341" s="325" t="s">
        <v>107</v>
      </c>
      <c r="I1341" s="134"/>
      <c r="J1341" s="120" t="s">
        <v>2999</v>
      </c>
      <c r="K1341" s="167" t="s">
        <v>373</v>
      </c>
      <c r="L1341" s="122">
        <v>25300000</v>
      </c>
      <c r="M1341" s="122">
        <v>2250000</v>
      </c>
      <c r="N1341" s="123"/>
      <c r="O1341" s="122"/>
      <c r="P1341" s="122"/>
      <c r="Q1341" s="123"/>
      <c r="R1341" s="123"/>
      <c r="S1341" s="122"/>
      <c r="T1341" s="91">
        <f t="shared" si="77"/>
        <v>23050000</v>
      </c>
      <c r="U1341" s="92">
        <v>23050000</v>
      </c>
      <c r="V1341" s="124"/>
      <c r="W1341" s="125"/>
      <c r="X1341" s="93">
        <f t="shared" si="78"/>
        <v>23050000</v>
      </c>
      <c r="Y1341" s="94">
        <f t="shared" si="79"/>
        <v>0</v>
      </c>
      <c r="Z1341" s="94">
        <f t="shared" si="80"/>
        <v>0</v>
      </c>
      <c r="AA1341" s="126"/>
      <c r="AB1341" s="127" t="s">
        <v>75</v>
      </c>
      <c r="AC1341" s="114" t="str">
        <f>VLOOKUP(E1341,'[1]Tong hop'!$D$3:$P$2738,12,FALSE)</f>
        <v>HoangTTSE63415@fpt.edu.vn</v>
      </c>
    </row>
    <row r="1342" spans="1:29" ht="14.25">
      <c r="A1342" s="82">
        <v>1332</v>
      </c>
      <c r="B1342" s="115" t="s">
        <v>79</v>
      </c>
      <c r="C1342" s="131"/>
      <c r="D1342" s="84" t="s">
        <v>686</v>
      </c>
      <c r="E1342" s="338" t="s">
        <v>3936</v>
      </c>
      <c r="F1342" s="133" t="s">
        <v>3937</v>
      </c>
      <c r="G1342" s="134" t="s">
        <v>3938</v>
      </c>
      <c r="H1342" s="134" t="s">
        <v>107</v>
      </c>
      <c r="I1342" s="134"/>
      <c r="J1342" s="120" t="s">
        <v>533</v>
      </c>
      <c r="K1342" s="167" t="s">
        <v>373</v>
      </c>
      <c r="L1342" s="122">
        <v>25300000</v>
      </c>
      <c r="M1342" s="122">
        <v>2250000</v>
      </c>
      <c r="N1342" s="123"/>
      <c r="O1342" s="122"/>
      <c r="P1342" s="122"/>
      <c r="Q1342" s="123"/>
      <c r="R1342" s="123"/>
      <c r="S1342" s="122"/>
      <c r="T1342" s="91">
        <f t="shared" si="77"/>
        <v>23050000</v>
      </c>
      <c r="U1342" s="92">
        <v>25300000</v>
      </c>
      <c r="V1342" s="124"/>
      <c r="W1342" s="125"/>
      <c r="X1342" s="93">
        <f t="shared" si="78"/>
        <v>25300000</v>
      </c>
      <c r="Y1342" s="94">
        <f t="shared" si="79"/>
        <v>2250000</v>
      </c>
      <c r="Z1342" s="94">
        <f t="shared" si="80"/>
        <v>0</v>
      </c>
      <c r="AA1342" s="126"/>
      <c r="AB1342" s="127" t="s">
        <v>75</v>
      </c>
      <c r="AC1342" s="97" t="s">
        <v>3939</v>
      </c>
    </row>
    <row r="1343" spans="1:29" ht="14.25">
      <c r="A1343" s="82">
        <v>1333</v>
      </c>
      <c r="B1343" s="115" t="s">
        <v>79</v>
      </c>
      <c r="C1343" s="131"/>
      <c r="D1343" s="128" t="s">
        <v>1121</v>
      </c>
      <c r="E1343" s="338" t="s">
        <v>3940</v>
      </c>
      <c r="F1343" s="133" t="s">
        <v>3941</v>
      </c>
      <c r="G1343" s="134" t="s">
        <v>74</v>
      </c>
      <c r="H1343" s="134" t="s">
        <v>107</v>
      </c>
      <c r="I1343" s="134"/>
      <c r="J1343" s="120" t="s">
        <v>834</v>
      </c>
      <c r="K1343" s="167" t="s">
        <v>373</v>
      </c>
      <c r="L1343" s="122">
        <v>25300000</v>
      </c>
      <c r="M1343" s="122">
        <v>2250000</v>
      </c>
      <c r="N1343" s="123"/>
      <c r="O1343" s="122"/>
      <c r="P1343" s="122"/>
      <c r="Q1343" s="123"/>
      <c r="R1343" s="123"/>
      <c r="S1343" s="122"/>
      <c r="T1343" s="91">
        <f t="shared" si="77"/>
        <v>23050000</v>
      </c>
      <c r="U1343" s="92">
        <v>23050000</v>
      </c>
      <c r="V1343" s="124"/>
      <c r="W1343" s="125"/>
      <c r="X1343" s="93">
        <f t="shared" si="78"/>
        <v>23050000</v>
      </c>
      <c r="Y1343" s="94">
        <f t="shared" si="79"/>
        <v>0</v>
      </c>
      <c r="Z1343" s="94">
        <f t="shared" si="80"/>
        <v>0</v>
      </c>
      <c r="AA1343" s="126"/>
      <c r="AB1343" s="127" t="s">
        <v>75</v>
      </c>
      <c r="AC1343" s="97" t="s">
        <v>3942</v>
      </c>
    </row>
    <row r="1344" spans="1:29" ht="14.25">
      <c r="A1344" s="82">
        <v>1334</v>
      </c>
      <c r="B1344" s="115" t="s">
        <v>79</v>
      </c>
      <c r="C1344" s="131"/>
      <c r="D1344" s="84" t="s">
        <v>1158</v>
      </c>
      <c r="E1344" s="338" t="s">
        <v>3943</v>
      </c>
      <c r="F1344" s="133" t="s">
        <v>3944</v>
      </c>
      <c r="G1344" s="134" t="s">
        <v>74</v>
      </c>
      <c r="H1344" s="134" t="s">
        <v>107</v>
      </c>
      <c r="I1344" s="134"/>
      <c r="J1344" s="120" t="s">
        <v>810</v>
      </c>
      <c r="K1344" s="167" t="s">
        <v>459</v>
      </c>
      <c r="L1344" s="122">
        <v>25300000</v>
      </c>
      <c r="M1344" s="122">
        <v>2250000</v>
      </c>
      <c r="N1344" s="123"/>
      <c r="O1344" s="122"/>
      <c r="P1344" s="122"/>
      <c r="Q1344" s="123"/>
      <c r="R1344" s="123"/>
      <c r="S1344" s="122">
        <v>1850000</v>
      </c>
      <c r="T1344" s="91">
        <f t="shared" si="77"/>
        <v>21200000</v>
      </c>
      <c r="U1344" s="92">
        <v>21200000</v>
      </c>
      <c r="V1344" s="124"/>
      <c r="W1344" s="125"/>
      <c r="X1344" s="93">
        <f t="shared" si="78"/>
        <v>21200000</v>
      </c>
      <c r="Y1344" s="94">
        <f t="shared" si="79"/>
        <v>0</v>
      </c>
      <c r="Z1344" s="94">
        <f t="shared" si="80"/>
        <v>0</v>
      </c>
      <c r="AA1344" s="126"/>
      <c r="AB1344" s="127" t="s">
        <v>75</v>
      </c>
      <c r="AC1344" s="97" t="s">
        <v>3945</v>
      </c>
    </row>
    <row r="1345" spans="1:29" ht="14.25">
      <c r="A1345" s="82">
        <v>1335</v>
      </c>
      <c r="B1345" s="115" t="s">
        <v>79</v>
      </c>
      <c r="C1345" s="131"/>
      <c r="D1345" s="128" t="s">
        <v>1121</v>
      </c>
      <c r="E1345" s="326" t="s">
        <v>3946</v>
      </c>
      <c r="F1345" s="329" t="s">
        <v>3947</v>
      </c>
      <c r="G1345" s="325" t="s">
        <v>74</v>
      </c>
      <c r="H1345" s="325" t="s">
        <v>3948</v>
      </c>
      <c r="I1345" s="134"/>
      <c r="J1345" s="120" t="s">
        <v>810</v>
      </c>
      <c r="K1345" s="167" t="s">
        <v>85</v>
      </c>
      <c r="L1345" s="122">
        <v>18900000</v>
      </c>
      <c r="M1345" s="122">
        <v>2250000</v>
      </c>
      <c r="N1345" s="123"/>
      <c r="O1345" s="122"/>
      <c r="P1345" s="122"/>
      <c r="Q1345" s="123"/>
      <c r="R1345" s="123"/>
      <c r="S1345" s="122"/>
      <c r="T1345" s="91">
        <f t="shared" si="77"/>
        <v>16650000</v>
      </c>
      <c r="U1345" s="92">
        <v>18900000</v>
      </c>
      <c r="V1345" s="124"/>
      <c r="W1345" s="125"/>
      <c r="X1345" s="93">
        <f t="shared" si="78"/>
        <v>18900000</v>
      </c>
      <c r="Y1345" s="94">
        <f t="shared" si="79"/>
        <v>2250000</v>
      </c>
      <c r="Z1345" s="94">
        <f t="shared" si="80"/>
        <v>0</v>
      </c>
      <c r="AA1345" s="126"/>
      <c r="AB1345" s="127" t="s">
        <v>3949</v>
      </c>
      <c r="AC1345" s="97" t="s">
        <v>3950</v>
      </c>
    </row>
    <row r="1346" spans="1:29" ht="14.25">
      <c r="A1346" s="82">
        <v>1336</v>
      </c>
      <c r="B1346" s="115" t="s">
        <v>79</v>
      </c>
      <c r="C1346" s="131"/>
      <c r="D1346" s="128" t="s">
        <v>780</v>
      </c>
      <c r="E1346" s="326" t="s">
        <v>3951</v>
      </c>
      <c r="F1346" s="329" t="s">
        <v>3952</v>
      </c>
      <c r="G1346" s="325" t="s">
        <v>74</v>
      </c>
      <c r="H1346" s="325" t="s">
        <v>107</v>
      </c>
      <c r="I1346" s="134"/>
      <c r="J1346" s="120" t="s">
        <v>458</v>
      </c>
      <c r="K1346" s="167" t="s">
        <v>459</v>
      </c>
      <c r="L1346" s="122">
        <v>25300000</v>
      </c>
      <c r="M1346" s="122">
        <v>2250000</v>
      </c>
      <c r="N1346" s="123"/>
      <c r="O1346" s="122"/>
      <c r="P1346" s="122"/>
      <c r="Q1346" s="123"/>
      <c r="R1346" s="123"/>
      <c r="S1346" s="122"/>
      <c r="T1346" s="91">
        <f t="shared" si="77"/>
        <v>23050000</v>
      </c>
      <c r="U1346" s="92">
        <v>23050000</v>
      </c>
      <c r="V1346" s="124"/>
      <c r="W1346" s="125"/>
      <c r="X1346" s="93">
        <f t="shared" si="78"/>
        <v>23050000</v>
      </c>
      <c r="Y1346" s="94">
        <f t="shared" si="79"/>
        <v>0</v>
      </c>
      <c r="Z1346" s="94">
        <f t="shared" si="80"/>
        <v>0</v>
      </c>
      <c r="AA1346" s="126"/>
      <c r="AB1346" s="127" t="s">
        <v>75</v>
      </c>
      <c r="AC1346" s="97" t="s">
        <v>3953</v>
      </c>
    </row>
    <row r="1347" spans="1:29" ht="14.25">
      <c r="A1347" s="82">
        <v>1337</v>
      </c>
      <c r="B1347" s="115" t="s">
        <v>79</v>
      </c>
      <c r="C1347" s="131"/>
      <c r="D1347" s="128" t="s">
        <v>1158</v>
      </c>
      <c r="E1347" s="326" t="s">
        <v>3954</v>
      </c>
      <c r="F1347" s="329" t="s">
        <v>3955</v>
      </c>
      <c r="G1347" s="325" t="s">
        <v>74</v>
      </c>
      <c r="H1347" s="325" t="s">
        <v>107</v>
      </c>
      <c r="I1347" s="134"/>
      <c r="J1347" s="120" t="s">
        <v>3584</v>
      </c>
      <c r="K1347" s="167" t="s">
        <v>465</v>
      </c>
      <c r="L1347" s="122">
        <v>25300000</v>
      </c>
      <c r="M1347" s="122">
        <v>2250000</v>
      </c>
      <c r="N1347" s="123"/>
      <c r="O1347" s="122"/>
      <c r="P1347" s="122"/>
      <c r="Q1347" s="123"/>
      <c r="R1347" s="123"/>
      <c r="S1347" s="122"/>
      <c r="T1347" s="91">
        <f t="shared" si="77"/>
        <v>23050000</v>
      </c>
      <c r="U1347" s="92">
        <v>23050000</v>
      </c>
      <c r="V1347" s="124"/>
      <c r="W1347" s="125"/>
      <c r="X1347" s="93">
        <f t="shared" si="78"/>
        <v>23050000</v>
      </c>
      <c r="Y1347" s="94">
        <f t="shared" si="79"/>
        <v>0</v>
      </c>
      <c r="Z1347" s="94">
        <f t="shared" si="80"/>
        <v>0</v>
      </c>
      <c r="AA1347" s="126"/>
      <c r="AB1347" s="127" t="s">
        <v>75</v>
      </c>
      <c r="AC1347" s="97" t="s">
        <v>3956</v>
      </c>
    </row>
    <row r="1348" spans="1:29" ht="14.25">
      <c r="A1348" s="82">
        <v>1338</v>
      </c>
      <c r="B1348" s="115" t="s">
        <v>79</v>
      </c>
      <c r="C1348" s="131"/>
      <c r="D1348" s="128" t="s">
        <v>1121</v>
      </c>
      <c r="E1348" s="326" t="s">
        <v>3957</v>
      </c>
      <c r="F1348" s="329" t="s">
        <v>3958</v>
      </c>
      <c r="G1348" s="325" t="s">
        <v>74</v>
      </c>
      <c r="H1348" s="325" t="s">
        <v>107</v>
      </c>
      <c r="I1348" s="134"/>
      <c r="J1348" s="120" t="s">
        <v>458</v>
      </c>
      <c r="K1348" s="167" t="s">
        <v>459</v>
      </c>
      <c r="L1348" s="122">
        <v>25300000</v>
      </c>
      <c r="M1348" s="122">
        <v>2250000</v>
      </c>
      <c r="N1348" s="123"/>
      <c r="O1348" s="122"/>
      <c r="P1348" s="122"/>
      <c r="Q1348" s="123"/>
      <c r="R1348" s="123"/>
      <c r="S1348" s="122"/>
      <c r="T1348" s="91">
        <f t="shared" si="77"/>
        <v>23050000</v>
      </c>
      <c r="U1348" s="92">
        <v>23050000</v>
      </c>
      <c r="V1348" s="124"/>
      <c r="W1348" s="125"/>
      <c r="X1348" s="93">
        <f t="shared" si="78"/>
        <v>23050000</v>
      </c>
      <c r="Y1348" s="94">
        <f t="shared" si="79"/>
        <v>0</v>
      </c>
      <c r="Z1348" s="94">
        <f t="shared" si="80"/>
        <v>0</v>
      </c>
      <c r="AA1348" s="126"/>
      <c r="AB1348" s="127" t="s">
        <v>75</v>
      </c>
      <c r="AC1348" s="97" t="s">
        <v>3959</v>
      </c>
    </row>
    <row r="1349" spans="1:29" ht="14.25">
      <c r="A1349" s="82">
        <v>1339</v>
      </c>
      <c r="B1349" s="115" t="s">
        <v>79</v>
      </c>
      <c r="C1349" s="131"/>
      <c r="D1349" s="84" t="s">
        <v>686</v>
      </c>
      <c r="E1349" s="132" t="s">
        <v>3960</v>
      </c>
      <c r="F1349" s="133" t="s">
        <v>3961</v>
      </c>
      <c r="G1349" s="134" t="s">
        <v>463</v>
      </c>
      <c r="H1349" s="134" t="s">
        <v>107</v>
      </c>
      <c r="I1349" s="134"/>
      <c r="J1349" s="120" t="s">
        <v>3555</v>
      </c>
      <c r="K1349" s="167" t="s">
        <v>465</v>
      </c>
      <c r="L1349" s="122">
        <v>18900000</v>
      </c>
      <c r="M1349" s="122">
        <v>2250000</v>
      </c>
      <c r="N1349" s="123"/>
      <c r="O1349" s="122"/>
      <c r="P1349" s="122"/>
      <c r="Q1349" s="123"/>
      <c r="R1349" s="123"/>
      <c r="S1349" s="122"/>
      <c r="T1349" s="91">
        <f t="shared" si="77"/>
        <v>16650000</v>
      </c>
      <c r="U1349" s="92">
        <v>16650000</v>
      </c>
      <c r="V1349" s="124"/>
      <c r="W1349" s="125"/>
      <c r="X1349" s="93">
        <f t="shared" si="78"/>
        <v>16650000</v>
      </c>
      <c r="Y1349" s="94">
        <f t="shared" si="79"/>
        <v>0</v>
      </c>
      <c r="Z1349" s="94">
        <f t="shared" si="80"/>
        <v>0</v>
      </c>
      <c r="AA1349" s="126"/>
      <c r="AB1349" s="127" t="s">
        <v>75</v>
      </c>
      <c r="AC1349" s="97" t="s">
        <v>3962</v>
      </c>
    </row>
    <row r="1350" spans="1:29" ht="14.25">
      <c r="A1350" s="82">
        <v>1340</v>
      </c>
      <c r="B1350" s="115" t="s">
        <v>79</v>
      </c>
      <c r="C1350" s="131"/>
      <c r="D1350" s="128" t="s">
        <v>1276</v>
      </c>
      <c r="E1350" s="132" t="s">
        <v>3963</v>
      </c>
      <c r="F1350" s="133" t="s">
        <v>2208</v>
      </c>
      <c r="G1350" s="325" t="s">
        <v>243</v>
      </c>
      <c r="H1350" s="325" t="s">
        <v>107</v>
      </c>
      <c r="I1350" s="134"/>
      <c r="J1350" s="120" t="s">
        <v>818</v>
      </c>
      <c r="K1350" s="167" t="s">
        <v>459</v>
      </c>
      <c r="L1350" s="122">
        <v>18900000</v>
      </c>
      <c r="M1350" s="122">
        <v>2250000</v>
      </c>
      <c r="N1350" s="123"/>
      <c r="O1350" s="122"/>
      <c r="P1350" s="122"/>
      <c r="Q1350" s="123"/>
      <c r="R1350" s="123"/>
      <c r="S1350" s="122"/>
      <c r="T1350" s="91">
        <f t="shared" si="77"/>
        <v>16650000</v>
      </c>
      <c r="U1350" s="92">
        <v>16650000</v>
      </c>
      <c r="V1350" s="124"/>
      <c r="W1350" s="125"/>
      <c r="X1350" s="93">
        <f t="shared" si="78"/>
        <v>16650000</v>
      </c>
      <c r="Y1350" s="94">
        <f t="shared" si="79"/>
        <v>0</v>
      </c>
      <c r="Z1350" s="94">
        <f t="shared" si="80"/>
        <v>0</v>
      </c>
      <c r="AA1350" s="126"/>
      <c r="AB1350" s="127" t="s">
        <v>75</v>
      </c>
      <c r="AC1350" s="97" t="s">
        <v>3964</v>
      </c>
    </row>
    <row r="1351" spans="1:29" ht="14.25">
      <c r="A1351" s="82">
        <v>1341</v>
      </c>
      <c r="B1351" s="115" t="s">
        <v>79</v>
      </c>
      <c r="C1351" s="131"/>
      <c r="D1351" s="128" t="s">
        <v>1121</v>
      </c>
      <c r="E1351" s="132" t="s">
        <v>3965</v>
      </c>
      <c r="F1351" s="133" t="s">
        <v>3966</v>
      </c>
      <c r="G1351" s="325" t="s">
        <v>74</v>
      </c>
      <c r="H1351" s="325" t="s">
        <v>107</v>
      </c>
      <c r="I1351" s="134"/>
      <c r="J1351" s="120" t="s">
        <v>548</v>
      </c>
      <c r="K1351" s="167" t="s">
        <v>465</v>
      </c>
      <c r="L1351" s="122">
        <v>25300000</v>
      </c>
      <c r="M1351" s="122">
        <v>2250000</v>
      </c>
      <c r="N1351" s="123"/>
      <c r="O1351" s="122"/>
      <c r="P1351" s="122"/>
      <c r="Q1351" s="123"/>
      <c r="R1351" s="123"/>
      <c r="S1351" s="122"/>
      <c r="T1351" s="91">
        <f t="shared" si="77"/>
        <v>23050000</v>
      </c>
      <c r="U1351" s="92">
        <v>23050000</v>
      </c>
      <c r="V1351" s="124"/>
      <c r="W1351" s="125"/>
      <c r="X1351" s="93">
        <f t="shared" si="78"/>
        <v>23050000</v>
      </c>
      <c r="Y1351" s="94">
        <f t="shared" si="79"/>
        <v>0</v>
      </c>
      <c r="Z1351" s="94">
        <f t="shared" si="80"/>
        <v>0</v>
      </c>
      <c r="AA1351" s="126"/>
      <c r="AB1351" s="127" t="s">
        <v>75</v>
      </c>
      <c r="AC1351" s="97" t="s">
        <v>3967</v>
      </c>
    </row>
    <row r="1352" spans="1:29" ht="14.25">
      <c r="A1352" s="82">
        <v>1342</v>
      </c>
      <c r="B1352" s="115" t="s">
        <v>79</v>
      </c>
      <c r="C1352" s="131"/>
      <c r="D1352" s="84" t="s">
        <v>1158</v>
      </c>
      <c r="E1352" s="132" t="s">
        <v>3968</v>
      </c>
      <c r="F1352" s="133" t="s">
        <v>3969</v>
      </c>
      <c r="G1352" s="325" t="s">
        <v>74</v>
      </c>
      <c r="H1352" s="325" t="s">
        <v>107</v>
      </c>
      <c r="I1352" s="134"/>
      <c r="J1352" s="120" t="s">
        <v>533</v>
      </c>
      <c r="K1352" s="167" t="s">
        <v>373</v>
      </c>
      <c r="L1352" s="122">
        <v>25300000</v>
      </c>
      <c r="M1352" s="122">
        <v>2250000</v>
      </c>
      <c r="N1352" s="123"/>
      <c r="O1352" s="122"/>
      <c r="P1352" s="122"/>
      <c r="Q1352" s="123"/>
      <c r="R1352" s="123"/>
      <c r="S1352" s="122">
        <v>50000</v>
      </c>
      <c r="T1352" s="91">
        <f t="shared" si="77"/>
        <v>23000000</v>
      </c>
      <c r="U1352" s="92">
        <v>23000000</v>
      </c>
      <c r="V1352" s="124"/>
      <c r="W1352" s="125"/>
      <c r="X1352" s="93">
        <f t="shared" si="78"/>
        <v>23000000</v>
      </c>
      <c r="Y1352" s="94">
        <f t="shared" si="79"/>
        <v>0</v>
      </c>
      <c r="Z1352" s="94">
        <f t="shared" si="80"/>
        <v>0</v>
      </c>
      <c r="AA1352" s="126"/>
      <c r="AB1352" s="127" t="s">
        <v>75</v>
      </c>
      <c r="AC1352" s="97" t="s">
        <v>3970</v>
      </c>
    </row>
    <row r="1353" spans="1:29" ht="14.25">
      <c r="A1353" s="82">
        <v>1343</v>
      </c>
      <c r="B1353" s="115" t="s">
        <v>79</v>
      </c>
      <c r="C1353" s="131"/>
      <c r="D1353" s="128" t="s">
        <v>1118</v>
      </c>
      <c r="E1353" s="132" t="s">
        <v>3971</v>
      </c>
      <c r="F1353" s="330" t="s">
        <v>3972</v>
      </c>
      <c r="G1353" s="325" t="s">
        <v>209</v>
      </c>
      <c r="H1353" s="325" t="s">
        <v>107</v>
      </c>
      <c r="I1353" s="134"/>
      <c r="J1353" s="120" t="s">
        <v>544</v>
      </c>
      <c r="K1353" s="167" t="s">
        <v>459</v>
      </c>
      <c r="L1353" s="122">
        <v>25300000</v>
      </c>
      <c r="M1353" s="122">
        <v>2250000</v>
      </c>
      <c r="N1353" s="123"/>
      <c r="O1353" s="122"/>
      <c r="P1353" s="122"/>
      <c r="Q1353" s="123"/>
      <c r="R1353" s="123"/>
      <c r="S1353" s="122"/>
      <c r="T1353" s="91">
        <f t="shared" si="77"/>
        <v>23050000</v>
      </c>
      <c r="U1353" s="92">
        <v>23050000</v>
      </c>
      <c r="V1353" s="124"/>
      <c r="W1353" s="125"/>
      <c r="X1353" s="93">
        <f t="shared" si="78"/>
        <v>23050000</v>
      </c>
      <c r="Y1353" s="94">
        <f t="shared" si="79"/>
        <v>0</v>
      </c>
      <c r="Z1353" s="94">
        <f t="shared" si="80"/>
        <v>0</v>
      </c>
      <c r="AA1353" s="126"/>
      <c r="AB1353" s="127" t="s">
        <v>75</v>
      </c>
      <c r="AC1353" s="97" t="s">
        <v>3973</v>
      </c>
    </row>
    <row r="1354" spans="1:29" ht="14.25">
      <c r="A1354" s="82">
        <v>1344</v>
      </c>
      <c r="B1354" s="115" t="s">
        <v>79</v>
      </c>
      <c r="C1354" s="131"/>
      <c r="D1354" s="128" t="s">
        <v>1276</v>
      </c>
      <c r="E1354" s="326" t="s">
        <v>3974</v>
      </c>
      <c r="F1354" s="347" t="s">
        <v>3975</v>
      </c>
      <c r="G1354" s="325" t="s">
        <v>74</v>
      </c>
      <c r="H1354" s="325" t="s">
        <v>3161</v>
      </c>
      <c r="I1354" s="134"/>
      <c r="J1354" s="120" t="s">
        <v>3584</v>
      </c>
      <c r="K1354" s="167" t="s">
        <v>465</v>
      </c>
      <c r="L1354" s="122">
        <v>25300000</v>
      </c>
      <c r="M1354" s="122">
        <v>2250000</v>
      </c>
      <c r="N1354" s="123"/>
      <c r="O1354" s="122"/>
      <c r="P1354" s="122"/>
      <c r="Q1354" s="123"/>
      <c r="R1354" s="123"/>
      <c r="S1354" s="122"/>
      <c r="T1354" s="91">
        <f t="shared" ref="T1354:T1417" si="81">IF(O1354&gt;0,L1354-(L1354*O1354/100)-M1354-S1354-N1354,IF(P1354&gt;0,L1354-(L1354*P1354/100)-M1354-S1354-N1354,IF(Q1354&gt;0,L1354-(L1354*Q1354/100)-M1354-S1354-N1354,L1354-M1354-S1354-N1354)))-R1354</f>
        <v>23050000</v>
      </c>
      <c r="U1354" s="92">
        <v>23050000</v>
      </c>
      <c r="V1354" s="124"/>
      <c r="W1354" s="125"/>
      <c r="X1354" s="93">
        <f t="shared" si="78"/>
        <v>23050000</v>
      </c>
      <c r="Y1354" s="94">
        <f t="shared" si="79"/>
        <v>0</v>
      </c>
      <c r="Z1354" s="94">
        <f t="shared" si="80"/>
        <v>0</v>
      </c>
      <c r="AA1354" s="126"/>
      <c r="AB1354" s="127" t="s">
        <v>75</v>
      </c>
      <c r="AC1354" s="97" t="s">
        <v>3976</v>
      </c>
    </row>
    <row r="1355" spans="1:29" ht="14.25">
      <c r="A1355" s="82">
        <v>1345</v>
      </c>
      <c r="B1355" s="115" t="s">
        <v>79</v>
      </c>
      <c r="C1355" s="131"/>
      <c r="D1355" s="128" t="s">
        <v>1121</v>
      </c>
      <c r="E1355" s="132" t="s">
        <v>3977</v>
      </c>
      <c r="F1355" s="213" t="s">
        <v>3978</v>
      </c>
      <c r="G1355" s="325" t="s">
        <v>74</v>
      </c>
      <c r="H1355" s="325" t="s">
        <v>107</v>
      </c>
      <c r="I1355" s="134"/>
      <c r="J1355" s="120" t="s">
        <v>533</v>
      </c>
      <c r="K1355" s="167" t="s">
        <v>373</v>
      </c>
      <c r="L1355" s="122">
        <v>25300000</v>
      </c>
      <c r="M1355" s="122">
        <v>2250000</v>
      </c>
      <c r="N1355" s="123"/>
      <c r="O1355" s="122"/>
      <c r="P1355" s="122"/>
      <c r="Q1355" s="123"/>
      <c r="R1355" s="123"/>
      <c r="S1355" s="122"/>
      <c r="T1355" s="91">
        <f t="shared" si="81"/>
        <v>23050000</v>
      </c>
      <c r="U1355" s="92">
        <v>23050000</v>
      </c>
      <c r="V1355" s="124"/>
      <c r="W1355" s="125"/>
      <c r="X1355" s="93">
        <f t="shared" si="78"/>
        <v>23050000</v>
      </c>
      <c r="Y1355" s="94">
        <f t="shared" si="79"/>
        <v>0</v>
      </c>
      <c r="Z1355" s="94">
        <f t="shared" si="80"/>
        <v>0</v>
      </c>
      <c r="AA1355" s="126"/>
      <c r="AB1355" s="127" t="s">
        <v>75</v>
      </c>
      <c r="AC1355" s="97" t="s">
        <v>3979</v>
      </c>
    </row>
    <row r="1356" spans="1:29" ht="14.25">
      <c r="A1356" s="82">
        <v>1346</v>
      </c>
      <c r="B1356" s="115" t="s">
        <v>79</v>
      </c>
      <c r="C1356" s="131"/>
      <c r="D1356" s="128" t="s">
        <v>1121</v>
      </c>
      <c r="E1356" s="326" t="s">
        <v>3980</v>
      </c>
      <c r="F1356" s="329" t="s">
        <v>3981</v>
      </c>
      <c r="G1356" s="325" t="s">
        <v>74</v>
      </c>
      <c r="H1356" s="325" t="s">
        <v>107</v>
      </c>
      <c r="I1356" s="134"/>
      <c r="J1356" s="120" t="s">
        <v>3584</v>
      </c>
      <c r="K1356" s="167" t="s">
        <v>465</v>
      </c>
      <c r="L1356" s="122">
        <v>25300000</v>
      </c>
      <c r="M1356" s="122">
        <v>2250000</v>
      </c>
      <c r="N1356" s="123"/>
      <c r="O1356" s="122"/>
      <c r="P1356" s="122"/>
      <c r="Q1356" s="123"/>
      <c r="R1356" s="123"/>
      <c r="S1356" s="122"/>
      <c r="T1356" s="91">
        <f t="shared" si="81"/>
        <v>23050000</v>
      </c>
      <c r="U1356" s="92">
        <v>23050000</v>
      </c>
      <c r="V1356" s="124"/>
      <c r="W1356" s="125"/>
      <c r="X1356" s="93">
        <f t="shared" ref="X1356:X1419" si="82">U1356+V1356-W1356</f>
        <v>23050000</v>
      </c>
      <c r="Y1356" s="94">
        <f t="shared" ref="Y1356:Y1419" si="83">IF(X1356&gt;T1356,X1356-T1356,0)</f>
        <v>0</v>
      </c>
      <c r="Z1356" s="94">
        <f t="shared" ref="Z1356:Z1419" si="84">IF(X1356&lt;T1356,T1356-X1356,0)</f>
        <v>0</v>
      </c>
      <c r="AA1356" s="126"/>
      <c r="AB1356" s="127" t="s">
        <v>75</v>
      </c>
      <c r="AC1356" s="97" t="s">
        <v>3982</v>
      </c>
    </row>
    <row r="1357" spans="1:29" ht="14.25">
      <c r="A1357" s="82">
        <v>1347</v>
      </c>
      <c r="B1357" s="115" t="s">
        <v>79</v>
      </c>
      <c r="C1357" s="131"/>
      <c r="D1357" s="128" t="s">
        <v>1118</v>
      </c>
      <c r="E1357" s="359" t="s">
        <v>3983</v>
      </c>
      <c r="F1357" s="213" t="s">
        <v>3984</v>
      </c>
      <c r="G1357" s="325" t="s">
        <v>243</v>
      </c>
      <c r="H1357" s="325" t="s">
        <v>107</v>
      </c>
      <c r="I1357" s="134"/>
      <c r="J1357" s="120" t="s">
        <v>818</v>
      </c>
      <c r="K1357" s="167" t="s">
        <v>459</v>
      </c>
      <c r="L1357" s="122">
        <v>18900000</v>
      </c>
      <c r="M1357" s="122">
        <v>2250000</v>
      </c>
      <c r="N1357" s="123"/>
      <c r="O1357" s="122"/>
      <c r="P1357" s="122"/>
      <c r="Q1357" s="123"/>
      <c r="R1357" s="123"/>
      <c r="S1357" s="122"/>
      <c r="T1357" s="91">
        <f t="shared" si="81"/>
        <v>16650000</v>
      </c>
      <c r="U1357" s="92">
        <v>16650000</v>
      </c>
      <c r="V1357" s="124"/>
      <c r="W1357" s="125"/>
      <c r="X1357" s="93">
        <f t="shared" si="82"/>
        <v>16650000</v>
      </c>
      <c r="Y1357" s="94">
        <f t="shared" si="83"/>
        <v>0</v>
      </c>
      <c r="Z1357" s="94">
        <f t="shared" si="84"/>
        <v>0</v>
      </c>
      <c r="AA1357" s="126"/>
      <c r="AB1357" s="127" t="s">
        <v>75</v>
      </c>
      <c r="AC1357" s="97" t="s">
        <v>3985</v>
      </c>
    </row>
    <row r="1358" spans="1:29" ht="14.25">
      <c r="A1358" s="82">
        <v>1348</v>
      </c>
      <c r="B1358" s="115" t="s">
        <v>79</v>
      </c>
      <c r="C1358" s="131"/>
      <c r="D1358" s="84" t="s">
        <v>686</v>
      </c>
      <c r="E1358" s="132" t="s">
        <v>3986</v>
      </c>
      <c r="F1358" s="213" t="s">
        <v>3987</v>
      </c>
      <c r="G1358" s="325" t="s">
        <v>209</v>
      </c>
      <c r="H1358" s="325" t="s">
        <v>107</v>
      </c>
      <c r="I1358" s="134"/>
      <c r="J1358" s="120" t="s">
        <v>544</v>
      </c>
      <c r="K1358" s="167" t="s">
        <v>459</v>
      </c>
      <c r="L1358" s="122">
        <v>25300000</v>
      </c>
      <c r="M1358" s="122">
        <v>2250000</v>
      </c>
      <c r="N1358" s="123"/>
      <c r="O1358" s="122"/>
      <c r="P1358" s="122"/>
      <c r="Q1358" s="123"/>
      <c r="R1358" s="123"/>
      <c r="S1358" s="122"/>
      <c r="T1358" s="91">
        <f t="shared" si="81"/>
        <v>23050000</v>
      </c>
      <c r="U1358" s="92">
        <v>23050000</v>
      </c>
      <c r="V1358" s="124"/>
      <c r="W1358" s="125"/>
      <c r="X1358" s="93">
        <f t="shared" si="82"/>
        <v>23050000</v>
      </c>
      <c r="Y1358" s="94">
        <f t="shared" si="83"/>
        <v>0</v>
      </c>
      <c r="Z1358" s="94">
        <f t="shared" si="84"/>
        <v>0</v>
      </c>
      <c r="AA1358" s="126"/>
      <c r="AB1358" s="127" t="s">
        <v>75</v>
      </c>
      <c r="AC1358" s="97" t="s">
        <v>3988</v>
      </c>
    </row>
    <row r="1359" spans="1:29" ht="14.25">
      <c r="A1359" s="82">
        <v>1349</v>
      </c>
      <c r="B1359" s="115" t="s">
        <v>79</v>
      </c>
      <c r="C1359" s="131"/>
      <c r="D1359" s="128" t="s">
        <v>1391</v>
      </c>
      <c r="E1359" s="132" t="s">
        <v>3989</v>
      </c>
      <c r="F1359" s="213" t="s">
        <v>3990</v>
      </c>
      <c r="G1359" s="325" t="s">
        <v>74</v>
      </c>
      <c r="H1359" s="325" t="s">
        <v>107</v>
      </c>
      <c r="I1359" s="134"/>
      <c r="J1359" s="120" t="s">
        <v>533</v>
      </c>
      <c r="K1359" s="167" t="s">
        <v>373</v>
      </c>
      <c r="L1359" s="122">
        <v>25300000</v>
      </c>
      <c r="M1359" s="122">
        <v>2250000</v>
      </c>
      <c r="N1359" s="123"/>
      <c r="O1359" s="122"/>
      <c r="P1359" s="122"/>
      <c r="Q1359" s="123"/>
      <c r="R1359" s="123"/>
      <c r="S1359" s="122"/>
      <c r="T1359" s="91">
        <f t="shared" si="81"/>
        <v>23050000</v>
      </c>
      <c r="U1359" s="92">
        <v>23050000</v>
      </c>
      <c r="V1359" s="124"/>
      <c r="W1359" s="125"/>
      <c r="X1359" s="93">
        <f t="shared" si="82"/>
        <v>23050000</v>
      </c>
      <c r="Y1359" s="94">
        <f t="shared" si="83"/>
        <v>0</v>
      </c>
      <c r="Z1359" s="94">
        <f t="shared" si="84"/>
        <v>0</v>
      </c>
      <c r="AA1359" s="126"/>
      <c r="AB1359" s="127" t="s">
        <v>75</v>
      </c>
      <c r="AC1359" s="97" t="s">
        <v>3991</v>
      </c>
    </row>
    <row r="1360" spans="1:29" ht="14.25">
      <c r="A1360" s="82">
        <v>1350</v>
      </c>
      <c r="B1360" s="115" t="s">
        <v>79</v>
      </c>
      <c r="C1360" s="131"/>
      <c r="D1360" s="128" t="s">
        <v>1158</v>
      </c>
      <c r="E1360" s="132" t="s">
        <v>3992</v>
      </c>
      <c r="F1360" s="213" t="s">
        <v>3993</v>
      </c>
      <c r="G1360" s="325" t="s">
        <v>209</v>
      </c>
      <c r="H1360" s="325" t="s">
        <v>107</v>
      </c>
      <c r="I1360" s="134"/>
      <c r="J1360" s="120" t="s">
        <v>480</v>
      </c>
      <c r="K1360" s="167" t="s">
        <v>373</v>
      </c>
      <c r="L1360" s="122">
        <v>25300000</v>
      </c>
      <c r="M1360" s="122">
        <v>2250000</v>
      </c>
      <c r="N1360" s="123"/>
      <c r="O1360" s="122"/>
      <c r="P1360" s="122"/>
      <c r="Q1360" s="123"/>
      <c r="R1360" s="123"/>
      <c r="S1360" s="122"/>
      <c r="T1360" s="91">
        <f t="shared" si="81"/>
        <v>23050000</v>
      </c>
      <c r="U1360" s="92">
        <v>23050000</v>
      </c>
      <c r="V1360" s="124"/>
      <c r="W1360" s="125"/>
      <c r="X1360" s="93">
        <f t="shared" si="82"/>
        <v>23050000</v>
      </c>
      <c r="Y1360" s="94">
        <f t="shared" si="83"/>
        <v>0</v>
      </c>
      <c r="Z1360" s="94">
        <f t="shared" si="84"/>
        <v>0</v>
      </c>
      <c r="AA1360" s="126"/>
      <c r="AB1360" s="127" t="s">
        <v>75</v>
      </c>
      <c r="AC1360" s="97" t="s">
        <v>3994</v>
      </c>
    </row>
    <row r="1361" spans="1:29" ht="14.25">
      <c r="A1361" s="82">
        <v>1351</v>
      </c>
      <c r="B1361" s="115" t="s">
        <v>79</v>
      </c>
      <c r="C1361" s="131"/>
      <c r="D1361" s="128" t="s">
        <v>1276</v>
      </c>
      <c r="E1361" s="132" t="s">
        <v>3995</v>
      </c>
      <c r="F1361" s="133" t="s">
        <v>3996</v>
      </c>
      <c r="G1361" s="325" t="s">
        <v>393</v>
      </c>
      <c r="H1361" s="325" t="s">
        <v>399</v>
      </c>
      <c r="I1361" s="134"/>
      <c r="J1361" s="120" t="s">
        <v>372</v>
      </c>
      <c r="K1361" s="167" t="s">
        <v>373</v>
      </c>
      <c r="L1361" s="122">
        <v>25300000</v>
      </c>
      <c r="M1361" s="122">
        <v>2250000</v>
      </c>
      <c r="N1361" s="123"/>
      <c r="O1361" s="122"/>
      <c r="P1361" s="122"/>
      <c r="Q1361" s="123"/>
      <c r="R1361" s="123"/>
      <c r="S1361" s="122"/>
      <c r="T1361" s="91">
        <f t="shared" si="81"/>
        <v>23050000</v>
      </c>
      <c r="U1361" s="92">
        <v>23050000</v>
      </c>
      <c r="V1361" s="124"/>
      <c r="W1361" s="125"/>
      <c r="X1361" s="93">
        <f t="shared" si="82"/>
        <v>23050000</v>
      </c>
      <c r="Y1361" s="94">
        <f t="shared" si="83"/>
        <v>0</v>
      </c>
      <c r="Z1361" s="94">
        <f t="shared" si="84"/>
        <v>0</v>
      </c>
      <c r="AA1361" s="126"/>
      <c r="AB1361" s="127" t="s">
        <v>75</v>
      </c>
      <c r="AC1361" s="97" t="s">
        <v>3997</v>
      </c>
    </row>
    <row r="1362" spans="1:29" ht="14.25">
      <c r="A1362" s="82">
        <v>1352</v>
      </c>
      <c r="B1362" s="115" t="s">
        <v>79</v>
      </c>
      <c r="C1362" s="131"/>
      <c r="D1362" s="128" t="s">
        <v>1276</v>
      </c>
      <c r="E1362" s="132" t="s">
        <v>3998</v>
      </c>
      <c r="F1362" s="213" t="s">
        <v>3999</v>
      </c>
      <c r="G1362" s="325" t="s">
        <v>371</v>
      </c>
      <c r="H1362" s="325" t="s">
        <v>107</v>
      </c>
      <c r="I1362" s="134"/>
      <c r="J1362" s="120" t="s">
        <v>372</v>
      </c>
      <c r="K1362" s="167" t="s">
        <v>373</v>
      </c>
      <c r="L1362" s="122">
        <v>25300000</v>
      </c>
      <c r="M1362" s="122">
        <v>2250000</v>
      </c>
      <c r="N1362" s="123"/>
      <c r="O1362" s="122"/>
      <c r="P1362" s="122"/>
      <c r="Q1362" s="123"/>
      <c r="R1362" s="123"/>
      <c r="S1362" s="122"/>
      <c r="T1362" s="91">
        <f t="shared" si="81"/>
        <v>23050000</v>
      </c>
      <c r="U1362" s="92">
        <v>23050000</v>
      </c>
      <c r="V1362" s="124"/>
      <c r="W1362" s="125"/>
      <c r="X1362" s="93">
        <f t="shared" si="82"/>
        <v>23050000</v>
      </c>
      <c r="Y1362" s="94">
        <f t="shared" si="83"/>
        <v>0</v>
      </c>
      <c r="Z1362" s="94">
        <f t="shared" si="84"/>
        <v>0</v>
      </c>
      <c r="AA1362" s="126"/>
      <c r="AB1362" s="127" t="s">
        <v>75</v>
      </c>
      <c r="AC1362" s="97" t="s">
        <v>4000</v>
      </c>
    </row>
    <row r="1363" spans="1:29" ht="14.25">
      <c r="A1363" s="82">
        <v>1353</v>
      </c>
      <c r="B1363" s="115" t="s">
        <v>79</v>
      </c>
      <c r="C1363" s="131"/>
      <c r="D1363" s="128" t="s">
        <v>1121</v>
      </c>
      <c r="E1363" s="132" t="s">
        <v>4001</v>
      </c>
      <c r="F1363" s="133" t="s">
        <v>367</v>
      </c>
      <c r="G1363" s="134" t="s">
        <v>463</v>
      </c>
      <c r="H1363" s="134" t="s">
        <v>107</v>
      </c>
      <c r="I1363" s="134"/>
      <c r="J1363" s="120" t="s">
        <v>3555</v>
      </c>
      <c r="K1363" s="167" t="s">
        <v>465</v>
      </c>
      <c r="L1363" s="122">
        <v>18900000</v>
      </c>
      <c r="M1363" s="122">
        <v>2250000</v>
      </c>
      <c r="N1363" s="123"/>
      <c r="O1363" s="122"/>
      <c r="P1363" s="122"/>
      <c r="Q1363" s="123"/>
      <c r="R1363" s="123"/>
      <c r="S1363" s="122"/>
      <c r="T1363" s="91">
        <f t="shared" si="81"/>
        <v>16650000</v>
      </c>
      <c r="U1363" s="92">
        <v>16650000</v>
      </c>
      <c r="V1363" s="124"/>
      <c r="W1363" s="125"/>
      <c r="X1363" s="93">
        <f t="shared" si="82"/>
        <v>16650000</v>
      </c>
      <c r="Y1363" s="94">
        <f t="shared" si="83"/>
        <v>0</v>
      </c>
      <c r="Z1363" s="94">
        <f t="shared" si="84"/>
        <v>0</v>
      </c>
      <c r="AA1363" s="126"/>
      <c r="AB1363" s="127" t="s">
        <v>75</v>
      </c>
      <c r="AC1363" s="97" t="s">
        <v>4002</v>
      </c>
    </row>
    <row r="1364" spans="1:29" ht="14.25">
      <c r="A1364" s="82">
        <v>1354</v>
      </c>
      <c r="B1364" s="115" t="s">
        <v>79</v>
      </c>
      <c r="C1364" s="131"/>
      <c r="D1364" s="128" t="s">
        <v>751</v>
      </c>
      <c r="E1364" s="326" t="s">
        <v>4003</v>
      </c>
      <c r="F1364" s="329" t="s">
        <v>4004</v>
      </c>
      <c r="G1364" s="325" t="s">
        <v>74</v>
      </c>
      <c r="H1364" s="325" t="s">
        <v>107</v>
      </c>
      <c r="I1364" s="134"/>
      <c r="J1364" s="120" t="s">
        <v>458</v>
      </c>
      <c r="K1364" s="167" t="s">
        <v>459</v>
      </c>
      <c r="L1364" s="122">
        <v>25300000</v>
      </c>
      <c r="M1364" s="122">
        <v>2250000</v>
      </c>
      <c r="N1364" s="123"/>
      <c r="O1364" s="122"/>
      <c r="P1364" s="122"/>
      <c r="Q1364" s="123"/>
      <c r="R1364" s="123"/>
      <c r="S1364" s="122"/>
      <c r="T1364" s="91">
        <f t="shared" si="81"/>
        <v>23050000</v>
      </c>
      <c r="U1364" s="92">
        <v>23050000</v>
      </c>
      <c r="V1364" s="124"/>
      <c r="W1364" s="125"/>
      <c r="X1364" s="93">
        <f t="shared" si="82"/>
        <v>23050000</v>
      </c>
      <c r="Y1364" s="94">
        <f t="shared" si="83"/>
        <v>0</v>
      </c>
      <c r="Z1364" s="94">
        <f t="shared" si="84"/>
        <v>0</v>
      </c>
      <c r="AA1364" s="126"/>
      <c r="AB1364" s="127" t="s">
        <v>75</v>
      </c>
      <c r="AC1364" s="114" t="str">
        <f>VLOOKUP(E1364,'[1]Tong hop'!$D$3:$P$2738,12,FALSE)</f>
        <v>DuongPTHSE62871@fpt.edu.vn</v>
      </c>
    </row>
    <row r="1365" spans="1:29" ht="14.25">
      <c r="A1365" s="82">
        <v>1355</v>
      </c>
      <c r="B1365" s="115" t="s">
        <v>79</v>
      </c>
      <c r="C1365" s="131"/>
      <c r="D1365" s="128" t="s">
        <v>1124</v>
      </c>
      <c r="E1365" s="132" t="s">
        <v>4005</v>
      </c>
      <c r="F1365" s="133" t="s">
        <v>4006</v>
      </c>
      <c r="G1365" s="325" t="s">
        <v>74</v>
      </c>
      <c r="H1365" s="325" t="s">
        <v>107</v>
      </c>
      <c r="I1365" s="134"/>
      <c r="J1365" s="120" t="s">
        <v>834</v>
      </c>
      <c r="K1365" s="167" t="s">
        <v>373</v>
      </c>
      <c r="L1365" s="122">
        <v>25300000</v>
      </c>
      <c r="M1365" s="122">
        <v>2250000</v>
      </c>
      <c r="N1365" s="123"/>
      <c r="O1365" s="122"/>
      <c r="P1365" s="122"/>
      <c r="Q1365" s="123"/>
      <c r="R1365" s="123"/>
      <c r="S1365" s="122"/>
      <c r="T1365" s="91">
        <f t="shared" si="81"/>
        <v>23050000</v>
      </c>
      <c r="U1365" s="92">
        <v>23050000</v>
      </c>
      <c r="V1365" s="124"/>
      <c r="W1365" s="125"/>
      <c r="X1365" s="93">
        <f t="shared" si="82"/>
        <v>23050000</v>
      </c>
      <c r="Y1365" s="94">
        <f t="shared" si="83"/>
        <v>0</v>
      </c>
      <c r="Z1365" s="94">
        <f t="shared" si="84"/>
        <v>0</v>
      </c>
      <c r="AA1365" s="126"/>
      <c r="AB1365" s="127" t="s">
        <v>75</v>
      </c>
      <c r="AC1365" s="97" t="s">
        <v>4007</v>
      </c>
    </row>
    <row r="1366" spans="1:29" ht="14.25">
      <c r="A1366" s="82">
        <v>1356</v>
      </c>
      <c r="B1366" s="115" t="s">
        <v>79</v>
      </c>
      <c r="C1366" s="131"/>
      <c r="D1366" s="128" t="s">
        <v>1124</v>
      </c>
      <c r="E1366" s="326" t="s">
        <v>4008</v>
      </c>
      <c r="F1366" s="329" t="s">
        <v>4009</v>
      </c>
      <c r="G1366" s="325" t="s">
        <v>74</v>
      </c>
      <c r="H1366" s="325" t="s">
        <v>107</v>
      </c>
      <c r="I1366" s="134" t="s">
        <v>2820</v>
      </c>
      <c r="J1366" s="120" t="s">
        <v>810</v>
      </c>
      <c r="K1366" s="167" t="s">
        <v>459</v>
      </c>
      <c r="L1366" s="122">
        <v>25300000</v>
      </c>
      <c r="M1366" s="122">
        <v>2250000</v>
      </c>
      <c r="N1366" s="123"/>
      <c r="O1366" s="122"/>
      <c r="P1366" s="122">
        <v>50</v>
      </c>
      <c r="Q1366" s="123"/>
      <c r="R1366" s="123"/>
      <c r="S1366" s="122"/>
      <c r="T1366" s="91">
        <f t="shared" si="81"/>
        <v>10400000</v>
      </c>
      <c r="U1366" s="92">
        <v>10400000</v>
      </c>
      <c r="V1366" s="124"/>
      <c r="W1366" s="125"/>
      <c r="X1366" s="93">
        <f t="shared" si="82"/>
        <v>10400000</v>
      </c>
      <c r="Y1366" s="94">
        <f t="shared" si="83"/>
        <v>0</v>
      </c>
      <c r="Z1366" s="94">
        <f t="shared" si="84"/>
        <v>0</v>
      </c>
      <c r="AA1366" s="126"/>
      <c r="AB1366" s="127" t="s">
        <v>75</v>
      </c>
      <c r="AC1366" s="97" t="s">
        <v>4010</v>
      </c>
    </row>
    <row r="1367" spans="1:29" ht="14.25">
      <c r="A1367" s="82">
        <v>1357</v>
      </c>
      <c r="B1367" s="115" t="s">
        <v>79</v>
      </c>
      <c r="C1367" s="131"/>
      <c r="D1367" s="128" t="s">
        <v>1276</v>
      </c>
      <c r="E1367" s="132" t="s">
        <v>4011</v>
      </c>
      <c r="F1367" s="133" t="s">
        <v>4012</v>
      </c>
      <c r="G1367" s="325" t="s">
        <v>243</v>
      </c>
      <c r="H1367" s="325" t="s">
        <v>107</v>
      </c>
      <c r="I1367" s="134"/>
      <c r="J1367" s="120" t="s">
        <v>476</v>
      </c>
      <c r="K1367" s="167" t="s">
        <v>459</v>
      </c>
      <c r="L1367" s="122">
        <v>18900000</v>
      </c>
      <c r="M1367" s="122">
        <v>2250000</v>
      </c>
      <c r="N1367" s="123"/>
      <c r="O1367" s="122"/>
      <c r="P1367" s="122"/>
      <c r="Q1367" s="123"/>
      <c r="R1367" s="123"/>
      <c r="S1367" s="122"/>
      <c r="T1367" s="91">
        <f t="shared" si="81"/>
        <v>16650000</v>
      </c>
      <c r="U1367" s="92">
        <v>16650000</v>
      </c>
      <c r="V1367" s="124"/>
      <c r="W1367" s="125"/>
      <c r="X1367" s="93">
        <f t="shared" si="82"/>
        <v>16650000</v>
      </c>
      <c r="Y1367" s="94">
        <f t="shared" si="83"/>
        <v>0</v>
      </c>
      <c r="Z1367" s="94">
        <f t="shared" si="84"/>
        <v>0</v>
      </c>
      <c r="AA1367" s="126"/>
      <c r="AB1367" s="127" t="s">
        <v>75</v>
      </c>
      <c r="AC1367" s="97" t="s">
        <v>4013</v>
      </c>
    </row>
    <row r="1368" spans="1:29" ht="14.25">
      <c r="A1368" s="82">
        <v>1358</v>
      </c>
      <c r="B1368" s="115" t="s">
        <v>79</v>
      </c>
      <c r="C1368" s="131"/>
      <c r="D1368" s="84" t="s">
        <v>1118</v>
      </c>
      <c r="E1368" s="326" t="s">
        <v>4014</v>
      </c>
      <c r="F1368" s="133" t="s">
        <v>4015</v>
      </c>
      <c r="G1368" s="325" t="s">
        <v>74</v>
      </c>
      <c r="H1368" s="325" t="s">
        <v>107</v>
      </c>
      <c r="I1368" s="134"/>
      <c r="J1368" s="120" t="s">
        <v>458</v>
      </c>
      <c r="K1368" s="167" t="s">
        <v>459</v>
      </c>
      <c r="L1368" s="122">
        <v>25300000</v>
      </c>
      <c r="M1368" s="122">
        <v>2250000</v>
      </c>
      <c r="N1368" s="123"/>
      <c r="O1368" s="122"/>
      <c r="P1368" s="122"/>
      <c r="Q1368" s="123"/>
      <c r="R1368" s="123"/>
      <c r="S1368" s="122"/>
      <c r="T1368" s="91">
        <f t="shared" si="81"/>
        <v>23050000</v>
      </c>
      <c r="U1368" s="92">
        <v>23050000</v>
      </c>
      <c r="V1368" s="124"/>
      <c r="W1368" s="125"/>
      <c r="X1368" s="93">
        <f t="shared" si="82"/>
        <v>23050000</v>
      </c>
      <c r="Y1368" s="94">
        <f t="shared" si="83"/>
        <v>0</v>
      </c>
      <c r="Z1368" s="94">
        <f t="shared" si="84"/>
        <v>0</v>
      </c>
      <c r="AA1368" s="126"/>
      <c r="AB1368" s="127" t="s">
        <v>75</v>
      </c>
      <c r="AC1368" s="97" t="s">
        <v>4016</v>
      </c>
    </row>
    <row r="1369" spans="1:29" ht="14.25">
      <c r="A1369" s="82">
        <v>1359</v>
      </c>
      <c r="B1369" s="115" t="s">
        <v>79</v>
      </c>
      <c r="C1369" s="131"/>
      <c r="D1369" s="128" t="s">
        <v>1118</v>
      </c>
      <c r="E1369" s="326" t="s">
        <v>4017</v>
      </c>
      <c r="F1369" s="329" t="s">
        <v>4018</v>
      </c>
      <c r="G1369" s="325" t="s">
        <v>74</v>
      </c>
      <c r="H1369" s="325" t="s">
        <v>107</v>
      </c>
      <c r="I1369" s="134" t="s">
        <v>114</v>
      </c>
      <c r="J1369" s="120" t="s">
        <v>458</v>
      </c>
      <c r="K1369" s="167" t="s">
        <v>353</v>
      </c>
      <c r="L1369" s="122">
        <v>25300000</v>
      </c>
      <c r="M1369" s="122"/>
      <c r="N1369" s="123"/>
      <c r="O1369" s="122">
        <v>70</v>
      </c>
      <c r="P1369" s="122"/>
      <c r="Q1369" s="123"/>
      <c r="R1369" s="123"/>
      <c r="S1369" s="122"/>
      <c r="T1369" s="91">
        <f t="shared" si="81"/>
        <v>7590000</v>
      </c>
      <c r="U1369" s="92">
        <v>7590000</v>
      </c>
      <c r="V1369" s="124"/>
      <c r="W1369" s="125"/>
      <c r="X1369" s="93">
        <f t="shared" si="82"/>
        <v>7590000</v>
      </c>
      <c r="Y1369" s="94">
        <f t="shared" si="83"/>
        <v>0</v>
      </c>
      <c r="Z1369" s="94">
        <f t="shared" si="84"/>
        <v>0</v>
      </c>
      <c r="AA1369" s="126"/>
      <c r="AB1369" s="127" t="s">
        <v>75</v>
      </c>
      <c r="AC1369" s="97" t="s">
        <v>4019</v>
      </c>
    </row>
    <row r="1370" spans="1:29" ht="14.25">
      <c r="A1370" s="82">
        <v>1360</v>
      </c>
      <c r="B1370" s="115" t="s">
        <v>79</v>
      </c>
      <c r="C1370" s="131"/>
      <c r="D1370" s="128" t="s">
        <v>1218</v>
      </c>
      <c r="E1370" s="132" t="s">
        <v>4020</v>
      </c>
      <c r="F1370" s="133" t="s">
        <v>4021</v>
      </c>
      <c r="G1370" s="325" t="s">
        <v>243</v>
      </c>
      <c r="H1370" s="325" t="s">
        <v>107</v>
      </c>
      <c r="I1370" s="134"/>
      <c r="J1370" s="120" t="s">
        <v>818</v>
      </c>
      <c r="K1370" s="167" t="s">
        <v>459</v>
      </c>
      <c r="L1370" s="122">
        <v>18900000</v>
      </c>
      <c r="M1370" s="122">
        <v>2250000</v>
      </c>
      <c r="N1370" s="123"/>
      <c r="O1370" s="122"/>
      <c r="P1370" s="122"/>
      <c r="Q1370" s="123"/>
      <c r="R1370" s="123"/>
      <c r="S1370" s="122"/>
      <c r="T1370" s="91">
        <f t="shared" si="81"/>
        <v>16650000</v>
      </c>
      <c r="U1370" s="92">
        <v>16650000</v>
      </c>
      <c r="V1370" s="124"/>
      <c r="W1370" s="125"/>
      <c r="X1370" s="93">
        <f t="shared" si="82"/>
        <v>16650000</v>
      </c>
      <c r="Y1370" s="94">
        <f t="shared" si="83"/>
        <v>0</v>
      </c>
      <c r="Z1370" s="94">
        <f t="shared" si="84"/>
        <v>0</v>
      </c>
      <c r="AA1370" s="126"/>
      <c r="AB1370" s="127" t="s">
        <v>75</v>
      </c>
      <c r="AC1370" s="97" t="s">
        <v>4022</v>
      </c>
    </row>
    <row r="1371" spans="1:29" ht="14.25">
      <c r="A1371" s="82">
        <v>1361</v>
      </c>
      <c r="B1371" s="115" t="s">
        <v>79</v>
      </c>
      <c r="C1371" s="131"/>
      <c r="D1371" s="128" t="s">
        <v>780</v>
      </c>
      <c r="E1371" s="132" t="s">
        <v>4023</v>
      </c>
      <c r="F1371" s="133" t="s">
        <v>4024</v>
      </c>
      <c r="G1371" s="325" t="s">
        <v>74</v>
      </c>
      <c r="H1371" s="325" t="s">
        <v>107</v>
      </c>
      <c r="I1371" s="134"/>
      <c r="J1371" s="120" t="s">
        <v>834</v>
      </c>
      <c r="K1371" s="167" t="s">
        <v>373</v>
      </c>
      <c r="L1371" s="122">
        <v>25300000</v>
      </c>
      <c r="M1371" s="122">
        <v>2250000</v>
      </c>
      <c r="N1371" s="123"/>
      <c r="O1371" s="122"/>
      <c r="P1371" s="122"/>
      <c r="Q1371" s="123"/>
      <c r="R1371" s="123"/>
      <c r="S1371" s="122"/>
      <c r="T1371" s="91">
        <f t="shared" si="81"/>
        <v>23050000</v>
      </c>
      <c r="U1371" s="92">
        <v>23050000</v>
      </c>
      <c r="V1371" s="124"/>
      <c r="W1371" s="125"/>
      <c r="X1371" s="93">
        <f t="shared" si="82"/>
        <v>23050000</v>
      </c>
      <c r="Y1371" s="94">
        <f t="shared" si="83"/>
        <v>0</v>
      </c>
      <c r="Z1371" s="94">
        <f t="shared" si="84"/>
        <v>0</v>
      </c>
      <c r="AA1371" s="126"/>
      <c r="AB1371" s="127" t="s">
        <v>75</v>
      </c>
      <c r="AC1371" s="97" t="s">
        <v>4025</v>
      </c>
    </row>
    <row r="1372" spans="1:29" ht="14.25">
      <c r="A1372" s="82">
        <v>1362</v>
      </c>
      <c r="B1372" s="115" t="s">
        <v>79</v>
      </c>
      <c r="C1372" s="131"/>
      <c r="D1372" s="84" t="s">
        <v>686</v>
      </c>
      <c r="E1372" s="350" t="s">
        <v>4026</v>
      </c>
      <c r="F1372" s="351" t="s">
        <v>4027</v>
      </c>
      <c r="G1372" s="325" t="s">
        <v>74</v>
      </c>
      <c r="H1372" s="349" t="s">
        <v>107</v>
      </c>
      <c r="I1372" s="134" t="s">
        <v>114</v>
      </c>
      <c r="J1372" s="120" t="s">
        <v>3584</v>
      </c>
      <c r="K1372" s="167" t="s">
        <v>353</v>
      </c>
      <c r="L1372" s="122">
        <v>25300000</v>
      </c>
      <c r="M1372" s="122"/>
      <c r="N1372" s="123"/>
      <c r="O1372" s="122">
        <v>70</v>
      </c>
      <c r="P1372" s="122"/>
      <c r="Q1372" s="123"/>
      <c r="R1372" s="123"/>
      <c r="S1372" s="122"/>
      <c r="T1372" s="91">
        <f t="shared" si="81"/>
        <v>7590000</v>
      </c>
      <c r="U1372" s="92">
        <v>7590000</v>
      </c>
      <c r="V1372" s="124"/>
      <c r="W1372" s="125"/>
      <c r="X1372" s="93">
        <f t="shared" si="82"/>
        <v>7590000</v>
      </c>
      <c r="Y1372" s="94">
        <f t="shared" si="83"/>
        <v>0</v>
      </c>
      <c r="Z1372" s="94">
        <f t="shared" si="84"/>
        <v>0</v>
      </c>
      <c r="AA1372" s="126"/>
      <c r="AB1372" s="127" t="s">
        <v>75</v>
      </c>
      <c r="AC1372" s="97" t="s">
        <v>4028</v>
      </c>
    </row>
    <row r="1373" spans="1:29" ht="14.25">
      <c r="A1373" s="82">
        <v>1363</v>
      </c>
      <c r="B1373" s="115" t="s">
        <v>79</v>
      </c>
      <c r="C1373" s="131"/>
      <c r="D1373" s="128" t="s">
        <v>1391</v>
      </c>
      <c r="E1373" s="170" t="s">
        <v>4029</v>
      </c>
      <c r="F1373" s="171" t="s">
        <v>4030</v>
      </c>
      <c r="G1373" s="325" t="s">
        <v>74</v>
      </c>
      <c r="H1373" s="349" t="s">
        <v>107</v>
      </c>
      <c r="I1373" s="134"/>
      <c r="J1373" s="120" t="s">
        <v>834</v>
      </c>
      <c r="K1373" s="167" t="s">
        <v>373</v>
      </c>
      <c r="L1373" s="122">
        <v>25300000</v>
      </c>
      <c r="M1373" s="122">
        <v>2250000</v>
      </c>
      <c r="N1373" s="123"/>
      <c r="O1373" s="122"/>
      <c r="P1373" s="122"/>
      <c r="Q1373" s="123"/>
      <c r="R1373" s="123"/>
      <c r="S1373" s="122"/>
      <c r="T1373" s="91">
        <f t="shared" si="81"/>
        <v>23050000</v>
      </c>
      <c r="U1373" s="92">
        <v>23050000</v>
      </c>
      <c r="V1373" s="124"/>
      <c r="W1373" s="125"/>
      <c r="X1373" s="93">
        <f t="shared" si="82"/>
        <v>23050000</v>
      </c>
      <c r="Y1373" s="94">
        <f t="shared" si="83"/>
        <v>0</v>
      </c>
      <c r="Z1373" s="94">
        <f t="shared" si="84"/>
        <v>0</v>
      </c>
      <c r="AA1373" s="126"/>
      <c r="AB1373" s="127" t="s">
        <v>75</v>
      </c>
      <c r="AC1373" s="97" t="s">
        <v>4031</v>
      </c>
    </row>
    <row r="1374" spans="1:29" ht="14.25">
      <c r="A1374" s="82">
        <v>1364</v>
      </c>
      <c r="B1374" s="115" t="s">
        <v>79</v>
      </c>
      <c r="C1374" s="131"/>
      <c r="D1374" s="128" t="s">
        <v>1124</v>
      </c>
      <c r="E1374" s="170" t="s">
        <v>4032</v>
      </c>
      <c r="F1374" s="171" t="s">
        <v>4033</v>
      </c>
      <c r="G1374" s="325" t="s">
        <v>243</v>
      </c>
      <c r="H1374" s="349" t="s">
        <v>107</v>
      </c>
      <c r="I1374" s="134"/>
      <c r="J1374" s="120" t="s">
        <v>476</v>
      </c>
      <c r="K1374" s="167" t="s">
        <v>459</v>
      </c>
      <c r="L1374" s="122">
        <v>18900000</v>
      </c>
      <c r="M1374" s="122">
        <v>2250000</v>
      </c>
      <c r="N1374" s="123"/>
      <c r="O1374" s="122"/>
      <c r="P1374" s="122"/>
      <c r="Q1374" s="123"/>
      <c r="R1374" s="123"/>
      <c r="S1374" s="122"/>
      <c r="T1374" s="91">
        <f t="shared" si="81"/>
        <v>16650000</v>
      </c>
      <c r="U1374" s="92">
        <v>16650000</v>
      </c>
      <c r="V1374" s="124"/>
      <c r="W1374" s="125"/>
      <c r="X1374" s="93">
        <f t="shared" si="82"/>
        <v>16650000</v>
      </c>
      <c r="Y1374" s="94">
        <f t="shared" si="83"/>
        <v>0</v>
      </c>
      <c r="Z1374" s="94">
        <f t="shared" si="84"/>
        <v>0</v>
      </c>
      <c r="AA1374" s="126"/>
      <c r="AB1374" s="127" t="s">
        <v>75</v>
      </c>
      <c r="AC1374" s="97" t="s">
        <v>4034</v>
      </c>
    </row>
    <row r="1375" spans="1:29" ht="14.25">
      <c r="A1375" s="82">
        <v>1365</v>
      </c>
      <c r="B1375" s="115" t="s">
        <v>79</v>
      </c>
      <c r="C1375" s="131"/>
      <c r="D1375" s="84" t="s">
        <v>686</v>
      </c>
      <c r="E1375" s="170" t="s">
        <v>4035</v>
      </c>
      <c r="F1375" s="171" t="s">
        <v>4036</v>
      </c>
      <c r="G1375" s="325" t="s">
        <v>209</v>
      </c>
      <c r="H1375" s="349" t="s">
        <v>107</v>
      </c>
      <c r="I1375" s="134" t="s">
        <v>3372</v>
      </c>
      <c r="J1375" s="120" t="s">
        <v>480</v>
      </c>
      <c r="K1375" s="167" t="s">
        <v>115</v>
      </c>
      <c r="L1375" s="122">
        <v>25300000</v>
      </c>
      <c r="M1375" s="122"/>
      <c r="N1375" s="123"/>
      <c r="O1375" s="122">
        <v>30</v>
      </c>
      <c r="P1375" s="122"/>
      <c r="Q1375" s="123"/>
      <c r="R1375" s="123"/>
      <c r="S1375" s="122"/>
      <c r="T1375" s="91">
        <f t="shared" si="81"/>
        <v>17710000</v>
      </c>
      <c r="U1375" s="92">
        <v>17710000</v>
      </c>
      <c r="V1375" s="124"/>
      <c r="W1375" s="125"/>
      <c r="X1375" s="93">
        <f t="shared" si="82"/>
        <v>17710000</v>
      </c>
      <c r="Y1375" s="94">
        <f t="shared" si="83"/>
        <v>0</v>
      </c>
      <c r="Z1375" s="94">
        <f t="shared" si="84"/>
        <v>0</v>
      </c>
      <c r="AA1375" s="126"/>
      <c r="AB1375" s="127" t="s">
        <v>75</v>
      </c>
      <c r="AC1375" s="97" t="s">
        <v>4037</v>
      </c>
    </row>
    <row r="1376" spans="1:29" ht="14.25">
      <c r="A1376" s="82">
        <v>1366</v>
      </c>
      <c r="B1376" s="115" t="s">
        <v>79</v>
      </c>
      <c r="C1376" s="131"/>
      <c r="D1376" s="128" t="s">
        <v>1121</v>
      </c>
      <c r="E1376" s="170" t="s">
        <v>4038</v>
      </c>
      <c r="F1376" s="171" t="s">
        <v>4039</v>
      </c>
      <c r="G1376" s="325" t="s">
        <v>74</v>
      </c>
      <c r="H1376" s="349" t="s">
        <v>3948</v>
      </c>
      <c r="I1376" s="134"/>
      <c r="J1376" s="120" t="s">
        <v>834</v>
      </c>
      <c r="K1376" s="167" t="s">
        <v>85</v>
      </c>
      <c r="L1376" s="122">
        <v>18900000</v>
      </c>
      <c r="M1376" s="122">
        <v>2250000</v>
      </c>
      <c r="N1376" s="123"/>
      <c r="O1376" s="122"/>
      <c r="P1376" s="122"/>
      <c r="Q1376" s="123"/>
      <c r="R1376" s="123"/>
      <c r="S1376" s="122"/>
      <c r="T1376" s="91">
        <f t="shared" si="81"/>
        <v>16650000</v>
      </c>
      <c r="U1376" s="92">
        <v>16650000</v>
      </c>
      <c r="V1376" s="124"/>
      <c r="W1376" s="125"/>
      <c r="X1376" s="93">
        <f t="shared" si="82"/>
        <v>16650000</v>
      </c>
      <c r="Y1376" s="94">
        <f t="shared" si="83"/>
        <v>0</v>
      </c>
      <c r="Z1376" s="94">
        <f t="shared" si="84"/>
        <v>0</v>
      </c>
      <c r="AA1376" s="126"/>
      <c r="AB1376" s="127" t="s">
        <v>4040</v>
      </c>
      <c r="AC1376" s="97" t="s">
        <v>4041</v>
      </c>
    </row>
    <row r="1377" spans="1:29" ht="14.25">
      <c r="A1377" s="82">
        <v>1367</v>
      </c>
      <c r="B1377" s="115" t="s">
        <v>79</v>
      </c>
      <c r="C1377" s="131"/>
      <c r="D1377" s="128" t="s">
        <v>1124</v>
      </c>
      <c r="E1377" s="170" t="s">
        <v>4042</v>
      </c>
      <c r="F1377" s="171" t="s">
        <v>4043</v>
      </c>
      <c r="G1377" s="325" t="s">
        <v>74</v>
      </c>
      <c r="H1377" s="349" t="s">
        <v>214</v>
      </c>
      <c r="I1377" s="134"/>
      <c r="J1377" s="120" t="s">
        <v>834</v>
      </c>
      <c r="K1377" s="167" t="s">
        <v>85</v>
      </c>
      <c r="L1377" s="122">
        <v>25300000</v>
      </c>
      <c r="M1377" s="122">
        <v>2250000</v>
      </c>
      <c r="N1377" s="123"/>
      <c r="O1377" s="122"/>
      <c r="P1377" s="122"/>
      <c r="Q1377" s="123"/>
      <c r="R1377" s="123"/>
      <c r="S1377" s="122"/>
      <c r="T1377" s="91">
        <f t="shared" si="81"/>
        <v>23050000</v>
      </c>
      <c r="U1377" s="92">
        <v>23050000</v>
      </c>
      <c r="V1377" s="124"/>
      <c r="W1377" s="125"/>
      <c r="X1377" s="93">
        <f t="shared" si="82"/>
        <v>23050000</v>
      </c>
      <c r="Y1377" s="94">
        <f t="shared" si="83"/>
        <v>0</v>
      </c>
      <c r="Z1377" s="94">
        <f t="shared" si="84"/>
        <v>0</v>
      </c>
      <c r="AA1377" s="126"/>
      <c r="AB1377" s="127" t="s">
        <v>2289</v>
      </c>
      <c r="AC1377" s="97" t="s">
        <v>4044</v>
      </c>
    </row>
    <row r="1378" spans="1:29" ht="14.25">
      <c r="A1378" s="82">
        <v>1368</v>
      </c>
      <c r="B1378" s="115" t="s">
        <v>79</v>
      </c>
      <c r="C1378" s="131"/>
      <c r="D1378" s="128" t="s">
        <v>751</v>
      </c>
      <c r="E1378" s="326" t="s">
        <v>4045</v>
      </c>
      <c r="F1378" s="352" t="s">
        <v>4046</v>
      </c>
      <c r="G1378" s="325" t="s">
        <v>74</v>
      </c>
      <c r="H1378" s="349" t="s">
        <v>107</v>
      </c>
      <c r="I1378" s="134"/>
      <c r="J1378" s="120" t="s">
        <v>810</v>
      </c>
      <c r="K1378" s="167" t="s">
        <v>459</v>
      </c>
      <c r="L1378" s="122">
        <v>25300000</v>
      </c>
      <c r="M1378" s="122">
        <v>2250000</v>
      </c>
      <c r="N1378" s="123"/>
      <c r="O1378" s="122"/>
      <c r="P1378" s="122"/>
      <c r="Q1378" s="123"/>
      <c r="R1378" s="123"/>
      <c r="S1378" s="122"/>
      <c r="T1378" s="91">
        <f t="shared" si="81"/>
        <v>23050000</v>
      </c>
      <c r="U1378" s="92">
        <v>23050000</v>
      </c>
      <c r="V1378" s="124"/>
      <c r="W1378" s="125"/>
      <c r="X1378" s="93">
        <f t="shared" si="82"/>
        <v>23050000</v>
      </c>
      <c r="Y1378" s="94">
        <f t="shared" si="83"/>
        <v>0</v>
      </c>
      <c r="Z1378" s="94">
        <f t="shared" si="84"/>
        <v>0</v>
      </c>
      <c r="AA1378" s="126"/>
      <c r="AB1378" s="127" t="s">
        <v>75</v>
      </c>
      <c r="AC1378" s="97" t="s">
        <v>4047</v>
      </c>
    </row>
    <row r="1379" spans="1:29" ht="14.25">
      <c r="A1379" s="82">
        <v>1369</v>
      </c>
      <c r="B1379" s="115" t="s">
        <v>79</v>
      </c>
      <c r="C1379" s="131"/>
      <c r="D1379" s="84" t="s">
        <v>1158</v>
      </c>
      <c r="E1379" s="132" t="s">
        <v>4048</v>
      </c>
      <c r="F1379" s="168" t="s">
        <v>4049</v>
      </c>
      <c r="G1379" s="325" t="s">
        <v>74</v>
      </c>
      <c r="H1379" s="173" t="s">
        <v>107</v>
      </c>
      <c r="I1379" s="134"/>
      <c r="J1379" s="120" t="s">
        <v>834</v>
      </c>
      <c r="K1379" s="167" t="s">
        <v>373</v>
      </c>
      <c r="L1379" s="122">
        <v>25300000</v>
      </c>
      <c r="M1379" s="122">
        <v>2250000</v>
      </c>
      <c r="N1379" s="123"/>
      <c r="O1379" s="122"/>
      <c r="P1379" s="122"/>
      <c r="Q1379" s="123"/>
      <c r="R1379" s="123"/>
      <c r="S1379" s="122"/>
      <c r="T1379" s="91">
        <f t="shared" si="81"/>
        <v>23050000</v>
      </c>
      <c r="U1379" s="92">
        <v>23050000</v>
      </c>
      <c r="V1379" s="124"/>
      <c r="W1379" s="125"/>
      <c r="X1379" s="93">
        <f t="shared" si="82"/>
        <v>23050000</v>
      </c>
      <c r="Y1379" s="94">
        <f t="shared" si="83"/>
        <v>0</v>
      </c>
      <c r="Z1379" s="94">
        <f t="shared" si="84"/>
        <v>0</v>
      </c>
      <c r="AA1379" s="126"/>
      <c r="AB1379" s="127" t="s">
        <v>75</v>
      </c>
      <c r="AC1379" s="97" t="s">
        <v>4050</v>
      </c>
    </row>
    <row r="1380" spans="1:29" ht="14.25">
      <c r="A1380" s="82">
        <v>1370</v>
      </c>
      <c r="B1380" s="115" t="s">
        <v>79</v>
      </c>
      <c r="C1380" s="131"/>
      <c r="D1380" s="128" t="s">
        <v>1124</v>
      </c>
      <c r="E1380" s="132" t="s">
        <v>4051</v>
      </c>
      <c r="F1380" s="168" t="s">
        <v>4052</v>
      </c>
      <c r="G1380" s="325" t="s">
        <v>74</v>
      </c>
      <c r="H1380" s="173" t="s">
        <v>107</v>
      </c>
      <c r="I1380" s="134"/>
      <c r="J1380" s="120" t="s">
        <v>834</v>
      </c>
      <c r="K1380" s="167" t="s">
        <v>373</v>
      </c>
      <c r="L1380" s="122">
        <v>25300000</v>
      </c>
      <c r="M1380" s="122">
        <v>2250000</v>
      </c>
      <c r="N1380" s="123"/>
      <c r="O1380" s="122"/>
      <c r="P1380" s="122"/>
      <c r="Q1380" s="123"/>
      <c r="R1380" s="123"/>
      <c r="S1380" s="122"/>
      <c r="T1380" s="91">
        <f t="shared" si="81"/>
        <v>23050000</v>
      </c>
      <c r="U1380" s="92">
        <v>23050000</v>
      </c>
      <c r="V1380" s="124"/>
      <c r="W1380" s="125"/>
      <c r="X1380" s="93">
        <f t="shared" si="82"/>
        <v>23050000</v>
      </c>
      <c r="Y1380" s="94">
        <f t="shared" si="83"/>
        <v>0</v>
      </c>
      <c r="Z1380" s="94">
        <f t="shared" si="84"/>
        <v>0</v>
      </c>
      <c r="AA1380" s="126"/>
      <c r="AB1380" s="127" t="s">
        <v>75</v>
      </c>
      <c r="AC1380" s="97" t="s">
        <v>4053</v>
      </c>
    </row>
    <row r="1381" spans="1:29" ht="14.25">
      <c r="A1381" s="82">
        <v>1371</v>
      </c>
      <c r="B1381" s="115" t="s">
        <v>79</v>
      </c>
      <c r="C1381" s="131"/>
      <c r="D1381" s="128" t="s">
        <v>1118</v>
      </c>
      <c r="E1381" s="132" t="s">
        <v>4054</v>
      </c>
      <c r="F1381" s="168" t="s">
        <v>4055</v>
      </c>
      <c r="G1381" s="325" t="s">
        <v>74</v>
      </c>
      <c r="H1381" s="173" t="s">
        <v>107</v>
      </c>
      <c r="I1381" s="134"/>
      <c r="J1381" s="120" t="s">
        <v>834</v>
      </c>
      <c r="K1381" s="167" t="s">
        <v>373</v>
      </c>
      <c r="L1381" s="122">
        <v>25300000</v>
      </c>
      <c r="M1381" s="122">
        <v>2250000</v>
      </c>
      <c r="N1381" s="123"/>
      <c r="O1381" s="122"/>
      <c r="P1381" s="122"/>
      <c r="Q1381" s="123"/>
      <c r="R1381" s="123"/>
      <c r="S1381" s="122"/>
      <c r="T1381" s="91">
        <f t="shared" si="81"/>
        <v>23050000</v>
      </c>
      <c r="U1381" s="92">
        <v>23050000</v>
      </c>
      <c r="V1381" s="124"/>
      <c r="W1381" s="125"/>
      <c r="X1381" s="93">
        <f t="shared" si="82"/>
        <v>23050000</v>
      </c>
      <c r="Y1381" s="94">
        <f t="shared" si="83"/>
        <v>0</v>
      </c>
      <c r="Z1381" s="94">
        <f t="shared" si="84"/>
        <v>0</v>
      </c>
      <c r="AA1381" s="126"/>
      <c r="AB1381" s="127" t="s">
        <v>75</v>
      </c>
      <c r="AC1381" s="97" t="s">
        <v>4056</v>
      </c>
    </row>
    <row r="1382" spans="1:29" ht="14.25">
      <c r="A1382" s="82">
        <v>1372</v>
      </c>
      <c r="B1382" s="115" t="s">
        <v>79</v>
      </c>
      <c r="C1382" s="131"/>
      <c r="D1382" s="84" t="s">
        <v>1158</v>
      </c>
      <c r="E1382" s="132" t="s">
        <v>4057</v>
      </c>
      <c r="F1382" s="168" t="s">
        <v>4058</v>
      </c>
      <c r="G1382" s="134" t="s">
        <v>463</v>
      </c>
      <c r="H1382" s="173" t="s">
        <v>107</v>
      </c>
      <c r="I1382" s="134"/>
      <c r="J1382" s="120" t="s">
        <v>3555</v>
      </c>
      <c r="K1382" s="167" t="s">
        <v>465</v>
      </c>
      <c r="L1382" s="122">
        <v>18900000</v>
      </c>
      <c r="M1382" s="122">
        <v>2250000</v>
      </c>
      <c r="N1382" s="123"/>
      <c r="O1382" s="122"/>
      <c r="P1382" s="122"/>
      <c r="Q1382" s="123"/>
      <c r="R1382" s="123"/>
      <c r="S1382" s="122"/>
      <c r="T1382" s="91">
        <f t="shared" si="81"/>
        <v>16650000</v>
      </c>
      <c r="U1382" s="92">
        <v>16650000</v>
      </c>
      <c r="V1382" s="124"/>
      <c r="W1382" s="125"/>
      <c r="X1382" s="93">
        <f t="shared" si="82"/>
        <v>16650000</v>
      </c>
      <c r="Y1382" s="94">
        <f t="shared" si="83"/>
        <v>0</v>
      </c>
      <c r="Z1382" s="94">
        <f t="shared" si="84"/>
        <v>0</v>
      </c>
      <c r="AA1382" s="126"/>
      <c r="AB1382" s="127" t="s">
        <v>75</v>
      </c>
      <c r="AC1382" s="97" t="s">
        <v>4059</v>
      </c>
    </row>
    <row r="1383" spans="1:29" ht="14.25">
      <c r="A1383" s="82">
        <v>1373</v>
      </c>
      <c r="B1383" s="115" t="s">
        <v>79</v>
      </c>
      <c r="C1383" s="131"/>
      <c r="D1383" s="128" t="s">
        <v>1391</v>
      </c>
      <c r="E1383" s="326" t="s">
        <v>4060</v>
      </c>
      <c r="F1383" s="352" t="s">
        <v>4061</v>
      </c>
      <c r="G1383" s="325" t="s">
        <v>67</v>
      </c>
      <c r="H1383" s="173" t="s">
        <v>107</v>
      </c>
      <c r="I1383" s="134"/>
      <c r="J1383" s="120" t="s">
        <v>814</v>
      </c>
      <c r="K1383" s="167" t="s">
        <v>459</v>
      </c>
      <c r="L1383" s="122">
        <v>25300000</v>
      </c>
      <c r="M1383" s="122">
        <v>2250000</v>
      </c>
      <c r="N1383" s="123"/>
      <c r="O1383" s="122"/>
      <c r="P1383" s="122"/>
      <c r="Q1383" s="123"/>
      <c r="R1383" s="123"/>
      <c r="S1383" s="122"/>
      <c r="T1383" s="91">
        <f t="shared" si="81"/>
        <v>23050000</v>
      </c>
      <c r="U1383" s="92">
        <v>23050000</v>
      </c>
      <c r="V1383" s="124"/>
      <c r="W1383" s="125"/>
      <c r="X1383" s="93">
        <f t="shared" si="82"/>
        <v>23050000</v>
      </c>
      <c r="Y1383" s="94">
        <f t="shared" si="83"/>
        <v>0</v>
      </c>
      <c r="Z1383" s="94">
        <f t="shared" si="84"/>
        <v>0</v>
      </c>
      <c r="AA1383" s="126"/>
      <c r="AB1383" s="127" t="s">
        <v>75</v>
      </c>
      <c r="AC1383" s="97" t="s">
        <v>4062</v>
      </c>
    </row>
    <row r="1384" spans="1:29" ht="14.25">
      <c r="A1384" s="82">
        <v>1374</v>
      </c>
      <c r="B1384" s="115" t="s">
        <v>79</v>
      </c>
      <c r="C1384" s="131"/>
      <c r="D1384" s="128" t="s">
        <v>1276</v>
      </c>
      <c r="E1384" s="132" t="s">
        <v>4063</v>
      </c>
      <c r="F1384" s="168" t="s">
        <v>4064</v>
      </c>
      <c r="G1384" s="134" t="s">
        <v>463</v>
      </c>
      <c r="H1384" s="173" t="s">
        <v>107</v>
      </c>
      <c r="I1384" s="134"/>
      <c r="J1384" s="120" t="s">
        <v>464</v>
      </c>
      <c r="K1384" s="167" t="s">
        <v>465</v>
      </c>
      <c r="L1384" s="122">
        <v>18900000</v>
      </c>
      <c r="M1384" s="122">
        <v>2250000</v>
      </c>
      <c r="N1384" s="123"/>
      <c r="O1384" s="122"/>
      <c r="P1384" s="122"/>
      <c r="Q1384" s="123"/>
      <c r="R1384" s="123"/>
      <c r="S1384" s="122"/>
      <c r="T1384" s="91">
        <f t="shared" si="81"/>
        <v>16650000</v>
      </c>
      <c r="U1384" s="92">
        <v>16650000</v>
      </c>
      <c r="V1384" s="124"/>
      <c r="W1384" s="125"/>
      <c r="X1384" s="93">
        <f t="shared" si="82"/>
        <v>16650000</v>
      </c>
      <c r="Y1384" s="94">
        <f t="shared" si="83"/>
        <v>0</v>
      </c>
      <c r="Z1384" s="94">
        <f t="shared" si="84"/>
        <v>0</v>
      </c>
      <c r="AA1384" s="126"/>
      <c r="AB1384" s="127" t="s">
        <v>75</v>
      </c>
      <c r="AC1384" s="97" t="s">
        <v>4065</v>
      </c>
    </row>
    <row r="1385" spans="1:29" ht="14.25">
      <c r="A1385" s="82">
        <v>1375</v>
      </c>
      <c r="B1385" s="115" t="s">
        <v>79</v>
      </c>
      <c r="C1385" s="131"/>
      <c r="D1385" s="84" t="s">
        <v>1158</v>
      </c>
      <c r="E1385" s="132" t="s">
        <v>4066</v>
      </c>
      <c r="F1385" s="168" t="s">
        <v>4067</v>
      </c>
      <c r="G1385" s="325" t="s">
        <v>243</v>
      </c>
      <c r="H1385" s="173" t="s">
        <v>107</v>
      </c>
      <c r="I1385" s="134"/>
      <c r="J1385" s="120" t="s">
        <v>818</v>
      </c>
      <c r="K1385" s="167" t="s">
        <v>465</v>
      </c>
      <c r="L1385" s="122">
        <v>18900000</v>
      </c>
      <c r="M1385" s="122">
        <v>2250000</v>
      </c>
      <c r="N1385" s="123"/>
      <c r="O1385" s="122"/>
      <c r="P1385" s="122"/>
      <c r="Q1385" s="123"/>
      <c r="R1385" s="123"/>
      <c r="S1385" s="122"/>
      <c r="T1385" s="91">
        <f t="shared" si="81"/>
        <v>16650000</v>
      </c>
      <c r="U1385" s="92">
        <v>16650000</v>
      </c>
      <c r="V1385" s="124"/>
      <c r="W1385" s="125"/>
      <c r="X1385" s="93">
        <f t="shared" si="82"/>
        <v>16650000</v>
      </c>
      <c r="Y1385" s="94">
        <f t="shared" si="83"/>
        <v>0</v>
      </c>
      <c r="Z1385" s="94">
        <f t="shared" si="84"/>
        <v>0</v>
      </c>
      <c r="AA1385" s="126"/>
      <c r="AB1385" s="127" t="s">
        <v>75</v>
      </c>
      <c r="AC1385" s="97" t="s">
        <v>4068</v>
      </c>
    </row>
    <row r="1386" spans="1:29" ht="14.25">
      <c r="A1386" s="82">
        <v>1376</v>
      </c>
      <c r="B1386" s="115" t="s">
        <v>79</v>
      </c>
      <c r="C1386" s="131"/>
      <c r="D1386" s="128" t="s">
        <v>1182</v>
      </c>
      <c r="E1386" s="326" t="s">
        <v>4069</v>
      </c>
      <c r="F1386" s="352" t="s">
        <v>4070</v>
      </c>
      <c r="G1386" s="325" t="s">
        <v>74</v>
      </c>
      <c r="H1386" s="173" t="s">
        <v>107</v>
      </c>
      <c r="I1386" s="134"/>
      <c r="J1386" s="120" t="s">
        <v>3584</v>
      </c>
      <c r="K1386" s="167" t="s">
        <v>465</v>
      </c>
      <c r="L1386" s="122">
        <v>25300000</v>
      </c>
      <c r="M1386" s="122">
        <v>2250000</v>
      </c>
      <c r="N1386" s="123"/>
      <c r="O1386" s="122"/>
      <c r="P1386" s="122"/>
      <c r="Q1386" s="123"/>
      <c r="R1386" s="123"/>
      <c r="S1386" s="122"/>
      <c r="T1386" s="91">
        <f t="shared" si="81"/>
        <v>23050000</v>
      </c>
      <c r="U1386" s="92">
        <v>23050000</v>
      </c>
      <c r="V1386" s="124"/>
      <c r="W1386" s="125"/>
      <c r="X1386" s="93">
        <f t="shared" si="82"/>
        <v>23050000</v>
      </c>
      <c r="Y1386" s="94">
        <f t="shared" si="83"/>
        <v>0</v>
      </c>
      <c r="Z1386" s="94">
        <f t="shared" si="84"/>
        <v>0</v>
      </c>
      <c r="AA1386" s="126"/>
      <c r="AB1386" s="127" t="s">
        <v>75</v>
      </c>
      <c r="AC1386" s="114" t="str">
        <f>VLOOKUP(E1386,'[1]Tong hop'!$D$3:$P$2738,12,FALSE)</f>
        <v>TinHTSE63061@fpt.edu.vn</v>
      </c>
    </row>
    <row r="1387" spans="1:29" ht="14.25">
      <c r="A1387" s="82">
        <v>1377</v>
      </c>
      <c r="B1387" s="115" t="s">
        <v>79</v>
      </c>
      <c r="C1387" s="131"/>
      <c r="D1387" s="128" t="s">
        <v>2154</v>
      </c>
      <c r="E1387" s="132" t="s">
        <v>4071</v>
      </c>
      <c r="F1387" s="168" t="s">
        <v>4072</v>
      </c>
      <c r="G1387" s="134" t="s">
        <v>463</v>
      </c>
      <c r="H1387" s="173" t="s">
        <v>107</v>
      </c>
      <c r="I1387" s="134"/>
      <c r="J1387" s="120" t="s">
        <v>3555</v>
      </c>
      <c r="K1387" s="167" t="s">
        <v>465</v>
      </c>
      <c r="L1387" s="122">
        <v>18900000</v>
      </c>
      <c r="M1387" s="122">
        <v>2250000</v>
      </c>
      <c r="N1387" s="123"/>
      <c r="O1387" s="122"/>
      <c r="P1387" s="122"/>
      <c r="Q1387" s="123"/>
      <c r="R1387" s="123"/>
      <c r="S1387" s="122"/>
      <c r="T1387" s="91">
        <f t="shared" si="81"/>
        <v>16650000</v>
      </c>
      <c r="U1387" s="92">
        <v>16650000</v>
      </c>
      <c r="V1387" s="124"/>
      <c r="W1387" s="125"/>
      <c r="X1387" s="93">
        <f t="shared" si="82"/>
        <v>16650000</v>
      </c>
      <c r="Y1387" s="94">
        <f t="shared" si="83"/>
        <v>0</v>
      </c>
      <c r="Z1387" s="94">
        <f t="shared" si="84"/>
        <v>0</v>
      </c>
      <c r="AA1387" s="126"/>
      <c r="AB1387" s="127" t="s">
        <v>75</v>
      </c>
      <c r="AC1387" s="114" t="str">
        <f>VLOOKUP(E1387,'[1]Tong hop'!$D$3:$P$2738,12,FALSE)</f>
        <v>HiepNNSB61340@fpt.edu.vn</v>
      </c>
    </row>
    <row r="1388" spans="1:29" ht="14.25">
      <c r="A1388" s="82">
        <v>1378</v>
      </c>
      <c r="B1388" s="115" t="s">
        <v>79</v>
      </c>
      <c r="C1388" s="131"/>
      <c r="D1388" s="128" t="s">
        <v>1276</v>
      </c>
      <c r="E1388" s="132" t="s">
        <v>4073</v>
      </c>
      <c r="F1388" s="168" t="s">
        <v>4074</v>
      </c>
      <c r="G1388" s="325" t="s">
        <v>243</v>
      </c>
      <c r="H1388" s="173" t="s">
        <v>107</v>
      </c>
      <c r="I1388" s="134"/>
      <c r="J1388" s="120" t="s">
        <v>818</v>
      </c>
      <c r="K1388" s="167" t="s">
        <v>459</v>
      </c>
      <c r="L1388" s="122">
        <v>18900000</v>
      </c>
      <c r="M1388" s="122">
        <v>2250000</v>
      </c>
      <c r="N1388" s="123"/>
      <c r="O1388" s="122"/>
      <c r="P1388" s="122"/>
      <c r="Q1388" s="123"/>
      <c r="R1388" s="123"/>
      <c r="S1388" s="122"/>
      <c r="T1388" s="91">
        <f t="shared" si="81"/>
        <v>16650000</v>
      </c>
      <c r="U1388" s="92">
        <v>16650000</v>
      </c>
      <c r="V1388" s="124"/>
      <c r="W1388" s="125"/>
      <c r="X1388" s="93">
        <f t="shared" si="82"/>
        <v>16650000</v>
      </c>
      <c r="Y1388" s="94">
        <f t="shared" si="83"/>
        <v>0</v>
      </c>
      <c r="Z1388" s="94">
        <f t="shared" si="84"/>
        <v>0</v>
      </c>
      <c r="AA1388" s="126"/>
      <c r="AB1388" s="127" t="s">
        <v>75</v>
      </c>
      <c r="AC1388" s="97" t="s">
        <v>4075</v>
      </c>
    </row>
    <row r="1389" spans="1:29" ht="14.25">
      <c r="A1389" s="82">
        <v>1379</v>
      </c>
      <c r="B1389" s="115" t="s">
        <v>79</v>
      </c>
      <c r="C1389" s="131"/>
      <c r="D1389" s="84" t="s">
        <v>686</v>
      </c>
      <c r="E1389" s="132" t="s">
        <v>4076</v>
      </c>
      <c r="F1389" s="168" t="s">
        <v>4077</v>
      </c>
      <c r="G1389" s="325" t="s">
        <v>243</v>
      </c>
      <c r="H1389" s="173" t="s">
        <v>107</v>
      </c>
      <c r="I1389" s="134" t="s">
        <v>3372</v>
      </c>
      <c r="J1389" s="120" t="s">
        <v>476</v>
      </c>
      <c r="K1389" s="167" t="s">
        <v>353</v>
      </c>
      <c r="L1389" s="122">
        <v>18900000</v>
      </c>
      <c r="M1389" s="122"/>
      <c r="N1389" s="123"/>
      <c r="O1389" s="122">
        <v>30</v>
      </c>
      <c r="P1389" s="122"/>
      <c r="Q1389" s="123"/>
      <c r="R1389" s="123"/>
      <c r="S1389" s="122"/>
      <c r="T1389" s="91">
        <f t="shared" si="81"/>
        <v>13230000</v>
      </c>
      <c r="U1389" s="92">
        <v>13230000</v>
      </c>
      <c r="V1389" s="124"/>
      <c r="W1389" s="125"/>
      <c r="X1389" s="93">
        <f t="shared" si="82"/>
        <v>13230000</v>
      </c>
      <c r="Y1389" s="94">
        <f t="shared" si="83"/>
        <v>0</v>
      </c>
      <c r="Z1389" s="94">
        <f t="shared" si="84"/>
        <v>0</v>
      </c>
      <c r="AA1389" s="126"/>
      <c r="AB1389" s="127" t="s">
        <v>75</v>
      </c>
      <c r="AC1389" s="97" t="s">
        <v>4078</v>
      </c>
    </row>
    <row r="1390" spans="1:29" ht="14.25">
      <c r="A1390" s="82">
        <v>1380</v>
      </c>
      <c r="B1390" s="115" t="s">
        <v>79</v>
      </c>
      <c r="C1390" s="131"/>
      <c r="D1390" s="84" t="s">
        <v>686</v>
      </c>
      <c r="E1390" s="326" t="s">
        <v>4079</v>
      </c>
      <c r="F1390" s="352" t="s">
        <v>4080</v>
      </c>
      <c r="G1390" s="325" t="s">
        <v>4081</v>
      </c>
      <c r="H1390" s="173" t="s">
        <v>107</v>
      </c>
      <c r="I1390" s="134"/>
      <c r="J1390" s="120" t="s">
        <v>814</v>
      </c>
      <c r="K1390" s="167" t="s">
        <v>465</v>
      </c>
      <c r="L1390" s="122">
        <v>25300000</v>
      </c>
      <c r="M1390" s="122">
        <v>2250000</v>
      </c>
      <c r="N1390" s="123"/>
      <c r="O1390" s="122"/>
      <c r="P1390" s="122"/>
      <c r="Q1390" s="123"/>
      <c r="R1390" s="123"/>
      <c r="S1390" s="122"/>
      <c r="T1390" s="91">
        <f t="shared" si="81"/>
        <v>23050000</v>
      </c>
      <c r="U1390" s="92">
        <v>23050000</v>
      </c>
      <c r="V1390" s="124"/>
      <c r="W1390" s="125"/>
      <c r="X1390" s="93">
        <f t="shared" si="82"/>
        <v>23050000</v>
      </c>
      <c r="Y1390" s="94">
        <f t="shared" si="83"/>
        <v>0</v>
      </c>
      <c r="Z1390" s="94">
        <f t="shared" si="84"/>
        <v>0</v>
      </c>
      <c r="AA1390" s="126"/>
      <c r="AB1390" s="127" t="s">
        <v>75</v>
      </c>
      <c r="AC1390" s="97" t="s">
        <v>4082</v>
      </c>
    </row>
    <row r="1391" spans="1:29" ht="14.25">
      <c r="A1391" s="82">
        <v>1381</v>
      </c>
      <c r="B1391" s="115" t="s">
        <v>79</v>
      </c>
      <c r="C1391" s="131"/>
      <c r="D1391" s="128" t="s">
        <v>1276</v>
      </c>
      <c r="E1391" s="326" t="s">
        <v>4083</v>
      </c>
      <c r="F1391" s="352" t="s">
        <v>4084</v>
      </c>
      <c r="G1391" s="325" t="s">
        <v>67</v>
      </c>
      <c r="H1391" s="325" t="s">
        <v>107</v>
      </c>
      <c r="I1391" s="134" t="s">
        <v>114</v>
      </c>
      <c r="J1391" s="120" t="s">
        <v>814</v>
      </c>
      <c r="K1391" s="167" t="s">
        <v>353</v>
      </c>
      <c r="L1391" s="122">
        <v>25300000</v>
      </c>
      <c r="M1391" s="122"/>
      <c r="N1391" s="123"/>
      <c r="O1391" s="122">
        <v>70</v>
      </c>
      <c r="P1391" s="122"/>
      <c r="Q1391" s="123"/>
      <c r="R1391" s="123"/>
      <c r="S1391" s="122"/>
      <c r="T1391" s="91">
        <f t="shared" si="81"/>
        <v>7590000</v>
      </c>
      <c r="U1391" s="92">
        <v>7590000</v>
      </c>
      <c r="V1391" s="124"/>
      <c r="W1391" s="125"/>
      <c r="X1391" s="93">
        <f t="shared" si="82"/>
        <v>7590000</v>
      </c>
      <c r="Y1391" s="94">
        <f t="shared" si="83"/>
        <v>0</v>
      </c>
      <c r="Z1391" s="94">
        <f t="shared" si="84"/>
        <v>0</v>
      </c>
      <c r="AA1391" s="126"/>
      <c r="AB1391" s="127" t="s">
        <v>75</v>
      </c>
      <c r="AC1391" s="97" t="s">
        <v>4085</v>
      </c>
    </row>
    <row r="1392" spans="1:29" ht="14.25">
      <c r="A1392" s="82">
        <v>1382</v>
      </c>
      <c r="B1392" s="115" t="s">
        <v>79</v>
      </c>
      <c r="C1392" s="131"/>
      <c r="D1392" s="128" t="s">
        <v>1118</v>
      </c>
      <c r="E1392" s="132" t="s">
        <v>4086</v>
      </c>
      <c r="F1392" s="168" t="s">
        <v>4087</v>
      </c>
      <c r="G1392" s="134" t="s">
        <v>67</v>
      </c>
      <c r="H1392" s="134" t="s">
        <v>107</v>
      </c>
      <c r="I1392" s="134"/>
      <c r="J1392" s="120" t="s">
        <v>849</v>
      </c>
      <c r="K1392" s="167" t="s">
        <v>373</v>
      </c>
      <c r="L1392" s="122">
        <v>25300000</v>
      </c>
      <c r="M1392" s="122">
        <v>2250000</v>
      </c>
      <c r="N1392" s="123"/>
      <c r="O1392" s="122"/>
      <c r="P1392" s="122"/>
      <c r="Q1392" s="123"/>
      <c r="R1392" s="123"/>
      <c r="S1392" s="122"/>
      <c r="T1392" s="91">
        <f t="shared" si="81"/>
        <v>23050000</v>
      </c>
      <c r="U1392" s="92">
        <v>27220000</v>
      </c>
      <c r="V1392" s="124"/>
      <c r="W1392" s="332">
        <v>4170000</v>
      </c>
      <c r="X1392" s="93">
        <f t="shared" si="82"/>
        <v>23050000</v>
      </c>
      <c r="Y1392" s="94">
        <f t="shared" si="83"/>
        <v>0</v>
      </c>
      <c r="Z1392" s="94">
        <f t="shared" si="84"/>
        <v>0</v>
      </c>
      <c r="AA1392" s="126"/>
      <c r="AB1392" s="127" t="s">
        <v>4088</v>
      </c>
      <c r="AC1392" s="97" t="s">
        <v>4089</v>
      </c>
    </row>
    <row r="1393" spans="1:29" ht="14.25">
      <c r="A1393" s="82">
        <v>1383</v>
      </c>
      <c r="B1393" s="115" t="s">
        <v>79</v>
      </c>
      <c r="C1393" s="131"/>
      <c r="D1393" s="128" t="s">
        <v>1121</v>
      </c>
      <c r="E1393" s="132" t="s">
        <v>4090</v>
      </c>
      <c r="F1393" s="168" t="s">
        <v>4091</v>
      </c>
      <c r="G1393" s="134" t="s">
        <v>243</v>
      </c>
      <c r="H1393" s="134" t="s">
        <v>107</v>
      </c>
      <c r="I1393" s="134"/>
      <c r="J1393" s="120" t="s">
        <v>818</v>
      </c>
      <c r="K1393" s="167" t="s">
        <v>465</v>
      </c>
      <c r="L1393" s="122">
        <v>18900000</v>
      </c>
      <c r="M1393" s="122">
        <v>2250000</v>
      </c>
      <c r="N1393" s="123"/>
      <c r="O1393" s="122"/>
      <c r="P1393" s="122"/>
      <c r="Q1393" s="123"/>
      <c r="R1393" s="123"/>
      <c r="S1393" s="122"/>
      <c r="T1393" s="91">
        <f t="shared" si="81"/>
        <v>16650000</v>
      </c>
      <c r="U1393" s="92">
        <v>16650000</v>
      </c>
      <c r="V1393" s="124"/>
      <c r="W1393" s="125"/>
      <c r="X1393" s="93">
        <f t="shared" si="82"/>
        <v>16650000</v>
      </c>
      <c r="Y1393" s="94">
        <f t="shared" si="83"/>
        <v>0</v>
      </c>
      <c r="Z1393" s="94">
        <f t="shared" si="84"/>
        <v>0</v>
      </c>
      <c r="AA1393" s="126"/>
      <c r="AB1393" s="127" t="s">
        <v>75</v>
      </c>
      <c r="AC1393" s="97" t="s">
        <v>4092</v>
      </c>
    </row>
    <row r="1394" spans="1:29" ht="14.25">
      <c r="A1394" s="82">
        <v>1384</v>
      </c>
      <c r="B1394" s="115" t="s">
        <v>79</v>
      </c>
      <c r="C1394" s="131"/>
      <c r="D1394" s="128" t="s">
        <v>1124</v>
      </c>
      <c r="E1394" s="132" t="s">
        <v>4093</v>
      </c>
      <c r="F1394" s="133" t="s">
        <v>4094</v>
      </c>
      <c r="G1394" s="325" t="s">
        <v>74</v>
      </c>
      <c r="H1394" s="325" t="s">
        <v>107</v>
      </c>
      <c r="I1394" s="134"/>
      <c r="J1394" s="120" t="s">
        <v>533</v>
      </c>
      <c r="K1394" s="167" t="s">
        <v>3061</v>
      </c>
      <c r="L1394" s="122">
        <v>25300000</v>
      </c>
      <c r="M1394" s="122">
        <v>2250000</v>
      </c>
      <c r="N1394" s="123"/>
      <c r="O1394" s="122"/>
      <c r="P1394" s="122"/>
      <c r="Q1394" s="123"/>
      <c r="R1394" s="123"/>
      <c r="S1394" s="122"/>
      <c r="T1394" s="91">
        <f t="shared" si="81"/>
        <v>23050000</v>
      </c>
      <c r="U1394" s="92">
        <v>23050000</v>
      </c>
      <c r="V1394" s="124"/>
      <c r="W1394" s="125"/>
      <c r="X1394" s="93">
        <f t="shared" si="82"/>
        <v>23050000</v>
      </c>
      <c r="Y1394" s="94">
        <f t="shared" si="83"/>
        <v>0</v>
      </c>
      <c r="Z1394" s="94">
        <f t="shared" si="84"/>
        <v>0</v>
      </c>
      <c r="AA1394" s="126"/>
      <c r="AB1394" s="127" t="s">
        <v>75</v>
      </c>
      <c r="AC1394" s="97" t="s">
        <v>4095</v>
      </c>
    </row>
    <row r="1395" spans="1:29" ht="14.25">
      <c r="A1395" s="82">
        <v>1385</v>
      </c>
      <c r="B1395" s="115" t="s">
        <v>79</v>
      </c>
      <c r="C1395" s="131"/>
      <c r="D1395" s="128" t="s">
        <v>1163</v>
      </c>
      <c r="E1395" s="132" t="s">
        <v>4096</v>
      </c>
      <c r="F1395" s="133" t="s">
        <v>4097</v>
      </c>
      <c r="G1395" s="325" t="s">
        <v>74</v>
      </c>
      <c r="H1395" s="325" t="s">
        <v>107</v>
      </c>
      <c r="I1395" s="134"/>
      <c r="J1395" s="120" t="s">
        <v>533</v>
      </c>
      <c r="K1395" s="167" t="s">
        <v>3061</v>
      </c>
      <c r="L1395" s="122">
        <v>25300000</v>
      </c>
      <c r="M1395" s="122">
        <v>2250000</v>
      </c>
      <c r="N1395" s="123"/>
      <c r="O1395" s="122"/>
      <c r="P1395" s="122"/>
      <c r="Q1395" s="123"/>
      <c r="R1395" s="123"/>
      <c r="S1395" s="122"/>
      <c r="T1395" s="91">
        <f t="shared" si="81"/>
        <v>23050000</v>
      </c>
      <c r="U1395" s="92">
        <v>23050000</v>
      </c>
      <c r="V1395" s="124"/>
      <c r="W1395" s="125"/>
      <c r="X1395" s="93">
        <f t="shared" si="82"/>
        <v>23050000</v>
      </c>
      <c r="Y1395" s="94">
        <f t="shared" si="83"/>
        <v>0</v>
      </c>
      <c r="Z1395" s="94">
        <f t="shared" si="84"/>
        <v>0</v>
      </c>
      <c r="AA1395" s="126"/>
      <c r="AB1395" s="127" t="s">
        <v>75</v>
      </c>
      <c r="AC1395" s="97" t="s">
        <v>4098</v>
      </c>
    </row>
    <row r="1396" spans="1:29" ht="14.25">
      <c r="A1396" s="82">
        <v>1386</v>
      </c>
      <c r="B1396" s="115" t="s">
        <v>79</v>
      </c>
      <c r="C1396" s="131"/>
      <c r="D1396" s="84" t="s">
        <v>1158</v>
      </c>
      <c r="E1396" s="132" t="s">
        <v>4099</v>
      </c>
      <c r="F1396" s="168" t="s">
        <v>4100</v>
      </c>
      <c r="G1396" s="325" t="s">
        <v>209</v>
      </c>
      <c r="H1396" s="325" t="s">
        <v>107</v>
      </c>
      <c r="I1396" s="134"/>
      <c r="J1396" s="120" t="s">
        <v>480</v>
      </c>
      <c r="K1396" s="167" t="s">
        <v>3061</v>
      </c>
      <c r="L1396" s="122">
        <v>25300000</v>
      </c>
      <c r="M1396" s="122">
        <v>2250000</v>
      </c>
      <c r="N1396" s="123"/>
      <c r="O1396" s="122"/>
      <c r="P1396" s="122"/>
      <c r="Q1396" s="123"/>
      <c r="R1396" s="123"/>
      <c r="S1396" s="122"/>
      <c r="T1396" s="91">
        <f t="shared" si="81"/>
        <v>23050000</v>
      </c>
      <c r="U1396" s="92">
        <v>23050000</v>
      </c>
      <c r="V1396" s="124"/>
      <c r="W1396" s="125"/>
      <c r="X1396" s="93">
        <f t="shared" si="82"/>
        <v>23050000</v>
      </c>
      <c r="Y1396" s="94">
        <f t="shared" si="83"/>
        <v>0</v>
      </c>
      <c r="Z1396" s="94">
        <f t="shared" si="84"/>
        <v>0</v>
      </c>
      <c r="AA1396" s="126"/>
      <c r="AB1396" s="127" t="s">
        <v>75</v>
      </c>
      <c r="AC1396" s="97" t="s">
        <v>4101</v>
      </c>
    </row>
    <row r="1397" spans="1:29" ht="14.25">
      <c r="A1397" s="82">
        <v>1387</v>
      </c>
      <c r="B1397" s="115" t="s">
        <v>79</v>
      </c>
      <c r="C1397" s="131"/>
      <c r="D1397" s="128" t="s">
        <v>1118</v>
      </c>
      <c r="E1397" s="132" t="s">
        <v>4102</v>
      </c>
      <c r="F1397" s="133" t="s">
        <v>4103</v>
      </c>
      <c r="G1397" s="134" t="s">
        <v>67</v>
      </c>
      <c r="H1397" s="134" t="s">
        <v>107</v>
      </c>
      <c r="I1397" s="134"/>
      <c r="J1397" s="120" t="s">
        <v>425</v>
      </c>
      <c r="K1397" s="121" t="s">
        <v>3315</v>
      </c>
      <c r="L1397" s="122">
        <v>10350000</v>
      </c>
      <c r="M1397" s="122">
        <v>2250000</v>
      </c>
      <c r="N1397" s="123"/>
      <c r="O1397" s="122"/>
      <c r="P1397" s="122"/>
      <c r="Q1397" s="123"/>
      <c r="R1397" s="123"/>
      <c r="S1397" s="122">
        <v>2925000</v>
      </c>
      <c r="T1397" s="91">
        <f t="shared" si="81"/>
        <v>5175000</v>
      </c>
      <c r="U1397" s="92">
        <v>5175000</v>
      </c>
      <c r="V1397" s="124"/>
      <c r="W1397" s="125"/>
      <c r="X1397" s="93">
        <f t="shared" si="82"/>
        <v>5175000</v>
      </c>
      <c r="Y1397" s="94">
        <f t="shared" si="83"/>
        <v>0</v>
      </c>
      <c r="Z1397" s="94">
        <f t="shared" si="84"/>
        <v>0</v>
      </c>
      <c r="AA1397" s="126"/>
      <c r="AB1397" s="127"/>
      <c r="AC1397" s="97" t="s">
        <v>4104</v>
      </c>
    </row>
    <row r="1398" spans="1:29" ht="14.25">
      <c r="A1398" s="82">
        <v>1388</v>
      </c>
      <c r="B1398" s="115" t="s">
        <v>79</v>
      </c>
      <c r="C1398" s="131"/>
      <c r="D1398" s="128" t="s">
        <v>1276</v>
      </c>
      <c r="E1398" s="132" t="s">
        <v>4105</v>
      </c>
      <c r="F1398" s="168" t="s">
        <v>4106</v>
      </c>
      <c r="G1398" s="134" t="s">
        <v>74</v>
      </c>
      <c r="H1398" s="134" t="s">
        <v>107</v>
      </c>
      <c r="I1398" s="134"/>
      <c r="J1398" s="120" t="s">
        <v>84</v>
      </c>
      <c r="K1398" s="121" t="s">
        <v>85</v>
      </c>
      <c r="L1398" s="122">
        <v>25300000</v>
      </c>
      <c r="M1398" s="122">
        <v>2250000</v>
      </c>
      <c r="N1398" s="123"/>
      <c r="O1398" s="122"/>
      <c r="P1398" s="122"/>
      <c r="Q1398" s="123"/>
      <c r="R1398" s="123"/>
      <c r="S1398" s="122"/>
      <c r="T1398" s="91">
        <f t="shared" si="81"/>
        <v>23050000</v>
      </c>
      <c r="U1398" s="92">
        <v>23050000</v>
      </c>
      <c r="V1398" s="124"/>
      <c r="W1398" s="125"/>
      <c r="X1398" s="93">
        <f t="shared" si="82"/>
        <v>23050000</v>
      </c>
      <c r="Y1398" s="94">
        <f t="shared" si="83"/>
        <v>0</v>
      </c>
      <c r="Z1398" s="94">
        <f t="shared" si="84"/>
        <v>0</v>
      </c>
      <c r="AA1398" s="126"/>
      <c r="AB1398" s="127" t="s">
        <v>75</v>
      </c>
      <c r="AC1398" s="97" t="s">
        <v>4107</v>
      </c>
    </row>
    <row r="1399" spans="1:29" ht="14.25">
      <c r="A1399" s="82">
        <v>1389</v>
      </c>
      <c r="B1399" s="115" t="s">
        <v>79</v>
      </c>
      <c r="C1399" s="131"/>
      <c r="D1399" s="128" t="s">
        <v>1163</v>
      </c>
      <c r="E1399" s="132" t="s">
        <v>4108</v>
      </c>
      <c r="F1399" s="168" t="s">
        <v>4109</v>
      </c>
      <c r="G1399" s="134" t="s">
        <v>209</v>
      </c>
      <c r="H1399" s="134" t="s">
        <v>107</v>
      </c>
      <c r="I1399" s="134"/>
      <c r="J1399" s="120" t="s">
        <v>84</v>
      </c>
      <c r="K1399" s="121" t="s">
        <v>85</v>
      </c>
      <c r="L1399" s="122">
        <v>25300000</v>
      </c>
      <c r="M1399" s="122">
        <v>2250000</v>
      </c>
      <c r="N1399" s="123"/>
      <c r="O1399" s="122"/>
      <c r="P1399" s="122"/>
      <c r="Q1399" s="123"/>
      <c r="R1399" s="123"/>
      <c r="S1399" s="122"/>
      <c r="T1399" s="91">
        <f t="shared" si="81"/>
        <v>23050000</v>
      </c>
      <c r="U1399" s="92">
        <v>23050000</v>
      </c>
      <c r="V1399" s="124"/>
      <c r="W1399" s="125"/>
      <c r="X1399" s="93">
        <f t="shared" si="82"/>
        <v>23050000</v>
      </c>
      <c r="Y1399" s="94">
        <f t="shared" si="83"/>
        <v>0</v>
      </c>
      <c r="Z1399" s="94">
        <f t="shared" si="84"/>
        <v>0</v>
      </c>
      <c r="AA1399" s="126"/>
      <c r="AB1399" s="127" t="s">
        <v>75</v>
      </c>
      <c r="AC1399" s="97" t="s">
        <v>4110</v>
      </c>
    </row>
    <row r="1400" spans="1:29" ht="14.25">
      <c r="A1400" s="82">
        <v>1390</v>
      </c>
      <c r="B1400" s="115" t="s">
        <v>79</v>
      </c>
      <c r="C1400" s="131"/>
      <c r="D1400" s="84" t="s">
        <v>1118</v>
      </c>
      <c r="E1400" s="132" t="s">
        <v>4111</v>
      </c>
      <c r="F1400" s="168" t="s">
        <v>4112</v>
      </c>
      <c r="G1400" s="134" t="s">
        <v>209</v>
      </c>
      <c r="H1400" s="134" t="s">
        <v>107</v>
      </c>
      <c r="I1400" s="134"/>
      <c r="J1400" s="120" t="s">
        <v>84</v>
      </c>
      <c r="K1400" s="121" t="s">
        <v>85</v>
      </c>
      <c r="L1400" s="122">
        <v>25300000</v>
      </c>
      <c r="M1400" s="122">
        <v>2250000</v>
      </c>
      <c r="N1400" s="123"/>
      <c r="O1400" s="122"/>
      <c r="P1400" s="122"/>
      <c r="Q1400" s="123"/>
      <c r="R1400" s="123"/>
      <c r="S1400" s="122"/>
      <c r="T1400" s="91">
        <f t="shared" si="81"/>
        <v>23050000</v>
      </c>
      <c r="U1400" s="92">
        <v>23050000</v>
      </c>
      <c r="V1400" s="124"/>
      <c r="W1400" s="125"/>
      <c r="X1400" s="93">
        <f t="shared" si="82"/>
        <v>23050000</v>
      </c>
      <c r="Y1400" s="94">
        <f t="shared" si="83"/>
        <v>0</v>
      </c>
      <c r="Z1400" s="94">
        <f t="shared" si="84"/>
        <v>0</v>
      </c>
      <c r="AA1400" s="126"/>
      <c r="AB1400" s="127" t="s">
        <v>75</v>
      </c>
      <c r="AC1400" s="97" t="s">
        <v>4113</v>
      </c>
    </row>
    <row r="1401" spans="1:29" ht="14.25">
      <c r="A1401" s="82">
        <v>1391</v>
      </c>
      <c r="B1401" s="115" t="s">
        <v>79</v>
      </c>
      <c r="C1401" s="131"/>
      <c r="D1401" s="128" t="s">
        <v>1158</v>
      </c>
      <c r="E1401" s="132" t="s">
        <v>4114</v>
      </c>
      <c r="F1401" s="168" t="s">
        <v>4115</v>
      </c>
      <c r="G1401" s="134" t="s">
        <v>74</v>
      </c>
      <c r="H1401" s="134" t="s">
        <v>107</v>
      </c>
      <c r="I1401" s="134"/>
      <c r="J1401" s="120" t="s">
        <v>400</v>
      </c>
      <c r="K1401" s="121" t="s">
        <v>85</v>
      </c>
      <c r="L1401" s="122">
        <v>25300000</v>
      </c>
      <c r="M1401" s="122">
        <v>2250000</v>
      </c>
      <c r="N1401" s="123"/>
      <c r="O1401" s="122"/>
      <c r="P1401" s="122"/>
      <c r="Q1401" s="123"/>
      <c r="R1401" s="123"/>
      <c r="S1401" s="122"/>
      <c r="T1401" s="91">
        <f t="shared" si="81"/>
        <v>23050000</v>
      </c>
      <c r="U1401" s="92">
        <v>23050000</v>
      </c>
      <c r="V1401" s="124"/>
      <c r="W1401" s="125"/>
      <c r="X1401" s="93">
        <f t="shared" si="82"/>
        <v>23050000</v>
      </c>
      <c r="Y1401" s="94">
        <f t="shared" si="83"/>
        <v>0</v>
      </c>
      <c r="Z1401" s="94">
        <f t="shared" si="84"/>
        <v>0</v>
      </c>
      <c r="AA1401" s="126"/>
      <c r="AB1401" s="127" t="s">
        <v>4116</v>
      </c>
      <c r="AC1401" s="97" t="s">
        <v>4117</v>
      </c>
    </row>
    <row r="1402" spans="1:29" ht="14.25">
      <c r="A1402" s="82">
        <v>1392</v>
      </c>
      <c r="B1402" s="115" t="s">
        <v>79</v>
      </c>
      <c r="C1402" s="131"/>
      <c r="D1402" s="128" t="s">
        <v>1218</v>
      </c>
      <c r="E1402" s="132" t="s">
        <v>4118</v>
      </c>
      <c r="F1402" s="168" t="s">
        <v>4119</v>
      </c>
      <c r="G1402" s="134" t="s">
        <v>74</v>
      </c>
      <c r="H1402" s="134" t="s">
        <v>107</v>
      </c>
      <c r="I1402" s="134"/>
      <c r="J1402" s="120" t="s">
        <v>84</v>
      </c>
      <c r="K1402" s="121" t="s">
        <v>85</v>
      </c>
      <c r="L1402" s="122">
        <v>25300000</v>
      </c>
      <c r="M1402" s="122">
        <v>2250000</v>
      </c>
      <c r="N1402" s="123"/>
      <c r="O1402" s="122"/>
      <c r="P1402" s="122"/>
      <c r="Q1402" s="123"/>
      <c r="R1402" s="123"/>
      <c r="S1402" s="122"/>
      <c r="T1402" s="91">
        <f t="shared" si="81"/>
        <v>23050000</v>
      </c>
      <c r="U1402" s="92">
        <v>23050000</v>
      </c>
      <c r="V1402" s="124"/>
      <c r="W1402" s="125"/>
      <c r="X1402" s="93">
        <f t="shared" si="82"/>
        <v>23050000</v>
      </c>
      <c r="Y1402" s="94">
        <f t="shared" si="83"/>
        <v>0</v>
      </c>
      <c r="Z1402" s="94">
        <f t="shared" si="84"/>
        <v>0</v>
      </c>
      <c r="AA1402" s="126"/>
      <c r="AB1402" s="127" t="s">
        <v>75</v>
      </c>
      <c r="AC1402" s="97" t="s">
        <v>4120</v>
      </c>
    </row>
    <row r="1403" spans="1:29" ht="14.25">
      <c r="A1403" s="82">
        <v>1393</v>
      </c>
      <c r="B1403" s="115" t="s">
        <v>79</v>
      </c>
      <c r="C1403" s="131"/>
      <c r="D1403" s="84" t="s">
        <v>686</v>
      </c>
      <c r="E1403" s="132" t="s">
        <v>4121</v>
      </c>
      <c r="F1403" s="213" t="s">
        <v>4122</v>
      </c>
      <c r="G1403" s="134" t="s">
        <v>82</v>
      </c>
      <c r="H1403" s="134" t="s">
        <v>107</v>
      </c>
      <c r="I1403" s="134"/>
      <c r="J1403" s="120" t="s">
        <v>84</v>
      </c>
      <c r="K1403" s="121" t="s">
        <v>85</v>
      </c>
      <c r="L1403" s="122">
        <v>25300000</v>
      </c>
      <c r="M1403" s="122">
        <v>2250000</v>
      </c>
      <c r="N1403" s="123"/>
      <c r="O1403" s="122"/>
      <c r="P1403" s="122"/>
      <c r="Q1403" s="123"/>
      <c r="R1403" s="123"/>
      <c r="S1403" s="122"/>
      <c r="T1403" s="91">
        <f t="shared" si="81"/>
        <v>23050000</v>
      </c>
      <c r="U1403" s="92">
        <v>23050000</v>
      </c>
      <c r="V1403" s="124"/>
      <c r="W1403" s="125"/>
      <c r="X1403" s="93">
        <f t="shared" si="82"/>
        <v>23050000</v>
      </c>
      <c r="Y1403" s="94">
        <f t="shared" si="83"/>
        <v>0</v>
      </c>
      <c r="Z1403" s="94">
        <f t="shared" si="84"/>
        <v>0</v>
      </c>
      <c r="AA1403" s="126"/>
      <c r="AB1403" s="127" t="s">
        <v>75</v>
      </c>
      <c r="AC1403" s="97" t="s">
        <v>4123</v>
      </c>
    </row>
    <row r="1404" spans="1:29" ht="14.25">
      <c r="A1404" s="82">
        <v>1394</v>
      </c>
      <c r="B1404" s="115" t="s">
        <v>79</v>
      </c>
      <c r="C1404" s="131"/>
      <c r="D1404" s="128" t="s">
        <v>1158</v>
      </c>
      <c r="E1404" s="132" t="s">
        <v>4124</v>
      </c>
      <c r="F1404" s="133" t="s">
        <v>4125</v>
      </c>
      <c r="G1404" s="134" t="s">
        <v>74</v>
      </c>
      <c r="H1404" s="134" t="s">
        <v>107</v>
      </c>
      <c r="I1404" s="134"/>
      <c r="J1404" s="120" t="s">
        <v>84</v>
      </c>
      <c r="K1404" s="121" t="s">
        <v>85</v>
      </c>
      <c r="L1404" s="122">
        <v>25300000</v>
      </c>
      <c r="M1404" s="122">
        <v>2250000</v>
      </c>
      <c r="N1404" s="123"/>
      <c r="O1404" s="122"/>
      <c r="P1404" s="122"/>
      <c r="Q1404" s="123"/>
      <c r="R1404" s="123"/>
      <c r="S1404" s="122"/>
      <c r="T1404" s="91">
        <f t="shared" si="81"/>
        <v>23050000</v>
      </c>
      <c r="U1404" s="92">
        <v>23050000</v>
      </c>
      <c r="V1404" s="124"/>
      <c r="W1404" s="125"/>
      <c r="X1404" s="93">
        <f t="shared" si="82"/>
        <v>23050000</v>
      </c>
      <c r="Y1404" s="94">
        <f t="shared" si="83"/>
        <v>0</v>
      </c>
      <c r="Z1404" s="94">
        <f t="shared" si="84"/>
        <v>0</v>
      </c>
      <c r="AA1404" s="126"/>
      <c r="AB1404" s="127" t="s">
        <v>75</v>
      </c>
      <c r="AC1404" s="97" t="s">
        <v>4126</v>
      </c>
    </row>
    <row r="1405" spans="1:29" ht="14.25">
      <c r="A1405" s="82">
        <v>1395</v>
      </c>
      <c r="B1405" s="115" t="s">
        <v>79</v>
      </c>
      <c r="C1405" s="131"/>
      <c r="D1405" s="128" t="s">
        <v>1391</v>
      </c>
      <c r="E1405" s="132" t="s">
        <v>4127</v>
      </c>
      <c r="F1405" s="133" t="s">
        <v>3728</v>
      </c>
      <c r="G1405" s="134" t="s">
        <v>74</v>
      </c>
      <c r="H1405" s="134" t="s">
        <v>107</v>
      </c>
      <c r="I1405" s="134"/>
      <c r="J1405" s="120" t="s">
        <v>84</v>
      </c>
      <c r="K1405" s="121" t="s">
        <v>85</v>
      </c>
      <c r="L1405" s="122">
        <v>25300000</v>
      </c>
      <c r="M1405" s="122">
        <v>2250000</v>
      </c>
      <c r="N1405" s="123"/>
      <c r="O1405" s="122"/>
      <c r="P1405" s="122"/>
      <c r="Q1405" s="123"/>
      <c r="R1405" s="123"/>
      <c r="S1405" s="122"/>
      <c r="T1405" s="91">
        <f t="shared" si="81"/>
        <v>23050000</v>
      </c>
      <c r="U1405" s="92">
        <v>23050000</v>
      </c>
      <c r="V1405" s="124"/>
      <c r="W1405" s="125"/>
      <c r="X1405" s="93">
        <f t="shared" si="82"/>
        <v>23050000</v>
      </c>
      <c r="Y1405" s="94">
        <f t="shared" si="83"/>
        <v>0</v>
      </c>
      <c r="Z1405" s="94">
        <f t="shared" si="84"/>
        <v>0</v>
      </c>
      <c r="AA1405" s="126"/>
      <c r="AB1405" s="127" t="s">
        <v>75</v>
      </c>
      <c r="AC1405" s="97" t="s">
        <v>4128</v>
      </c>
    </row>
    <row r="1406" spans="1:29" ht="14.25">
      <c r="A1406" s="82">
        <v>1396</v>
      </c>
      <c r="B1406" s="115" t="s">
        <v>79</v>
      </c>
      <c r="C1406" s="131"/>
      <c r="D1406" s="128" t="s">
        <v>1118</v>
      </c>
      <c r="E1406" s="132" t="s">
        <v>4129</v>
      </c>
      <c r="F1406" s="133" t="s">
        <v>4130</v>
      </c>
      <c r="G1406" s="134" t="s">
        <v>74</v>
      </c>
      <c r="H1406" s="134" t="s">
        <v>107</v>
      </c>
      <c r="I1406" s="134"/>
      <c r="J1406" s="120" t="s">
        <v>84</v>
      </c>
      <c r="K1406" s="121" t="s">
        <v>85</v>
      </c>
      <c r="L1406" s="122">
        <v>25300000</v>
      </c>
      <c r="M1406" s="122">
        <v>2250000</v>
      </c>
      <c r="N1406" s="123"/>
      <c r="O1406" s="122"/>
      <c r="P1406" s="122"/>
      <c r="Q1406" s="123"/>
      <c r="R1406" s="123"/>
      <c r="S1406" s="122"/>
      <c r="T1406" s="91">
        <f t="shared" si="81"/>
        <v>23050000</v>
      </c>
      <c r="U1406" s="92">
        <v>23050000</v>
      </c>
      <c r="V1406" s="124"/>
      <c r="W1406" s="125"/>
      <c r="X1406" s="93">
        <f t="shared" si="82"/>
        <v>23050000</v>
      </c>
      <c r="Y1406" s="94">
        <f t="shared" si="83"/>
        <v>0</v>
      </c>
      <c r="Z1406" s="94">
        <f t="shared" si="84"/>
        <v>0</v>
      </c>
      <c r="AA1406" s="126"/>
      <c r="AB1406" s="127" t="s">
        <v>75</v>
      </c>
      <c r="AC1406" s="97" t="s">
        <v>4131</v>
      </c>
    </row>
    <row r="1407" spans="1:29" ht="14.25">
      <c r="A1407" s="82">
        <v>1397</v>
      </c>
      <c r="B1407" s="115" t="s">
        <v>79</v>
      </c>
      <c r="C1407" s="131"/>
      <c r="D1407" s="128" t="s">
        <v>1121</v>
      </c>
      <c r="E1407" s="132" t="s">
        <v>4132</v>
      </c>
      <c r="F1407" s="133" t="s">
        <v>4133</v>
      </c>
      <c r="G1407" s="134" t="s">
        <v>371</v>
      </c>
      <c r="H1407" s="134" t="s">
        <v>107</v>
      </c>
      <c r="I1407" s="134"/>
      <c r="J1407" s="120" t="s">
        <v>407</v>
      </c>
      <c r="K1407" s="121" t="s">
        <v>85</v>
      </c>
      <c r="L1407" s="122">
        <v>25300000</v>
      </c>
      <c r="M1407" s="122">
        <v>2250000</v>
      </c>
      <c r="N1407" s="123"/>
      <c r="O1407" s="122"/>
      <c r="P1407" s="122"/>
      <c r="Q1407" s="123"/>
      <c r="R1407" s="123"/>
      <c r="S1407" s="122"/>
      <c r="T1407" s="91">
        <f t="shared" si="81"/>
        <v>23050000</v>
      </c>
      <c r="U1407" s="92">
        <v>23050000</v>
      </c>
      <c r="V1407" s="124"/>
      <c r="W1407" s="125"/>
      <c r="X1407" s="93">
        <f t="shared" si="82"/>
        <v>23050000</v>
      </c>
      <c r="Y1407" s="94">
        <f t="shared" si="83"/>
        <v>0</v>
      </c>
      <c r="Z1407" s="94">
        <f t="shared" si="84"/>
        <v>0</v>
      </c>
      <c r="AA1407" s="126"/>
      <c r="AB1407" s="127" t="s">
        <v>4116</v>
      </c>
      <c r="AC1407" s="97" t="s">
        <v>4134</v>
      </c>
    </row>
    <row r="1408" spans="1:29" ht="14.25">
      <c r="A1408" s="82">
        <v>1398</v>
      </c>
      <c r="B1408" s="115" t="s">
        <v>79</v>
      </c>
      <c r="C1408" s="131"/>
      <c r="D1408" s="128" t="s">
        <v>1102</v>
      </c>
      <c r="E1408" s="132" t="s">
        <v>4135</v>
      </c>
      <c r="F1408" s="133" t="s">
        <v>4136</v>
      </c>
      <c r="G1408" s="134" t="s">
        <v>74</v>
      </c>
      <c r="H1408" s="134" t="s">
        <v>107</v>
      </c>
      <c r="I1408" s="134"/>
      <c r="J1408" s="120" t="s">
        <v>84</v>
      </c>
      <c r="K1408" s="121" t="s">
        <v>85</v>
      </c>
      <c r="L1408" s="122">
        <v>25300000</v>
      </c>
      <c r="M1408" s="122">
        <v>2250000</v>
      </c>
      <c r="N1408" s="123"/>
      <c r="O1408" s="122"/>
      <c r="P1408" s="122"/>
      <c r="Q1408" s="123"/>
      <c r="R1408" s="123"/>
      <c r="S1408" s="122"/>
      <c r="T1408" s="91">
        <f t="shared" si="81"/>
        <v>23050000</v>
      </c>
      <c r="U1408" s="92">
        <v>23050000</v>
      </c>
      <c r="V1408" s="124"/>
      <c r="W1408" s="125"/>
      <c r="X1408" s="93">
        <f t="shared" si="82"/>
        <v>23050000</v>
      </c>
      <c r="Y1408" s="94">
        <f t="shared" si="83"/>
        <v>0</v>
      </c>
      <c r="Z1408" s="94">
        <f t="shared" si="84"/>
        <v>0</v>
      </c>
      <c r="AA1408" s="126"/>
      <c r="AB1408" s="127" t="s">
        <v>75</v>
      </c>
      <c r="AC1408" s="114" t="str">
        <f>VLOOKUP(E1408,'[1]Tong hop'!$D$3:$P$2738,12,FALSE)</f>
        <v>PhuDTSE63145@fpt.edu.vn</v>
      </c>
    </row>
    <row r="1409" spans="1:29" ht="14.25">
      <c r="A1409" s="82">
        <v>1399</v>
      </c>
      <c r="B1409" s="115" t="s">
        <v>79</v>
      </c>
      <c r="C1409" s="131"/>
      <c r="D1409" s="128" t="s">
        <v>1118</v>
      </c>
      <c r="E1409" s="132" t="s">
        <v>4137</v>
      </c>
      <c r="F1409" s="133" t="s">
        <v>4138</v>
      </c>
      <c r="G1409" s="134" t="s">
        <v>74</v>
      </c>
      <c r="H1409" s="134" t="s">
        <v>107</v>
      </c>
      <c r="I1409" s="134"/>
      <c r="J1409" s="120" t="s">
        <v>84</v>
      </c>
      <c r="K1409" s="121" t="s">
        <v>85</v>
      </c>
      <c r="L1409" s="122">
        <v>25300000</v>
      </c>
      <c r="M1409" s="122">
        <v>2250000</v>
      </c>
      <c r="N1409" s="123"/>
      <c r="O1409" s="122"/>
      <c r="P1409" s="122"/>
      <c r="Q1409" s="123"/>
      <c r="R1409" s="123"/>
      <c r="S1409" s="122"/>
      <c r="T1409" s="91">
        <f t="shared" si="81"/>
        <v>23050000</v>
      </c>
      <c r="U1409" s="92">
        <v>23050000</v>
      </c>
      <c r="V1409" s="124"/>
      <c r="W1409" s="125"/>
      <c r="X1409" s="93">
        <f t="shared" si="82"/>
        <v>23050000</v>
      </c>
      <c r="Y1409" s="94">
        <f t="shared" si="83"/>
        <v>0</v>
      </c>
      <c r="Z1409" s="94">
        <f t="shared" si="84"/>
        <v>0</v>
      </c>
      <c r="AA1409" s="126"/>
      <c r="AB1409" s="127" t="s">
        <v>75</v>
      </c>
      <c r="AC1409" s="97" t="s">
        <v>4139</v>
      </c>
    </row>
    <row r="1410" spans="1:29" ht="14.25">
      <c r="A1410" s="82">
        <v>1400</v>
      </c>
      <c r="B1410" s="115" t="s">
        <v>79</v>
      </c>
      <c r="C1410" s="131"/>
      <c r="D1410" s="128" t="s">
        <v>1276</v>
      </c>
      <c r="E1410" s="132" t="s">
        <v>4140</v>
      </c>
      <c r="F1410" s="133" t="s">
        <v>4141</v>
      </c>
      <c r="G1410" s="134" t="s">
        <v>74</v>
      </c>
      <c r="H1410" s="134" t="s">
        <v>107</v>
      </c>
      <c r="I1410" s="134"/>
      <c r="J1410" s="120" t="s">
        <v>84</v>
      </c>
      <c r="K1410" s="121" t="s">
        <v>85</v>
      </c>
      <c r="L1410" s="122">
        <v>25300000</v>
      </c>
      <c r="M1410" s="122">
        <v>2250000</v>
      </c>
      <c r="N1410" s="123"/>
      <c r="O1410" s="122"/>
      <c r="P1410" s="122"/>
      <c r="Q1410" s="123"/>
      <c r="R1410" s="123"/>
      <c r="S1410" s="122"/>
      <c r="T1410" s="91">
        <f t="shared" si="81"/>
        <v>23050000</v>
      </c>
      <c r="U1410" s="92">
        <v>23050000</v>
      </c>
      <c r="V1410" s="124"/>
      <c r="W1410" s="125"/>
      <c r="X1410" s="93">
        <f t="shared" si="82"/>
        <v>23050000</v>
      </c>
      <c r="Y1410" s="94">
        <f t="shared" si="83"/>
        <v>0</v>
      </c>
      <c r="Z1410" s="94">
        <f t="shared" si="84"/>
        <v>0</v>
      </c>
      <c r="AA1410" s="126"/>
      <c r="AB1410" s="127" t="s">
        <v>75</v>
      </c>
      <c r="AC1410" s="97" t="s">
        <v>4142</v>
      </c>
    </row>
    <row r="1411" spans="1:29" ht="14.25">
      <c r="A1411" s="82">
        <v>1401</v>
      </c>
      <c r="B1411" s="115" t="s">
        <v>79</v>
      </c>
      <c r="C1411" s="131"/>
      <c r="D1411" s="84" t="s">
        <v>686</v>
      </c>
      <c r="E1411" s="132" t="s">
        <v>4143</v>
      </c>
      <c r="F1411" s="133" t="s">
        <v>4144</v>
      </c>
      <c r="G1411" s="134" t="s">
        <v>371</v>
      </c>
      <c r="H1411" s="134" t="s">
        <v>107</v>
      </c>
      <c r="I1411" s="134"/>
      <c r="J1411" s="120" t="s">
        <v>84</v>
      </c>
      <c r="K1411" s="121" t="s">
        <v>85</v>
      </c>
      <c r="L1411" s="122">
        <v>25300000</v>
      </c>
      <c r="M1411" s="122">
        <v>2250000</v>
      </c>
      <c r="N1411" s="123"/>
      <c r="O1411" s="122"/>
      <c r="P1411" s="122"/>
      <c r="Q1411" s="123"/>
      <c r="R1411" s="123"/>
      <c r="S1411" s="122"/>
      <c r="T1411" s="91">
        <f t="shared" si="81"/>
        <v>23050000</v>
      </c>
      <c r="U1411" s="92">
        <v>23050000</v>
      </c>
      <c r="V1411" s="124"/>
      <c r="W1411" s="125"/>
      <c r="X1411" s="93">
        <f t="shared" si="82"/>
        <v>23050000</v>
      </c>
      <c r="Y1411" s="94">
        <f t="shared" si="83"/>
        <v>0</v>
      </c>
      <c r="Z1411" s="94">
        <f t="shared" si="84"/>
        <v>0</v>
      </c>
      <c r="AA1411" s="126"/>
      <c r="AB1411" s="127" t="s">
        <v>75</v>
      </c>
      <c r="AC1411" s="97" t="s">
        <v>4145</v>
      </c>
    </row>
    <row r="1412" spans="1:29" ht="14.25">
      <c r="A1412" s="82">
        <v>1402</v>
      </c>
      <c r="B1412" s="115" t="s">
        <v>79</v>
      </c>
      <c r="C1412" s="131"/>
      <c r="D1412" s="128" t="s">
        <v>1118</v>
      </c>
      <c r="E1412" s="132" t="s">
        <v>4146</v>
      </c>
      <c r="F1412" s="133" t="s">
        <v>4147</v>
      </c>
      <c r="G1412" s="134" t="s">
        <v>74</v>
      </c>
      <c r="H1412" s="134" t="s">
        <v>107</v>
      </c>
      <c r="I1412" s="134"/>
      <c r="J1412" s="120" t="s">
        <v>493</v>
      </c>
      <c r="K1412" s="121" t="s">
        <v>513</v>
      </c>
      <c r="L1412" s="122">
        <v>5175000</v>
      </c>
      <c r="M1412" s="122"/>
      <c r="N1412" s="123"/>
      <c r="O1412" s="122"/>
      <c r="P1412" s="122"/>
      <c r="Q1412" s="123"/>
      <c r="R1412" s="123"/>
      <c r="S1412" s="122"/>
      <c r="T1412" s="91">
        <f t="shared" si="81"/>
        <v>5175000</v>
      </c>
      <c r="U1412" s="92">
        <v>5175000</v>
      </c>
      <c r="V1412" s="124"/>
      <c r="W1412" s="125"/>
      <c r="X1412" s="93">
        <f t="shared" si="82"/>
        <v>5175000</v>
      </c>
      <c r="Y1412" s="94">
        <f t="shared" si="83"/>
        <v>0</v>
      </c>
      <c r="Z1412" s="94">
        <f t="shared" si="84"/>
        <v>0</v>
      </c>
      <c r="AA1412" s="126"/>
      <c r="AB1412" s="127" t="s">
        <v>514</v>
      </c>
      <c r="AC1412" s="97" t="s">
        <v>4148</v>
      </c>
    </row>
    <row r="1413" spans="1:29" ht="14.25">
      <c r="A1413" s="82">
        <v>1403</v>
      </c>
      <c r="B1413" s="115" t="s">
        <v>79</v>
      </c>
      <c r="C1413" s="131"/>
      <c r="D1413" s="128" t="s">
        <v>1124</v>
      </c>
      <c r="E1413" s="132" t="s">
        <v>4149</v>
      </c>
      <c r="F1413" s="133" t="s">
        <v>4150</v>
      </c>
      <c r="G1413" s="134" t="s">
        <v>74</v>
      </c>
      <c r="H1413" s="134" t="s">
        <v>107</v>
      </c>
      <c r="I1413" s="134"/>
      <c r="J1413" s="120" t="s">
        <v>84</v>
      </c>
      <c r="K1413" s="121" t="s">
        <v>85</v>
      </c>
      <c r="L1413" s="122">
        <v>25300000</v>
      </c>
      <c r="M1413" s="122">
        <v>2250000</v>
      </c>
      <c r="N1413" s="123"/>
      <c r="O1413" s="122"/>
      <c r="P1413" s="122"/>
      <c r="Q1413" s="123"/>
      <c r="R1413" s="123"/>
      <c r="S1413" s="122"/>
      <c r="T1413" s="91">
        <f t="shared" si="81"/>
        <v>23050000</v>
      </c>
      <c r="U1413" s="92">
        <v>23050000</v>
      </c>
      <c r="V1413" s="124"/>
      <c r="W1413" s="125"/>
      <c r="X1413" s="93">
        <f t="shared" si="82"/>
        <v>23050000</v>
      </c>
      <c r="Y1413" s="94">
        <f t="shared" si="83"/>
        <v>0</v>
      </c>
      <c r="Z1413" s="94">
        <f t="shared" si="84"/>
        <v>0</v>
      </c>
      <c r="AA1413" s="126"/>
      <c r="AB1413" s="127" t="s">
        <v>75</v>
      </c>
      <c r="AC1413" s="97" t="s">
        <v>4151</v>
      </c>
    </row>
    <row r="1414" spans="1:29" ht="14.25">
      <c r="A1414" s="82">
        <v>1404</v>
      </c>
      <c r="B1414" s="115" t="s">
        <v>79</v>
      </c>
      <c r="C1414" s="131"/>
      <c r="D1414" s="128" t="s">
        <v>1121</v>
      </c>
      <c r="E1414" s="132" t="s">
        <v>4152</v>
      </c>
      <c r="F1414" s="133" t="s">
        <v>4153</v>
      </c>
      <c r="G1414" s="134" t="s">
        <v>82</v>
      </c>
      <c r="H1414" s="134" t="s">
        <v>107</v>
      </c>
      <c r="I1414" s="134"/>
      <c r="J1414" s="120" t="s">
        <v>84</v>
      </c>
      <c r="K1414" s="121" t="s">
        <v>85</v>
      </c>
      <c r="L1414" s="122">
        <v>25300000</v>
      </c>
      <c r="M1414" s="122">
        <v>2250000</v>
      </c>
      <c r="N1414" s="123"/>
      <c r="O1414" s="122"/>
      <c r="P1414" s="122"/>
      <c r="Q1414" s="123"/>
      <c r="R1414" s="123"/>
      <c r="S1414" s="122"/>
      <c r="T1414" s="91">
        <f t="shared" si="81"/>
        <v>23050000</v>
      </c>
      <c r="U1414" s="92">
        <v>23050000</v>
      </c>
      <c r="V1414" s="124"/>
      <c r="W1414" s="125"/>
      <c r="X1414" s="93">
        <f t="shared" si="82"/>
        <v>23050000</v>
      </c>
      <c r="Y1414" s="94">
        <f t="shared" si="83"/>
        <v>0</v>
      </c>
      <c r="Z1414" s="94">
        <f t="shared" si="84"/>
        <v>0</v>
      </c>
      <c r="AA1414" s="126"/>
      <c r="AB1414" s="127" t="s">
        <v>75</v>
      </c>
      <c r="AC1414" s="97" t="s">
        <v>4154</v>
      </c>
    </row>
    <row r="1415" spans="1:29" ht="14.25">
      <c r="A1415" s="82">
        <v>1405</v>
      </c>
      <c r="B1415" s="115" t="s">
        <v>79</v>
      </c>
      <c r="C1415" s="131"/>
      <c r="D1415" s="128" t="s">
        <v>1124</v>
      </c>
      <c r="E1415" s="132" t="s">
        <v>4155</v>
      </c>
      <c r="F1415" s="133" t="s">
        <v>4156</v>
      </c>
      <c r="G1415" s="134" t="s">
        <v>74</v>
      </c>
      <c r="H1415" s="134" t="s">
        <v>107</v>
      </c>
      <c r="I1415" s="134"/>
      <c r="J1415" s="120" t="s">
        <v>84</v>
      </c>
      <c r="K1415" s="121" t="s">
        <v>85</v>
      </c>
      <c r="L1415" s="122">
        <v>25300000</v>
      </c>
      <c r="M1415" s="122">
        <v>2250000</v>
      </c>
      <c r="N1415" s="123"/>
      <c r="O1415" s="122"/>
      <c r="P1415" s="122"/>
      <c r="Q1415" s="123"/>
      <c r="R1415" s="123"/>
      <c r="S1415" s="122"/>
      <c r="T1415" s="91">
        <f t="shared" si="81"/>
        <v>23050000</v>
      </c>
      <c r="U1415" s="92">
        <v>23050000</v>
      </c>
      <c r="V1415" s="124"/>
      <c r="W1415" s="125"/>
      <c r="X1415" s="93">
        <f t="shared" si="82"/>
        <v>23050000</v>
      </c>
      <c r="Y1415" s="94">
        <f t="shared" si="83"/>
        <v>0</v>
      </c>
      <c r="Z1415" s="94">
        <f t="shared" si="84"/>
        <v>0</v>
      </c>
      <c r="AA1415" s="126"/>
      <c r="AB1415" s="127" t="s">
        <v>75</v>
      </c>
      <c r="AC1415" s="97" t="s">
        <v>4157</v>
      </c>
    </row>
    <row r="1416" spans="1:29" ht="14.25">
      <c r="A1416" s="82">
        <v>1406</v>
      </c>
      <c r="B1416" s="115" t="s">
        <v>79</v>
      </c>
      <c r="C1416" s="131"/>
      <c r="D1416" s="128" t="s">
        <v>1121</v>
      </c>
      <c r="E1416" s="132" t="s">
        <v>4158</v>
      </c>
      <c r="F1416" s="133" t="s">
        <v>4159</v>
      </c>
      <c r="G1416" s="134" t="s">
        <v>74</v>
      </c>
      <c r="H1416" s="134" t="s">
        <v>107</v>
      </c>
      <c r="I1416" s="134"/>
      <c r="J1416" s="120" t="s">
        <v>400</v>
      </c>
      <c r="K1416" s="121" t="s">
        <v>85</v>
      </c>
      <c r="L1416" s="122">
        <v>25322000</v>
      </c>
      <c r="M1416" s="122">
        <v>2250000</v>
      </c>
      <c r="N1416" s="123"/>
      <c r="O1416" s="122"/>
      <c r="P1416" s="122"/>
      <c r="Q1416" s="123"/>
      <c r="R1416" s="123"/>
      <c r="S1416" s="122"/>
      <c r="T1416" s="91">
        <f t="shared" si="81"/>
        <v>23072000</v>
      </c>
      <c r="U1416" s="92">
        <v>23072000</v>
      </c>
      <c r="V1416" s="124"/>
      <c r="W1416" s="125"/>
      <c r="X1416" s="93">
        <f t="shared" si="82"/>
        <v>23072000</v>
      </c>
      <c r="Y1416" s="94">
        <f t="shared" si="83"/>
        <v>0</v>
      </c>
      <c r="Z1416" s="94">
        <f t="shared" si="84"/>
        <v>0</v>
      </c>
      <c r="AA1416" s="126"/>
      <c r="AB1416" s="127" t="s">
        <v>4116</v>
      </c>
      <c r="AC1416" s="97" t="s">
        <v>4160</v>
      </c>
    </row>
    <row r="1417" spans="1:29" ht="14.25">
      <c r="A1417" s="82">
        <v>1407</v>
      </c>
      <c r="B1417" s="115" t="s">
        <v>79</v>
      </c>
      <c r="C1417" s="131"/>
      <c r="D1417" s="84" t="s">
        <v>686</v>
      </c>
      <c r="E1417" s="132" t="s">
        <v>4161</v>
      </c>
      <c r="F1417" s="133" t="s">
        <v>4162</v>
      </c>
      <c r="G1417" s="134" t="s">
        <v>74</v>
      </c>
      <c r="H1417" s="134" t="s">
        <v>107</v>
      </c>
      <c r="I1417" s="134"/>
      <c r="J1417" s="120" t="s">
        <v>400</v>
      </c>
      <c r="K1417" s="121" t="s">
        <v>85</v>
      </c>
      <c r="L1417" s="122">
        <v>25300000</v>
      </c>
      <c r="M1417" s="122">
        <v>2250000</v>
      </c>
      <c r="N1417" s="123"/>
      <c r="O1417" s="122"/>
      <c r="P1417" s="122"/>
      <c r="Q1417" s="123"/>
      <c r="R1417" s="123"/>
      <c r="S1417" s="122"/>
      <c r="T1417" s="91">
        <f t="shared" si="81"/>
        <v>23050000</v>
      </c>
      <c r="U1417" s="92">
        <v>23050000</v>
      </c>
      <c r="V1417" s="124"/>
      <c r="W1417" s="125"/>
      <c r="X1417" s="93">
        <f t="shared" si="82"/>
        <v>23050000</v>
      </c>
      <c r="Y1417" s="94">
        <f t="shared" si="83"/>
        <v>0</v>
      </c>
      <c r="Z1417" s="94">
        <f t="shared" si="84"/>
        <v>0</v>
      </c>
      <c r="AA1417" s="126"/>
      <c r="AB1417" s="127" t="s">
        <v>4116</v>
      </c>
      <c r="AC1417" s="97" t="s">
        <v>4163</v>
      </c>
    </row>
    <row r="1418" spans="1:29" ht="14.25">
      <c r="A1418" s="82">
        <v>1408</v>
      </c>
      <c r="B1418" s="115" t="s">
        <v>79</v>
      </c>
      <c r="C1418" s="131"/>
      <c r="D1418" s="128" t="s">
        <v>1121</v>
      </c>
      <c r="E1418" s="132" t="s">
        <v>4164</v>
      </c>
      <c r="F1418" s="133" t="s">
        <v>4165</v>
      </c>
      <c r="G1418" s="134" t="s">
        <v>209</v>
      </c>
      <c r="H1418" s="134" t="s">
        <v>399</v>
      </c>
      <c r="I1418" s="134"/>
      <c r="J1418" s="120" t="s">
        <v>493</v>
      </c>
      <c r="K1418" s="121" t="s">
        <v>85</v>
      </c>
      <c r="L1418" s="122">
        <v>25300000</v>
      </c>
      <c r="M1418" s="122">
        <v>2250000</v>
      </c>
      <c r="N1418" s="123"/>
      <c r="O1418" s="122"/>
      <c r="P1418" s="122"/>
      <c r="Q1418" s="123"/>
      <c r="R1418" s="123"/>
      <c r="S1418" s="122"/>
      <c r="T1418" s="91">
        <f t="shared" ref="T1418:T1481" si="85">IF(O1418&gt;0,L1418-(L1418*O1418/100)-M1418-S1418-N1418,IF(P1418&gt;0,L1418-(L1418*P1418/100)-M1418-S1418-N1418,IF(Q1418&gt;0,L1418-(L1418*Q1418/100)-M1418-S1418-N1418,L1418-M1418-S1418-N1418)))-R1418</f>
        <v>23050000</v>
      </c>
      <c r="U1418" s="92">
        <v>23050000</v>
      </c>
      <c r="V1418" s="124"/>
      <c r="W1418" s="125"/>
      <c r="X1418" s="93">
        <f t="shared" si="82"/>
        <v>23050000</v>
      </c>
      <c r="Y1418" s="94">
        <f t="shared" si="83"/>
        <v>0</v>
      </c>
      <c r="Z1418" s="94">
        <f t="shared" si="84"/>
        <v>0</v>
      </c>
      <c r="AA1418" s="126"/>
      <c r="AB1418" s="127" t="s">
        <v>494</v>
      </c>
      <c r="AC1418" s="97" t="s">
        <v>4166</v>
      </c>
    </row>
    <row r="1419" spans="1:29" ht="14.25">
      <c r="A1419" s="82">
        <v>1409</v>
      </c>
      <c r="B1419" s="115" t="s">
        <v>79</v>
      </c>
      <c r="C1419" s="131"/>
      <c r="D1419" s="128" t="s">
        <v>1158</v>
      </c>
      <c r="E1419" s="132" t="s">
        <v>4167</v>
      </c>
      <c r="F1419" s="133" t="s">
        <v>4168</v>
      </c>
      <c r="G1419" s="134" t="s">
        <v>371</v>
      </c>
      <c r="H1419" s="134" t="s">
        <v>107</v>
      </c>
      <c r="I1419" s="134"/>
      <c r="J1419" s="120" t="s">
        <v>84</v>
      </c>
      <c r="K1419" s="121" t="s">
        <v>85</v>
      </c>
      <c r="L1419" s="122">
        <v>25300000</v>
      </c>
      <c r="M1419" s="122">
        <v>2250000</v>
      </c>
      <c r="N1419" s="123"/>
      <c r="O1419" s="122"/>
      <c r="P1419" s="122"/>
      <c r="Q1419" s="123"/>
      <c r="R1419" s="123"/>
      <c r="S1419" s="122"/>
      <c r="T1419" s="91">
        <f t="shared" si="85"/>
        <v>23050000</v>
      </c>
      <c r="U1419" s="92">
        <v>23050000</v>
      </c>
      <c r="V1419" s="124"/>
      <c r="W1419" s="125"/>
      <c r="X1419" s="93">
        <f t="shared" si="82"/>
        <v>23050000</v>
      </c>
      <c r="Y1419" s="94">
        <f t="shared" si="83"/>
        <v>0</v>
      </c>
      <c r="Z1419" s="94">
        <f t="shared" si="84"/>
        <v>0</v>
      </c>
      <c r="AA1419" s="126"/>
      <c r="AB1419" s="127" t="s">
        <v>75</v>
      </c>
      <c r="AC1419" s="97" t="s">
        <v>4169</v>
      </c>
    </row>
    <row r="1420" spans="1:29" ht="14.25">
      <c r="A1420" s="82">
        <v>1410</v>
      </c>
      <c r="B1420" s="115" t="s">
        <v>79</v>
      </c>
      <c r="C1420" s="131"/>
      <c r="D1420" s="128" t="s">
        <v>1124</v>
      </c>
      <c r="E1420" s="338" t="s">
        <v>4170</v>
      </c>
      <c r="F1420" s="133" t="s">
        <v>4171</v>
      </c>
      <c r="G1420" s="342" t="s">
        <v>371</v>
      </c>
      <c r="H1420" s="134" t="s">
        <v>107</v>
      </c>
      <c r="I1420" s="134"/>
      <c r="J1420" s="120" t="s">
        <v>84</v>
      </c>
      <c r="K1420" s="121" t="s">
        <v>2755</v>
      </c>
      <c r="L1420" s="122">
        <v>25300000</v>
      </c>
      <c r="M1420" s="122">
        <v>2250000</v>
      </c>
      <c r="N1420" s="123"/>
      <c r="O1420" s="122"/>
      <c r="P1420" s="122"/>
      <c r="Q1420" s="123"/>
      <c r="R1420" s="123"/>
      <c r="S1420" s="122">
        <v>2925000</v>
      </c>
      <c r="T1420" s="91">
        <f t="shared" si="85"/>
        <v>20125000</v>
      </c>
      <c r="U1420" s="92">
        <v>20125000</v>
      </c>
      <c r="V1420" s="124"/>
      <c r="W1420" s="125"/>
      <c r="X1420" s="93">
        <f t="shared" ref="X1420:X1483" si="86">U1420+V1420-W1420</f>
        <v>20125000</v>
      </c>
      <c r="Y1420" s="94">
        <f t="shared" ref="Y1420:Y1483" si="87">IF(X1420&gt;T1420,X1420-T1420,0)</f>
        <v>0</v>
      </c>
      <c r="Z1420" s="94">
        <f t="shared" ref="Z1420:Z1483" si="88">IF(X1420&lt;T1420,T1420-X1420,0)</f>
        <v>0</v>
      </c>
      <c r="AA1420" s="126"/>
      <c r="AB1420" s="127" t="s">
        <v>75</v>
      </c>
      <c r="AC1420" s="97" t="s">
        <v>4172</v>
      </c>
    </row>
    <row r="1421" spans="1:29" ht="14.25">
      <c r="A1421" s="82">
        <v>1411</v>
      </c>
      <c r="B1421" s="115" t="s">
        <v>79</v>
      </c>
      <c r="C1421" s="131"/>
      <c r="D1421" s="84" t="s">
        <v>1158</v>
      </c>
      <c r="E1421" s="132" t="s">
        <v>4173</v>
      </c>
      <c r="F1421" s="133" t="s">
        <v>4174</v>
      </c>
      <c r="G1421" s="134" t="s">
        <v>74</v>
      </c>
      <c r="H1421" s="134" t="s">
        <v>107</v>
      </c>
      <c r="I1421" s="134"/>
      <c r="J1421" s="120" t="s">
        <v>84</v>
      </c>
      <c r="K1421" s="121" t="s">
        <v>85</v>
      </c>
      <c r="L1421" s="122">
        <v>25300000</v>
      </c>
      <c r="M1421" s="122">
        <v>2250000</v>
      </c>
      <c r="N1421" s="123"/>
      <c r="O1421" s="122"/>
      <c r="P1421" s="122"/>
      <c r="Q1421" s="123"/>
      <c r="R1421" s="123"/>
      <c r="S1421" s="122"/>
      <c r="T1421" s="91">
        <f t="shared" si="85"/>
        <v>23050000</v>
      </c>
      <c r="U1421" s="92">
        <v>23050000</v>
      </c>
      <c r="V1421" s="124"/>
      <c r="W1421" s="125"/>
      <c r="X1421" s="93">
        <f t="shared" si="86"/>
        <v>23050000</v>
      </c>
      <c r="Y1421" s="94">
        <f t="shared" si="87"/>
        <v>0</v>
      </c>
      <c r="Z1421" s="94">
        <f t="shared" si="88"/>
        <v>0</v>
      </c>
      <c r="AA1421" s="126"/>
      <c r="AB1421" s="127" t="s">
        <v>75</v>
      </c>
      <c r="AC1421" s="97" t="s">
        <v>4175</v>
      </c>
    </row>
    <row r="1422" spans="1:29" ht="14.25">
      <c r="A1422" s="82">
        <v>1412</v>
      </c>
      <c r="B1422" s="115" t="s">
        <v>79</v>
      </c>
      <c r="C1422" s="131"/>
      <c r="D1422" s="128" t="s">
        <v>1276</v>
      </c>
      <c r="E1422" s="132" t="s">
        <v>4176</v>
      </c>
      <c r="F1422" s="133" t="s">
        <v>4177</v>
      </c>
      <c r="G1422" s="134" t="s">
        <v>371</v>
      </c>
      <c r="H1422" s="134" t="s">
        <v>107</v>
      </c>
      <c r="I1422" s="134"/>
      <c r="J1422" s="120" t="s">
        <v>84</v>
      </c>
      <c r="K1422" s="121" t="s">
        <v>85</v>
      </c>
      <c r="L1422" s="122">
        <v>25300000</v>
      </c>
      <c r="M1422" s="122">
        <v>2250000</v>
      </c>
      <c r="N1422" s="123"/>
      <c r="O1422" s="122"/>
      <c r="P1422" s="122"/>
      <c r="Q1422" s="123"/>
      <c r="R1422" s="123"/>
      <c r="S1422" s="122"/>
      <c r="T1422" s="91">
        <f t="shared" si="85"/>
        <v>23050000</v>
      </c>
      <c r="U1422" s="92">
        <v>23050000</v>
      </c>
      <c r="V1422" s="124"/>
      <c r="W1422" s="125"/>
      <c r="X1422" s="93">
        <f t="shared" si="86"/>
        <v>23050000</v>
      </c>
      <c r="Y1422" s="94">
        <f t="shared" si="87"/>
        <v>0</v>
      </c>
      <c r="Z1422" s="94">
        <f t="shared" si="88"/>
        <v>0</v>
      </c>
      <c r="AA1422" s="126"/>
      <c r="AB1422" s="127" t="s">
        <v>75</v>
      </c>
      <c r="AC1422" s="97" t="s">
        <v>4178</v>
      </c>
    </row>
    <row r="1423" spans="1:29" ht="14.25">
      <c r="A1423" s="82">
        <v>1413</v>
      </c>
      <c r="B1423" s="115" t="s">
        <v>79</v>
      </c>
      <c r="C1423" s="131"/>
      <c r="D1423" s="84" t="s">
        <v>686</v>
      </c>
      <c r="E1423" s="132" t="s">
        <v>4179</v>
      </c>
      <c r="F1423" s="133" t="s">
        <v>4180</v>
      </c>
      <c r="G1423" s="134" t="s">
        <v>82</v>
      </c>
      <c r="H1423" s="134" t="s">
        <v>399</v>
      </c>
      <c r="I1423" s="134"/>
      <c r="J1423" s="120" t="s">
        <v>84</v>
      </c>
      <c r="K1423" s="121" t="s">
        <v>85</v>
      </c>
      <c r="L1423" s="122">
        <v>25300000</v>
      </c>
      <c r="M1423" s="122">
        <v>2250000</v>
      </c>
      <c r="N1423" s="123"/>
      <c r="O1423" s="122"/>
      <c r="P1423" s="122"/>
      <c r="Q1423" s="123"/>
      <c r="R1423" s="123"/>
      <c r="S1423" s="122"/>
      <c r="T1423" s="91">
        <f t="shared" si="85"/>
        <v>23050000</v>
      </c>
      <c r="U1423" s="92">
        <v>23050000</v>
      </c>
      <c r="V1423" s="124"/>
      <c r="W1423" s="125"/>
      <c r="X1423" s="93">
        <f t="shared" si="86"/>
        <v>23050000</v>
      </c>
      <c r="Y1423" s="94">
        <f t="shared" si="87"/>
        <v>0</v>
      </c>
      <c r="Z1423" s="94">
        <f t="shared" si="88"/>
        <v>0</v>
      </c>
      <c r="AA1423" s="126"/>
      <c r="AB1423" s="127" t="s">
        <v>75</v>
      </c>
      <c r="AC1423" s="97" t="s">
        <v>4181</v>
      </c>
    </row>
    <row r="1424" spans="1:29" ht="14.25">
      <c r="A1424" s="82">
        <v>1414</v>
      </c>
      <c r="B1424" s="115" t="s">
        <v>79</v>
      </c>
      <c r="C1424" s="131"/>
      <c r="D1424" s="128" t="s">
        <v>1391</v>
      </c>
      <c r="E1424" s="132" t="s">
        <v>4182</v>
      </c>
      <c r="F1424" s="133" t="s">
        <v>4183</v>
      </c>
      <c r="G1424" s="134" t="s">
        <v>82</v>
      </c>
      <c r="H1424" s="134" t="s">
        <v>107</v>
      </c>
      <c r="I1424" s="134"/>
      <c r="J1424" s="120" t="s">
        <v>84</v>
      </c>
      <c r="K1424" s="121" t="s">
        <v>85</v>
      </c>
      <c r="L1424" s="122">
        <v>25300000</v>
      </c>
      <c r="M1424" s="122">
        <v>2250000</v>
      </c>
      <c r="N1424" s="123"/>
      <c r="O1424" s="122"/>
      <c r="P1424" s="122"/>
      <c r="Q1424" s="123"/>
      <c r="R1424" s="123"/>
      <c r="S1424" s="122"/>
      <c r="T1424" s="91">
        <f t="shared" si="85"/>
        <v>23050000</v>
      </c>
      <c r="U1424" s="92">
        <v>23050000</v>
      </c>
      <c r="V1424" s="124"/>
      <c r="W1424" s="125"/>
      <c r="X1424" s="93">
        <f t="shared" si="86"/>
        <v>23050000</v>
      </c>
      <c r="Y1424" s="94">
        <f t="shared" si="87"/>
        <v>0</v>
      </c>
      <c r="Z1424" s="94">
        <f t="shared" si="88"/>
        <v>0</v>
      </c>
      <c r="AA1424" s="126"/>
      <c r="AB1424" s="127" t="s">
        <v>75</v>
      </c>
      <c r="AC1424" s="97" t="s">
        <v>4184</v>
      </c>
    </row>
    <row r="1425" spans="1:29" ht="14.25">
      <c r="A1425" s="82">
        <v>1415</v>
      </c>
      <c r="B1425" s="115" t="s">
        <v>79</v>
      </c>
      <c r="C1425" s="131"/>
      <c r="D1425" s="128" t="s">
        <v>1158</v>
      </c>
      <c r="E1425" s="132" t="s">
        <v>4185</v>
      </c>
      <c r="F1425" s="133" t="s">
        <v>4186</v>
      </c>
      <c r="G1425" s="134" t="s">
        <v>209</v>
      </c>
      <c r="H1425" s="134" t="s">
        <v>107</v>
      </c>
      <c r="I1425" s="134"/>
      <c r="J1425" s="120" t="s">
        <v>84</v>
      </c>
      <c r="K1425" s="121" t="s">
        <v>85</v>
      </c>
      <c r="L1425" s="122">
        <v>25300000</v>
      </c>
      <c r="M1425" s="122">
        <v>2250000</v>
      </c>
      <c r="N1425" s="123"/>
      <c r="O1425" s="122"/>
      <c r="P1425" s="122"/>
      <c r="Q1425" s="123"/>
      <c r="R1425" s="123"/>
      <c r="S1425" s="122"/>
      <c r="T1425" s="91">
        <f t="shared" si="85"/>
        <v>23050000</v>
      </c>
      <c r="U1425" s="92">
        <v>23050000</v>
      </c>
      <c r="V1425" s="124"/>
      <c r="W1425" s="125"/>
      <c r="X1425" s="93">
        <f t="shared" si="86"/>
        <v>23050000</v>
      </c>
      <c r="Y1425" s="94">
        <f t="shared" si="87"/>
        <v>0</v>
      </c>
      <c r="Z1425" s="94">
        <f t="shared" si="88"/>
        <v>0</v>
      </c>
      <c r="AA1425" s="126"/>
      <c r="AB1425" s="127" t="s">
        <v>75</v>
      </c>
      <c r="AC1425" s="97" t="s">
        <v>4187</v>
      </c>
    </row>
    <row r="1426" spans="1:29" ht="14.25">
      <c r="A1426" s="82">
        <v>1416</v>
      </c>
      <c r="B1426" s="115" t="s">
        <v>79</v>
      </c>
      <c r="C1426" s="131"/>
      <c r="D1426" s="128" t="s">
        <v>1391</v>
      </c>
      <c r="E1426" s="132" t="s">
        <v>4188</v>
      </c>
      <c r="F1426" s="133" t="s">
        <v>4189</v>
      </c>
      <c r="G1426" s="134" t="s">
        <v>74</v>
      </c>
      <c r="H1426" s="134" t="s">
        <v>399</v>
      </c>
      <c r="I1426" s="134"/>
      <c r="J1426" s="120" t="s">
        <v>84</v>
      </c>
      <c r="K1426" s="121" t="s">
        <v>85</v>
      </c>
      <c r="L1426" s="122">
        <v>25300000</v>
      </c>
      <c r="M1426" s="122">
        <v>2250000</v>
      </c>
      <c r="N1426" s="123"/>
      <c r="O1426" s="122"/>
      <c r="P1426" s="122"/>
      <c r="Q1426" s="123"/>
      <c r="R1426" s="123"/>
      <c r="S1426" s="122"/>
      <c r="T1426" s="91">
        <f t="shared" si="85"/>
        <v>23050000</v>
      </c>
      <c r="U1426" s="92">
        <v>23050000</v>
      </c>
      <c r="V1426" s="124"/>
      <c r="W1426" s="125"/>
      <c r="X1426" s="93">
        <f t="shared" si="86"/>
        <v>23050000</v>
      </c>
      <c r="Y1426" s="94">
        <f t="shared" si="87"/>
        <v>0</v>
      </c>
      <c r="Z1426" s="94">
        <f t="shared" si="88"/>
        <v>0</v>
      </c>
      <c r="AA1426" s="126"/>
      <c r="AB1426" s="127" t="s">
        <v>75</v>
      </c>
      <c r="AC1426" s="97" t="s">
        <v>4190</v>
      </c>
    </row>
    <row r="1427" spans="1:29" ht="14.25">
      <c r="A1427" s="82">
        <v>1417</v>
      </c>
      <c r="B1427" s="115" t="s">
        <v>79</v>
      </c>
      <c r="C1427" s="131"/>
      <c r="D1427" s="128" t="s">
        <v>1158</v>
      </c>
      <c r="E1427" s="132" t="s">
        <v>4191</v>
      </c>
      <c r="F1427" s="133" t="s">
        <v>4192</v>
      </c>
      <c r="G1427" s="134" t="s">
        <v>209</v>
      </c>
      <c r="H1427" s="134" t="s">
        <v>107</v>
      </c>
      <c r="I1427" s="134"/>
      <c r="J1427" s="120" t="s">
        <v>84</v>
      </c>
      <c r="K1427" s="121" t="s">
        <v>85</v>
      </c>
      <c r="L1427" s="122">
        <v>25300000</v>
      </c>
      <c r="M1427" s="122">
        <v>2250000</v>
      </c>
      <c r="N1427" s="123"/>
      <c r="O1427" s="122"/>
      <c r="P1427" s="122"/>
      <c r="Q1427" s="123"/>
      <c r="R1427" s="123"/>
      <c r="S1427" s="122"/>
      <c r="T1427" s="91">
        <f t="shared" si="85"/>
        <v>23050000</v>
      </c>
      <c r="U1427" s="92">
        <v>23050000</v>
      </c>
      <c r="V1427" s="124"/>
      <c r="W1427" s="125"/>
      <c r="X1427" s="93">
        <f t="shared" si="86"/>
        <v>23050000</v>
      </c>
      <c r="Y1427" s="94">
        <f t="shared" si="87"/>
        <v>0</v>
      </c>
      <c r="Z1427" s="94">
        <f t="shared" si="88"/>
        <v>0</v>
      </c>
      <c r="AA1427" s="126"/>
      <c r="AB1427" s="127" t="s">
        <v>75</v>
      </c>
      <c r="AC1427" s="97" t="s">
        <v>4193</v>
      </c>
    </row>
    <row r="1428" spans="1:29" ht="14.25">
      <c r="A1428" s="82">
        <v>1418</v>
      </c>
      <c r="B1428" s="115" t="s">
        <v>79</v>
      </c>
      <c r="C1428" s="131"/>
      <c r="D1428" s="84" t="s">
        <v>1158</v>
      </c>
      <c r="E1428" s="132" t="s">
        <v>4194</v>
      </c>
      <c r="F1428" s="133" t="s">
        <v>4195</v>
      </c>
      <c r="G1428" s="134" t="s">
        <v>209</v>
      </c>
      <c r="H1428" s="134" t="s">
        <v>399</v>
      </c>
      <c r="I1428" s="134"/>
      <c r="J1428" s="120" t="s">
        <v>493</v>
      </c>
      <c r="K1428" s="121" t="s">
        <v>85</v>
      </c>
      <c r="L1428" s="122">
        <v>25300000</v>
      </c>
      <c r="M1428" s="122">
        <v>2250000</v>
      </c>
      <c r="N1428" s="123"/>
      <c r="O1428" s="122"/>
      <c r="P1428" s="122"/>
      <c r="Q1428" s="123"/>
      <c r="R1428" s="123"/>
      <c r="S1428" s="122"/>
      <c r="T1428" s="91">
        <f t="shared" si="85"/>
        <v>23050000</v>
      </c>
      <c r="U1428" s="92">
        <v>23050000</v>
      </c>
      <c r="V1428" s="124"/>
      <c r="W1428" s="125"/>
      <c r="X1428" s="93">
        <f t="shared" si="86"/>
        <v>23050000</v>
      </c>
      <c r="Y1428" s="94">
        <f t="shared" si="87"/>
        <v>0</v>
      </c>
      <c r="Z1428" s="94">
        <f t="shared" si="88"/>
        <v>0</v>
      </c>
      <c r="AA1428" s="126"/>
      <c r="AB1428" s="127" t="s">
        <v>494</v>
      </c>
      <c r="AC1428" s="97" t="s">
        <v>4196</v>
      </c>
    </row>
    <row r="1429" spans="1:29" ht="14.25">
      <c r="A1429" s="82">
        <v>1419</v>
      </c>
      <c r="B1429" s="115" t="s">
        <v>79</v>
      </c>
      <c r="C1429" s="131"/>
      <c r="D1429" s="128" t="s">
        <v>1121</v>
      </c>
      <c r="E1429" s="132" t="s">
        <v>4197</v>
      </c>
      <c r="F1429" s="133" t="s">
        <v>4198</v>
      </c>
      <c r="G1429" s="134" t="s">
        <v>209</v>
      </c>
      <c r="H1429" s="134" t="s">
        <v>107</v>
      </c>
      <c r="I1429" s="134"/>
      <c r="J1429" s="120" t="s">
        <v>493</v>
      </c>
      <c r="K1429" s="121" t="s">
        <v>85</v>
      </c>
      <c r="L1429" s="122">
        <v>25300000</v>
      </c>
      <c r="M1429" s="122">
        <v>2250000</v>
      </c>
      <c r="N1429" s="123"/>
      <c r="O1429" s="122"/>
      <c r="P1429" s="122"/>
      <c r="Q1429" s="123"/>
      <c r="R1429" s="123"/>
      <c r="S1429" s="122"/>
      <c r="T1429" s="91">
        <f t="shared" si="85"/>
        <v>23050000</v>
      </c>
      <c r="U1429" s="92">
        <v>23050000</v>
      </c>
      <c r="V1429" s="124"/>
      <c r="W1429" s="125"/>
      <c r="X1429" s="93">
        <f t="shared" si="86"/>
        <v>23050000</v>
      </c>
      <c r="Y1429" s="94">
        <f t="shared" si="87"/>
        <v>0</v>
      </c>
      <c r="Z1429" s="94">
        <f t="shared" si="88"/>
        <v>0</v>
      </c>
      <c r="AA1429" s="126"/>
      <c r="AB1429" s="127" t="s">
        <v>494</v>
      </c>
      <c r="AC1429" s="97" t="s">
        <v>4199</v>
      </c>
    </row>
    <row r="1430" spans="1:29" ht="14.25">
      <c r="A1430" s="82">
        <v>1420</v>
      </c>
      <c r="B1430" s="115" t="s">
        <v>79</v>
      </c>
      <c r="C1430" s="131"/>
      <c r="D1430" s="128" t="s">
        <v>1102</v>
      </c>
      <c r="E1430" s="338" t="s">
        <v>4200</v>
      </c>
      <c r="F1430" s="133" t="s">
        <v>4201</v>
      </c>
      <c r="G1430" s="134" t="s">
        <v>74</v>
      </c>
      <c r="H1430" s="134" t="s">
        <v>107</v>
      </c>
      <c r="I1430" s="134" t="s">
        <v>2820</v>
      </c>
      <c r="J1430" s="120" t="s">
        <v>84</v>
      </c>
      <c r="K1430" s="121" t="s">
        <v>85</v>
      </c>
      <c r="L1430" s="122">
        <v>25300000</v>
      </c>
      <c r="M1430" s="122">
        <v>2250000</v>
      </c>
      <c r="N1430" s="123"/>
      <c r="O1430" s="122"/>
      <c r="P1430" s="122">
        <v>50</v>
      </c>
      <c r="Q1430" s="123"/>
      <c r="R1430" s="123"/>
      <c r="S1430" s="122"/>
      <c r="T1430" s="91">
        <f t="shared" si="85"/>
        <v>10400000</v>
      </c>
      <c r="U1430" s="92">
        <v>10400000</v>
      </c>
      <c r="V1430" s="124"/>
      <c r="W1430" s="125"/>
      <c r="X1430" s="93">
        <f t="shared" si="86"/>
        <v>10400000</v>
      </c>
      <c r="Y1430" s="94">
        <f t="shared" si="87"/>
        <v>0</v>
      </c>
      <c r="Z1430" s="94">
        <f t="shared" si="88"/>
        <v>0</v>
      </c>
      <c r="AA1430" s="126"/>
      <c r="AB1430" s="127" t="s">
        <v>75</v>
      </c>
      <c r="AC1430" s="114" t="str">
        <f>VLOOKUP(E1430,'[1]Tong hop'!$D$3:$P$2738,12,FALSE)</f>
        <v>ThienDTNSE63346@fpt.edu.vn</v>
      </c>
    </row>
    <row r="1431" spans="1:29" ht="14.25">
      <c r="A1431" s="82">
        <v>1421</v>
      </c>
      <c r="B1431" s="115" t="s">
        <v>79</v>
      </c>
      <c r="C1431" s="131"/>
      <c r="D1431" s="128" t="s">
        <v>1118</v>
      </c>
      <c r="E1431" s="132" t="s">
        <v>4202</v>
      </c>
      <c r="F1431" s="133" t="s">
        <v>4203</v>
      </c>
      <c r="G1431" s="134" t="s">
        <v>209</v>
      </c>
      <c r="H1431" s="134" t="s">
        <v>107</v>
      </c>
      <c r="I1431" s="134"/>
      <c r="J1431" s="120" t="s">
        <v>84</v>
      </c>
      <c r="K1431" s="121" t="s">
        <v>85</v>
      </c>
      <c r="L1431" s="122">
        <v>25300000</v>
      </c>
      <c r="M1431" s="122">
        <v>2250000</v>
      </c>
      <c r="N1431" s="123"/>
      <c r="O1431" s="122"/>
      <c r="P1431" s="122"/>
      <c r="Q1431" s="123"/>
      <c r="R1431" s="123"/>
      <c r="S1431" s="122"/>
      <c r="T1431" s="91">
        <f t="shared" si="85"/>
        <v>23050000</v>
      </c>
      <c r="U1431" s="92">
        <v>23050000</v>
      </c>
      <c r="V1431" s="124"/>
      <c r="W1431" s="125"/>
      <c r="X1431" s="93">
        <f t="shared" si="86"/>
        <v>23050000</v>
      </c>
      <c r="Y1431" s="94">
        <f t="shared" si="87"/>
        <v>0</v>
      </c>
      <c r="Z1431" s="94">
        <f t="shared" si="88"/>
        <v>0</v>
      </c>
      <c r="AA1431" s="126"/>
      <c r="AB1431" s="127" t="s">
        <v>75</v>
      </c>
      <c r="AC1431" s="97" t="s">
        <v>4204</v>
      </c>
    </row>
    <row r="1432" spans="1:29" ht="14.25">
      <c r="A1432" s="82">
        <v>1422</v>
      </c>
      <c r="B1432" s="115" t="s">
        <v>79</v>
      </c>
      <c r="C1432" s="131"/>
      <c r="D1432" s="128" t="s">
        <v>1102</v>
      </c>
      <c r="E1432" s="132" t="s">
        <v>4205</v>
      </c>
      <c r="F1432" s="133" t="s">
        <v>4206</v>
      </c>
      <c r="G1432" s="134" t="s">
        <v>209</v>
      </c>
      <c r="H1432" s="134" t="s">
        <v>107</v>
      </c>
      <c r="I1432" s="134"/>
      <c r="J1432" s="120" t="s">
        <v>84</v>
      </c>
      <c r="K1432" s="121" t="s">
        <v>85</v>
      </c>
      <c r="L1432" s="122">
        <v>25300000</v>
      </c>
      <c r="M1432" s="122">
        <v>2250000</v>
      </c>
      <c r="N1432" s="123"/>
      <c r="O1432" s="122"/>
      <c r="P1432" s="122"/>
      <c r="Q1432" s="123"/>
      <c r="R1432" s="123"/>
      <c r="S1432" s="122"/>
      <c r="T1432" s="91">
        <f t="shared" si="85"/>
        <v>23050000</v>
      </c>
      <c r="U1432" s="92">
        <v>23050000</v>
      </c>
      <c r="V1432" s="124"/>
      <c r="W1432" s="125"/>
      <c r="X1432" s="93">
        <f t="shared" si="86"/>
        <v>23050000</v>
      </c>
      <c r="Y1432" s="94">
        <f t="shared" si="87"/>
        <v>0</v>
      </c>
      <c r="Z1432" s="94">
        <f t="shared" si="88"/>
        <v>0</v>
      </c>
      <c r="AA1432" s="126"/>
      <c r="AB1432" s="127" t="s">
        <v>75</v>
      </c>
      <c r="AC1432" s="114" t="str">
        <f>VLOOKUP(E1432,'[1]Tong hop'!$D$3:$P$2738,12,FALSE)</f>
        <v>NhuNDASE63410@fpt.edu.vn</v>
      </c>
    </row>
    <row r="1433" spans="1:29" ht="14.25">
      <c r="A1433" s="82">
        <v>1423</v>
      </c>
      <c r="B1433" s="115" t="s">
        <v>79</v>
      </c>
      <c r="C1433" s="131"/>
      <c r="D1433" s="128" t="s">
        <v>1163</v>
      </c>
      <c r="E1433" s="132" t="s">
        <v>4207</v>
      </c>
      <c r="F1433" s="133" t="s">
        <v>2487</v>
      </c>
      <c r="G1433" s="134" t="s">
        <v>74</v>
      </c>
      <c r="H1433" s="134" t="s">
        <v>107</v>
      </c>
      <c r="I1433" s="134"/>
      <c r="J1433" s="120" t="s">
        <v>84</v>
      </c>
      <c r="K1433" s="121" t="s">
        <v>85</v>
      </c>
      <c r="L1433" s="122">
        <v>25300000</v>
      </c>
      <c r="M1433" s="122">
        <v>2250000</v>
      </c>
      <c r="N1433" s="123"/>
      <c r="O1433" s="122"/>
      <c r="P1433" s="122"/>
      <c r="Q1433" s="123"/>
      <c r="R1433" s="123"/>
      <c r="S1433" s="122"/>
      <c r="T1433" s="91">
        <f t="shared" si="85"/>
        <v>23050000</v>
      </c>
      <c r="U1433" s="92">
        <v>23050000</v>
      </c>
      <c r="V1433" s="124"/>
      <c r="W1433" s="125"/>
      <c r="X1433" s="93">
        <f t="shared" si="86"/>
        <v>23050000</v>
      </c>
      <c r="Y1433" s="94">
        <f t="shared" si="87"/>
        <v>0</v>
      </c>
      <c r="Z1433" s="94">
        <f t="shared" si="88"/>
        <v>0</v>
      </c>
      <c r="AA1433" s="126"/>
      <c r="AB1433" s="127" t="s">
        <v>75</v>
      </c>
      <c r="AC1433" s="97" t="s">
        <v>4208</v>
      </c>
    </row>
    <row r="1434" spans="1:29" ht="14.25">
      <c r="A1434" s="82">
        <v>1424</v>
      </c>
      <c r="B1434" s="115" t="s">
        <v>79</v>
      </c>
      <c r="C1434" s="131"/>
      <c r="D1434" s="128" t="s">
        <v>1124</v>
      </c>
      <c r="E1434" s="132" t="s">
        <v>4209</v>
      </c>
      <c r="F1434" s="133" t="s">
        <v>4210</v>
      </c>
      <c r="G1434" s="134" t="s">
        <v>209</v>
      </c>
      <c r="H1434" s="134" t="s">
        <v>107</v>
      </c>
      <c r="I1434" s="134" t="s">
        <v>2820</v>
      </c>
      <c r="J1434" s="120" t="s">
        <v>84</v>
      </c>
      <c r="K1434" s="121" t="s">
        <v>85</v>
      </c>
      <c r="L1434" s="122">
        <v>25300000</v>
      </c>
      <c r="M1434" s="122">
        <v>2250000</v>
      </c>
      <c r="N1434" s="123"/>
      <c r="O1434" s="122"/>
      <c r="P1434" s="122">
        <v>50</v>
      </c>
      <c r="Q1434" s="123"/>
      <c r="R1434" s="123"/>
      <c r="S1434" s="122"/>
      <c r="T1434" s="91">
        <f t="shared" si="85"/>
        <v>10400000</v>
      </c>
      <c r="U1434" s="92">
        <v>10400000</v>
      </c>
      <c r="V1434" s="124"/>
      <c r="W1434" s="125"/>
      <c r="X1434" s="93">
        <f t="shared" si="86"/>
        <v>10400000</v>
      </c>
      <c r="Y1434" s="94">
        <f t="shared" si="87"/>
        <v>0</v>
      </c>
      <c r="Z1434" s="94">
        <f t="shared" si="88"/>
        <v>0</v>
      </c>
      <c r="AA1434" s="126"/>
      <c r="AB1434" s="127" t="s">
        <v>75</v>
      </c>
      <c r="AC1434" s="97" t="s">
        <v>4211</v>
      </c>
    </row>
    <row r="1435" spans="1:29" ht="14.25">
      <c r="A1435" s="82">
        <v>1425</v>
      </c>
      <c r="B1435" s="115" t="s">
        <v>79</v>
      </c>
      <c r="C1435" s="131"/>
      <c r="D1435" s="128" t="s">
        <v>1124</v>
      </c>
      <c r="E1435" s="132" t="s">
        <v>4212</v>
      </c>
      <c r="F1435" s="133" t="s">
        <v>4213</v>
      </c>
      <c r="G1435" s="134" t="s">
        <v>371</v>
      </c>
      <c r="H1435" s="134" t="s">
        <v>107</v>
      </c>
      <c r="I1435" s="134"/>
      <c r="J1435" s="120" t="s">
        <v>84</v>
      </c>
      <c r="K1435" s="121" t="s">
        <v>85</v>
      </c>
      <c r="L1435" s="122">
        <v>25300000</v>
      </c>
      <c r="M1435" s="122">
        <v>2250000</v>
      </c>
      <c r="N1435" s="123"/>
      <c r="O1435" s="122"/>
      <c r="P1435" s="122"/>
      <c r="Q1435" s="123"/>
      <c r="R1435" s="123"/>
      <c r="S1435" s="122"/>
      <c r="T1435" s="91">
        <f t="shared" si="85"/>
        <v>23050000</v>
      </c>
      <c r="U1435" s="92">
        <v>23050000</v>
      </c>
      <c r="V1435" s="124"/>
      <c r="W1435" s="125"/>
      <c r="X1435" s="93">
        <f t="shared" si="86"/>
        <v>23050000</v>
      </c>
      <c r="Y1435" s="94">
        <f t="shared" si="87"/>
        <v>0</v>
      </c>
      <c r="Z1435" s="94">
        <f t="shared" si="88"/>
        <v>0</v>
      </c>
      <c r="AA1435" s="126"/>
      <c r="AB1435" s="127" t="s">
        <v>75</v>
      </c>
      <c r="AC1435" s="97" t="s">
        <v>4214</v>
      </c>
    </row>
    <row r="1436" spans="1:29" ht="14.25">
      <c r="A1436" s="82">
        <v>1426</v>
      </c>
      <c r="B1436" s="115" t="s">
        <v>79</v>
      </c>
      <c r="C1436" s="131"/>
      <c r="D1436" s="128" t="s">
        <v>1391</v>
      </c>
      <c r="E1436" s="215" t="s">
        <v>4215</v>
      </c>
      <c r="F1436" s="133" t="s">
        <v>4216</v>
      </c>
      <c r="G1436" s="105" t="s">
        <v>74</v>
      </c>
      <c r="H1436" s="134" t="s">
        <v>107</v>
      </c>
      <c r="I1436" s="134"/>
      <c r="J1436" s="120" t="s">
        <v>84</v>
      </c>
      <c r="K1436" s="121" t="s">
        <v>2755</v>
      </c>
      <c r="L1436" s="122">
        <v>25300000</v>
      </c>
      <c r="M1436" s="122">
        <v>2250000</v>
      </c>
      <c r="N1436" s="123"/>
      <c r="O1436" s="122"/>
      <c r="P1436" s="122"/>
      <c r="Q1436" s="123"/>
      <c r="R1436" s="123"/>
      <c r="S1436" s="122">
        <v>2425000</v>
      </c>
      <c r="T1436" s="91">
        <f t="shared" si="85"/>
        <v>20625000</v>
      </c>
      <c r="U1436" s="92">
        <v>21000000</v>
      </c>
      <c r="V1436" s="124"/>
      <c r="W1436" s="125"/>
      <c r="X1436" s="93">
        <f t="shared" si="86"/>
        <v>21000000</v>
      </c>
      <c r="Y1436" s="94">
        <f t="shared" si="87"/>
        <v>375000</v>
      </c>
      <c r="Z1436" s="94">
        <f t="shared" si="88"/>
        <v>0</v>
      </c>
      <c r="AA1436" s="126"/>
      <c r="AB1436" s="127" t="s">
        <v>75</v>
      </c>
      <c r="AC1436" s="97" t="s">
        <v>4217</v>
      </c>
    </row>
    <row r="1437" spans="1:29" ht="14.25">
      <c r="A1437" s="82">
        <v>1427</v>
      </c>
      <c r="B1437" s="115" t="s">
        <v>79</v>
      </c>
      <c r="C1437" s="131"/>
      <c r="D1437" s="84" t="s">
        <v>686</v>
      </c>
      <c r="E1437" s="88" t="s">
        <v>4218</v>
      </c>
      <c r="F1437" s="360" t="s">
        <v>4219</v>
      </c>
      <c r="G1437" s="105" t="s">
        <v>74</v>
      </c>
      <c r="H1437" s="134" t="s">
        <v>107</v>
      </c>
      <c r="I1437" s="134"/>
      <c r="J1437" s="120" t="s">
        <v>84</v>
      </c>
      <c r="K1437" s="121" t="s">
        <v>85</v>
      </c>
      <c r="L1437" s="122">
        <v>25300000</v>
      </c>
      <c r="M1437" s="122">
        <v>2250000</v>
      </c>
      <c r="N1437" s="123"/>
      <c r="O1437" s="122"/>
      <c r="P1437" s="122"/>
      <c r="Q1437" s="123"/>
      <c r="R1437" s="123"/>
      <c r="S1437" s="122"/>
      <c r="T1437" s="91">
        <f t="shared" si="85"/>
        <v>23050000</v>
      </c>
      <c r="U1437" s="92">
        <v>23050000</v>
      </c>
      <c r="V1437" s="124"/>
      <c r="W1437" s="125"/>
      <c r="X1437" s="93">
        <f t="shared" si="86"/>
        <v>23050000</v>
      </c>
      <c r="Y1437" s="94">
        <f t="shared" si="87"/>
        <v>0</v>
      </c>
      <c r="Z1437" s="94">
        <f t="shared" si="88"/>
        <v>0</v>
      </c>
      <c r="AA1437" s="126"/>
      <c r="AB1437" s="127" t="s">
        <v>75</v>
      </c>
      <c r="AC1437" s="97" t="s">
        <v>4220</v>
      </c>
    </row>
    <row r="1438" spans="1:29" ht="14.25">
      <c r="A1438" s="82">
        <v>1428</v>
      </c>
      <c r="B1438" s="115" t="s">
        <v>79</v>
      </c>
      <c r="C1438" s="131"/>
      <c r="D1438" s="128" t="s">
        <v>1118</v>
      </c>
      <c r="E1438" s="132" t="s">
        <v>4221</v>
      </c>
      <c r="F1438" s="213" t="s">
        <v>4222</v>
      </c>
      <c r="G1438" s="134" t="s">
        <v>74</v>
      </c>
      <c r="H1438" s="134" t="s">
        <v>399</v>
      </c>
      <c r="I1438" s="134"/>
      <c r="J1438" s="120" t="s">
        <v>84</v>
      </c>
      <c r="K1438" s="121" t="s">
        <v>85</v>
      </c>
      <c r="L1438" s="122">
        <v>25300000</v>
      </c>
      <c r="M1438" s="122">
        <v>2250000</v>
      </c>
      <c r="N1438" s="123"/>
      <c r="O1438" s="122"/>
      <c r="P1438" s="122"/>
      <c r="Q1438" s="123"/>
      <c r="R1438" s="123"/>
      <c r="S1438" s="122"/>
      <c r="T1438" s="91">
        <f t="shared" si="85"/>
        <v>23050000</v>
      </c>
      <c r="U1438" s="92">
        <v>23050000</v>
      </c>
      <c r="V1438" s="124"/>
      <c r="W1438" s="125"/>
      <c r="X1438" s="93">
        <f t="shared" si="86"/>
        <v>23050000</v>
      </c>
      <c r="Y1438" s="94">
        <f t="shared" si="87"/>
        <v>0</v>
      </c>
      <c r="Z1438" s="94">
        <f t="shared" si="88"/>
        <v>0</v>
      </c>
      <c r="AA1438" s="126"/>
      <c r="AB1438" s="127" t="s">
        <v>75</v>
      </c>
      <c r="AC1438" s="97" t="s">
        <v>4223</v>
      </c>
    </row>
    <row r="1439" spans="1:29" ht="14.25">
      <c r="A1439" s="82">
        <v>1429</v>
      </c>
      <c r="B1439" s="115" t="s">
        <v>79</v>
      </c>
      <c r="C1439" s="131"/>
      <c r="D1439" s="128" t="s">
        <v>1121</v>
      </c>
      <c r="E1439" s="132" t="s">
        <v>4224</v>
      </c>
      <c r="F1439" s="213" t="s">
        <v>4225</v>
      </c>
      <c r="G1439" s="134" t="s">
        <v>371</v>
      </c>
      <c r="H1439" s="134" t="s">
        <v>107</v>
      </c>
      <c r="I1439" s="134"/>
      <c r="J1439" s="120" t="s">
        <v>84</v>
      </c>
      <c r="K1439" s="121" t="s">
        <v>85</v>
      </c>
      <c r="L1439" s="122">
        <v>25300000</v>
      </c>
      <c r="M1439" s="122">
        <v>2250000</v>
      </c>
      <c r="N1439" s="123"/>
      <c r="O1439" s="122"/>
      <c r="P1439" s="122"/>
      <c r="Q1439" s="123"/>
      <c r="R1439" s="123"/>
      <c r="S1439" s="122"/>
      <c r="T1439" s="91">
        <f t="shared" si="85"/>
        <v>23050000</v>
      </c>
      <c r="U1439" s="92">
        <v>23050000</v>
      </c>
      <c r="V1439" s="124"/>
      <c r="W1439" s="125"/>
      <c r="X1439" s="93">
        <f t="shared" si="86"/>
        <v>23050000</v>
      </c>
      <c r="Y1439" s="94">
        <f t="shared" si="87"/>
        <v>0</v>
      </c>
      <c r="Z1439" s="94">
        <f t="shared" si="88"/>
        <v>0</v>
      </c>
      <c r="AA1439" s="126"/>
      <c r="AB1439" s="127" t="s">
        <v>75</v>
      </c>
      <c r="AC1439" s="97" t="s">
        <v>4226</v>
      </c>
    </row>
    <row r="1440" spans="1:29" ht="14.25">
      <c r="A1440" s="82">
        <v>1430</v>
      </c>
      <c r="B1440" s="115" t="s">
        <v>79</v>
      </c>
      <c r="C1440" s="131"/>
      <c r="D1440" s="128" t="s">
        <v>1276</v>
      </c>
      <c r="E1440" s="132" t="s">
        <v>4227</v>
      </c>
      <c r="F1440" s="213" t="s">
        <v>4228</v>
      </c>
      <c r="G1440" s="134" t="s">
        <v>82</v>
      </c>
      <c r="H1440" s="134" t="s">
        <v>107</v>
      </c>
      <c r="I1440" s="134"/>
      <c r="J1440" s="120" t="s">
        <v>84</v>
      </c>
      <c r="K1440" s="121" t="s">
        <v>85</v>
      </c>
      <c r="L1440" s="122">
        <v>25300000</v>
      </c>
      <c r="M1440" s="122">
        <v>2250000</v>
      </c>
      <c r="N1440" s="123"/>
      <c r="O1440" s="122"/>
      <c r="P1440" s="122"/>
      <c r="Q1440" s="123"/>
      <c r="R1440" s="123"/>
      <c r="S1440" s="122"/>
      <c r="T1440" s="91">
        <f t="shared" si="85"/>
        <v>23050000</v>
      </c>
      <c r="U1440" s="92">
        <v>23050000</v>
      </c>
      <c r="V1440" s="124"/>
      <c r="W1440" s="125"/>
      <c r="X1440" s="93">
        <f t="shared" si="86"/>
        <v>23050000</v>
      </c>
      <c r="Y1440" s="94">
        <f t="shared" si="87"/>
        <v>0</v>
      </c>
      <c r="Z1440" s="94">
        <f t="shared" si="88"/>
        <v>0</v>
      </c>
      <c r="AA1440" s="126"/>
      <c r="AB1440" s="127" t="s">
        <v>75</v>
      </c>
      <c r="AC1440" s="97" t="s">
        <v>4229</v>
      </c>
    </row>
    <row r="1441" spans="1:29" ht="14.25">
      <c r="A1441" s="82">
        <v>1431</v>
      </c>
      <c r="B1441" s="115" t="s">
        <v>79</v>
      </c>
      <c r="C1441" s="131"/>
      <c r="D1441" s="128" t="s">
        <v>1118</v>
      </c>
      <c r="E1441" s="132" t="s">
        <v>4230</v>
      </c>
      <c r="F1441" s="213" t="s">
        <v>4231</v>
      </c>
      <c r="G1441" s="134" t="s">
        <v>74</v>
      </c>
      <c r="H1441" s="134" t="s">
        <v>107</v>
      </c>
      <c r="I1441" s="134"/>
      <c r="J1441" s="120" t="s">
        <v>84</v>
      </c>
      <c r="K1441" s="121" t="s">
        <v>85</v>
      </c>
      <c r="L1441" s="122">
        <v>25300000</v>
      </c>
      <c r="M1441" s="122">
        <v>2250000</v>
      </c>
      <c r="N1441" s="123"/>
      <c r="O1441" s="122"/>
      <c r="P1441" s="122"/>
      <c r="Q1441" s="123"/>
      <c r="R1441" s="123"/>
      <c r="S1441" s="122"/>
      <c r="T1441" s="91">
        <f t="shared" si="85"/>
        <v>23050000</v>
      </c>
      <c r="U1441" s="92">
        <v>23050000</v>
      </c>
      <c r="V1441" s="124"/>
      <c r="W1441" s="125"/>
      <c r="X1441" s="93">
        <f t="shared" si="86"/>
        <v>23050000</v>
      </c>
      <c r="Y1441" s="94">
        <f t="shared" si="87"/>
        <v>0</v>
      </c>
      <c r="Z1441" s="94">
        <f t="shared" si="88"/>
        <v>0</v>
      </c>
      <c r="AA1441" s="126"/>
      <c r="AB1441" s="127" t="s">
        <v>75</v>
      </c>
      <c r="AC1441" s="97" t="s">
        <v>4232</v>
      </c>
    </row>
    <row r="1442" spans="1:29" ht="14.25">
      <c r="A1442" s="82">
        <v>1432</v>
      </c>
      <c r="B1442" s="115" t="s">
        <v>79</v>
      </c>
      <c r="C1442" s="131"/>
      <c r="D1442" s="84" t="s">
        <v>686</v>
      </c>
      <c r="E1442" s="170" t="s">
        <v>4233</v>
      </c>
      <c r="F1442" s="171" t="s">
        <v>2473</v>
      </c>
      <c r="G1442" s="134" t="s">
        <v>74</v>
      </c>
      <c r="H1442" s="172" t="s">
        <v>107</v>
      </c>
      <c r="I1442" s="134"/>
      <c r="J1442" s="120" t="s">
        <v>84</v>
      </c>
      <c r="K1442" s="121" t="s">
        <v>85</v>
      </c>
      <c r="L1442" s="122">
        <v>25300000</v>
      </c>
      <c r="M1442" s="122">
        <v>2250000</v>
      </c>
      <c r="N1442" s="123"/>
      <c r="O1442" s="122"/>
      <c r="P1442" s="122"/>
      <c r="Q1442" s="123"/>
      <c r="R1442" s="123"/>
      <c r="S1442" s="122"/>
      <c r="T1442" s="91">
        <f t="shared" si="85"/>
        <v>23050000</v>
      </c>
      <c r="U1442" s="92">
        <v>23050000</v>
      </c>
      <c r="V1442" s="124"/>
      <c r="W1442" s="125"/>
      <c r="X1442" s="93">
        <f t="shared" si="86"/>
        <v>23050000</v>
      </c>
      <c r="Y1442" s="94">
        <f t="shared" si="87"/>
        <v>0</v>
      </c>
      <c r="Z1442" s="94">
        <f t="shared" si="88"/>
        <v>0</v>
      </c>
      <c r="AA1442" s="126"/>
      <c r="AB1442" s="127" t="s">
        <v>75</v>
      </c>
      <c r="AC1442" s="97" t="s">
        <v>4234</v>
      </c>
    </row>
    <row r="1443" spans="1:29" ht="14.25">
      <c r="A1443" s="82">
        <v>1433</v>
      </c>
      <c r="B1443" s="115" t="s">
        <v>79</v>
      </c>
      <c r="C1443" s="131"/>
      <c r="D1443" s="128" t="s">
        <v>1158</v>
      </c>
      <c r="E1443" s="132" t="s">
        <v>4235</v>
      </c>
      <c r="F1443" s="168" t="s">
        <v>4236</v>
      </c>
      <c r="G1443" s="134" t="s">
        <v>82</v>
      </c>
      <c r="H1443" s="173" t="s">
        <v>107</v>
      </c>
      <c r="I1443" s="134"/>
      <c r="J1443" s="120" t="s">
        <v>84</v>
      </c>
      <c r="K1443" s="121" t="s">
        <v>85</v>
      </c>
      <c r="L1443" s="122">
        <v>25300000</v>
      </c>
      <c r="M1443" s="122">
        <v>2250000</v>
      </c>
      <c r="N1443" s="123"/>
      <c r="O1443" s="122"/>
      <c r="P1443" s="122"/>
      <c r="Q1443" s="123"/>
      <c r="R1443" s="123"/>
      <c r="S1443" s="122"/>
      <c r="T1443" s="91">
        <f t="shared" si="85"/>
        <v>23050000</v>
      </c>
      <c r="U1443" s="92">
        <v>23050000</v>
      </c>
      <c r="V1443" s="124"/>
      <c r="W1443" s="125"/>
      <c r="X1443" s="93">
        <f t="shared" si="86"/>
        <v>23050000</v>
      </c>
      <c r="Y1443" s="94">
        <f t="shared" si="87"/>
        <v>0</v>
      </c>
      <c r="Z1443" s="94">
        <f t="shared" si="88"/>
        <v>0</v>
      </c>
      <c r="AA1443" s="126"/>
      <c r="AB1443" s="127" t="s">
        <v>75</v>
      </c>
      <c r="AC1443" s="97" t="s">
        <v>4237</v>
      </c>
    </row>
    <row r="1444" spans="1:29" ht="14.25">
      <c r="A1444" s="82">
        <v>1434</v>
      </c>
      <c r="B1444" s="115" t="s">
        <v>79</v>
      </c>
      <c r="C1444" s="131"/>
      <c r="D1444" s="128" t="s">
        <v>1118</v>
      </c>
      <c r="E1444" s="132" t="s">
        <v>4238</v>
      </c>
      <c r="F1444" s="168" t="s">
        <v>4239</v>
      </c>
      <c r="G1444" s="134" t="s">
        <v>74</v>
      </c>
      <c r="H1444" s="173" t="s">
        <v>107</v>
      </c>
      <c r="I1444" s="134"/>
      <c r="J1444" s="120" t="s">
        <v>493</v>
      </c>
      <c r="K1444" s="121" t="s">
        <v>513</v>
      </c>
      <c r="L1444" s="122">
        <v>5175000</v>
      </c>
      <c r="M1444" s="122"/>
      <c r="N1444" s="123"/>
      <c r="O1444" s="122"/>
      <c r="P1444" s="122"/>
      <c r="Q1444" s="123"/>
      <c r="R1444" s="123"/>
      <c r="S1444" s="122"/>
      <c r="T1444" s="91">
        <f t="shared" si="85"/>
        <v>5175000</v>
      </c>
      <c r="U1444" s="92">
        <v>5175000</v>
      </c>
      <c r="V1444" s="124"/>
      <c r="W1444" s="125"/>
      <c r="X1444" s="93">
        <f t="shared" si="86"/>
        <v>5175000</v>
      </c>
      <c r="Y1444" s="94">
        <f t="shared" si="87"/>
        <v>0</v>
      </c>
      <c r="Z1444" s="94">
        <f t="shared" si="88"/>
        <v>0</v>
      </c>
      <c r="AA1444" s="126"/>
      <c r="AB1444" s="127" t="s">
        <v>514</v>
      </c>
      <c r="AC1444" s="97" t="s">
        <v>4240</v>
      </c>
    </row>
    <row r="1445" spans="1:29" ht="14.25">
      <c r="A1445" s="82">
        <v>1435</v>
      </c>
      <c r="B1445" s="115" t="s">
        <v>79</v>
      </c>
      <c r="C1445" s="131"/>
      <c r="D1445" s="84" t="s">
        <v>686</v>
      </c>
      <c r="E1445" s="132" t="s">
        <v>4241</v>
      </c>
      <c r="F1445" s="168" t="s">
        <v>4242</v>
      </c>
      <c r="G1445" s="134" t="s">
        <v>74</v>
      </c>
      <c r="H1445" s="173" t="s">
        <v>107</v>
      </c>
      <c r="I1445" s="134"/>
      <c r="J1445" s="120" t="s">
        <v>84</v>
      </c>
      <c r="K1445" s="121" t="s">
        <v>85</v>
      </c>
      <c r="L1445" s="122">
        <v>25300000</v>
      </c>
      <c r="M1445" s="122">
        <v>2250000</v>
      </c>
      <c r="N1445" s="123"/>
      <c r="O1445" s="122"/>
      <c r="P1445" s="122"/>
      <c r="Q1445" s="123"/>
      <c r="R1445" s="123"/>
      <c r="S1445" s="122"/>
      <c r="T1445" s="91">
        <f t="shared" si="85"/>
        <v>23050000</v>
      </c>
      <c r="U1445" s="92">
        <v>23050000</v>
      </c>
      <c r="V1445" s="124"/>
      <c r="W1445" s="125"/>
      <c r="X1445" s="93">
        <f t="shared" si="86"/>
        <v>23050000</v>
      </c>
      <c r="Y1445" s="94">
        <f t="shared" si="87"/>
        <v>0</v>
      </c>
      <c r="Z1445" s="94">
        <f t="shared" si="88"/>
        <v>0</v>
      </c>
      <c r="AA1445" s="126"/>
      <c r="AB1445" s="127" t="s">
        <v>75</v>
      </c>
      <c r="AC1445" s="97" t="s">
        <v>4243</v>
      </c>
    </row>
    <row r="1446" spans="1:29" ht="14.25">
      <c r="A1446" s="82">
        <v>1436</v>
      </c>
      <c r="B1446" s="115" t="s">
        <v>79</v>
      </c>
      <c r="C1446" s="131"/>
      <c r="D1446" s="128" t="s">
        <v>780</v>
      </c>
      <c r="E1446" s="132" t="s">
        <v>4244</v>
      </c>
      <c r="F1446" s="168" t="s">
        <v>4245</v>
      </c>
      <c r="G1446" s="134" t="s">
        <v>67</v>
      </c>
      <c r="H1446" s="173" t="s">
        <v>107</v>
      </c>
      <c r="I1446" s="134"/>
      <c r="J1446" s="120" t="s">
        <v>84</v>
      </c>
      <c r="K1446" s="121" t="s">
        <v>85</v>
      </c>
      <c r="L1446" s="122">
        <v>25300000</v>
      </c>
      <c r="M1446" s="122">
        <v>2250000</v>
      </c>
      <c r="N1446" s="123"/>
      <c r="O1446" s="122"/>
      <c r="P1446" s="122"/>
      <c r="Q1446" s="123"/>
      <c r="R1446" s="123"/>
      <c r="S1446" s="122"/>
      <c r="T1446" s="91">
        <f t="shared" si="85"/>
        <v>23050000</v>
      </c>
      <c r="U1446" s="92">
        <v>23050000</v>
      </c>
      <c r="V1446" s="124"/>
      <c r="W1446" s="125"/>
      <c r="X1446" s="93">
        <f t="shared" si="86"/>
        <v>23050000</v>
      </c>
      <c r="Y1446" s="94">
        <f t="shared" si="87"/>
        <v>0</v>
      </c>
      <c r="Z1446" s="94">
        <f t="shared" si="88"/>
        <v>0</v>
      </c>
      <c r="AA1446" s="126"/>
      <c r="AB1446" s="127" t="s">
        <v>75</v>
      </c>
      <c r="AC1446" s="97" t="s">
        <v>4246</v>
      </c>
    </row>
    <row r="1447" spans="1:29" ht="14.25">
      <c r="A1447" s="82">
        <v>1437</v>
      </c>
      <c r="B1447" s="115" t="s">
        <v>79</v>
      </c>
      <c r="C1447" s="131"/>
      <c r="D1447" s="128" t="s">
        <v>1391</v>
      </c>
      <c r="E1447" s="132" t="s">
        <v>4247</v>
      </c>
      <c r="F1447" s="168" t="s">
        <v>4248</v>
      </c>
      <c r="G1447" s="134" t="s">
        <v>74</v>
      </c>
      <c r="H1447" s="173" t="s">
        <v>107</v>
      </c>
      <c r="I1447" s="134"/>
      <c r="J1447" s="120" t="s">
        <v>84</v>
      </c>
      <c r="K1447" s="121" t="s">
        <v>85</v>
      </c>
      <c r="L1447" s="122">
        <v>25300000</v>
      </c>
      <c r="M1447" s="122">
        <v>2250000</v>
      </c>
      <c r="N1447" s="123"/>
      <c r="O1447" s="122"/>
      <c r="P1447" s="122"/>
      <c r="Q1447" s="123"/>
      <c r="R1447" s="123"/>
      <c r="S1447" s="122"/>
      <c r="T1447" s="91">
        <f t="shared" si="85"/>
        <v>23050000</v>
      </c>
      <c r="U1447" s="92">
        <v>23050000</v>
      </c>
      <c r="V1447" s="124"/>
      <c r="W1447" s="125"/>
      <c r="X1447" s="93">
        <f t="shared" si="86"/>
        <v>23050000</v>
      </c>
      <c r="Y1447" s="94">
        <f t="shared" si="87"/>
        <v>0</v>
      </c>
      <c r="Z1447" s="94">
        <f t="shared" si="88"/>
        <v>0</v>
      </c>
      <c r="AA1447" s="126"/>
      <c r="AB1447" s="127" t="s">
        <v>75</v>
      </c>
      <c r="AC1447" s="97" t="s">
        <v>4249</v>
      </c>
    </row>
    <row r="1448" spans="1:29" ht="14.25">
      <c r="A1448" s="82">
        <v>1438</v>
      </c>
      <c r="B1448" s="115" t="s">
        <v>79</v>
      </c>
      <c r="C1448" s="131"/>
      <c r="D1448" s="84" t="s">
        <v>1118</v>
      </c>
      <c r="E1448" s="132" t="s">
        <v>4250</v>
      </c>
      <c r="F1448" s="168" t="s">
        <v>4251</v>
      </c>
      <c r="G1448" s="134" t="s">
        <v>74</v>
      </c>
      <c r="H1448" s="173" t="s">
        <v>107</v>
      </c>
      <c r="I1448" s="134"/>
      <c r="J1448" s="120" t="s">
        <v>493</v>
      </c>
      <c r="K1448" s="121" t="s">
        <v>85</v>
      </c>
      <c r="L1448" s="122">
        <v>25300000</v>
      </c>
      <c r="M1448" s="122">
        <v>2250000</v>
      </c>
      <c r="N1448" s="123"/>
      <c r="O1448" s="122"/>
      <c r="P1448" s="122"/>
      <c r="Q1448" s="123"/>
      <c r="R1448" s="123"/>
      <c r="S1448" s="122"/>
      <c r="T1448" s="91">
        <f t="shared" si="85"/>
        <v>23050000</v>
      </c>
      <c r="U1448" s="92">
        <v>23050000</v>
      </c>
      <c r="V1448" s="124"/>
      <c r="W1448" s="125"/>
      <c r="X1448" s="93">
        <f t="shared" si="86"/>
        <v>23050000</v>
      </c>
      <c r="Y1448" s="94">
        <f t="shared" si="87"/>
        <v>0</v>
      </c>
      <c r="Z1448" s="94">
        <f t="shared" si="88"/>
        <v>0</v>
      </c>
      <c r="AA1448" s="126"/>
      <c r="AB1448" s="127" t="s">
        <v>494</v>
      </c>
      <c r="AC1448" s="97" t="s">
        <v>4252</v>
      </c>
    </row>
    <row r="1449" spans="1:29" ht="14.25">
      <c r="A1449" s="82">
        <v>1439</v>
      </c>
      <c r="B1449" s="115" t="s">
        <v>79</v>
      </c>
      <c r="C1449" s="131"/>
      <c r="D1449" s="128" t="s">
        <v>1158</v>
      </c>
      <c r="E1449" s="132" t="s">
        <v>4253</v>
      </c>
      <c r="F1449" s="168" t="s">
        <v>4254</v>
      </c>
      <c r="G1449" s="134" t="s">
        <v>74</v>
      </c>
      <c r="H1449" s="173" t="s">
        <v>107</v>
      </c>
      <c r="I1449" s="134"/>
      <c r="J1449" s="120" t="s">
        <v>84</v>
      </c>
      <c r="K1449" s="121" t="s">
        <v>85</v>
      </c>
      <c r="L1449" s="122">
        <v>25300000</v>
      </c>
      <c r="M1449" s="122">
        <v>2250000</v>
      </c>
      <c r="N1449" s="123"/>
      <c r="O1449" s="122"/>
      <c r="P1449" s="122"/>
      <c r="Q1449" s="123"/>
      <c r="R1449" s="123"/>
      <c r="S1449" s="122"/>
      <c r="T1449" s="91">
        <f t="shared" si="85"/>
        <v>23050000</v>
      </c>
      <c r="U1449" s="92">
        <v>23050000</v>
      </c>
      <c r="V1449" s="124"/>
      <c r="W1449" s="125"/>
      <c r="X1449" s="93">
        <f t="shared" si="86"/>
        <v>23050000</v>
      </c>
      <c r="Y1449" s="94">
        <f t="shared" si="87"/>
        <v>0</v>
      </c>
      <c r="Z1449" s="94">
        <f t="shared" si="88"/>
        <v>0</v>
      </c>
      <c r="AA1449" s="126"/>
      <c r="AB1449" s="127" t="s">
        <v>75</v>
      </c>
      <c r="AC1449" s="97" t="s">
        <v>4255</v>
      </c>
    </row>
    <row r="1450" spans="1:29" ht="14.25">
      <c r="A1450" s="82">
        <v>1440</v>
      </c>
      <c r="B1450" s="115" t="s">
        <v>79</v>
      </c>
      <c r="C1450" s="131"/>
      <c r="D1450" s="128" t="s">
        <v>1391</v>
      </c>
      <c r="E1450" s="132" t="s">
        <v>4256</v>
      </c>
      <c r="F1450" s="168" t="s">
        <v>2825</v>
      </c>
      <c r="G1450" s="134" t="s">
        <v>82</v>
      </c>
      <c r="H1450" s="173" t="s">
        <v>107</v>
      </c>
      <c r="I1450" s="134"/>
      <c r="J1450" s="120" t="s">
        <v>493</v>
      </c>
      <c r="K1450" s="121" t="s">
        <v>85</v>
      </c>
      <c r="L1450" s="122">
        <v>25300000</v>
      </c>
      <c r="M1450" s="122">
        <v>2250000</v>
      </c>
      <c r="N1450" s="123"/>
      <c r="O1450" s="122"/>
      <c r="P1450" s="122"/>
      <c r="Q1450" s="123"/>
      <c r="R1450" s="123"/>
      <c r="S1450" s="122"/>
      <c r="T1450" s="91">
        <f t="shared" si="85"/>
        <v>23050000</v>
      </c>
      <c r="U1450" s="92">
        <v>23050000</v>
      </c>
      <c r="V1450" s="124"/>
      <c r="W1450" s="125"/>
      <c r="X1450" s="93">
        <f t="shared" si="86"/>
        <v>23050000</v>
      </c>
      <c r="Y1450" s="94">
        <f t="shared" si="87"/>
        <v>0</v>
      </c>
      <c r="Z1450" s="94">
        <f t="shared" si="88"/>
        <v>0</v>
      </c>
      <c r="AA1450" s="126"/>
      <c r="AB1450" s="127" t="s">
        <v>494</v>
      </c>
      <c r="AC1450" s="97" t="s">
        <v>4257</v>
      </c>
    </row>
    <row r="1451" spans="1:29" ht="14.25">
      <c r="A1451" s="82">
        <v>1441</v>
      </c>
      <c r="B1451" s="115" t="s">
        <v>79</v>
      </c>
      <c r="C1451" s="131"/>
      <c r="D1451" s="128" t="s">
        <v>1121</v>
      </c>
      <c r="E1451" s="132" t="s">
        <v>4258</v>
      </c>
      <c r="F1451" s="168" t="s">
        <v>4259</v>
      </c>
      <c r="G1451" s="134" t="s">
        <v>74</v>
      </c>
      <c r="H1451" s="173" t="s">
        <v>107</v>
      </c>
      <c r="I1451" s="134"/>
      <c r="J1451" s="120" t="s">
        <v>84</v>
      </c>
      <c r="K1451" s="121" t="s">
        <v>85</v>
      </c>
      <c r="L1451" s="122">
        <v>25300000</v>
      </c>
      <c r="M1451" s="122">
        <v>2250000</v>
      </c>
      <c r="N1451" s="123"/>
      <c r="O1451" s="122"/>
      <c r="P1451" s="122"/>
      <c r="Q1451" s="123"/>
      <c r="R1451" s="123"/>
      <c r="S1451" s="122"/>
      <c r="T1451" s="91">
        <f t="shared" si="85"/>
        <v>23050000</v>
      </c>
      <c r="U1451" s="92">
        <v>23050000</v>
      </c>
      <c r="V1451" s="124"/>
      <c r="W1451" s="125"/>
      <c r="X1451" s="93">
        <f t="shared" si="86"/>
        <v>23050000</v>
      </c>
      <c r="Y1451" s="94">
        <f t="shared" si="87"/>
        <v>0</v>
      </c>
      <c r="Z1451" s="94">
        <f t="shared" si="88"/>
        <v>0</v>
      </c>
      <c r="AA1451" s="126"/>
      <c r="AB1451" s="127" t="s">
        <v>75</v>
      </c>
      <c r="AC1451" s="97" t="s">
        <v>4260</v>
      </c>
    </row>
    <row r="1452" spans="1:29" ht="14.25">
      <c r="A1452" s="82">
        <v>1442</v>
      </c>
      <c r="B1452" s="115" t="s">
        <v>79</v>
      </c>
      <c r="C1452" s="131"/>
      <c r="D1452" s="84" t="s">
        <v>1121</v>
      </c>
      <c r="E1452" s="132" t="s">
        <v>4261</v>
      </c>
      <c r="F1452" s="168" t="s">
        <v>4262</v>
      </c>
      <c r="G1452" s="134" t="s">
        <v>371</v>
      </c>
      <c r="H1452" s="134" t="s">
        <v>107</v>
      </c>
      <c r="I1452" s="134"/>
      <c r="J1452" s="120" t="s">
        <v>84</v>
      </c>
      <c r="K1452" s="121" t="s">
        <v>85</v>
      </c>
      <c r="L1452" s="122">
        <v>25300000</v>
      </c>
      <c r="M1452" s="122">
        <v>2250000</v>
      </c>
      <c r="N1452" s="123"/>
      <c r="O1452" s="122"/>
      <c r="P1452" s="122"/>
      <c r="Q1452" s="123"/>
      <c r="R1452" s="123"/>
      <c r="S1452" s="122"/>
      <c r="T1452" s="91">
        <f t="shared" si="85"/>
        <v>23050000</v>
      </c>
      <c r="U1452" s="92">
        <v>23050000</v>
      </c>
      <c r="V1452" s="124"/>
      <c r="W1452" s="125"/>
      <c r="X1452" s="93">
        <f t="shared" si="86"/>
        <v>23050000</v>
      </c>
      <c r="Y1452" s="94">
        <f t="shared" si="87"/>
        <v>0</v>
      </c>
      <c r="Z1452" s="94">
        <f t="shared" si="88"/>
        <v>0</v>
      </c>
      <c r="AA1452" s="126"/>
      <c r="AB1452" s="127" t="s">
        <v>75</v>
      </c>
      <c r="AC1452" s="97" t="s">
        <v>4263</v>
      </c>
    </row>
    <row r="1453" spans="1:29" ht="14.25">
      <c r="A1453" s="82">
        <v>1443</v>
      </c>
      <c r="B1453" s="115" t="s">
        <v>79</v>
      </c>
      <c r="C1453" s="131"/>
      <c r="D1453" s="128" t="s">
        <v>1163</v>
      </c>
      <c r="E1453" s="132" t="s">
        <v>4264</v>
      </c>
      <c r="F1453" s="168" t="s">
        <v>4265</v>
      </c>
      <c r="G1453" s="134" t="s">
        <v>82</v>
      </c>
      <c r="H1453" s="134" t="s">
        <v>107</v>
      </c>
      <c r="I1453" s="134"/>
      <c r="J1453" s="120" t="s">
        <v>84</v>
      </c>
      <c r="K1453" s="121" t="s">
        <v>85</v>
      </c>
      <c r="L1453" s="122">
        <v>25300000</v>
      </c>
      <c r="M1453" s="122">
        <v>2250000</v>
      </c>
      <c r="N1453" s="123"/>
      <c r="O1453" s="122"/>
      <c r="P1453" s="122"/>
      <c r="Q1453" s="123"/>
      <c r="R1453" s="123"/>
      <c r="S1453" s="122"/>
      <c r="T1453" s="91">
        <f t="shared" si="85"/>
        <v>23050000</v>
      </c>
      <c r="U1453" s="92">
        <v>23050000</v>
      </c>
      <c r="V1453" s="124"/>
      <c r="W1453" s="125"/>
      <c r="X1453" s="93">
        <f t="shared" si="86"/>
        <v>23050000</v>
      </c>
      <c r="Y1453" s="94">
        <f t="shared" si="87"/>
        <v>0</v>
      </c>
      <c r="Z1453" s="94">
        <f t="shared" si="88"/>
        <v>0</v>
      </c>
      <c r="AA1453" s="126"/>
      <c r="AB1453" s="127" t="s">
        <v>75</v>
      </c>
      <c r="AC1453" s="97" t="s">
        <v>4266</v>
      </c>
    </row>
    <row r="1454" spans="1:29" ht="14.25">
      <c r="A1454" s="82">
        <v>1444</v>
      </c>
      <c r="B1454" s="115" t="s">
        <v>79</v>
      </c>
      <c r="C1454" s="131"/>
      <c r="D1454" s="84" t="s">
        <v>686</v>
      </c>
      <c r="E1454" s="132" t="s">
        <v>4267</v>
      </c>
      <c r="F1454" s="133" t="s">
        <v>4268</v>
      </c>
      <c r="G1454" s="134" t="s">
        <v>74</v>
      </c>
      <c r="H1454" s="162" t="s">
        <v>454</v>
      </c>
      <c r="I1454" s="134" t="s">
        <v>454</v>
      </c>
      <c r="J1454" s="120">
        <v>0</v>
      </c>
      <c r="K1454" s="172" t="s">
        <v>109</v>
      </c>
      <c r="L1454" s="122">
        <v>25300000</v>
      </c>
      <c r="M1454" s="122"/>
      <c r="N1454" s="123"/>
      <c r="O1454" s="122"/>
      <c r="P1454" s="122"/>
      <c r="Q1454" s="123"/>
      <c r="R1454" s="123"/>
      <c r="S1454" s="122"/>
      <c r="T1454" s="91">
        <f t="shared" si="85"/>
        <v>25300000</v>
      </c>
      <c r="U1454" s="92">
        <v>25300000</v>
      </c>
      <c r="V1454" s="124"/>
      <c r="W1454" s="125"/>
      <c r="X1454" s="93">
        <f t="shared" si="86"/>
        <v>25300000</v>
      </c>
      <c r="Y1454" s="94">
        <f t="shared" si="87"/>
        <v>0</v>
      </c>
      <c r="Z1454" s="94">
        <f t="shared" si="88"/>
        <v>0</v>
      </c>
      <c r="AA1454" s="126"/>
      <c r="AB1454" s="127" t="s">
        <v>75</v>
      </c>
      <c r="AC1454" s="97" t="s">
        <v>4269</v>
      </c>
    </row>
    <row r="1455" spans="1:29" ht="14.25">
      <c r="A1455" s="82">
        <v>1445</v>
      </c>
      <c r="B1455" s="115" t="s">
        <v>79</v>
      </c>
      <c r="C1455" s="131"/>
      <c r="D1455" s="128" t="s">
        <v>1391</v>
      </c>
      <c r="E1455" s="132" t="s">
        <v>4270</v>
      </c>
      <c r="F1455" s="133" t="s">
        <v>4271</v>
      </c>
      <c r="G1455" s="134" t="s">
        <v>74</v>
      </c>
      <c r="H1455" s="134" t="s">
        <v>107</v>
      </c>
      <c r="I1455" s="134"/>
      <c r="J1455" s="120" t="s">
        <v>84</v>
      </c>
      <c r="K1455" s="172" t="s">
        <v>2755</v>
      </c>
      <c r="L1455" s="122">
        <v>25300000</v>
      </c>
      <c r="M1455" s="122">
        <v>2250000</v>
      </c>
      <c r="N1455" s="123"/>
      <c r="O1455" s="122"/>
      <c r="P1455" s="122"/>
      <c r="Q1455" s="123"/>
      <c r="R1455" s="123"/>
      <c r="S1455" s="122">
        <v>325000</v>
      </c>
      <c r="T1455" s="91">
        <f t="shared" si="85"/>
        <v>22725000</v>
      </c>
      <c r="U1455" s="92">
        <v>22725000</v>
      </c>
      <c r="V1455" s="124"/>
      <c r="W1455" s="125"/>
      <c r="X1455" s="93">
        <f t="shared" si="86"/>
        <v>22725000</v>
      </c>
      <c r="Y1455" s="94">
        <f t="shared" si="87"/>
        <v>0</v>
      </c>
      <c r="Z1455" s="94">
        <f t="shared" si="88"/>
        <v>0</v>
      </c>
      <c r="AA1455" s="126"/>
      <c r="AB1455" s="127" t="s">
        <v>75</v>
      </c>
      <c r="AC1455" s="97" t="s">
        <v>4272</v>
      </c>
    </row>
    <row r="1456" spans="1:29" ht="14.25">
      <c r="A1456" s="82">
        <v>1446</v>
      </c>
      <c r="B1456" s="115" t="s">
        <v>79</v>
      </c>
      <c r="C1456" s="131"/>
      <c r="D1456" s="128" t="s">
        <v>1158</v>
      </c>
      <c r="E1456" s="132" t="s">
        <v>4273</v>
      </c>
      <c r="F1456" s="168" t="s">
        <v>4274</v>
      </c>
      <c r="G1456" s="134" t="s">
        <v>74</v>
      </c>
      <c r="H1456" s="134" t="s">
        <v>107</v>
      </c>
      <c r="I1456" s="134"/>
      <c r="J1456" s="120" t="s">
        <v>493</v>
      </c>
      <c r="K1456" s="121" t="s">
        <v>85</v>
      </c>
      <c r="L1456" s="122">
        <v>25300000</v>
      </c>
      <c r="M1456" s="122">
        <v>2250000</v>
      </c>
      <c r="N1456" s="123"/>
      <c r="O1456" s="122"/>
      <c r="P1456" s="122"/>
      <c r="Q1456" s="123"/>
      <c r="R1456" s="123"/>
      <c r="S1456" s="122"/>
      <c r="T1456" s="91">
        <f t="shared" si="85"/>
        <v>23050000</v>
      </c>
      <c r="U1456" s="92">
        <v>23050000</v>
      </c>
      <c r="V1456" s="124"/>
      <c r="W1456" s="125"/>
      <c r="X1456" s="93">
        <f t="shared" si="86"/>
        <v>23050000</v>
      </c>
      <c r="Y1456" s="94">
        <f t="shared" si="87"/>
        <v>0</v>
      </c>
      <c r="Z1456" s="94">
        <f t="shared" si="88"/>
        <v>0</v>
      </c>
      <c r="AA1456" s="126"/>
      <c r="AB1456" s="127" t="s">
        <v>494</v>
      </c>
      <c r="AC1456" s="97" t="s">
        <v>4275</v>
      </c>
    </row>
    <row r="1457" spans="1:29" ht="14.25">
      <c r="A1457" s="82">
        <v>1447</v>
      </c>
      <c r="B1457" s="115" t="s">
        <v>79</v>
      </c>
      <c r="C1457" s="131"/>
      <c r="D1457" s="128" t="s">
        <v>1121</v>
      </c>
      <c r="E1457" s="132" t="s">
        <v>4276</v>
      </c>
      <c r="F1457" s="168" t="s">
        <v>4277</v>
      </c>
      <c r="G1457" s="134" t="s">
        <v>74</v>
      </c>
      <c r="H1457" s="134" t="s">
        <v>107</v>
      </c>
      <c r="I1457" s="134"/>
      <c r="J1457" s="120" t="s">
        <v>493</v>
      </c>
      <c r="K1457" s="121" t="s">
        <v>85</v>
      </c>
      <c r="L1457" s="122">
        <v>25300000</v>
      </c>
      <c r="M1457" s="122">
        <v>2250000</v>
      </c>
      <c r="N1457" s="123"/>
      <c r="O1457" s="122"/>
      <c r="P1457" s="122"/>
      <c r="Q1457" s="123"/>
      <c r="R1457" s="123"/>
      <c r="S1457" s="122"/>
      <c r="T1457" s="91">
        <f t="shared" si="85"/>
        <v>23050000</v>
      </c>
      <c r="U1457" s="92">
        <v>23050000</v>
      </c>
      <c r="V1457" s="124"/>
      <c r="W1457" s="125"/>
      <c r="X1457" s="93">
        <f t="shared" si="86"/>
        <v>23050000</v>
      </c>
      <c r="Y1457" s="94">
        <f t="shared" si="87"/>
        <v>0</v>
      </c>
      <c r="Z1457" s="94">
        <f t="shared" si="88"/>
        <v>0</v>
      </c>
      <c r="AA1457" s="126"/>
      <c r="AB1457" s="127" t="s">
        <v>494</v>
      </c>
      <c r="AC1457" s="97" t="s">
        <v>4278</v>
      </c>
    </row>
    <row r="1458" spans="1:29" ht="14.25">
      <c r="A1458" s="82">
        <v>1448</v>
      </c>
      <c r="B1458" s="115" t="s">
        <v>79</v>
      </c>
      <c r="C1458" s="131"/>
      <c r="D1458" s="128" t="s">
        <v>1121</v>
      </c>
      <c r="E1458" s="132" t="s">
        <v>4279</v>
      </c>
      <c r="F1458" s="133" t="s">
        <v>4280</v>
      </c>
      <c r="G1458" s="134" t="s">
        <v>82</v>
      </c>
      <c r="H1458" s="134" t="s">
        <v>107</v>
      </c>
      <c r="I1458" s="134"/>
      <c r="J1458" s="120" t="s">
        <v>493</v>
      </c>
      <c r="K1458" s="121" t="s">
        <v>85</v>
      </c>
      <c r="L1458" s="122">
        <v>25300000</v>
      </c>
      <c r="M1458" s="122">
        <v>2250000</v>
      </c>
      <c r="N1458" s="123"/>
      <c r="O1458" s="122"/>
      <c r="P1458" s="122"/>
      <c r="Q1458" s="123"/>
      <c r="R1458" s="123"/>
      <c r="S1458" s="122"/>
      <c r="T1458" s="91">
        <f t="shared" si="85"/>
        <v>23050000</v>
      </c>
      <c r="U1458" s="92">
        <v>23050000</v>
      </c>
      <c r="V1458" s="124"/>
      <c r="W1458" s="125"/>
      <c r="X1458" s="93">
        <f t="shared" si="86"/>
        <v>23050000</v>
      </c>
      <c r="Y1458" s="94">
        <f t="shared" si="87"/>
        <v>0</v>
      </c>
      <c r="Z1458" s="94">
        <f t="shared" si="88"/>
        <v>0</v>
      </c>
      <c r="AA1458" s="126"/>
      <c r="AB1458" s="127" t="s">
        <v>494</v>
      </c>
      <c r="AC1458" s="97" t="s">
        <v>4281</v>
      </c>
    </row>
    <row r="1459" spans="1:29" ht="14.25">
      <c r="A1459" s="82">
        <v>1449</v>
      </c>
      <c r="B1459" s="115" t="s">
        <v>79</v>
      </c>
      <c r="C1459" s="131"/>
      <c r="D1459" s="128" t="s">
        <v>1391</v>
      </c>
      <c r="E1459" s="132" t="s">
        <v>4282</v>
      </c>
      <c r="F1459" s="133" t="s">
        <v>4283</v>
      </c>
      <c r="G1459" s="134" t="s">
        <v>74</v>
      </c>
      <c r="H1459" s="134" t="s">
        <v>107</v>
      </c>
      <c r="I1459" s="134"/>
      <c r="J1459" s="120" t="s">
        <v>493</v>
      </c>
      <c r="K1459" s="121" t="s">
        <v>2755</v>
      </c>
      <c r="L1459" s="122">
        <v>25300000</v>
      </c>
      <c r="M1459" s="122">
        <v>2250000</v>
      </c>
      <c r="N1459" s="123"/>
      <c r="O1459" s="122"/>
      <c r="P1459" s="122"/>
      <c r="Q1459" s="123"/>
      <c r="R1459" s="123"/>
      <c r="S1459" s="122"/>
      <c r="T1459" s="91">
        <f t="shared" si="85"/>
        <v>23050000</v>
      </c>
      <c r="U1459" s="92">
        <v>23050000</v>
      </c>
      <c r="V1459" s="124"/>
      <c r="W1459" s="125"/>
      <c r="X1459" s="93">
        <f t="shared" si="86"/>
        <v>23050000</v>
      </c>
      <c r="Y1459" s="94">
        <f t="shared" si="87"/>
        <v>0</v>
      </c>
      <c r="Z1459" s="94">
        <f t="shared" si="88"/>
        <v>0</v>
      </c>
      <c r="AA1459" s="126"/>
      <c r="AB1459" s="127" t="s">
        <v>494</v>
      </c>
      <c r="AC1459" s="97" t="s">
        <v>4284</v>
      </c>
    </row>
    <row r="1460" spans="1:29" ht="14.25">
      <c r="A1460" s="82">
        <v>1450</v>
      </c>
      <c r="B1460" s="115" t="s">
        <v>79</v>
      </c>
      <c r="C1460" s="131"/>
      <c r="D1460" s="128" t="s">
        <v>1121</v>
      </c>
      <c r="E1460" s="132" t="s">
        <v>4285</v>
      </c>
      <c r="F1460" s="133" t="s">
        <v>4286</v>
      </c>
      <c r="G1460" s="134" t="s">
        <v>82</v>
      </c>
      <c r="H1460" s="134" t="s">
        <v>107</v>
      </c>
      <c r="I1460" s="134"/>
      <c r="J1460" s="120" t="s">
        <v>493</v>
      </c>
      <c r="K1460" s="121" t="s">
        <v>513</v>
      </c>
      <c r="L1460" s="122">
        <v>5175000</v>
      </c>
      <c r="M1460" s="122"/>
      <c r="N1460" s="123"/>
      <c r="O1460" s="122"/>
      <c r="P1460" s="122"/>
      <c r="Q1460" s="123"/>
      <c r="R1460" s="123"/>
      <c r="S1460" s="122"/>
      <c r="T1460" s="91">
        <f t="shared" si="85"/>
        <v>5175000</v>
      </c>
      <c r="U1460" s="92">
        <v>5175000</v>
      </c>
      <c r="V1460" s="124"/>
      <c r="W1460" s="125"/>
      <c r="X1460" s="93">
        <f t="shared" si="86"/>
        <v>5175000</v>
      </c>
      <c r="Y1460" s="94">
        <f t="shared" si="87"/>
        <v>0</v>
      </c>
      <c r="Z1460" s="94">
        <f t="shared" si="88"/>
        <v>0</v>
      </c>
      <c r="AA1460" s="126"/>
      <c r="AB1460" s="127" t="s">
        <v>514</v>
      </c>
      <c r="AC1460" s="97" t="s">
        <v>4287</v>
      </c>
    </row>
    <row r="1461" spans="1:29" ht="14.25">
      <c r="A1461" s="82">
        <v>1451</v>
      </c>
      <c r="B1461" s="115" t="s">
        <v>79</v>
      </c>
      <c r="C1461" s="131"/>
      <c r="D1461" s="128" t="s">
        <v>1121</v>
      </c>
      <c r="E1461" s="132" t="s">
        <v>4288</v>
      </c>
      <c r="F1461" s="133" t="s">
        <v>4289</v>
      </c>
      <c r="G1461" s="134" t="s">
        <v>74</v>
      </c>
      <c r="H1461" s="134" t="s">
        <v>107</v>
      </c>
      <c r="I1461" s="134"/>
      <c r="J1461" s="120" t="s">
        <v>493</v>
      </c>
      <c r="K1461" s="121" t="s">
        <v>85</v>
      </c>
      <c r="L1461" s="122">
        <v>25300000</v>
      </c>
      <c r="M1461" s="122">
        <v>2250000</v>
      </c>
      <c r="N1461" s="123"/>
      <c r="O1461" s="122"/>
      <c r="P1461" s="122"/>
      <c r="Q1461" s="123"/>
      <c r="R1461" s="123"/>
      <c r="S1461" s="122"/>
      <c r="T1461" s="91">
        <f t="shared" si="85"/>
        <v>23050000</v>
      </c>
      <c r="U1461" s="92">
        <v>23050000</v>
      </c>
      <c r="V1461" s="124"/>
      <c r="W1461" s="125"/>
      <c r="X1461" s="93">
        <f t="shared" si="86"/>
        <v>23050000</v>
      </c>
      <c r="Y1461" s="94">
        <f t="shared" si="87"/>
        <v>0</v>
      </c>
      <c r="Z1461" s="94">
        <f t="shared" si="88"/>
        <v>0</v>
      </c>
      <c r="AA1461" s="126"/>
      <c r="AB1461" s="127" t="s">
        <v>494</v>
      </c>
      <c r="AC1461" s="97" t="s">
        <v>4290</v>
      </c>
    </row>
    <row r="1462" spans="1:29" ht="14.25">
      <c r="A1462" s="82">
        <v>1452</v>
      </c>
      <c r="B1462" s="115" t="s">
        <v>79</v>
      </c>
      <c r="C1462" s="131"/>
      <c r="D1462" s="128" t="s">
        <v>1118</v>
      </c>
      <c r="E1462" s="132" t="s">
        <v>4291</v>
      </c>
      <c r="F1462" s="133" t="s">
        <v>4292</v>
      </c>
      <c r="G1462" s="134" t="s">
        <v>74</v>
      </c>
      <c r="H1462" s="134" t="s">
        <v>107</v>
      </c>
      <c r="I1462" s="134"/>
      <c r="J1462" s="120" t="s">
        <v>493</v>
      </c>
      <c r="K1462" s="121" t="s">
        <v>513</v>
      </c>
      <c r="L1462" s="122">
        <v>5175000</v>
      </c>
      <c r="M1462" s="122"/>
      <c r="N1462" s="123"/>
      <c r="O1462" s="122"/>
      <c r="P1462" s="122"/>
      <c r="Q1462" s="123"/>
      <c r="R1462" s="123"/>
      <c r="S1462" s="122"/>
      <c r="T1462" s="91">
        <f t="shared" si="85"/>
        <v>5175000</v>
      </c>
      <c r="U1462" s="92">
        <v>5175000</v>
      </c>
      <c r="V1462" s="124"/>
      <c r="W1462" s="125"/>
      <c r="X1462" s="93">
        <f t="shared" si="86"/>
        <v>5175000</v>
      </c>
      <c r="Y1462" s="94">
        <f t="shared" si="87"/>
        <v>0</v>
      </c>
      <c r="Z1462" s="94">
        <f t="shared" si="88"/>
        <v>0</v>
      </c>
      <c r="AA1462" s="126"/>
      <c r="AB1462" s="127" t="s">
        <v>514</v>
      </c>
      <c r="AC1462" s="97" t="s">
        <v>4293</v>
      </c>
    </row>
    <row r="1463" spans="1:29" ht="14.25">
      <c r="A1463" s="82">
        <v>1453</v>
      </c>
      <c r="B1463" s="115" t="s">
        <v>79</v>
      </c>
      <c r="C1463" s="131"/>
      <c r="D1463" s="128" t="s">
        <v>1124</v>
      </c>
      <c r="E1463" s="132" t="s">
        <v>4294</v>
      </c>
      <c r="F1463" s="133" t="s">
        <v>4295</v>
      </c>
      <c r="G1463" s="134" t="s">
        <v>74</v>
      </c>
      <c r="H1463" s="134" t="s">
        <v>107</v>
      </c>
      <c r="I1463" s="134"/>
      <c r="J1463" s="120" t="s">
        <v>493</v>
      </c>
      <c r="K1463" s="121" t="s">
        <v>85</v>
      </c>
      <c r="L1463" s="122">
        <v>25300000</v>
      </c>
      <c r="M1463" s="122">
        <v>2250000</v>
      </c>
      <c r="N1463" s="123"/>
      <c r="O1463" s="122"/>
      <c r="P1463" s="122"/>
      <c r="Q1463" s="123"/>
      <c r="R1463" s="123"/>
      <c r="S1463" s="122"/>
      <c r="T1463" s="91">
        <f t="shared" si="85"/>
        <v>23050000</v>
      </c>
      <c r="U1463" s="92">
        <v>23050000</v>
      </c>
      <c r="V1463" s="124"/>
      <c r="W1463" s="125"/>
      <c r="X1463" s="93">
        <f t="shared" si="86"/>
        <v>23050000</v>
      </c>
      <c r="Y1463" s="94">
        <f t="shared" si="87"/>
        <v>0</v>
      </c>
      <c r="Z1463" s="94">
        <f t="shared" si="88"/>
        <v>0</v>
      </c>
      <c r="AA1463" s="126"/>
      <c r="AB1463" s="127" t="s">
        <v>494</v>
      </c>
      <c r="AC1463" s="97" t="s">
        <v>4296</v>
      </c>
    </row>
    <row r="1464" spans="1:29" ht="14.25">
      <c r="A1464" s="82">
        <v>1454</v>
      </c>
      <c r="B1464" s="115" t="s">
        <v>79</v>
      </c>
      <c r="C1464" s="131"/>
      <c r="D1464" s="84" t="s">
        <v>686</v>
      </c>
      <c r="E1464" s="132" t="s">
        <v>4297</v>
      </c>
      <c r="F1464" s="133" t="s">
        <v>4298</v>
      </c>
      <c r="G1464" s="134" t="s">
        <v>209</v>
      </c>
      <c r="H1464" s="134" t="s">
        <v>107</v>
      </c>
      <c r="I1464" s="134"/>
      <c r="J1464" s="120" t="s">
        <v>493</v>
      </c>
      <c r="K1464" s="121" t="s">
        <v>85</v>
      </c>
      <c r="L1464" s="122">
        <v>25300000</v>
      </c>
      <c r="M1464" s="122">
        <v>2250000</v>
      </c>
      <c r="N1464" s="123"/>
      <c r="O1464" s="122"/>
      <c r="P1464" s="122"/>
      <c r="Q1464" s="123"/>
      <c r="R1464" s="123"/>
      <c r="S1464" s="122"/>
      <c r="T1464" s="91">
        <f t="shared" si="85"/>
        <v>23050000</v>
      </c>
      <c r="U1464" s="92">
        <v>23050000</v>
      </c>
      <c r="V1464" s="124"/>
      <c r="W1464" s="125"/>
      <c r="X1464" s="93">
        <f t="shared" si="86"/>
        <v>23050000</v>
      </c>
      <c r="Y1464" s="94">
        <f t="shared" si="87"/>
        <v>0</v>
      </c>
      <c r="Z1464" s="94">
        <f t="shared" si="88"/>
        <v>0</v>
      </c>
      <c r="AA1464" s="126"/>
      <c r="AB1464" s="127" t="s">
        <v>494</v>
      </c>
      <c r="AC1464" s="97" t="s">
        <v>4299</v>
      </c>
    </row>
    <row r="1465" spans="1:29" ht="14.25">
      <c r="A1465" s="82">
        <v>1455</v>
      </c>
      <c r="B1465" s="115" t="s">
        <v>79</v>
      </c>
      <c r="C1465" s="131"/>
      <c r="D1465" s="128" t="s">
        <v>1158</v>
      </c>
      <c r="E1465" s="132" t="s">
        <v>4300</v>
      </c>
      <c r="F1465" s="166" t="s">
        <v>4301</v>
      </c>
      <c r="G1465" s="134" t="s">
        <v>371</v>
      </c>
      <c r="H1465" s="134" t="s">
        <v>107</v>
      </c>
      <c r="I1465" s="134"/>
      <c r="J1465" s="120" t="s">
        <v>407</v>
      </c>
      <c r="K1465" s="121" t="s">
        <v>85</v>
      </c>
      <c r="L1465" s="122">
        <v>25300000</v>
      </c>
      <c r="M1465" s="122">
        <v>2250000</v>
      </c>
      <c r="N1465" s="123"/>
      <c r="O1465" s="182"/>
      <c r="P1465" s="182"/>
      <c r="Q1465" s="123"/>
      <c r="R1465" s="123"/>
      <c r="S1465" s="182"/>
      <c r="T1465" s="91">
        <f t="shared" si="85"/>
        <v>23050000</v>
      </c>
      <c r="U1465" s="92">
        <v>23050000</v>
      </c>
      <c r="V1465" s="124"/>
      <c r="W1465" s="125"/>
      <c r="X1465" s="93">
        <f t="shared" si="86"/>
        <v>23050000</v>
      </c>
      <c r="Y1465" s="94">
        <f t="shared" si="87"/>
        <v>0</v>
      </c>
      <c r="Z1465" s="94">
        <f t="shared" si="88"/>
        <v>0</v>
      </c>
      <c r="AA1465" s="126"/>
      <c r="AB1465" s="127" t="s">
        <v>4116</v>
      </c>
      <c r="AC1465" s="97" t="s">
        <v>4302</v>
      </c>
    </row>
    <row r="1466" spans="1:29" ht="14.25">
      <c r="A1466" s="82">
        <v>1456</v>
      </c>
      <c r="B1466" s="115" t="s">
        <v>79</v>
      </c>
      <c r="C1466" s="131"/>
      <c r="D1466" s="84" t="s">
        <v>686</v>
      </c>
      <c r="E1466" s="132" t="s">
        <v>4303</v>
      </c>
      <c r="F1466" s="166" t="s">
        <v>4304</v>
      </c>
      <c r="G1466" s="134" t="s">
        <v>74</v>
      </c>
      <c r="H1466" s="134" t="s">
        <v>107</v>
      </c>
      <c r="I1466" s="134"/>
      <c r="J1466" s="120" t="s">
        <v>400</v>
      </c>
      <c r="K1466" s="121" t="s">
        <v>85</v>
      </c>
      <c r="L1466" s="122">
        <v>25300000</v>
      </c>
      <c r="M1466" s="122">
        <v>2250000</v>
      </c>
      <c r="N1466" s="123"/>
      <c r="O1466" s="182"/>
      <c r="P1466" s="182"/>
      <c r="Q1466" s="123"/>
      <c r="R1466" s="123"/>
      <c r="S1466" s="182"/>
      <c r="T1466" s="91">
        <f t="shared" si="85"/>
        <v>23050000</v>
      </c>
      <c r="U1466" s="92">
        <v>23050000</v>
      </c>
      <c r="V1466" s="124"/>
      <c r="W1466" s="125"/>
      <c r="X1466" s="93">
        <f t="shared" si="86"/>
        <v>23050000</v>
      </c>
      <c r="Y1466" s="94">
        <f t="shared" si="87"/>
        <v>0</v>
      </c>
      <c r="Z1466" s="94">
        <f t="shared" si="88"/>
        <v>0</v>
      </c>
      <c r="AA1466" s="126"/>
      <c r="AB1466" s="127" t="s">
        <v>4116</v>
      </c>
      <c r="AC1466" s="97" t="s">
        <v>4305</v>
      </c>
    </row>
    <row r="1467" spans="1:29" ht="14.25">
      <c r="A1467" s="82">
        <v>1457</v>
      </c>
      <c r="B1467" s="115" t="s">
        <v>79</v>
      </c>
      <c r="C1467" s="131"/>
      <c r="D1467" s="128" t="s">
        <v>1118</v>
      </c>
      <c r="E1467" s="132" t="s">
        <v>4306</v>
      </c>
      <c r="F1467" s="168" t="s">
        <v>2361</v>
      </c>
      <c r="G1467" s="134" t="s">
        <v>209</v>
      </c>
      <c r="H1467" s="134" t="s">
        <v>107</v>
      </c>
      <c r="I1467" s="134"/>
      <c r="J1467" s="120" t="s">
        <v>84</v>
      </c>
      <c r="K1467" s="121" t="s">
        <v>85</v>
      </c>
      <c r="L1467" s="122">
        <v>25300000</v>
      </c>
      <c r="M1467" s="122">
        <v>2250000</v>
      </c>
      <c r="N1467" s="123"/>
      <c r="O1467" s="182"/>
      <c r="P1467" s="182"/>
      <c r="Q1467" s="123"/>
      <c r="R1467" s="123"/>
      <c r="S1467" s="182"/>
      <c r="T1467" s="91">
        <f t="shared" si="85"/>
        <v>23050000</v>
      </c>
      <c r="U1467" s="92">
        <v>23050000</v>
      </c>
      <c r="V1467" s="124"/>
      <c r="W1467" s="125"/>
      <c r="X1467" s="93">
        <f t="shared" si="86"/>
        <v>23050000</v>
      </c>
      <c r="Y1467" s="94">
        <f t="shared" si="87"/>
        <v>0</v>
      </c>
      <c r="Z1467" s="94">
        <f t="shared" si="88"/>
        <v>0</v>
      </c>
      <c r="AA1467" s="126"/>
      <c r="AB1467" s="127" t="s">
        <v>75</v>
      </c>
      <c r="AC1467" s="97" t="s">
        <v>4307</v>
      </c>
    </row>
    <row r="1468" spans="1:29" ht="14.25">
      <c r="A1468" s="82">
        <v>1458</v>
      </c>
      <c r="B1468" s="115" t="s">
        <v>79</v>
      </c>
      <c r="C1468" s="131"/>
      <c r="D1468" s="128" t="s">
        <v>1121</v>
      </c>
      <c r="E1468" s="132" t="s">
        <v>4308</v>
      </c>
      <c r="F1468" s="133" t="s">
        <v>4309</v>
      </c>
      <c r="G1468" s="134" t="s">
        <v>74</v>
      </c>
      <c r="H1468" s="134" t="s">
        <v>107</v>
      </c>
      <c r="I1468" s="134"/>
      <c r="J1468" s="120" t="s">
        <v>493</v>
      </c>
      <c r="K1468" s="121" t="s">
        <v>85</v>
      </c>
      <c r="L1468" s="122">
        <v>25300000</v>
      </c>
      <c r="M1468" s="122">
        <v>2250000</v>
      </c>
      <c r="N1468" s="123"/>
      <c r="O1468" s="182"/>
      <c r="P1468" s="182"/>
      <c r="Q1468" s="123"/>
      <c r="R1468" s="123"/>
      <c r="S1468" s="182"/>
      <c r="T1468" s="91">
        <f t="shared" si="85"/>
        <v>23050000</v>
      </c>
      <c r="U1468" s="92">
        <v>23050000</v>
      </c>
      <c r="V1468" s="124"/>
      <c r="W1468" s="125"/>
      <c r="X1468" s="93">
        <f t="shared" si="86"/>
        <v>23050000</v>
      </c>
      <c r="Y1468" s="94">
        <f t="shared" si="87"/>
        <v>0</v>
      </c>
      <c r="Z1468" s="94">
        <f t="shared" si="88"/>
        <v>0</v>
      </c>
      <c r="AA1468" s="126"/>
      <c r="AB1468" s="127" t="s">
        <v>494</v>
      </c>
      <c r="AC1468" s="97" t="s">
        <v>4310</v>
      </c>
    </row>
    <row r="1469" spans="1:29" ht="14.25">
      <c r="A1469" s="82">
        <v>1459</v>
      </c>
      <c r="B1469" s="115" t="s">
        <v>79</v>
      </c>
      <c r="C1469" s="131"/>
      <c r="D1469" s="128" t="s">
        <v>1121</v>
      </c>
      <c r="E1469" s="132" t="s">
        <v>4311</v>
      </c>
      <c r="F1469" s="133" t="s">
        <v>4312</v>
      </c>
      <c r="G1469" s="134" t="s">
        <v>82</v>
      </c>
      <c r="H1469" s="134" t="s">
        <v>107</v>
      </c>
      <c r="I1469" s="134"/>
      <c r="J1469" s="120" t="s">
        <v>493</v>
      </c>
      <c r="K1469" s="121" t="s">
        <v>513</v>
      </c>
      <c r="L1469" s="122">
        <v>5175000</v>
      </c>
      <c r="M1469" s="182"/>
      <c r="N1469" s="123"/>
      <c r="O1469" s="182"/>
      <c r="P1469" s="182"/>
      <c r="Q1469" s="123"/>
      <c r="R1469" s="123"/>
      <c r="S1469" s="182">
        <v>25000</v>
      </c>
      <c r="T1469" s="91">
        <f t="shared" si="85"/>
        <v>5150000</v>
      </c>
      <c r="U1469" s="92">
        <v>5150000</v>
      </c>
      <c r="V1469" s="124"/>
      <c r="W1469" s="125"/>
      <c r="X1469" s="93">
        <f t="shared" si="86"/>
        <v>5150000</v>
      </c>
      <c r="Y1469" s="94">
        <f t="shared" si="87"/>
        <v>0</v>
      </c>
      <c r="Z1469" s="94">
        <f t="shared" si="88"/>
        <v>0</v>
      </c>
      <c r="AA1469" s="126"/>
      <c r="AB1469" s="127" t="s">
        <v>514</v>
      </c>
      <c r="AC1469" s="97" t="s">
        <v>4313</v>
      </c>
    </row>
    <row r="1470" spans="1:29" ht="14.25">
      <c r="A1470" s="82">
        <v>1460</v>
      </c>
      <c r="B1470" s="115" t="s">
        <v>79</v>
      </c>
      <c r="C1470" s="131"/>
      <c r="D1470" s="128" t="s">
        <v>1121</v>
      </c>
      <c r="E1470" s="182" t="s">
        <v>4314</v>
      </c>
      <c r="F1470" s="181" t="s">
        <v>4315</v>
      </c>
      <c r="G1470" s="361" t="s">
        <v>209</v>
      </c>
      <c r="H1470" s="361" t="s">
        <v>4316</v>
      </c>
      <c r="I1470" s="361"/>
      <c r="J1470" s="120" t="s">
        <v>480</v>
      </c>
      <c r="K1470" s="121" t="s">
        <v>115</v>
      </c>
      <c r="L1470" s="122">
        <v>25300000</v>
      </c>
      <c r="M1470" s="122"/>
      <c r="N1470" s="123"/>
      <c r="O1470" s="122"/>
      <c r="P1470" s="122"/>
      <c r="Q1470" s="123"/>
      <c r="R1470" s="123"/>
      <c r="S1470" s="122"/>
      <c r="T1470" s="91">
        <f t="shared" si="85"/>
        <v>25300000</v>
      </c>
      <c r="U1470" s="92">
        <v>25300000</v>
      </c>
      <c r="V1470" s="124"/>
      <c r="W1470" s="125"/>
      <c r="X1470" s="93">
        <f t="shared" si="86"/>
        <v>25300000</v>
      </c>
      <c r="Y1470" s="94">
        <f t="shared" si="87"/>
        <v>0</v>
      </c>
      <c r="Z1470" s="94">
        <f t="shared" si="88"/>
        <v>0</v>
      </c>
      <c r="AA1470" s="126"/>
      <c r="AB1470" s="127" t="s">
        <v>75</v>
      </c>
      <c r="AC1470" s="97" t="s">
        <v>4317</v>
      </c>
    </row>
    <row r="1471" spans="1:29" ht="14.25">
      <c r="A1471" s="82">
        <v>1461</v>
      </c>
      <c r="B1471" s="115" t="s">
        <v>79</v>
      </c>
      <c r="C1471" s="131"/>
      <c r="D1471" s="84" t="s">
        <v>1158</v>
      </c>
      <c r="E1471" s="132" t="s">
        <v>4318</v>
      </c>
      <c r="F1471" s="213" t="s">
        <v>4319</v>
      </c>
      <c r="G1471" s="134" t="s">
        <v>67</v>
      </c>
      <c r="H1471" s="134" t="s">
        <v>399</v>
      </c>
      <c r="I1471" s="134"/>
      <c r="J1471" s="120" t="s">
        <v>407</v>
      </c>
      <c r="K1471" s="172" t="s">
        <v>109</v>
      </c>
      <c r="L1471" s="122">
        <v>25300000</v>
      </c>
      <c r="M1471" s="122"/>
      <c r="N1471" s="123"/>
      <c r="O1471" s="122"/>
      <c r="P1471" s="122"/>
      <c r="Q1471" s="123"/>
      <c r="R1471" s="123"/>
      <c r="S1471" s="122"/>
      <c r="T1471" s="91">
        <f t="shared" si="85"/>
        <v>25300000</v>
      </c>
      <c r="U1471" s="92">
        <v>25300000</v>
      </c>
      <c r="V1471" s="124"/>
      <c r="W1471" s="125"/>
      <c r="X1471" s="93">
        <f t="shared" si="86"/>
        <v>25300000</v>
      </c>
      <c r="Y1471" s="94">
        <f t="shared" si="87"/>
        <v>0</v>
      </c>
      <c r="Z1471" s="94">
        <f t="shared" si="88"/>
        <v>0</v>
      </c>
      <c r="AA1471" s="126"/>
      <c r="AB1471" s="127"/>
      <c r="AC1471" s="97" t="s">
        <v>4320</v>
      </c>
    </row>
    <row r="1472" spans="1:29" ht="14.25">
      <c r="A1472" s="82">
        <v>1462</v>
      </c>
      <c r="B1472" s="115" t="s">
        <v>79</v>
      </c>
      <c r="C1472" s="131"/>
      <c r="D1472" s="128" t="s">
        <v>1276</v>
      </c>
      <c r="E1472" s="132" t="s">
        <v>4321</v>
      </c>
      <c r="F1472" s="166" t="s">
        <v>4322</v>
      </c>
      <c r="G1472" s="134" t="s">
        <v>74</v>
      </c>
      <c r="H1472" s="134" t="s">
        <v>107</v>
      </c>
      <c r="I1472" s="134"/>
      <c r="J1472" s="120" t="s">
        <v>425</v>
      </c>
      <c r="K1472" s="121" t="s">
        <v>4323</v>
      </c>
      <c r="L1472" s="122">
        <v>5175000</v>
      </c>
      <c r="M1472" s="122"/>
      <c r="N1472" s="123"/>
      <c r="O1472" s="122"/>
      <c r="P1472" s="122"/>
      <c r="Q1472" s="123"/>
      <c r="R1472" s="123"/>
      <c r="S1472" s="122"/>
      <c r="T1472" s="91">
        <f t="shared" si="85"/>
        <v>5175000</v>
      </c>
      <c r="U1472" s="92">
        <v>5175000</v>
      </c>
      <c r="V1472" s="124"/>
      <c r="W1472" s="125"/>
      <c r="X1472" s="93">
        <f t="shared" si="86"/>
        <v>5175000</v>
      </c>
      <c r="Y1472" s="94">
        <f t="shared" si="87"/>
        <v>0</v>
      </c>
      <c r="Z1472" s="94">
        <f t="shared" si="88"/>
        <v>0</v>
      </c>
      <c r="AA1472" s="126"/>
      <c r="AB1472" s="127"/>
      <c r="AC1472" s="97" t="s">
        <v>4324</v>
      </c>
    </row>
    <row r="1473" spans="1:29" ht="14.25">
      <c r="A1473" s="82">
        <v>1463</v>
      </c>
      <c r="B1473" s="115" t="s">
        <v>79</v>
      </c>
      <c r="C1473" s="131"/>
      <c r="D1473" s="128" t="s">
        <v>751</v>
      </c>
      <c r="E1473" s="132" t="s">
        <v>4325</v>
      </c>
      <c r="F1473" s="168" t="s">
        <v>2391</v>
      </c>
      <c r="G1473" s="134" t="s">
        <v>67</v>
      </c>
      <c r="H1473" s="173" t="s">
        <v>107</v>
      </c>
      <c r="I1473" s="134"/>
      <c r="J1473" s="120">
        <v>0</v>
      </c>
      <c r="K1473" s="172" t="s">
        <v>2755</v>
      </c>
      <c r="L1473" s="122">
        <v>25300000</v>
      </c>
      <c r="M1473" s="122">
        <v>2250000</v>
      </c>
      <c r="N1473" s="123"/>
      <c r="O1473" s="122"/>
      <c r="P1473" s="122"/>
      <c r="Q1473" s="123"/>
      <c r="R1473" s="123"/>
      <c r="S1473" s="122"/>
      <c r="T1473" s="91">
        <f t="shared" si="85"/>
        <v>23050000</v>
      </c>
      <c r="U1473" s="92">
        <v>23050000</v>
      </c>
      <c r="V1473" s="124"/>
      <c r="W1473" s="125"/>
      <c r="X1473" s="93">
        <f t="shared" si="86"/>
        <v>23050000</v>
      </c>
      <c r="Y1473" s="94">
        <f t="shared" si="87"/>
        <v>0</v>
      </c>
      <c r="Z1473" s="94">
        <f t="shared" si="88"/>
        <v>0</v>
      </c>
      <c r="AA1473" s="126"/>
      <c r="AB1473" s="127" t="s">
        <v>75</v>
      </c>
      <c r="AC1473" s="114" t="str">
        <f>VLOOKUP(E1473,'[1]Tong hop'!$D$3:$P$2738,12,FALSE)</f>
        <v>AnNDSB61406@fpt.edu.vn</v>
      </c>
    </row>
    <row r="1474" spans="1:29" ht="14.25">
      <c r="A1474" s="82">
        <v>1464</v>
      </c>
      <c r="B1474" s="115" t="s">
        <v>79</v>
      </c>
      <c r="C1474" s="131"/>
      <c r="D1474" s="84" t="s">
        <v>1158</v>
      </c>
      <c r="E1474" s="132" t="s">
        <v>4326</v>
      </c>
      <c r="F1474" s="133" t="s">
        <v>2502</v>
      </c>
      <c r="G1474" s="134" t="s">
        <v>74</v>
      </c>
      <c r="H1474" s="134" t="s">
        <v>107</v>
      </c>
      <c r="I1474" s="134"/>
      <c r="J1474" s="120" t="s">
        <v>84</v>
      </c>
      <c r="K1474" s="121" t="s">
        <v>85</v>
      </c>
      <c r="L1474" s="122">
        <v>25300000</v>
      </c>
      <c r="M1474" s="122">
        <v>2250000</v>
      </c>
      <c r="N1474" s="123"/>
      <c r="O1474" s="122"/>
      <c r="P1474" s="122"/>
      <c r="Q1474" s="123"/>
      <c r="R1474" s="123"/>
      <c r="S1474" s="122"/>
      <c r="T1474" s="91">
        <f t="shared" si="85"/>
        <v>23050000</v>
      </c>
      <c r="U1474" s="92">
        <v>23050000</v>
      </c>
      <c r="V1474" s="124"/>
      <c r="W1474" s="125"/>
      <c r="X1474" s="93">
        <f t="shared" si="86"/>
        <v>23050000</v>
      </c>
      <c r="Y1474" s="94">
        <f t="shared" si="87"/>
        <v>0</v>
      </c>
      <c r="Z1474" s="94">
        <f t="shared" si="88"/>
        <v>0</v>
      </c>
      <c r="AA1474" s="126"/>
      <c r="AB1474" s="127" t="s">
        <v>75</v>
      </c>
      <c r="AC1474" s="97" t="s">
        <v>4327</v>
      </c>
    </row>
    <row r="1475" spans="1:29" ht="14.25">
      <c r="A1475" s="82">
        <v>1465</v>
      </c>
      <c r="B1475" s="115" t="s">
        <v>79</v>
      </c>
      <c r="C1475" s="131"/>
      <c r="D1475" s="128" t="s">
        <v>780</v>
      </c>
      <c r="E1475" s="132" t="s">
        <v>4328</v>
      </c>
      <c r="F1475" s="168" t="s">
        <v>4329</v>
      </c>
      <c r="G1475" s="134" t="s">
        <v>74</v>
      </c>
      <c r="H1475" s="134" t="s">
        <v>3161</v>
      </c>
      <c r="I1475" s="134"/>
      <c r="J1475" s="120">
        <v>0</v>
      </c>
      <c r="K1475" s="135" t="s">
        <v>115</v>
      </c>
      <c r="L1475" s="362">
        <v>25300000</v>
      </c>
      <c r="M1475" s="122"/>
      <c r="N1475" s="123"/>
      <c r="O1475" s="122"/>
      <c r="P1475" s="122"/>
      <c r="Q1475" s="123"/>
      <c r="R1475" s="123"/>
      <c r="S1475" s="122"/>
      <c r="T1475" s="91">
        <f t="shared" si="85"/>
        <v>25300000</v>
      </c>
      <c r="U1475" s="92">
        <v>27385000</v>
      </c>
      <c r="V1475" s="124"/>
      <c r="W1475" s="297">
        <v>2085000</v>
      </c>
      <c r="X1475" s="93">
        <f t="shared" si="86"/>
        <v>25300000</v>
      </c>
      <c r="Y1475" s="94">
        <f t="shared" si="87"/>
        <v>0</v>
      </c>
      <c r="Z1475" s="94">
        <f t="shared" si="88"/>
        <v>0</v>
      </c>
      <c r="AA1475" s="126"/>
      <c r="AB1475" s="127" t="s">
        <v>1964</v>
      </c>
      <c r="AC1475" s="97" t="s">
        <v>4330</v>
      </c>
    </row>
    <row r="1476" spans="1:29" ht="14.25">
      <c r="A1476" s="82">
        <v>1466</v>
      </c>
      <c r="B1476" s="115" t="s">
        <v>79</v>
      </c>
      <c r="C1476" s="131"/>
      <c r="D1476" s="128" t="s">
        <v>1182</v>
      </c>
      <c r="E1476" s="132" t="s">
        <v>4331</v>
      </c>
      <c r="F1476" s="133" t="s">
        <v>4332</v>
      </c>
      <c r="G1476" s="134" t="s">
        <v>74</v>
      </c>
      <c r="H1476" s="134" t="s">
        <v>399</v>
      </c>
      <c r="I1476" s="134"/>
      <c r="J1476" s="120">
        <v>0</v>
      </c>
      <c r="K1476" s="172" t="s">
        <v>2755</v>
      </c>
      <c r="L1476" s="122">
        <v>25300000</v>
      </c>
      <c r="M1476" s="122">
        <v>2250000</v>
      </c>
      <c r="N1476" s="123"/>
      <c r="O1476" s="122"/>
      <c r="P1476" s="122"/>
      <c r="Q1476" s="123"/>
      <c r="R1476" s="123"/>
      <c r="S1476" s="122"/>
      <c r="T1476" s="91">
        <f t="shared" si="85"/>
        <v>23050000</v>
      </c>
      <c r="U1476" s="92">
        <v>23050000</v>
      </c>
      <c r="V1476" s="124"/>
      <c r="W1476" s="125"/>
      <c r="X1476" s="93">
        <f t="shared" si="86"/>
        <v>23050000</v>
      </c>
      <c r="Y1476" s="94">
        <f t="shared" si="87"/>
        <v>0</v>
      </c>
      <c r="Z1476" s="94">
        <f t="shared" si="88"/>
        <v>0</v>
      </c>
      <c r="AA1476" s="126"/>
      <c r="AB1476" s="127" t="s">
        <v>75</v>
      </c>
      <c r="AC1476" s="97" t="s">
        <v>4333</v>
      </c>
    </row>
    <row r="1477" spans="1:29" ht="14.25">
      <c r="A1477" s="82">
        <v>1467</v>
      </c>
      <c r="B1477" s="115" t="s">
        <v>79</v>
      </c>
      <c r="C1477" s="131"/>
      <c r="D1477" s="128" t="s">
        <v>1218</v>
      </c>
      <c r="E1477" s="86" t="s">
        <v>4334</v>
      </c>
      <c r="F1477" s="176" t="s">
        <v>4335</v>
      </c>
      <c r="G1477" s="86" t="s">
        <v>74</v>
      </c>
      <c r="H1477" s="146"/>
      <c r="I1477" s="363"/>
      <c r="J1477" s="120" t="s">
        <v>420</v>
      </c>
      <c r="K1477" s="121" t="s">
        <v>503</v>
      </c>
      <c r="L1477" s="177">
        <v>10350000</v>
      </c>
      <c r="M1477" s="122">
        <v>2250000</v>
      </c>
      <c r="N1477" s="123"/>
      <c r="O1477" s="177"/>
      <c r="P1477" s="177"/>
      <c r="Q1477" s="123"/>
      <c r="R1477" s="123"/>
      <c r="S1477" s="177">
        <v>5175000</v>
      </c>
      <c r="T1477" s="91">
        <f t="shared" si="85"/>
        <v>2925000</v>
      </c>
      <c r="U1477" s="92">
        <v>2925000</v>
      </c>
      <c r="V1477" s="124"/>
      <c r="W1477" s="125"/>
      <c r="X1477" s="93">
        <f t="shared" si="86"/>
        <v>2925000</v>
      </c>
      <c r="Y1477" s="94">
        <f t="shared" si="87"/>
        <v>0</v>
      </c>
      <c r="Z1477" s="94">
        <f t="shared" si="88"/>
        <v>0</v>
      </c>
      <c r="AA1477" s="126"/>
      <c r="AB1477" s="127"/>
      <c r="AC1477" s="97" t="s">
        <v>4336</v>
      </c>
    </row>
    <row r="1478" spans="1:29" ht="14.25">
      <c r="A1478" s="82">
        <v>1468</v>
      </c>
      <c r="B1478" s="115" t="s">
        <v>79</v>
      </c>
      <c r="C1478" s="131"/>
      <c r="D1478" s="84" t="s">
        <v>686</v>
      </c>
      <c r="E1478" s="116" t="s">
        <v>4337</v>
      </c>
      <c r="F1478" s="117" t="s">
        <v>4338</v>
      </c>
      <c r="G1478" s="118" t="s">
        <v>74</v>
      </c>
      <c r="H1478" s="119"/>
      <c r="I1478" s="116" t="s">
        <v>75</v>
      </c>
      <c r="J1478" s="120" t="s">
        <v>394</v>
      </c>
      <c r="K1478" s="121" t="s">
        <v>395</v>
      </c>
      <c r="L1478" s="122">
        <v>10350000</v>
      </c>
      <c r="M1478" s="122">
        <v>2250000</v>
      </c>
      <c r="N1478" s="123"/>
      <c r="O1478" s="122"/>
      <c r="P1478" s="122"/>
      <c r="Q1478" s="123"/>
      <c r="R1478" s="123"/>
      <c r="S1478" s="122">
        <v>2925000</v>
      </c>
      <c r="T1478" s="91">
        <f t="shared" si="85"/>
        <v>5175000</v>
      </c>
      <c r="U1478" s="92">
        <v>5175000</v>
      </c>
      <c r="V1478" s="124"/>
      <c r="W1478" s="125"/>
      <c r="X1478" s="93">
        <f t="shared" si="86"/>
        <v>5175000</v>
      </c>
      <c r="Y1478" s="94">
        <f t="shared" si="87"/>
        <v>0</v>
      </c>
      <c r="Z1478" s="94">
        <f t="shared" si="88"/>
        <v>0</v>
      </c>
      <c r="AA1478" s="126"/>
      <c r="AB1478" s="127"/>
      <c r="AC1478" s="97" t="s">
        <v>4339</v>
      </c>
    </row>
    <row r="1479" spans="1:29" ht="14.25">
      <c r="A1479" s="82">
        <v>1469</v>
      </c>
      <c r="B1479" s="115" t="s">
        <v>79</v>
      </c>
      <c r="C1479" s="131"/>
      <c r="D1479" s="128" t="s">
        <v>1118</v>
      </c>
      <c r="E1479" s="116" t="s">
        <v>4340</v>
      </c>
      <c r="F1479" s="117" t="s">
        <v>4341</v>
      </c>
      <c r="G1479" s="118" t="s">
        <v>82</v>
      </c>
      <c r="H1479" s="119"/>
      <c r="I1479" s="116" t="s">
        <v>75</v>
      </c>
      <c r="J1479" s="120" t="s">
        <v>2664</v>
      </c>
      <c r="K1479" s="121" t="s">
        <v>395</v>
      </c>
      <c r="L1479" s="122">
        <v>10350000</v>
      </c>
      <c r="M1479" s="122">
        <v>2250000</v>
      </c>
      <c r="N1479" s="123"/>
      <c r="O1479" s="122"/>
      <c r="P1479" s="122"/>
      <c r="Q1479" s="123"/>
      <c r="R1479" s="123"/>
      <c r="S1479" s="122">
        <v>2925000</v>
      </c>
      <c r="T1479" s="91">
        <f t="shared" si="85"/>
        <v>5175000</v>
      </c>
      <c r="U1479" s="92">
        <v>5175000</v>
      </c>
      <c r="V1479" s="124"/>
      <c r="W1479" s="125"/>
      <c r="X1479" s="93">
        <f t="shared" si="86"/>
        <v>5175000</v>
      </c>
      <c r="Y1479" s="94">
        <f t="shared" si="87"/>
        <v>0</v>
      </c>
      <c r="Z1479" s="94">
        <f t="shared" si="88"/>
        <v>0</v>
      </c>
      <c r="AA1479" s="126"/>
      <c r="AB1479" s="127"/>
      <c r="AC1479" s="97" t="s">
        <v>4342</v>
      </c>
    </row>
    <row r="1480" spans="1:29" ht="14.25">
      <c r="A1480" s="82">
        <v>1470</v>
      </c>
      <c r="B1480" s="115" t="s">
        <v>79</v>
      </c>
      <c r="C1480" s="131"/>
      <c r="D1480" s="84" t="s">
        <v>1121</v>
      </c>
      <c r="E1480" s="116" t="s">
        <v>4343</v>
      </c>
      <c r="F1480" s="117" t="s">
        <v>4344</v>
      </c>
      <c r="G1480" s="118" t="s">
        <v>74</v>
      </c>
      <c r="H1480" s="119"/>
      <c r="I1480" s="116" t="s">
        <v>75</v>
      </c>
      <c r="J1480" s="120" t="s">
        <v>400</v>
      </c>
      <c r="K1480" s="121" t="s">
        <v>109</v>
      </c>
      <c r="L1480" s="122">
        <v>25300000</v>
      </c>
      <c r="M1480" s="122"/>
      <c r="N1480" s="123"/>
      <c r="O1480" s="122"/>
      <c r="P1480" s="122"/>
      <c r="Q1480" s="123"/>
      <c r="R1480" s="123"/>
      <c r="S1480" s="122"/>
      <c r="T1480" s="91">
        <f t="shared" si="85"/>
        <v>25300000</v>
      </c>
      <c r="U1480" s="92">
        <v>25300000</v>
      </c>
      <c r="V1480" s="124"/>
      <c r="W1480" s="125"/>
      <c r="X1480" s="93">
        <f t="shared" si="86"/>
        <v>25300000</v>
      </c>
      <c r="Y1480" s="94">
        <f t="shared" si="87"/>
        <v>0</v>
      </c>
      <c r="Z1480" s="94">
        <f t="shared" si="88"/>
        <v>0</v>
      </c>
      <c r="AA1480" s="126"/>
      <c r="AB1480" s="127"/>
      <c r="AC1480" s="97" t="s">
        <v>4345</v>
      </c>
    </row>
    <row r="1481" spans="1:29" ht="14.25">
      <c r="A1481" s="82">
        <v>1471</v>
      </c>
      <c r="B1481" s="115" t="s">
        <v>79</v>
      </c>
      <c r="C1481" s="131"/>
      <c r="D1481" s="128" t="s">
        <v>1158</v>
      </c>
      <c r="E1481" s="86" t="s">
        <v>4346</v>
      </c>
      <c r="F1481" s="176" t="s">
        <v>4347</v>
      </c>
      <c r="G1481" s="86" t="s">
        <v>74</v>
      </c>
      <c r="H1481" s="146"/>
      <c r="I1481" s="146"/>
      <c r="J1481" s="120" t="s">
        <v>521</v>
      </c>
      <c r="K1481" s="179" t="s">
        <v>353</v>
      </c>
      <c r="L1481" s="122">
        <v>25300000</v>
      </c>
      <c r="M1481" s="122"/>
      <c r="N1481" s="123"/>
      <c r="O1481" s="122"/>
      <c r="P1481" s="122"/>
      <c r="Q1481" s="123"/>
      <c r="R1481" s="123"/>
      <c r="S1481" s="122"/>
      <c r="T1481" s="91">
        <f t="shared" si="85"/>
        <v>25300000</v>
      </c>
      <c r="U1481" s="92">
        <v>25300000</v>
      </c>
      <c r="V1481" s="124"/>
      <c r="W1481" s="125"/>
      <c r="X1481" s="93">
        <f t="shared" si="86"/>
        <v>25300000</v>
      </c>
      <c r="Y1481" s="94">
        <f t="shared" si="87"/>
        <v>0</v>
      </c>
      <c r="Z1481" s="94">
        <f t="shared" si="88"/>
        <v>0</v>
      </c>
      <c r="AA1481" s="126"/>
      <c r="AB1481" s="127" t="s">
        <v>75</v>
      </c>
      <c r="AC1481" s="97" t="s">
        <v>4348</v>
      </c>
    </row>
    <row r="1482" spans="1:29" ht="14.25">
      <c r="A1482" s="82">
        <v>1472</v>
      </c>
      <c r="B1482" s="115" t="s">
        <v>79</v>
      </c>
      <c r="C1482" s="131"/>
      <c r="D1482" s="84" t="s">
        <v>686</v>
      </c>
      <c r="E1482" s="86" t="s">
        <v>4349</v>
      </c>
      <c r="F1482" s="176" t="s">
        <v>4350</v>
      </c>
      <c r="G1482" s="86" t="s">
        <v>74</v>
      </c>
      <c r="H1482" s="146"/>
      <c r="I1482" s="146"/>
      <c r="J1482" s="120" t="s">
        <v>528</v>
      </c>
      <c r="K1482" s="179" t="s">
        <v>353</v>
      </c>
      <c r="L1482" s="122">
        <v>25300000</v>
      </c>
      <c r="M1482" s="122"/>
      <c r="N1482" s="123"/>
      <c r="O1482" s="122"/>
      <c r="P1482" s="122"/>
      <c r="Q1482" s="123"/>
      <c r="R1482" s="123"/>
      <c r="S1482" s="122">
        <v>12700000</v>
      </c>
      <c r="T1482" s="91">
        <f t="shared" ref="T1482:T1545" si="89">IF(O1482&gt;0,L1482-(L1482*O1482/100)-M1482-S1482-N1482,IF(P1482&gt;0,L1482-(L1482*P1482/100)-M1482-S1482-N1482,IF(Q1482&gt;0,L1482-(L1482*Q1482/100)-M1482-S1482-N1482,L1482-M1482-S1482-N1482)))-R1482</f>
        <v>12600000</v>
      </c>
      <c r="U1482" s="92">
        <v>15180000</v>
      </c>
      <c r="V1482" s="124"/>
      <c r="W1482" s="297">
        <v>2085000</v>
      </c>
      <c r="X1482" s="93">
        <f t="shared" si="86"/>
        <v>13095000</v>
      </c>
      <c r="Y1482" s="94">
        <f t="shared" si="87"/>
        <v>495000</v>
      </c>
      <c r="Z1482" s="94">
        <f t="shared" si="88"/>
        <v>0</v>
      </c>
      <c r="AA1482" s="126"/>
      <c r="AB1482" s="127" t="s">
        <v>4351</v>
      </c>
      <c r="AC1482" s="97" t="s">
        <v>4352</v>
      </c>
    </row>
    <row r="1483" spans="1:29" ht="14.25">
      <c r="A1483" s="82">
        <v>1473</v>
      </c>
      <c r="B1483" s="115" t="s">
        <v>79</v>
      </c>
      <c r="C1483" s="131"/>
      <c r="D1483" s="128" t="s">
        <v>1118</v>
      </c>
      <c r="E1483" s="116" t="s">
        <v>4353</v>
      </c>
      <c r="F1483" s="117" t="s">
        <v>4354</v>
      </c>
      <c r="G1483" s="118" t="s">
        <v>74</v>
      </c>
      <c r="H1483" s="119"/>
      <c r="I1483" s="116" t="s">
        <v>75</v>
      </c>
      <c r="J1483" s="120" t="s">
        <v>528</v>
      </c>
      <c r="K1483" s="179" t="s">
        <v>353</v>
      </c>
      <c r="L1483" s="122">
        <v>25300000</v>
      </c>
      <c r="M1483" s="122"/>
      <c r="N1483" s="123"/>
      <c r="O1483" s="122"/>
      <c r="P1483" s="122"/>
      <c r="Q1483" s="123"/>
      <c r="R1483" s="123"/>
      <c r="S1483" s="122"/>
      <c r="T1483" s="91">
        <f t="shared" si="89"/>
        <v>25300000</v>
      </c>
      <c r="U1483" s="92">
        <v>25300000</v>
      </c>
      <c r="V1483" s="124"/>
      <c r="W1483" s="125"/>
      <c r="X1483" s="93">
        <f t="shared" si="86"/>
        <v>25300000</v>
      </c>
      <c r="Y1483" s="94">
        <f t="shared" si="87"/>
        <v>0</v>
      </c>
      <c r="Z1483" s="94">
        <f t="shared" si="88"/>
        <v>0</v>
      </c>
      <c r="AA1483" s="126"/>
      <c r="AB1483" s="127" t="s">
        <v>75</v>
      </c>
      <c r="AC1483" s="97" t="s">
        <v>4355</v>
      </c>
    </row>
    <row r="1484" spans="1:29" ht="14.25">
      <c r="A1484" s="82">
        <v>1474</v>
      </c>
      <c r="B1484" s="115" t="s">
        <v>79</v>
      </c>
      <c r="C1484" s="131"/>
      <c r="D1484" s="128" t="s">
        <v>1118</v>
      </c>
      <c r="E1484" s="116" t="s">
        <v>4356</v>
      </c>
      <c r="F1484" s="117" t="s">
        <v>4357</v>
      </c>
      <c r="G1484" s="118" t="s">
        <v>74</v>
      </c>
      <c r="H1484" s="119"/>
      <c r="I1484" s="116" t="s">
        <v>244</v>
      </c>
      <c r="J1484" s="120" t="s">
        <v>521</v>
      </c>
      <c r="K1484" s="179" t="s">
        <v>353</v>
      </c>
      <c r="L1484" s="122">
        <v>25300000</v>
      </c>
      <c r="M1484" s="122"/>
      <c r="N1484" s="123"/>
      <c r="O1484" s="122"/>
      <c r="P1484" s="122"/>
      <c r="Q1484" s="123"/>
      <c r="R1484" s="123"/>
      <c r="S1484" s="122"/>
      <c r="T1484" s="91">
        <f t="shared" si="89"/>
        <v>25300000</v>
      </c>
      <c r="U1484" s="92">
        <v>25300000</v>
      </c>
      <c r="V1484" s="124"/>
      <c r="W1484" s="125"/>
      <c r="X1484" s="93">
        <f t="shared" ref="X1484:X1547" si="90">U1484+V1484-W1484</f>
        <v>25300000</v>
      </c>
      <c r="Y1484" s="94">
        <f t="shared" ref="Y1484:Y1547" si="91">IF(X1484&gt;T1484,X1484-T1484,0)</f>
        <v>0</v>
      </c>
      <c r="Z1484" s="94">
        <f t="shared" ref="Z1484:Z1547" si="92">IF(X1484&lt;T1484,T1484-X1484,0)</f>
        <v>0</v>
      </c>
      <c r="AA1484" s="126"/>
      <c r="AB1484" s="127" t="s">
        <v>75</v>
      </c>
      <c r="AC1484" s="97" t="s">
        <v>4358</v>
      </c>
    </row>
    <row r="1485" spans="1:29" ht="14.25">
      <c r="A1485" s="82">
        <v>1475</v>
      </c>
      <c r="B1485" s="115" t="s">
        <v>79</v>
      </c>
      <c r="C1485" s="131"/>
      <c r="D1485" s="84" t="s">
        <v>686</v>
      </c>
      <c r="E1485" s="116" t="s">
        <v>4359</v>
      </c>
      <c r="F1485" s="117" t="s">
        <v>4360</v>
      </c>
      <c r="G1485" s="118" t="s">
        <v>74</v>
      </c>
      <c r="H1485" s="119" t="s">
        <v>361</v>
      </c>
      <c r="I1485" s="116" t="s">
        <v>75</v>
      </c>
      <c r="J1485" s="120" t="s">
        <v>3584</v>
      </c>
      <c r="K1485" s="179" t="s">
        <v>353</v>
      </c>
      <c r="L1485" s="122">
        <v>25300000</v>
      </c>
      <c r="M1485" s="122"/>
      <c r="N1485" s="123"/>
      <c r="O1485" s="122"/>
      <c r="P1485" s="122"/>
      <c r="Q1485" s="123"/>
      <c r="R1485" s="123"/>
      <c r="S1485" s="122"/>
      <c r="T1485" s="91">
        <f t="shared" si="89"/>
        <v>25300000</v>
      </c>
      <c r="U1485" s="92">
        <v>25300000</v>
      </c>
      <c r="V1485" s="124"/>
      <c r="W1485" s="125"/>
      <c r="X1485" s="93">
        <f t="shared" si="90"/>
        <v>25300000</v>
      </c>
      <c r="Y1485" s="94">
        <f t="shared" si="91"/>
        <v>0</v>
      </c>
      <c r="Z1485" s="94">
        <f t="shared" si="92"/>
        <v>0</v>
      </c>
      <c r="AA1485" s="126"/>
      <c r="AB1485" s="127" t="s">
        <v>75</v>
      </c>
      <c r="AC1485" s="97" t="s">
        <v>4361</v>
      </c>
    </row>
    <row r="1486" spans="1:29" ht="14.25">
      <c r="A1486" s="82">
        <v>1476</v>
      </c>
      <c r="B1486" s="115" t="s">
        <v>79</v>
      </c>
      <c r="C1486" s="131"/>
      <c r="D1486" s="128" t="s">
        <v>1121</v>
      </c>
      <c r="E1486" s="116" t="s">
        <v>4362</v>
      </c>
      <c r="F1486" s="117" t="s">
        <v>4363</v>
      </c>
      <c r="G1486" s="118" t="s">
        <v>74</v>
      </c>
      <c r="H1486" s="119"/>
      <c r="I1486" s="116" t="s">
        <v>75</v>
      </c>
      <c r="J1486" s="120" t="s">
        <v>521</v>
      </c>
      <c r="K1486" s="179" t="s">
        <v>353</v>
      </c>
      <c r="L1486" s="122">
        <v>25300000</v>
      </c>
      <c r="M1486" s="122"/>
      <c r="N1486" s="123"/>
      <c r="O1486" s="122"/>
      <c r="P1486" s="122"/>
      <c r="Q1486" s="123"/>
      <c r="R1486" s="123"/>
      <c r="S1486" s="122"/>
      <c r="T1486" s="91">
        <f t="shared" si="89"/>
        <v>25300000</v>
      </c>
      <c r="U1486" s="92">
        <v>25300000</v>
      </c>
      <c r="V1486" s="124"/>
      <c r="W1486" s="125"/>
      <c r="X1486" s="93">
        <f t="shared" si="90"/>
        <v>25300000</v>
      </c>
      <c r="Y1486" s="94">
        <f t="shared" si="91"/>
        <v>0</v>
      </c>
      <c r="Z1486" s="94">
        <f t="shared" si="92"/>
        <v>0</v>
      </c>
      <c r="AA1486" s="126"/>
      <c r="AB1486" s="127" t="s">
        <v>75</v>
      </c>
      <c r="AC1486" s="97" t="s">
        <v>4364</v>
      </c>
    </row>
    <row r="1487" spans="1:29" ht="14.25">
      <c r="A1487" s="82">
        <v>1477</v>
      </c>
      <c r="B1487" s="115" t="s">
        <v>79</v>
      </c>
      <c r="C1487" s="131"/>
      <c r="D1487" s="128" t="s">
        <v>1118</v>
      </c>
      <c r="E1487" s="116" t="s">
        <v>4365</v>
      </c>
      <c r="F1487" s="117" t="s">
        <v>4366</v>
      </c>
      <c r="G1487" s="118" t="s">
        <v>74</v>
      </c>
      <c r="H1487" s="119"/>
      <c r="I1487" s="116" t="s">
        <v>75</v>
      </c>
      <c r="J1487" s="120" t="s">
        <v>521</v>
      </c>
      <c r="K1487" s="179" t="s">
        <v>353</v>
      </c>
      <c r="L1487" s="122">
        <v>25300000</v>
      </c>
      <c r="M1487" s="122"/>
      <c r="N1487" s="123"/>
      <c r="O1487" s="122"/>
      <c r="P1487" s="122"/>
      <c r="Q1487" s="123"/>
      <c r="R1487" s="123"/>
      <c r="S1487" s="122">
        <v>17825000</v>
      </c>
      <c r="T1487" s="91">
        <f t="shared" si="89"/>
        <v>7475000</v>
      </c>
      <c r="U1487" s="92">
        <v>25200000</v>
      </c>
      <c r="V1487" s="124"/>
      <c r="W1487" s="125"/>
      <c r="X1487" s="93">
        <f t="shared" si="90"/>
        <v>25200000</v>
      </c>
      <c r="Y1487" s="94">
        <f t="shared" si="91"/>
        <v>17725000</v>
      </c>
      <c r="Z1487" s="94">
        <f t="shared" si="92"/>
        <v>0</v>
      </c>
      <c r="AA1487" s="126"/>
      <c r="AB1487" s="127" t="s">
        <v>75</v>
      </c>
      <c r="AC1487" s="97" t="s">
        <v>4367</v>
      </c>
    </row>
    <row r="1488" spans="1:29" ht="14.25">
      <c r="A1488" s="82">
        <v>1478</v>
      </c>
      <c r="B1488" s="115" t="s">
        <v>79</v>
      </c>
      <c r="C1488" s="131"/>
      <c r="D1488" s="84" t="s">
        <v>686</v>
      </c>
      <c r="E1488" s="116" t="s">
        <v>4368</v>
      </c>
      <c r="F1488" s="117" t="s">
        <v>4369</v>
      </c>
      <c r="G1488" s="118" t="s">
        <v>74</v>
      </c>
      <c r="H1488" s="119"/>
      <c r="I1488" s="116" t="s">
        <v>91</v>
      </c>
      <c r="J1488" s="120" t="s">
        <v>3584</v>
      </c>
      <c r="K1488" s="179" t="s">
        <v>353</v>
      </c>
      <c r="L1488" s="122">
        <v>25300000</v>
      </c>
      <c r="M1488" s="122"/>
      <c r="N1488" s="123"/>
      <c r="O1488" s="122"/>
      <c r="P1488" s="122"/>
      <c r="Q1488" s="123"/>
      <c r="R1488" s="123"/>
      <c r="S1488" s="122"/>
      <c r="T1488" s="91">
        <f t="shared" si="89"/>
        <v>25300000</v>
      </c>
      <c r="U1488" s="92">
        <v>25300000</v>
      </c>
      <c r="V1488" s="124"/>
      <c r="W1488" s="125"/>
      <c r="X1488" s="93">
        <f t="shared" si="90"/>
        <v>25300000</v>
      </c>
      <c r="Y1488" s="94">
        <f t="shared" si="91"/>
        <v>0</v>
      </c>
      <c r="Z1488" s="94">
        <f t="shared" si="92"/>
        <v>0</v>
      </c>
      <c r="AA1488" s="126"/>
      <c r="AB1488" s="127" t="s">
        <v>75</v>
      </c>
      <c r="AC1488" s="97" t="s">
        <v>4370</v>
      </c>
    </row>
    <row r="1489" spans="1:29" ht="14.25">
      <c r="A1489" s="82">
        <v>1479</v>
      </c>
      <c r="B1489" s="115" t="s">
        <v>79</v>
      </c>
      <c r="C1489" s="131"/>
      <c r="D1489" s="128" t="s">
        <v>1124</v>
      </c>
      <c r="E1489" s="116" t="s">
        <v>4371</v>
      </c>
      <c r="F1489" s="117" t="s">
        <v>4372</v>
      </c>
      <c r="G1489" s="118" t="s">
        <v>74</v>
      </c>
      <c r="H1489" s="119"/>
      <c r="I1489" s="134" t="s">
        <v>2820</v>
      </c>
      <c r="J1489" s="120" t="s">
        <v>3584</v>
      </c>
      <c r="K1489" s="179" t="s">
        <v>353</v>
      </c>
      <c r="L1489" s="122">
        <v>25300000</v>
      </c>
      <c r="M1489" s="122"/>
      <c r="N1489" s="123"/>
      <c r="O1489" s="122"/>
      <c r="P1489" s="122">
        <v>50</v>
      </c>
      <c r="Q1489" s="123"/>
      <c r="R1489" s="123"/>
      <c r="S1489" s="122"/>
      <c r="T1489" s="91">
        <f t="shared" si="89"/>
        <v>12650000</v>
      </c>
      <c r="U1489" s="92">
        <v>12650000</v>
      </c>
      <c r="V1489" s="124"/>
      <c r="W1489" s="125"/>
      <c r="X1489" s="93">
        <f t="shared" si="90"/>
        <v>12650000</v>
      </c>
      <c r="Y1489" s="94">
        <f t="shared" si="91"/>
        <v>0</v>
      </c>
      <c r="Z1489" s="94">
        <f t="shared" si="92"/>
        <v>0</v>
      </c>
      <c r="AA1489" s="126"/>
      <c r="AB1489" s="127" t="s">
        <v>75</v>
      </c>
      <c r="AC1489" s="97" t="s">
        <v>4373</v>
      </c>
    </row>
    <row r="1490" spans="1:29" ht="14.25">
      <c r="A1490" s="82">
        <v>1480</v>
      </c>
      <c r="B1490" s="115" t="s">
        <v>79</v>
      </c>
      <c r="C1490" s="131"/>
      <c r="D1490" s="128" t="s">
        <v>1121</v>
      </c>
      <c r="E1490" s="116" t="s">
        <v>4374</v>
      </c>
      <c r="F1490" s="117" t="s">
        <v>4375</v>
      </c>
      <c r="G1490" s="118" t="s">
        <v>82</v>
      </c>
      <c r="H1490" s="119" t="s">
        <v>361</v>
      </c>
      <c r="I1490" s="116" t="s">
        <v>75</v>
      </c>
      <c r="J1490" s="120" t="s">
        <v>552</v>
      </c>
      <c r="K1490" s="179" t="s">
        <v>353</v>
      </c>
      <c r="L1490" s="122">
        <v>25300000</v>
      </c>
      <c r="M1490" s="122"/>
      <c r="N1490" s="123"/>
      <c r="O1490" s="122"/>
      <c r="P1490" s="122"/>
      <c r="Q1490" s="123"/>
      <c r="R1490" s="123"/>
      <c r="S1490" s="122"/>
      <c r="T1490" s="91">
        <f t="shared" si="89"/>
        <v>25300000</v>
      </c>
      <c r="U1490" s="92">
        <v>25300000</v>
      </c>
      <c r="V1490" s="124"/>
      <c r="W1490" s="125"/>
      <c r="X1490" s="93">
        <f t="shared" si="90"/>
        <v>25300000</v>
      </c>
      <c r="Y1490" s="94">
        <f t="shared" si="91"/>
        <v>0</v>
      </c>
      <c r="Z1490" s="94">
        <f t="shared" si="92"/>
        <v>0</v>
      </c>
      <c r="AA1490" s="126"/>
      <c r="AB1490" s="127" t="s">
        <v>75</v>
      </c>
      <c r="AC1490" s="97" t="s">
        <v>4376</v>
      </c>
    </row>
    <row r="1491" spans="1:29" ht="14.25">
      <c r="A1491" s="82">
        <v>1481</v>
      </c>
      <c r="B1491" s="115" t="s">
        <v>79</v>
      </c>
      <c r="C1491" s="131"/>
      <c r="D1491" s="128" t="s">
        <v>1124</v>
      </c>
      <c r="E1491" s="116" t="s">
        <v>4377</v>
      </c>
      <c r="F1491" s="117" t="s">
        <v>4378</v>
      </c>
      <c r="G1491" s="118" t="s">
        <v>74</v>
      </c>
      <c r="H1491" s="119"/>
      <c r="I1491" s="116" t="s">
        <v>75</v>
      </c>
      <c r="J1491" s="120" t="s">
        <v>521</v>
      </c>
      <c r="K1491" s="179" t="s">
        <v>353</v>
      </c>
      <c r="L1491" s="122">
        <v>25300000</v>
      </c>
      <c r="M1491" s="122"/>
      <c r="N1491" s="123"/>
      <c r="O1491" s="122"/>
      <c r="P1491" s="122"/>
      <c r="Q1491" s="123"/>
      <c r="R1491" s="123"/>
      <c r="S1491" s="122"/>
      <c r="T1491" s="91">
        <f t="shared" si="89"/>
        <v>25300000</v>
      </c>
      <c r="U1491" s="92">
        <v>25300000</v>
      </c>
      <c r="V1491" s="124"/>
      <c r="W1491" s="125"/>
      <c r="X1491" s="93">
        <f t="shared" si="90"/>
        <v>25300000</v>
      </c>
      <c r="Y1491" s="94">
        <f t="shared" si="91"/>
        <v>0</v>
      </c>
      <c r="Z1491" s="94">
        <f t="shared" si="92"/>
        <v>0</v>
      </c>
      <c r="AA1491" s="126"/>
      <c r="AB1491" s="127" t="s">
        <v>75</v>
      </c>
      <c r="AC1491" s="97" t="s">
        <v>4379</v>
      </c>
    </row>
    <row r="1492" spans="1:29" ht="14.25">
      <c r="A1492" s="82">
        <v>1482</v>
      </c>
      <c r="B1492" s="115" t="s">
        <v>79</v>
      </c>
      <c r="C1492" s="131"/>
      <c r="D1492" s="84" t="s">
        <v>686</v>
      </c>
      <c r="E1492" s="116" t="s">
        <v>4380</v>
      </c>
      <c r="F1492" s="117" t="s">
        <v>4381</v>
      </c>
      <c r="G1492" s="118" t="s">
        <v>74</v>
      </c>
      <c r="H1492" s="119"/>
      <c r="I1492" s="116" t="s">
        <v>75</v>
      </c>
      <c r="J1492" s="120" t="s">
        <v>521</v>
      </c>
      <c r="K1492" s="179" t="s">
        <v>353</v>
      </c>
      <c r="L1492" s="122">
        <v>25300000</v>
      </c>
      <c r="M1492" s="122"/>
      <c r="N1492" s="123"/>
      <c r="O1492" s="122"/>
      <c r="P1492" s="122"/>
      <c r="Q1492" s="123"/>
      <c r="R1492" s="123"/>
      <c r="S1492" s="122"/>
      <c r="T1492" s="91">
        <f t="shared" si="89"/>
        <v>25300000</v>
      </c>
      <c r="U1492" s="92">
        <v>25300000</v>
      </c>
      <c r="V1492" s="124"/>
      <c r="W1492" s="125"/>
      <c r="X1492" s="93">
        <f t="shared" si="90"/>
        <v>25300000</v>
      </c>
      <c r="Y1492" s="94">
        <f t="shared" si="91"/>
        <v>0</v>
      </c>
      <c r="Z1492" s="94">
        <f t="shared" si="92"/>
        <v>0</v>
      </c>
      <c r="AA1492" s="126"/>
      <c r="AB1492" s="127" t="s">
        <v>75</v>
      </c>
      <c r="AC1492" s="97" t="s">
        <v>4382</v>
      </c>
    </row>
    <row r="1493" spans="1:29" ht="14.25">
      <c r="A1493" s="82">
        <v>1483</v>
      </c>
      <c r="B1493" s="115" t="s">
        <v>79</v>
      </c>
      <c r="C1493" s="131"/>
      <c r="D1493" s="84" t="s">
        <v>686</v>
      </c>
      <c r="E1493" s="116" t="s">
        <v>4383</v>
      </c>
      <c r="F1493" s="117" t="s">
        <v>4384</v>
      </c>
      <c r="G1493" s="118" t="s">
        <v>209</v>
      </c>
      <c r="H1493" s="119" t="s">
        <v>361</v>
      </c>
      <c r="I1493" s="116" t="s">
        <v>75</v>
      </c>
      <c r="J1493" s="120" t="s">
        <v>544</v>
      </c>
      <c r="K1493" s="179" t="s">
        <v>353</v>
      </c>
      <c r="L1493" s="122">
        <v>25300000</v>
      </c>
      <c r="M1493" s="122"/>
      <c r="N1493" s="123"/>
      <c r="O1493" s="122"/>
      <c r="P1493" s="122"/>
      <c r="Q1493" s="123"/>
      <c r="R1493" s="123"/>
      <c r="S1493" s="122"/>
      <c r="T1493" s="91">
        <f t="shared" si="89"/>
        <v>25300000</v>
      </c>
      <c r="U1493" s="92">
        <v>25300000</v>
      </c>
      <c r="V1493" s="124"/>
      <c r="W1493" s="125"/>
      <c r="X1493" s="93">
        <f t="shared" si="90"/>
        <v>25300000</v>
      </c>
      <c r="Y1493" s="94">
        <f t="shared" si="91"/>
        <v>0</v>
      </c>
      <c r="Z1493" s="94">
        <f t="shared" si="92"/>
        <v>0</v>
      </c>
      <c r="AA1493" s="126"/>
      <c r="AB1493" s="127" t="s">
        <v>75</v>
      </c>
      <c r="AC1493" s="97" t="s">
        <v>4385</v>
      </c>
    </row>
    <row r="1494" spans="1:29" ht="14.25">
      <c r="A1494" s="82">
        <v>1484</v>
      </c>
      <c r="B1494" s="115" t="s">
        <v>79</v>
      </c>
      <c r="C1494" s="131"/>
      <c r="D1494" s="128" t="s">
        <v>1118</v>
      </c>
      <c r="E1494" s="116" t="s">
        <v>4386</v>
      </c>
      <c r="F1494" s="117" t="s">
        <v>4387</v>
      </c>
      <c r="G1494" s="118" t="s">
        <v>82</v>
      </c>
      <c r="H1494" s="119"/>
      <c r="I1494" s="116" t="s">
        <v>75</v>
      </c>
      <c r="J1494" s="120" t="s">
        <v>552</v>
      </c>
      <c r="K1494" s="179" t="s">
        <v>353</v>
      </c>
      <c r="L1494" s="122">
        <v>25300000</v>
      </c>
      <c r="M1494" s="122"/>
      <c r="N1494" s="123"/>
      <c r="O1494" s="122"/>
      <c r="P1494" s="122"/>
      <c r="Q1494" s="123"/>
      <c r="R1494" s="123"/>
      <c r="S1494" s="122"/>
      <c r="T1494" s="91">
        <f t="shared" si="89"/>
        <v>25300000</v>
      </c>
      <c r="U1494" s="92">
        <v>25300000</v>
      </c>
      <c r="V1494" s="124"/>
      <c r="W1494" s="125"/>
      <c r="X1494" s="93">
        <f t="shared" si="90"/>
        <v>25300000</v>
      </c>
      <c r="Y1494" s="94">
        <f t="shared" si="91"/>
        <v>0</v>
      </c>
      <c r="Z1494" s="94">
        <f t="shared" si="92"/>
        <v>0</v>
      </c>
      <c r="AA1494" s="126"/>
      <c r="AB1494" s="127" t="s">
        <v>75</v>
      </c>
      <c r="AC1494" s="97" t="s">
        <v>4388</v>
      </c>
    </row>
    <row r="1495" spans="1:29" ht="14.25">
      <c r="A1495" s="82">
        <v>1485</v>
      </c>
      <c r="B1495" s="115" t="s">
        <v>79</v>
      </c>
      <c r="C1495" s="131"/>
      <c r="D1495" s="128" t="s">
        <v>751</v>
      </c>
      <c r="E1495" s="116" t="s">
        <v>4389</v>
      </c>
      <c r="F1495" s="117" t="s">
        <v>4390</v>
      </c>
      <c r="G1495" s="118" t="s">
        <v>74</v>
      </c>
      <c r="H1495" s="119" t="s">
        <v>361</v>
      </c>
      <c r="I1495" s="116" t="s">
        <v>75</v>
      </c>
      <c r="J1495" s="120" t="s">
        <v>533</v>
      </c>
      <c r="K1495" s="121" t="s">
        <v>115</v>
      </c>
      <c r="L1495" s="122">
        <v>25300000</v>
      </c>
      <c r="M1495" s="122"/>
      <c r="N1495" s="123"/>
      <c r="O1495" s="122"/>
      <c r="P1495" s="122"/>
      <c r="Q1495" s="123"/>
      <c r="R1495" s="123"/>
      <c r="S1495" s="122"/>
      <c r="T1495" s="91">
        <f t="shared" si="89"/>
        <v>25300000</v>
      </c>
      <c r="U1495" s="92">
        <v>25300000</v>
      </c>
      <c r="V1495" s="124"/>
      <c r="W1495" s="125"/>
      <c r="X1495" s="93">
        <f t="shared" si="90"/>
        <v>25300000</v>
      </c>
      <c r="Y1495" s="94">
        <f t="shared" si="91"/>
        <v>0</v>
      </c>
      <c r="Z1495" s="94">
        <f t="shared" si="92"/>
        <v>0</v>
      </c>
      <c r="AA1495" s="126"/>
      <c r="AB1495" s="127" t="s">
        <v>75</v>
      </c>
      <c r="AC1495" s="114" t="str">
        <f>VLOOKUP(E1495,'[1]Tong hop'!$D$3:$P$2738,12,FALSE)</f>
        <v>AnhHVTSE62360@fpt.edu.vn</v>
      </c>
    </row>
    <row r="1496" spans="1:29" ht="14.25">
      <c r="A1496" s="82">
        <v>1486</v>
      </c>
      <c r="B1496" s="115" t="s">
        <v>79</v>
      </c>
      <c r="C1496" s="131"/>
      <c r="D1496" s="128" t="s">
        <v>1163</v>
      </c>
      <c r="E1496" s="116" t="s">
        <v>4391</v>
      </c>
      <c r="F1496" s="117" t="s">
        <v>4392</v>
      </c>
      <c r="G1496" s="118" t="s">
        <v>74</v>
      </c>
      <c r="H1496" s="119"/>
      <c r="I1496" s="116" t="s">
        <v>75</v>
      </c>
      <c r="J1496" s="120" t="s">
        <v>528</v>
      </c>
      <c r="K1496" s="179" t="s">
        <v>353</v>
      </c>
      <c r="L1496" s="122">
        <v>25300000</v>
      </c>
      <c r="M1496" s="122"/>
      <c r="N1496" s="123"/>
      <c r="O1496" s="122"/>
      <c r="P1496" s="122"/>
      <c r="Q1496" s="123"/>
      <c r="R1496" s="123"/>
      <c r="S1496" s="122"/>
      <c r="T1496" s="91">
        <f t="shared" si="89"/>
        <v>25300000</v>
      </c>
      <c r="U1496" s="92">
        <v>25300000</v>
      </c>
      <c r="V1496" s="124"/>
      <c r="W1496" s="125"/>
      <c r="X1496" s="93">
        <f t="shared" si="90"/>
        <v>25300000</v>
      </c>
      <c r="Y1496" s="94">
        <f t="shared" si="91"/>
        <v>0</v>
      </c>
      <c r="Z1496" s="94">
        <f t="shared" si="92"/>
        <v>0</v>
      </c>
      <c r="AA1496" s="126"/>
      <c r="AB1496" s="127" t="s">
        <v>75</v>
      </c>
      <c r="AC1496" s="97" t="s">
        <v>4393</v>
      </c>
    </row>
    <row r="1497" spans="1:29" ht="14.25">
      <c r="A1497" s="82">
        <v>1487</v>
      </c>
      <c r="B1497" s="115" t="s">
        <v>79</v>
      </c>
      <c r="C1497" s="131"/>
      <c r="D1497" s="128" t="s">
        <v>1118</v>
      </c>
      <c r="E1497" s="116" t="s">
        <v>4394</v>
      </c>
      <c r="F1497" s="117" t="s">
        <v>4395</v>
      </c>
      <c r="G1497" s="118" t="s">
        <v>82</v>
      </c>
      <c r="H1497" s="119"/>
      <c r="I1497" s="116" t="s">
        <v>75</v>
      </c>
      <c r="J1497" s="120" t="s">
        <v>552</v>
      </c>
      <c r="K1497" s="179" t="s">
        <v>353</v>
      </c>
      <c r="L1497" s="122">
        <v>25300000</v>
      </c>
      <c r="M1497" s="122"/>
      <c r="N1497" s="123"/>
      <c r="O1497" s="122"/>
      <c r="P1497" s="122"/>
      <c r="Q1497" s="123"/>
      <c r="R1497" s="123"/>
      <c r="S1497" s="122"/>
      <c r="T1497" s="91">
        <f t="shared" si="89"/>
        <v>25300000</v>
      </c>
      <c r="U1497" s="92">
        <v>25300000</v>
      </c>
      <c r="V1497" s="124"/>
      <c r="W1497" s="125"/>
      <c r="X1497" s="93">
        <f t="shared" si="90"/>
        <v>25300000</v>
      </c>
      <c r="Y1497" s="94">
        <f t="shared" si="91"/>
        <v>0</v>
      </c>
      <c r="Z1497" s="94">
        <f t="shared" si="92"/>
        <v>0</v>
      </c>
      <c r="AA1497" s="126"/>
      <c r="AB1497" s="127" t="s">
        <v>75</v>
      </c>
      <c r="AC1497" s="97" t="s">
        <v>4396</v>
      </c>
    </row>
    <row r="1498" spans="1:29" ht="14.25">
      <c r="A1498" s="82">
        <v>1488</v>
      </c>
      <c r="B1498" s="115" t="s">
        <v>79</v>
      </c>
      <c r="C1498" s="131"/>
      <c r="D1498" s="128" t="s">
        <v>1121</v>
      </c>
      <c r="E1498" s="152" t="s">
        <v>4397</v>
      </c>
      <c r="F1498" s="364" t="s">
        <v>4398</v>
      </c>
      <c r="G1498" s="152" t="s">
        <v>74</v>
      </c>
      <c r="H1498" s="365"/>
      <c r="I1498" s="365"/>
      <c r="J1498" s="120" t="s">
        <v>849</v>
      </c>
      <c r="K1498" s="121" t="s">
        <v>115</v>
      </c>
      <c r="L1498" s="122">
        <v>25300000</v>
      </c>
      <c r="M1498" s="122"/>
      <c r="N1498" s="123"/>
      <c r="O1498" s="122"/>
      <c r="P1498" s="122"/>
      <c r="Q1498" s="123"/>
      <c r="R1498" s="123"/>
      <c r="S1498" s="122">
        <v>175000</v>
      </c>
      <c r="T1498" s="91">
        <f t="shared" si="89"/>
        <v>25125000</v>
      </c>
      <c r="U1498" s="92">
        <v>25300000</v>
      </c>
      <c r="V1498" s="124"/>
      <c r="W1498" s="125"/>
      <c r="X1498" s="93">
        <f t="shared" si="90"/>
        <v>25300000</v>
      </c>
      <c r="Y1498" s="94">
        <f t="shared" si="91"/>
        <v>175000</v>
      </c>
      <c r="Z1498" s="94">
        <f t="shared" si="92"/>
        <v>0</v>
      </c>
      <c r="AA1498" s="126"/>
      <c r="AB1498" s="127" t="s">
        <v>75</v>
      </c>
      <c r="AC1498" s="97" t="s">
        <v>4399</v>
      </c>
    </row>
    <row r="1499" spans="1:29" ht="14.25">
      <c r="A1499" s="82">
        <v>1489</v>
      </c>
      <c r="B1499" s="115" t="s">
        <v>79</v>
      </c>
      <c r="C1499" s="131"/>
      <c r="D1499" s="128" t="s">
        <v>1124</v>
      </c>
      <c r="E1499" s="116" t="s">
        <v>4400</v>
      </c>
      <c r="F1499" s="117" t="s">
        <v>4401</v>
      </c>
      <c r="G1499" s="118" t="s">
        <v>74</v>
      </c>
      <c r="H1499" s="119"/>
      <c r="I1499" s="116" t="s">
        <v>75</v>
      </c>
      <c r="J1499" s="120" t="s">
        <v>528</v>
      </c>
      <c r="K1499" s="179" t="s">
        <v>353</v>
      </c>
      <c r="L1499" s="122">
        <v>25300000</v>
      </c>
      <c r="M1499" s="122"/>
      <c r="N1499" s="123"/>
      <c r="O1499" s="122"/>
      <c r="P1499" s="122"/>
      <c r="Q1499" s="123"/>
      <c r="R1499" s="123"/>
      <c r="S1499" s="122"/>
      <c r="T1499" s="91">
        <f t="shared" si="89"/>
        <v>25300000</v>
      </c>
      <c r="U1499" s="92">
        <v>25300000</v>
      </c>
      <c r="V1499" s="124"/>
      <c r="W1499" s="125"/>
      <c r="X1499" s="93">
        <f t="shared" si="90"/>
        <v>25300000</v>
      </c>
      <c r="Y1499" s="94">
        <f t="shared" si="91"/>
        <v>0</v>
      </c>
      <c r="Z1499" s="94">
        <f t="shared" si="92"/>
        <v>0</v>
      </c>
      <c r="AA1499" s="126"/>
      <c r="AB1499" s="127" t="s">
        <v>75</v>
      </c>
      <c r="AC1499" s="97" t="s">
        <v>4402</v>
      </c>
    </row>
    <row r="1500" spans="1:29" ht="14.25">
      <c r="A1500" s="82">
        <v>1490</v>
      </c>
      <c r="B1500" s="115" t="s">
        <v>79</v>
      </c>
      <c r="C1500" s="131"/>
      <c r="D1500" s="128" t="s">
        <v>1121</v>
      </c>
      <c r="E1500" s="116" t="s">
        <v>4403</v>
      </c>
      <c r="F1500" s="117" t="s">
        <v>4404</v>
      </c>
      <c r="G1500" s="118" t="s">
        <v>74</v>
      </c>
      <c r="H1500" s="119"/>
      <c r="I1500" s="116" t="s">
        <v>75</v>
      </c>
      <c r="J1500" s="120" t="s">
        <v>528</v>
      </c>
      <c r="K1500" s="179" t="s">
        <v>353</v>
      </c>
      <c r="L1500" s="122">
        <v>25300000</v>
      </c>
      <c r="M1500" s="122"/>
      <c r="N1500" s="123"/>
      <c r="O1500" s="122"/>
      <c r="P1500" s="122"/>
      <c r="Q1500" s="123"/>
      <c r="R1500" s="123"/>
      <c r="S1500" s="122"/>
      <c r="T1500" s="91">
        <f t="shared" si="89"/>
        <v>25300000</v>
      </c>
      <c r="U1500" s="92">
        <v>25300000</v>
      </c>
      <c r="V1500" s="124"/>
      <c r="W1500" s="125"/>
      <c r="X1500" s="93">
        <f t="shared" si="90"/>
        <v>25300000</v>
      </c>
      <c r="Y1500" s="94">
        <f t="shared" si="91"/>
        <v>0</v>
      </c>
      <c r="Z1500" s="94">
        <f t="shared" si="92"/>
        <v>0</v>
      </c>
      <c r="AA1500" s="126"/>
      <c r="AB1500" s="127" t="s">
        <v>75</v>
      </c>
      <c r="AC1500" s="97" t="s">
        <v>4405</v>
      </c>
    </row>
    <row r="1501" spans="1:29" ht="14.25">
      <c r="A1501" s="82">
        <v>1491</v>
      </c>
      <c r="B1501" s="115" t="s">
        <v>79</v>
      </c>
      <c r="C1501" s="131"/>
      <c r="D1501" s="128" t="s">
        <v>1102</v>
      </c>
      <c r="E1501" s="116" t="s">
        <v>4406</v>
      </c>
      <c r="F1501" s="117" t="s">
        <v>285</v>
      </c>
      <c r="G1501" s="118" t="s">
        <v>74</v>
      </c>
      <c r="H1501" s="119"/>
      <c r="I1501" s="116" t="s">
        <v>75</v>
      </c>
      <c r="J1501" s="120" t="s">
        <v>528</v>
      </c>
      <c r="K1501" s="179" t="s">
        <v>353</v>
      </c>
      <c r="L1501" s="122">
        <v>25300000</v>
      </c>
      <c r="M1501" s="122"/>
      <c r="N1501" s="123"/>
      <c r="O1501" s="122"/>
      <c r="P1501" s="122"/>
      <c r="Q1501" s="123"/>
      <c r="R1501" s="123"/>
      <c r="S1501" s="122"/>
      <c r="T1501" s="91">
        <f t="shared" si="89"/>
        <v>25300000</v>
      </c>
      <c r="U1501" s="92">
        <v>25300000</v>
      </c>
      <c r="V1501" s="124"/>
      <c r="W1501" s="125"/>
      <c r="X1501" s="93">
        <f t="shared" si="90"/>
        <v>25300000</v>
      </c>
      <c r="Y1501" s="94">
        <f t="shared" si="91"/>
        <v>0</v>
      </c>
      <c r="Z1501" s="94">
        <f t="shared" si="92"/>
        <v>0</v>
      </c>
      <c r="AA1501" s="126"/>
      <c r="AB1501" s="127" t="s">
        <v>75</v>
      </c>
      <c r="AC1501" s="97" t="s">
        <v>4407</v>
      </c>
    </row>
    <row r="1502" spans="1:29" ht="14.25">
      <c r="A1502" s="82">
        <v>1492</v>
      </c>
      <c r="B1502" s="115" t="s">
        <v>79</v>
      </c>
      <c r="C1502" s="131"/>
      <c r="D1502" s="84" t="s">
        <v>686</v>
      </c>
      <c r="E1502" s="116" t="s">
        <v>4408</v>
      </c>
      <c r="F1502" s="117" t="s">
        <v>4409</v>
      </c>
      <c r="G1502" s="118" t="s">
        <v>82</v>
      </c>
      <c r="H1502" s="119" t="s">
        <v>361</v>
      </c>
      <c r="I1502" s="116" t="s">
        <v>75</v>
      </c>
      <c r="J1502" s="120" t="s">
        <v>552</v>
      </c>
      <c r="K1502" s="179" t="s">
        <v>353</v>
      </c>
      <c r="L1502" s="122">
        <v>25300000</v>
      </c>
      <c r="M1502" s="122"/>
      <c r="N1502" s="123"/>
      <c r="O1502" s="122"/>
      <c r="P1502" s="122"/>
      <c r="Q1502" s="123"/>
      <c r="R1502" s="123"/>
      <c r="S1502" s="122"/>
      <c r="T1502" s="91">
        <f t="shared" si="89"/>
        <v>25300000</v>
      </c>
      <c r="U1502" s="92">
        <v>25300000</v>
      </c>
      <c r="V1502" s="124"/>
      <c r="W1502" s="125"/>
      <c r="X1502" s="93">
        <f t="shared" si="90"/>
        <v>25300000</v>
      </c>
      <c r="Y1502" s="94">
        <f t="shared" si="91"/>
        <v>0</v>
      </c>
      <c r="Z1502" s="94">
        <f t="shared" si="92"/>
        <v>0</v>
      </c>
      <c r="AA1502" s="126"/>
      <c r="AB1502" s="127" t="s">
        <v>75</v>
      </c>
      <c r="AC1502" s="97" t="s">
        <v>4410</v>
      </c>
    </row>
    <row r="1503" spans="1:29" ht="14.25">
      <c r="A1503" s="82">
        <v>1493</v>
      </c>
      <c r="B1503" s="115" t="s">
        <v>79</v>
      </c>
      <c r="C1503" s="131"/>
      <c r="D1503" s="128" t="s">
        <v>1121</v>
      </c>
      <c r="E1503" s="116" t="s">
        <v>4411</v>
      </c>
      <c r="F1503" s="117" t="s">
        <v>4412</v>
      </c>
      <c r="G1503" s="118" t="s">
        <v>82</v>
      </c>
      <c r="H1503" s="119"/>
      <c r="I1503" s="116" t="s">
        <v>75</v>
      </c>
      <c r="J1503" s="120" t="s">
        <v>552</v>
      </c>
      <c r="K1503" s="179" t="s">
        <v>353</v>
      </c>
      <c r="L1503" s="122">
        <v>25300000</v>
      </c>
      <c r="M1503" s="122"/>
      <c r="N1503" s="123"/>
      <c r="O1503" s="122"/>
      <c r="P1503" s="122"/>
      <c r="Q1503" s="123"/>
      <c r="R1503" s="123"/>
      <c r="S1503" s="122"/>
      <c r="T1503" s="91">
        <f t="shared" si="89"/>
        <v>25300000</v>
      </c>
      <c r="U1503" s="92">
        <v>25300000</v>
      </c>
      <c r="V1503" s="124"/>
      <c r="W1503" s="125"/>
      <c r="X1503" s="93">
        <f t="shared" si="90"/>
        <v>25300000</v>
      </c>
      <c r="Y1503" s="94">
        <f t="shared" si="91"/>
        <v>0</v>
      </c>
      <c r="Z1503" s="94">
        <f t="shared" si="92"/>
        <v>0</v>
      </c>
      <c r="AA1503" s="126"/>
      <c r="AB1503" s="127" t="s">
        <v>75</v>
      </c>
      <c r="AC1503" s="97" t="s">
        <v>4413</v>
      </c>
    </row>
    <row r="1504" spans="1:29" ht="14.25">
      <c r="A1504" s="82">
        <v>1494</v>
      </c>
      <c r="B1504" s="115" t="s">
        <v>79</v>
      </c>
      <c r="C1504" s="131"/>
      <c r="D1504" s="128" t="s">
        <v>1391</v>
      </c>
      <c r="E1504" s="180" t="s">
        <v>4414</v>
      </c>
      <c r="F1504" s="181" t="s">
        <v>4415</v>
      </c>
      <c r="G1504" s="180" t="s">
        <v>74</v>
      </c>
      <c r="H1504" s="131"/>
      <c r="I1504" s="175"/>
      <c r="J1504" s="120" t="s">
        <v>528</v>
      </c>
      <c r="K1504" s="179" t="s">
        <v>353</v>
      </c>
      <c r="L1504" s="122">
        <v>25300000</v>
      </c>
      <c r="M1504" s="122"/>
      <c r="N1504" s="123"/>
      <c r="O1504" s="122"/>
      <c r="P1504" s="122"/>
      <c r="Q1504" s="123"/>
      <c r="R1504" s="123"/>
      <c r="S1504" s="122"/>
      <c r="T1504" s="91">
        <f t="shared" si="89"/>
        <v>25300000</v>
      </c>
      <c r="U1504" s="92">
        <v>25300000</v>
      </c>
      <c r="V1504" s="124"/>
      <c r="W1504" s="125"/>
      <c r="X1504" s="93">
        <f t="shared" si="90"/>
        <v>25300000</v>
      </c>
      <c r="Y1504" s="94">
        <f t="shared" si="91"/>
        <v>0</v>
      </c>
      <c r="Z1504" s="94">
        <f t="shared" si="92"/>
        <v>0</v>
      </c>
      <c r="AA1504" s="126"/>
      <c r="AB1504" s="127" t="s">
        <v>75</v>
      </c>
      <c r="AC1504" s="97" t="s">
        <v>4416</v>
      </c>
    </row>
    <row r="1505" spans="1:29" ht="14.25">
      <c r="A1505" s="82">
        <v>1495</v>
      </c>
      <c r="B1505" s="115" t="s">
        <v>79</v>
      </c>
      <c r="C1505" s="131"/>
      <c r="D1505" s="84" t="s">
        <v>686</v>
      </c>
      <c r="E1505" s="86" t="s">
        <v>4417</v>
      </c>
      <c r="F1505" s="176" t="s">
        <v>4418</v>
      </c>
      <c r="G1505" s="86" t="s">
        <v>74</v>
      </c>
      <c r="H1505" s="146"/>
      <c r="I1505" s="86"/>
      <c r="J1505" s="120" t="s">
        <v>528</v>
      </c>
      <c r="K1505" s="179" t="s">
        <v>353</v>
      </c>
      <c r="L1505" s="122">
        <v>25300000</v>
      </c>
      <c r="M1505" s="122"/>
      <c r="N1505" s="123"/>
      <c r="O1505" s="122"/>
      <c r="P1505" s="122"/>
      <c r="Q1505" s="123"/>
      <c r="R1505" s="123"/>
      <c r="S1505" s="122"/>
      <c r="T1505" s="91">
        <f t="shared" si="89"/>
        <v>25300000</v>
      </c>
      <c r="U1505" s="92">
        <v>25300000</v>
      </c>
      <c r="V1505" s="124"/>
      <c r="W1505" s="125"/>
      <c r="X1505" s="93">
        <f t="shared" si="90"/>
        <v>25300000</v>
      </c>
      <c r="Y1505" s="94">
        <f t="shared" si="91"/>
        <v>0</v>
      </c>
      <c r="Z1505" s="94">
        <f t="shared" si="92"/>
        <v>0</v>
      </c>
      <c r="AA1505" s="126"/>
      <c r="AB1505" s="127" t="s">
        <v>75</v>
      </c>
      <c r="AC1505" s="97" t="s">
        <v>4419</v>
      </c>
    </row>
    <row r="1506" spans="1:29" ht="14.25">
      <c r="A1506" s="82">
        <v>1496</v>
      </c>
      <c r="B1506" s="115" t="s">
        <v>79</v>
      </c>
      <c r="C1506" s="131"/>
      <c r="D1506" s="128" t="s">
        <v>1121</v>
      </c>
      <c r="E1506" s="116" t="s">
        <v>4420</v>
      </c>
      <c r="F1506" s="117" t="s">
        <v>4421</v>
      </c>
      <c r="G1506" s="118" t="s">
        <v>209</v>
      </c>
      <c r="H1506" s="119"/>
      <c r="I1506" s="116" t="s">
        <v>75</v>
      </c>
      <c r="J1506" s="120" t="s">
        <v>544</v>
      </c>
      <c r="K1506" s="179" t="s">
        <v>353</v>
      </c>
      <c r="L1506" s="122">
        <v>25300000</v>
      </c>
      <c r="M1506" s="122"/>
      <c r="N1506" s="123"/>
      <c r="O1506" s="122"/>
      <c r="P1506" s="122"/>
      <c r="Q1506" s="123"/>
      <c r="R1506" s="123"/>
      <c r="S1506" s="122">
        <v>3575000</v>
      </c>
      <c r="T1506" s="91">
        <f t="shared" si="89"/>
        <v>21725000</v>
      </c>
      <c r="U1506" s="92">
        <v>21725000</v>
      </c>
      <c r="V1506" s="124"/>
      <c r="W1506" s="125"/>
      <c r="X1506" s="93">
        <f t="shared" si="90"/>
        <v>21725000</v>
      </c>
      <c r="Y1506" s="94">
        <f t="shared" si="91"/>
        <v>0</v>
      </c>
      <c r="Z1506" s="94">
        <f t="shared" si="92"/>
        <v>0</v>
      </c>
      <c r="AA1506" s="126"/>
      <c r="AB1506" s="127" t="s">
        <v>75</v>
      </c>
      <c r="AC1506" s="97" t="s">
        <v>4422</v>
      </c>
    </row>
    <row r="1507" spans="1:29" ht="14.25">
      <c r="A1507" s="82">
        <v>1497</v>
      </c>
      <c r="B1507" s="115" t="s">
        <v>79</v>
      </c>
      <c r="C1507" s="131"/>
      <c r="D1507" s="128" t="s">
        <v>1102</v>
      </c>
      <c r="E1507" s="180" t="s">
        <v>4423</v>
      </c>
      <c r="F1507" s="364" t="s">
        <v>4424</v>
      </c>
      <c r="G1507" s="152" t="s">
        <v>4425</v>
      </c>
      <c r="H1507" s="365"/>
      <c r="I1507" s="365" t="s">
        <v>75</v>
      </c>
      <c r="J1507" s="120" t="s">
        <v>3555</v>
      </c>
      <c r="K1507" s="179" t="s">
        <v>353</v>
      </c>
      <c r="L1507" s="122">
        <v>18900000</v>
      </c>
      <c r="M1507" s="122"/>
      <c r="N1507" s="123"/>
      <c r="O1507" s="122"/>
      <c r="P1507" s="122"/>
      <c r="Q1507" s="123"/>
      <c r="R1507" s="123"/>
      <c r="S1507" s="122"/>
      <c r="T1507" s="91">
        <f t="shared" si="89"/>
        <v>18900000</v>
      </c>
      <c r="U1507" s="92">
        <v>18900000</v>
      </c>
      <c r="V1507" s="124"/>
      <c r="W1507" s="125"/>
      <c r="X1507" s="93">
        <f t="shared" si="90"/>
        <v>18900000</v>
      </c>
      <c r="Y1507" s="94">
        <f t="shared" si="91"/>
        <v>0</v>
      </c>
      <c r="Z1507" s="94">
        <f t="shared" si="92"/>
        <v>0</v>
      </c>
      <c r="AA1507" s="126"/>
      <c r="AB1507" s="127" t="s">
        <v>75</v>
      </c>
      <c r="AC1507" s="163" t="s">
        <v>4426</v>
      </c>
    </row>
    <row r="1508" spans="1:29" ht="14.25">
      <c r="A1508" s="82">
        <v>1498</v>
      </c>
      <c r="B1508" s="115" t="s">
        <v>79</v>
      </c>
      <c r="C1508" s="131"/>
      <c r="D1508" s="128" t="s">
        <v>1121</v>
      </c>
      <c r="E1508" s="116" t="s">
        <v>4427</v>
      </c>
      <c r="F1508" s="117" t="s">
        <v>4428</v>
      </c>
      <c r="G1508" s="118" t="s">
        <v>74</v>
      </c>
      <c r="H1508" s="119"/>
      <c r="I1508" s="116" t="s">
        <v>244</v>
      </c>
      <c r="J1508" s="120" t="s">
        <v>533</v>
      </c>
      <c r="K1508" s="121" t="s">
        <v>115</v>
      </c>
      <c r="L1508" s="122">
        <v>25300000</v>
      </c>
      <c r="M1508" s="122"/>
      <c r="N1508" s="123"/>
      <c r="O1508" s="122"/>
      <c r="P1508" s="122"/>
      <c r="Q1508" s="123"/>
      <c r="R1508" s="123"/>
      <c r="S1508" s="122"/>
      <c r="T1508" s="91">
        <f t="shared" si="89"/>
        <v>25300000</v>
      </c>
      <c r="U1508" s="92">
        <v>25300000</v>
      </c>
      <c r="V1508" s="124"/>
      <c r="W1508" s="125"/>
      <c r="X1508" s="93">
        <f t="shared" si="90"/>
        <v>25300000</v>
      </c>
      <c r="Y1508" s="94">
        <f t="shared" si="91"/>
        <v>0</v>
      </c>
      <c r="Z1508" s="94">
        <f t="shared" si="92"/>
        <v>0</v>
      </c>
      <c r="AA1508" s="126"/>
      <c r="AB1508" s="127" t="s">
        <v>75</v>
      </c>
      <c r="AC1508" s="97" t="s">
        <v>4429</v>
      </c>
    </row>
    <row r="1509" spans="1:29" ht="14.25">
      <c r="A1509" s="82">
        <v>1499</v>
      </c>
      <c r="B1509" s="115" t="s">
        <v>79</v>
      </c>
      <c r="C1509" s="131"/>
      <c r="D1509" s="128" t="s">
        <v>1118</v>
      </c>
      <c r="E1509" s="116" t="s">
        <v>4430</v>
      </c>
      <c r="F1509" s="117" t="s">
        <v>4431</v>
      </c>
      <c r="G1509" s="118" t="s">
        <v>74</v>
      </c>
      <c r="H1509" s="119"/>
      <c r="I1509" s="116" t="s">
        <v>75</v>
      </c>
      <c r="J1509" s="120" t="s">
        <v>528</v>
      </c>
      <c r="K1509" s="179" t="s">
        <v>353</v>
      </c>
      <c r="L1509" s="122">
        <v>25300000</v>
      </c>
      <c r="M1509" s="122"/>
      <c r="N1509" s="123"/>
      <c r="O1509" s="122"/>
      <c r="P1509" s="122"/>
      <c r="Q1509" s="123"/>
      <c r="R1509" s="123"/>
      <c r="S1509" s="122"/>
      <c r="T1509" s="91">
        <f t="shared" si="89"/>
        <v>25300000</v>
      </c>
      <c r="U1509" s="92">
        <v>25300000</v>
      </c>
      <c r="V1509" s="124"/>
      <c r="W1509" s="125"/>
      <c r="X1509" s="93">
        <f t="shared" si="90"/>
        <v>25300000</v>
      </c>
      <c r="Y1509" s="94">
        <f t="shared" si="91"/>
        <v>0</v>
      </c>
      <c r="Z1509" s="94">
        <f t="shared" si="92"/>
        <v>0</v>
      </c>
      <c r="AA1509" s="126"/>
      <c r="AB1509" s="127" t="s">
        <v>75</v>
      </c>
      <c r="AC1509" s="97" t="s">
        <v>4432</v>
      </c>
    </row>
    <row r="1510" spans="1:29" ht="14.25">
      <c r="A1510" s="82">
        <v>1500</v>
      </c>
      <c r="B1510" s="115" t="s">
        <v>79</v>
      </c>
      <c r="C1510" s="131"/>
      <c r="D1510" s="128" t="s">
        <v>1158</v>
      </c>
      <c r="E1510" s="116" t="s">
        <v>4433</v>
      </c>
      <c r="F1510" s="117" t="s">
        <v>4434</v>
      </c>
      <c r="G1510" s="118" t="s">
        <v>74</v>
      </c>
      <c r="H1510" s="119"/>
      <c r="I1510" s="116" t="s">
        <v>75</v>
      </c>
      <c r="J1510" s="120" t="s">
        <v>528</v>
      </c>
      <c r="K1510" s="179" t="s">
        <v>353</v>
      </c>
      <c r="L1510" s="122">
        <v>25300000</v>
      </c>
      <c r="M1510" s="122"/>
      <c r="N1510" s="123"/>
      <c r="O1510" s="122"/>
      <c r="P1510" s="122"/>
      <c r="Q1510" s="123"/>
      <c r="R1510" s="123"/>
      <c r="S1510" s="122"/>
      <c r="T1510" s="91">
        <f t="shared" si="89"/>
        <v>25300000</v>
      </c>
      <c r="U1510" s="92">
        <v>25300000</v>
      </c>
      <c r="V1510" s="124"/>
      <c r="W1510" s="125"/>
      <c r="X1510" s="93">
        <f t="shared" si="90"/>
        <v>25300000</v>
      </c>
      <c r="Y1510" s="94">
        <f t="shared" si="91"/>
        <v>0</v>
      </c>
      <c r="Z1510" s="94">
        <f t="shared" si="92"/>
        <v>0</v>
      </c>
      <c r="AA1510" s="126"/>
      <c r="AB1510" s="127" t="s">
        <v>75</v>
      </c>
      <c r="AC1510" s="97" t="s">
        <v>4435</v>
      </c>
    </row>
    <row r="1511" spans="1:29" ht="14.25">
      <c r="A1511" s="82">
        <v>1501</v>
      </c>
      <c r="B1511" s="115" t="s">
        <v>79</v>
      </c>
      <c r="C1511" s="131"/>
      <c r="D1511" s="128" t="s">
        <v>1118</v>
      </c>
      <c r="E1511" s="116" t="s">
        <v>4436</v>
      </c>
      <c r="F1511" s="117" t="s">
        <v>4437</v>
      </c>
      <c r="G1511" s="118" t="s">
        <v>74</v>
      </c>
      <c r="H1511" s="119"/>
      <c r="I1511" s="116" t="s">
        <v>75</v>
      </c>
      <c r="J1511" s="120" t="s">
        <v>528</v>
      </c>
      <c r="K1511" s="179" t="s">
        <v>353</v>
      </c>
      <c r="L1511" s="122">
        <v>25300000</v>
      </c>
      <c r="M1511" s="122"/>
      <c r="N1511" s="123"/>
      <c r="O1511" s="122"/>
      <c r="P1511" s="122"/>
      <c r="Q1511" s="123"/>
      <c r="R1511" s="123"/>
      <c r="S1511" s="122"/>
      <c r="T1511" s="91">
        <f t="shared" si="89"/>
        <v>25300000</v>
      </c>
      <c r="U1511" s="92">
        <v>25300000</v>
      </c>
      <c r="V1511" s="124"/>
      <c r="W1511" s="125"/>
      <c r="X1511" s="93">
        <f t="shared" si="90"/>
        <v>25300000</v>
      </c>
      <c r="Y1511" s="94">
        <f t="shared" si="91"/>
        <v>0</v>
      </c>
      <c r="Z1511" s="94">
        <f t="shared" si="92"/>
        <v>0</v>
      </c>
      <c r="AA1511" s="126"/>
      <c r="AB1511" s="127" t="s">
        <v>75</v>
      </c>
      <c r="AC1511" s="97" t="s">
        <v>4438</v>
      </c>
    </row>
    <row r="1512" spans="1:29" ht="14.25">
      <c r="A1512" s="82">
        <v>1502</v>
      </c>
      <c r="B1512" s="115" t="s">
        <v>79</v>
      </c>
      <c r="C1512" s="131"/>
      <c r="D1512" s="128" t="s">
        <v>1124</v>
      </c>
      <c r="E1512" s="116" t="s">
        <v>4439</v>
      </c>
      <c r="F1512" s="117" t="s">
        <v>4440</v>
      </c>
      <c r="G1512" s="118" t="s">
        <v>74</v>
      </c>
      <c r="H1512" s="119"/>
      <c r="I1512" s="116" t="s">
        <v>75</v>
      </c>
      <c r="J1512" s="120" t="s">
        <v>533</v>
      </c>
      <c r="K1512" s="121" t="s">
        <v>115</v>
      </c>
      <c r="L1512" s="122">
        <v>25300000</v>
      </c>
      <c r="M1512" s="122"/>
      <c r="N1512" s="123"/>
      <c r="O1512" s="122"/>
      <c r="P1512" s="122"/>
      <c r="Q1512" s="123"/>
      <c r="R1512" s="123"/>
      <c r="S1512" s="122"/>
      <c r="T1512" s="91">
        <f t="shared" si="89"/>
        <v>25300000</v>
      </c>
      <c r="U1512" s="92">
        <v>25300000</v>
      </c>
      <c r="V1512" s="124"/>
      <c r="W1512" s="125"/>
      <c r="X1512" s="93">
        <f t="shared" si="90"/>
        <v>25300000</v>
      </c>
      <c r="Y1512" s="94">
        <f t="shared" si="91"/>
        <v>0</v>
      </c>
      <c r="Z1512" s="94">
        <f t="shared" si="92"/>
        <v>0</v>
      </c>
      <c r="AA1512" s="126"/>
      <c r="AB1512" s="127" t="s">
        <v>75</v>
      </c>
      <c r="AC1512" s="97" t="s">
        <v>4441</v>
      </c>
    </row>
    <row r="1513" spans="1:29" ht="14.25">
      <c r="A1513" s="82">
        <v>1503</v>
      </c>
      <c r="B1513" s="115" t="s">
        <v>79</v>
      </c>
      <c r="C1513" s="131"/>
      <c r="D1513" s="84" t="s">
        <v>686</v>
      </c>
      <c r="E1513" s="86" t="s">
        <v>4442</v>
      </c>
      <c r="F1513" s="176" t="s">
        <v>4443</v>
      </c>
      <c r="G1513" s="86" t="s">
        <v>74</v>
      </c>
      <c r="H1513" s="146"/>
      <c r="I1513" s="363"/>
      <c r="J1513" s="120" t="s">
        <v>533</v>
      </c>
      <c r="K1513" s="121" t="s">
        <v>115</v>
      </c>
      <c r="L1513" s="122">
        <v>25300000</v>
      </c>
      <c r="M1513" s="122"/>
      <c r="N1513" s="123"/>
      <c r="O1513" s="122"/>
      <c r="P1513" s="122"/>
      <c r="Q1513" s="123"/>
      <c r="R1513" s="123"/>
      <c r="S1513" s="122"/>
      <c r="T1513" s="91">
        <f t="shared" si="89"/>
        <v>25300000</v>
      </c>
      <c r="U1513" s="92">
        <v>25300000</v>
      </c>
      <c r="V1513" s="124"/>
      <c r="W1513" s="125"/>
      <c r="X1513" s="93">
        <f t="shared" si="90"/>
        <v>25300000</v>
      </c>
      <c r="Y1513" s="94">
        <f t="shared" si="91"/>
        <v>0</v>
      </c>
      <c r="Z1513" s="94">
        <f t="shared" si="92"/>
        <v>0</v>
      </c>
      <c r="AA1513" s="126"/>
      <c r="AB1513" s="127" t="s">
        <v>75</v>
      </c>
      <c r="AC1513" s="97" t="s">
        <v>4444</v>
      </c>
    </row>
    <row r="1514" spans="1:29" ht="14.25">
      <c r="A1514" s="82">
        <v>1504</v>
      </c>
      <c r="B1514" s="115" t="s">
        <v>79</v>
      </c>
      <c r="C1514" s="131"/>
      <c r="D1514" s="128" t="s">
        <v>1158</v>
      </c>
      <c r="E1514" s="116" t="s">
        <v>4445</v>
      </c>
      <c r="F1514" s="117" t="s">
        <v>4446</v>
      </c>
      <c r="G1514" s="118" t="s">
        <v>74</v>
      </c>
      <c r="H1514" s="119"/>
      <c r="I1514" s="116" t="s">
        <v>75</v>
      </c>
      <c r="J1514" s="120" t="s">
        <v>533</v>
      </c>
      <c r="K1514" s="121" t="s">
        <v>115</v>
      </c>
      <c r="L1514" s="122">
        <v>25300000</v>
      </c>
      <c r="M1514" s="122"/>
      <c r="N1514" s="123"/>
      <c r="O1514" s="122"/>
      <c r="P1514" s="122"/>
      <c r="Q1514" s="123"/>
      <c r="R1514" s="123"/>
      <c r="S1514" s="122">
        <v>25000</v>
      </c>
      <c r="T1514" s="91">
        <f t="shared" si="89"/>
        <v>25275000</v>
      </c>
      <c r="U1514" s="92">
        <v>25500000</v>
      </c>
      <c r="V1514" s="124"/>
      <c r="W1514" s="125"/>
      <c r="X1514" s="93">
        <f t="shared" si="90"/>
        <v>25500000</v>
      </c>
      <c r="Y1514" s="94">
        <f t="shared" si="91"/>
        <v>225000</v>
      </c>
      <c r="Z1514" s="94">
        <f t="shared" si="92"/>
        <v>0</v>
      </c>
      <c r="AA1514" s="126"/>
      <c r="AB1514" s="127" t="s">
        <v>75</v>
      </c>
      <c r="AC1514" s="97" t="s">
        <v>4447</v>
      </c>
    </row>
    <row r="1515" spans="1:29" ht="14.25">
      <c r="A1515" s="82">
        <v>1505</v>
      </c>
      <c r="B1515" s="115" t="s">
        <v>79</v>
      </c>
      <c r="C1515" s="131"/>
      <c r="D1515" s="128" t="s">
        <v>751</v>
      </c>
      <c r="E1515" s="116" t="s">
        <v>4448</v>
      </c>
      <c r="F1515" s="117" t="s">
        <v>4449</v>
      </c>
      <c r="G1515" s="118" t="s">
        <v>74</v>
      </c>
      <c r="H1515" s="119"/>
      <c r="I1515" s="116" t="s">
        <v>83</v>
      </c>
      <c r="J1515" s="120" t="s">
        <v>458</v>
      </c>
      <c r="K1515" s="179" t="s">
        <v>353</v>
      </c>
      <c r="L1515" s="122">
        <v>25300000</v>
      </c>
      <c r="M1515" s="122"/>
      <c r="N1515" s="123"/>
      <c r="O1515" s="122"/>
      <c r="P1515" s="122"/>
      <c r="Q1515" s="123"/>
      <c r="R1515" s="123"/>
      <c r="S1515" s="122"/>
      <c r="T1515" s="91">
        <f t="shared" si="89"/>
        <v>25300000</v>
      </c>
      <c r="U1515" s="92">
        <v>25300000</v>
      </c>
      <c r="V1515" s="124"/>
      <c r="W1515" s="125"/>
      <c r="X1515" s="93">
        <f t="shared" si="90"/>
        <v>25300000</v>
      </c>
      <c r="Y1515" s="94">
        <f t="shared" si="91"/>
        <v>0</v>
      </c>
      <c r="Z1515" s="94">
        <f t="shared" si="92"/>
        <v>0</v>
      </c>
      <c r="AA1515" s="126"/>
      <c r="AB1515" s="127" t="s">
        <v>75</v>
      </c>
      <c r="AC1515" s="114" t="str">
        <f>VLOOKUP(E1515,'[1]Tong hop'!$D$3:$P$2738,12,FALSE)</f>
        <v>LocLHSE62488@fpt.edu.vn</v>
      </c>
    </row>
    <row r="1516" spans="1:29" ht="14.25">
      <c r="A1516" s="82">
        <v>1506</v>
      </c>
      <c r="B1516" s="115" t="s">
        <v>79</v>
      </c>
      <c r="C1516" s="131"/>
      <c r="D1516" s="128" t="s">
        <v>1118</v>
      </c>
      <c r="E1516" s="116" t="s">
        <v>4450</v>
      </c>
      <c r="F1516" s="117" t="s">
        <v>4451</v>
      </c>
      <c r="G1516" s="118" t="s">
        <v>74</v>
      </c>
      <c r="H1516" s="119"/>
      <c r="I1516" s="116" t="s">
        <v>75</v>
      </c>
      <c r="J1516" s="120" t="s">
        <v>528</v>
      </c>
      <c r="K1516" s="179" t="s">
        <v>353</v>
      </c>
      <c r="L1516" s="122">
        <v>25300000</v>
      </c>
      <c r="M1516" s="122"/>
      <c r="N1516" s="123"/>
      <c r="O1516" s="122"/>
      <c r="P1516" s="122"/>
      <c r="Q1516" s="123"/>
      <c r="R1516" s="123"/>
      <c r="S1516" s="122"/>
      <c r="T1516" s="91">
        <f t="shared" si="89"/>
        <v>25300000</v>
      </c>
      <c r="U1516" s="92">
        <v>25300000</v>
      </c>
      <c r="V1516" s="124"/>
      <c r="W1516" s="125"/>
      <c r="X1516" s="93">
        <f t="shared" si="90"/>
        <v>25300000</v>
      </c>
      <c r="Y1516" s="94">
        <f t="shared" si="91"/>
        <v>0</v>
      </c>
      <c r="Z1516" s="94">
        <f t="shared" si="92"/>
        <v>0</v>
      </c>
      <c r="AA1516" s="126"/>
      <c r="AB1516" s="127" t="s">
        <v>75</v>
      </c>
      <c r="AC1516" s="97" t="s">
        <v>4452</v>
      </c>
    </row>
    <row r="1517" spans="1:29" ht="14.25">
      <c r="A1517" s="82">
        <v>1507</v>
      </c>
      <c r="B1517" s="115" t="s">
        <v>79</v>
      </c>
      <c r="C1517" s="131"/>
      <c r="D1517" s="128" t="s">
        <v>1121</v>
      </c>
      <c r="E1517" s="116" t="s">
        <v>4453</v>
      </c>
      <c r="F1517" s="117" t="s">
        <v>4454</v>
      </c>
      <c r="G1517" s="118" t="s">
        <v>209</v>
      </c>
      <c r="H1517" s="119"/>
      <c r="I1517" s="116" t="s">
        <v>75</v>
      </c>
      <c r="J1517" s="120" t="s">
        <v>480</v>
      </c>
      <c r="K1517" s="121" t="s">
        <v>115</v>
      </c>
      <c r="L1517" s="122">
        <v>25300000</v>
      </c>
      <c r="M1517" s="122"/>
      <c r="N1517" s="123"/>
      <c r="O1517" s="122"/>
      <c r="P1517" s="122"/>
      <c r="Q1517" s="123"/>
      <c r="R1517" s="123"/>
      <c r="S1517" s="122">
        <v>20125000</v>
      </c>
      <c r="T1517" s="91">
        <f t="shared" si="89"/>
        <v>5175000</v>
      </c>
      <c r="U1517" s="92">
        <v>25350000</v>
      </c>
      <c r="V1517" s="124"/>
      <c r="W1517" s="125"/>
      <c r="X1517" s="93">
        <f t="shared" si="90"/>
        <v>25350000</v>
      </c>
      <c r="Y1517" s="94">
        <f t="shared" si="91"/>
        <v>20175000</v>
      </c>
      <c r="Z1517" s="94">
        <f t="shared" si="92"/>
        <v>0</v>
      </c>
      <c r="AA1517" s="126"/>
      <c r="AB1517" s="127" t="s">
        <v>75</v>
      </c>
      <c r="AC1517" s="97" t="s">
        <v>4455</v>
      </c>
    </row>
    <row r="1518" spans="1:29" ht="14.25">
      <c r="A1518" s="82">
        <v>1508</v>
      </c>
      <c r="B1518" s="115" t="s">
        <v>79</v>
      </c>
      <c r="C1518" s="131"/>
      <c r="D1518" s="128" t="s">
        <v>1102</v>
      </c>
      <c r="E1518" s="116" t="s">
        <v>4456</v>
      </c>
      <c r="F1518" s="117" t="s">
        <v>4457</v>
      </c>
      <c r="G1518" s="118" t="s">
        <v>82</v>
      </c>
      <c r="H1518" s="119"/>
      <c r="I1518" s="116" t="s">
        <v>75</v>
      </c>
      <c r="J1518" s="120" t="s">
        <v>552</v>
      </c>
      <c r="K1518" s="179" t="s">
        <v>353</v>
      </c>
      <c r="L1518" s="122">
        <v>25300000</v>
      </c>
      <c r="M1518" s="122"/>
      <c r="N1518" s="123"/>
      <c r="O1518" s="122"/>
      <c r="P1518" s="122"/>
      <c r="Q1518" s="123"/>
      <c r="R1518" s="123"/>
      <c r="S1518" s="122"/>
      <c r="T1518" s="91">
        <f t="shared" si="89"/>
        <v>25300000</v>
      </c>
      <c r="U1518" s="92">
        <v>25300000</v>
      </c>
      <c r="V1518" s="124"/>
      <c r="W1518" s="125"/>
      <c r="X1518" s="93">
        <f t="shared" si="90"/>
        <v>25300000</v>
      </c>
      <c r="Y1518" s="94">
        <f t="shared" si="91"/>
        <v>0</v>
      </c>
      <c r="Z1518" s="94">
        <f t="shared" si="92"/>
        <v>0</v>
      </c>
      <c r="AA1518" s="126"/>
      <c r="AB1518" s="127" t="s">
        <v>75</v>
      </c>
      <c r="AC1518" s="114" t="str">
        <f>VLOOKUP(E1518,'[1]Tong hop'!$D$3:$P$2738,12,FALSE)</f>
        <v>ThangNHSE62475@fpt.edu.vn</v>
      </c>
    </row>
    <row r="1519" spans="1:29" ht="14.25">
      <c r="A1519" s="82">
        <v>1509</v>
      </c>
      <c r="B1519" s="115" t="s">
        <v>79</v>
      </c>
      <c r="C1519" s="131"/>
      <c r="D1519" s="128" t="s">
        <v>1124</v>
      </c>
      <c r="E1519" s="86" t="s">
        <v>4458</v>
      </c>
      <c r="F1519" s="176" t="s">
        <v>4459</v>
      </c>
      <c r="G1519" s="86" t="s">
        <v>74</v>
      </c>
      <c r="H1519" s="146"/>
      <c r="I1519" s="146"/>
      <c r="J1519" s="120" t="s">
        <v>533</v>
      </c>
      <c r="K1519" s="121" t="s">
        <v>115</v>
      </c>
      <c r="L1519" s="122">
        <v>25300000</v>
      </c>
      <c r="M1519" s="122"/>
      <c r="N1519" s="123"/>
      <c r="O1519" s="122"/>
      <c r="P1519" s="122"/>
      <c r="Q1519" s="123"/>
      <c r="R1519" s="123"/>
      <c r="S1519" s="122"/>
      <c r="T1519" s="91">
        <f t="shared" si="89"/>
        <v>25300000</v>
      </c>
      <c r="U1519" s="92">
        <v>25300000</v>
      </c>
      <c r="V1519" s="124"/>
      <c r="W1519" s="125"/>
      <c r="X1519" s="93">
        <f t="shared" si="90"/>
        <v>25300000</v>
      </c>
      <c r="Y1519" s="94">
        <f t="shared" si="91"/>
        <v>0</v>
      </c>
      <c r="Z1519" s="94">
        <f t="shared" si="92"/>
        <v>0</v>
      </c>
      <c r="AA1519" s="126"/>
      <c r="AB1519" s="127" t="s">
        <v>75</v>
      </c>
      <c r="AC1519" s="97" t="s">
        <v>4460</v>
      </c>
    </row>
    <row r="1520" spans="1:29" ht="14.25">
      <c r="A1520" s="82">
        <v>1510</v>
      </c>
      <c r="B1520" s="115" t="s">
        <v>79</v>
      </c>
      <c r="C1520" s="131"/>
      <c r="D1520" s="84" t="s">
        <v>1158</v>
      </c>
      <c r="E1520" s="116" t="s">
        <v>4461</v>
      </c>
      <c r="F1520" s="117" t="s">
        <v>4462</v>
      </c>
      <c r="G1520" s="118" t="s">
        <v>209</v>
      </c>
      <c r="H1520" s="119" t="s">
        <v>361</v>
      </c>
      <c r="I1520" s="116" t="s">
        <v>75</v>
      </c>
      <c r="J1520" s="120" t="s">
        <v>544</v>
      </c>
      <c r="K1520" s="179" t="s">
        <v>353</v>
      </c>
      <c r="L1520" s="122">
        <v>25300000</v>
      </c>
      <c r="M1520" s="122"/>
      <c r="N1520" s="123"/>
      <c r="O1520" s="122"/>
      <c r="P1520" s="122"/>
      <c r="Q1520" s="123"/>
      <c r="R1520" s="123"/>
      <c r="S1520" s="122"/>
      <c r="T1520" s="91">
        <f t="shared" si="89"/>
        <v>25300000</v>
      </c>
      <c r="U1520" s="92">
        <v>25300000</v>
      </c>
      <c r="V1520" s="124"/>
      <c r="W1520" s="125"/>
      <c r="X1520" s="93">
        <f t="shared" si="90"/>
        <v>25300000</v>
      </c>
      <c r="Y1520" s="94">
        <f t="shared" si="91"/>
        <v>0</v>
      </c>
      <c r="Z1520" s="94">
        <f t="shared" si="92"/>
        <v>0</v>
      </c>
      <c r="AA1520" s="126"/>
      <c r="AB1520" s="127" t="s">
        <v>75</v>
      </c>
      <c r="AC1520" s="97" t="s">
        <v>4463</v>
      </c>
    </row>
    <row r="1521" spans="1:29" ht="14.25">
      <c r="A1521" s="82">
        <v>1511</v>
      </c>
      <c r="B1521" s="115" t="s">
        <v>79</v>
      </c>
      <c r="C1521" s="131"/>
      <c r="D1521" s="128" t="s">
        <v>1118</v>
      </c>
      <c r="E1521" s="116" t="s">
        <v>4464</v>
      </c>
      <c r="F1521" s="117" t="s">
        <v>4465</v>
      </c>
      <c r="G1521" s="118" t="s">
        <v>74</v>
      </c>
      <c r="H1521" s="119" t="s">
        <v>361</v>
      </c>
      <c r="I1521" s="116" t="s">
        <v>75</v>
      </c>
      <c r="J1521" s="120" t="s">
        <v>521</v>
      </c>
      <c r="K1521" s="179" t="s">
        <v>353</v>
      </c>
      <c r="L1521" s="122">
        <v>25300000</v>
      </c>
      <c r="M1521" s="122"/>
      <c r="N1521" s="123"/>
      <c r="O1521" s="122"/>
      <c r="P1521" s="122"/>
      <c r="Q1521" s="123"/>
      <c r="R1521" s="123"/>
      <c r="S1521" s="122"/>
      <c r="T1521" s="91">
        <f t="shared" si="89"/>
        <v>25300000</v>
      </c>
      <c r="U1521" s="92">
        <v>25300000</v>
      </c>
      <c r="V1521" s="124"/>
      <c r="W1521" s="125"/>
      <c r="X1521" s="93">
        <f t="shared" si="90"/>
        <v>25300000</v>
      </c>
      <c r="Y1521" s="94">
        <f t="shared" si="91"/>
        <v>0</v>
      </c>
      <c r="Z1521" s="94">
        <f t="shared" si="92"/>
        <v>0</v>
      </c>
      <c r="AA1521" s="126"/>
      <c r="AB1521" s="127" t="s">
        <v>75</v>
      </c>
      <c r="AC1521" s="97" t="s">
        <v>4466</v>
      </c>
    </row>
    <row r="1522" spans="1:29" ht="14.25">
      <c r="A1522" s="82">
        <v>1512</v>
      </c>
      <c r="B1522" s="115" t="s">
        <v>79</v>
      </c>
      <c r="C1522" s="131"/>
      <c r="D1522" s="128" t="s">
        <v>1118</v>
      </c>
      <c r="E1522" s="116" t="s">
        <v>4467</v>
      </c>
      <c r="F1522" s="117" t="s">
        <v>4468</v>
      </c>
      <c r="G1522" s="118" t="s">
        <v>74</v>
      </c>
      <c r="H1522" s="119"/>
      <c r="I1522" s="116" t="s">
        <v>75</v>
      </c>
      <c r="J1522" s="120" t="s">
        <v>521</v>
      </c>
      <c r="K1522" s="179" t="s">
        <v>353</v>
      </c>
      <c r="L1522" s="122">
        <v>25300000</v>
      </c>
      <c r="M1522" s="122"/>
      <c r="N1522" s="123"/>
      <c r="O1522" s="122"/>
      <c r="P1522" s="122"/>
      <c r="Q1522" s="123"/>
      <c r="R1522" s="123"/>
      <c r="S1522" s="122"/>
      <c r="T1522" s="91">
        <f t="shared" si="89"/>
        <v>25300000</v>
      </c>
      <c r="U1522" s="92">
        <v>25300000</v>
      </c>
      <c r="V1522" s="124"/>
      <c r="W1522" s="125"/>
      <c r="X1522" s="93">
        <f t="shared" si="90"/>
        <v>25300000</v>
      </c>
      <c r="Y1522" s="94">
        <f t="shared" si="91"/>
        <v>0</v>
      </c>
      <c r="Z1522" s="94">
        <f t="shared" si="92"/>
        <v>0</v>
      </c>
      <c r="AA1522" s="126"/>
      <c r="AB1522" s="127" t="s">
        <v>75</v>
      </c>
      <c r="AC1522" s="97" t="s">
        <v>4469</v>
      </c>
    </row>
    <row r="1523" spans="1:29" ht="14.25">
      <c r="A1523" s="82">
        <v>1513</v>
      </c>
      <c r="B1523" s="115" t="s">
        <v>79</v>
      </c>
      <c r="C1523" s="131"/>
      <c r="D1523" s="128" t="s">
        <v>1218</v>
      </c>
      <c r="E1523" s="116" t="s">
        <v>4470</v>
      </c>
      <c r="F1523" s="117" t="s">
        <v>4471</v>
      </c>
      <c r="G1523" s="118" t="s">
        <v>74</v>
      </c>
      <c r="H1523" s="119" t="s">
        <v>361</v>
      </c>
      <c r="I1523" s="116" t="s">
        <v>75</v>
      </c>
      <c r="J1523" s="120" t="s">
        <v>521</v>
      </c>
      <c r="K1523" s="179" t="s">
        <v>353</v>
      </c>
      <c r="L1523" s="122">
        <v>25300000</v>
      </c>
      <c r="M1523" s="122"/>
      <c r="N1523" s="123"/>
      <c r="O1523" s="122"/>
      <c r="P1523" s="122"/>
      <c r="Q1523" s="123"/>
      <c r="R1523" s="123"/>
      <c r="S1523" s="122"/>
      <c r="T1523" s="91">
        <f t="shared" si="89"/>
        <v>25300000</v>
      </c>
      <c r="U1523" s="92">
        <v>25300000</v>
      </c>
      <c r="V1523" s="124"/>
      <c r="W1523" s="125"/>
      <c r="X1523" s="93">
        <f t="shared" si="90"/>
        <v>25300000</v>
      </c>
      <c r="Y1523" s="94">
        <f t="shared" si="91"/>
        <v>0</v>
      </c>
      <c r="Z1523" s="94">
        <f t="shared" si="92"/>
        <v>0</v>
      </c>
      <c r="AA1523" s="126"/>
      <c r="AB1523" s="127" t="s">
        <v>75</v>
      </c>
      <c r="AC1523" s="97" t="s">
        <v>4472</v>
      </c>
    </row>
    <row r="1524" spans="1:29" ht="14.25">
      <c r="A1524" s="82">
        <v>1514</v>
      </c>
      <c r="B1524" s="115" t="s">
        <v>79</v>
      </c>
      <c r="C1524" s="131"/>
      <c r="D1524" s="128" t="s">
        <v>1391</v>
      </c>
      <c r="E1524" s="116" t="s">
        <v>4473</v>
      </c>
      <c r="F1524" s="117" t="s">
        <v>4474</v>
      </c>
      <c r="G1524" s="118" t="s">
        <v>74</v>
      </c>
      <c r="H1524" s="119"/>
      <c r="I1524" s="116" t="s">
        <v>244</v>
      </c>
      <c r="J1524" s="120" t="s">
        <v>552</v>
      </c>
      <c r="K1524" s="179" t="s">
        <v>353</v>
      </c>
      <c r="L1524" s="122">
        <v>25300000</v>
      </c>
      <c r="M1524" s="122"/>
      <c r="N1524" s="123"/>
      <c r="O1524" s="122"/>
      <c r="P1524" s="122"/>
      <c r="Q1524" s="123"/>
      <c r="R1524" s="123"/>
      <c r="S1524" s="122"/>
      <c r="T1524" s="91">
        <f t="shared" si="89"/>
        <v>25300000</v>
      </c>
      <c r="U1524" s="92">
        <v>25300000</v>
      </c>
      <c r="V1524" s="124"/>
      <c r="W1524" s="125"/>
      <c r="X1524" s="93">
        <f t="shared" si="90"/>
        <v>25300000</v>
      </c>
      <c r="Y1524" s="94">
        <f t="shared" si="91"/>
        <v>0</v>
      </c>
      <c r="Z1524" s="94">
        <f t="shared" si="92"/>
        <v>0</v>
      </c>
      <c r="AA1524" s="126"/>
      <c r="AB1524" s="127" t="s">
        <v>75</v>
      </c>
      <c r="AC1524" s="97" t="s">
        <v>4475</v>
      </c>
    </row>
    <row r="1525" spans="1:29" ht="14.25">
      <c r="A1525" s="82">
        <v>1515</v>
      </c>
      <c r="B1525" s="115" t="s">
        <v>79</v>
      </c>
      <c r="C1525" s="131"/>
      <c r="D1525" s="128" t="s">
        <v>1124</v>
      </c>
      <c r="E1525" s="116" t="s">
        <v>4476</v>
      </c>
      <c r="F1525" s="117" t="s">
        <v>4477</v>
      </c>
      <c r="G1525" s="118" t="s">
        <v>74</v>
      </c>
      <c r="H1525" s="119"/>
      <c r="I1525" s="116" t="s">
        <v>75</v>
      </c>
      <c r="J1525" s="120" t="s">
        <v>521</v>
      </c>
      <c r="K1525" s="179" t="s">
        <v>353</v>
      </c>
      <c r="L1525" s="122">
        <v>25300000</v>
      </c>
      <c r="M1525" s="122"/>
      <c r="N1525" s="123"/>
      <c r="O1525" s="122"/>
      <c r="P1525" s="122"/>
      <c r="Q1525" s="123"/>
      <c r="R1525" s="123"/>
      <c r="S1525" s="122"/>
      <c r="T1525" s="91">
        <f t="shared" si="89"/>
        <v>25300000</v>
      </c>
      <c r="U1525" s="92">
        <v>25300000</v>
      </c>
      <c r="V1525" s="124"/>
      <c r="W1525" s="125"/>
      <c r="X1525" s="93">
        <f t="shared" si="90"/>
        <v>25300000</v>
      </c>
      <c r="Y1525" s="94">
        <f t="shared" si="91"/>
        <v>0</v>
      </c>
      <c r="Z1525" s="94">
        <f t="shared" si="92"/>
        <v>0</v>
      </c>
      <c r="AA1525" s="126"/>
      <c r="AB1525" s="127" t="s">
        <v>75</v>
      </c>
      <c r="AC1525" s="97" t="s">
        <v>4478</v>
      </c>
    </row>
    <row r="1526" spans="1:29" ht="14.25">
      <c r="A1526" s="82">
        <v>1516</v>
      </c>
      <c r="B1526" s="115" t="s">
        <v>79</v>
      </c>
      <c r="C1526" s="131"/>
      <c r="D1526" s="84" t="s">
        <v>1158</v>
      </c>
      <c r="E1526" s="116" t="s">
        <v>4479</v>
      </c>
      <c r="F1526" s="117" t="s">
        <v>4480</v>
      </c>
      <c r="G1526" s="118" t="s">
        <v>82</v>
      </c>
      <c r="H1526" s="119"/>
      <c r="I1526" s="116" t="s">
        <v>75</v>
      </c>
      <c r="J1526" s="120" t="s">
        <v>552</v>
      </c>
      <c r="K1526" s="179" t="s">
        <v>353</v>
      </c>
      <c r="L1526" s="122">
        <v>25300000</v>
      </c>
      <c r="M1526" s="122"/>
      <c r="N1526" s="123"/>
      <c r="O1526" s="122"/>
      <c r="P1526" s="122"/>
      <c r="Q1526" s="123"/>
      <c r="R1526" s="123"/>
      <c r="S1526" s="122"/>
      <c r="T1526" s="91">
        <f t="shared" si="89"/>
        <v>25300000</v>
      </c>
      <c r="U1526" s="92">
        <v>25300000</v>
      </c>
      <c r="V1526" s="124"/>
      <c r="W1526" s="125"/>
      <c r="X1526" s="93">
        <f t="shared" si="90"/>
        <v>25300000</v>
      </c>
      <c r="Y1526" s="94">
        <f t="shared" si="91"/>
        <v>0</v>
      </c>
      <c r="Z1526" s="94">
        <f t="shared" si="92"/>
        <v>0</v>
      </c>
      <c r="AA1526" s="126"/>
      <c r="AB1526" s="127" t="s">
        <v>75</v>
      </c>
      <c r="AC1526" s="97" t="s">
        <v>4481</v>
      </c>
    </row>
    <row r="1527" spans="1:29" ht="14.25">
      <c r="A1527" s="82">
        <v>1517</v>
      </c>
      <c r="B1527" s="115" t="s">
        <v>79</v>
      </c>
      <c r="C1527" s="131"/>
      <c r="D1527" s="128" t="s">
        <v>1118</v>
      </c>
      <c r="E1527" s="116" t="s">
        <v>4482</v>
      </c>
      <c r="F1527" s="117" t="s">
        <v>4483</v>
      </c>
      <c r="G1527" s="118" t="s">
        <v>82</v>
      </c>
      <c r="H1527" s="119"/>
      <c r="I1527" s="116" t="s">
        <v>75</v>
      </c>
      <c r="J1527" s="120" t="s">
        <v>552</v>
      </c>
      <c r="K1527" s="179" t="s">
        <v>353</v>
      </c>
      <c r="L1527" s="122">
        <v>25300000</v>
      </c>
      <c r="M1527" s="122"/>
      <c r="N1527" s="123"/>
      <c r="O1527" s="122"/>
      <c r="P1527" s="122"/>
      <c r="Q1527" s="123"/>
      <c r="R1527" s="123"/>
      <c r="S1527" s="122"/>
      <c r="T1527" s="91">
        <f t="shared" si="89"/>
        <v>25300000</v>
      </c>
      <c r="U1527" s="92">
        <v>25300000</v>
      </c>
      <c r="V1527" s="124"/>
      <c r="W1527" s="125"/>
      <c r="X1527" s="93">
        <f t="shared" si="90"/>
        <v>25300000</v>
      </c>
      <c r="Y1527" s="94">
        <f t="shared" si="91"/>
        <v>0</v>
      </c>
      <c r="Z1527" s="94">
        <f t="shared" si="92"/>
        <v>0</v>
      </c>
      <c r="AA1527" s="126"/>
      <c r="AB1527" s="127" t="s">
        <v>75</v>
      </c>
      <c r="AC1527" s="97" t="s">
        <v>4484</v>
      </c>
    </row>
    <row r="1528" spans="1:29" ht="14.25">
      <c r="A1528" s="82">
        <v>1518</v>
      </c>
      <c r="B1528" s="115" t="s">
        <v>79</v>
      </c>
      <c r="C1528" s="131"/>
      <c r="D1528" s="128" t="s">
        <v>1118</v>
      </c>
      <c r="E1528" s="116" t="s">
        <v>4485</v>
      </c>
      <c r="F1528" s="117" t="s">
        <v>4486</v>
      </c>
      <c r="G1528" s="118" t="s">
        <v>74</v>
      </c>
      <c r="H1528" s="119"/>
      <c r="I1528" s="116" t="s">
        <v>75</v>
      </c>
      <c r="J1528" s="120" t="s">
        <v>528</v>
      </c>
      <c r="K1528" s="179" t="s">
        <v>353</v>
      </c>
      <c r="L1528" s="122">
        <v>25300000</v>
      </c>
      <c r="M1528" s="122"/>
      <c r="N1528" s="123"/>
      <c r="O1528" s="122"/>
      <c r="P1528" s="122"/>
      <c r="Q1528" s="123"/>
      <c r="R1528" s="123"/>
      <c r="S1528" s="122"/>
      <c r="T1528" s="91">
        <f t="shared" si="89"/>
        <v>25300000</v>
      </c>
      <c r="U1528" s="92">
        <v>25300000</v>
      </c>
      <c r="V1528" s="124"/>
      <c r="W1528" s="125"/>
      <c r="X1528" s="93">
        <f t="shared" si="90"/>
        <v>25300000</v>
      </c>
      <c r="Y1528" s="94">
        <f t="shared" si="91"/>
        <v>0</v>
      </c>
      <c r="Z1528" s="94">
        <f t="shared" si="92"/>
        <v>0</v>
      </c>
      <c r="AA1528" s="126"/>
      <c r="AB1528" s="127" t="s">
        <v>75</v>
      </c>
      <c r="AC1528" s="97" t="s">
        <v>4487</v>
      </c>
    </row>
    <row r="1529" spans="1:29" ht="14.25">
      <c r="A1529" s="82">
        <v>1519</v>
      </c>
      <c r="B1529" s="115" t="s">
        <v>79</v>
      </c>
      <c r="C1529" s="131"/>
      <c r="D1529" s="128" t="s">
        <v>1158</v>
      </c>
      <c r="E1529" s="180" t="s">
        <v>4488</v>
      </c>
      <c r="F1529" s="181" t="s">
        <v>4489</v>
      </c>
      <c r="G1529" s="180" t="s">
        <v>74</v>
      </c>
      <c r="H1529" s="119" t="s">
        <v>361</v>
      </c>
      <c r="I1529" s="175"/>
      <c r="J1529" s="120" t="s">
        <v>521</v>
      </c>
      <c r="K1529" s="179" t="s">
        <v>353</v>
      </c>
      <c r="L1529" s="122">
        <v>25300000</v>
      </c>
      <c r="M1529" s="122"/>
      <c r="N1529" s="123"/>
      <c r="O1529" s="122"/>
      <c r="P1529" s="122"/>
      <c r="Q1529" s="123"/>
      <c r="R1529" s="123"/>
      <c r="S1529" s="122"/>
      <c r="T1529" s="91">
        <f t="shared" si="89"/>
        <v>25300000</v>
      </c>
      <c r="U1529" s="92">
        <v>25300000</v>
      </c>
      <c r="V1529" s="124"/>
      <c r="W1529" s="125"/>
      <c r="X1529" s="93">
        <f t="shared" si="90"/>
        <v>25300000</v>
      </c>
      <c r="Y1529" s="94">
        <f t="shared" si="91"/>
        <v>0</v>
      </c>
      <c r="Z1529" s="94">
        <f t="shared" si="92"/>
        <v>0</v>
      </c>
      <c r="AA1529" s="126"/>
      <c r="AB1529" s="127" t="s">
        <v>75</v>
      </c>
      <c r="AC1529" s="97" t="s">
        <v>4490</v>
      </c>
    </row>
    <row r="1530" spans="1:29" ht="14.25">
      <c r="A1530" s="82">
        <v>1520</v>
      </c>
      <c r="B1530" s="115" t="s">
        <v>79</v>
      </c>
      <c r="C1530" s="131"/>
      <c r="D1530" s="128" t="s">
        <v>742</v>
      </c>
      <c r="E1530" s="180" t="s">
        <v>4491</v>
      </c>
      <c r="F1530" s="181" t="s">
        <v>4492</v>
      </c>
      <c r="G1530" s="180" t="s">
        <v>67</v>
      </c>
      <c r="H1530" s="131" t="s">
        <v>4493</v>
      </c>
      <c r="I1530" s="175"/>
      <c r="J1530" s="120" t="s">
        <v>814</v>
      </c>
      <c r="K1530" s="179" t="s">
        <v>353</v>
      </c>
      <c r="L1530" s="122">
        <v>25300000</v>
      </c>
      <c r="M1530" s="122"/>
      <c r="N1530" s="123"/>
      <c r="O1530" s="122"/>
      <c r="P1530" s="122"/>
      <c r="Q1530" s="123"/>
      <c r="R1530" s="123"/>
      <c r="S1530" s="122"/>
      <c r="T1530" s="91">
        <f t="shared" si="89"/>
        <v>25300000</v>
      </c>
      <c r="U1530" s="92">
        <v>25300000</v>
      </c>
      <c r="V1530" s="124"/>
      <c r="W1530" s="125"/>
      <c r="X1530" s="93">
        <f t="shared" si="90"/>
        <v>25300000</v>
      </c>
      <c r="Y1530" s="94">
        <f t="shared" si="91"/>
        <v>0</v>
      </c>
      <c r="Z1530" s="94">
        <f t="shared" si="92"/>
        <v>0</v>
      </c>
      <c r="AA1530" s="126"/>
      <c r="AB1530" s="127" t="s">
        <v>75</v>
      </c>
      <c r="AC1530" s="97" t="s">
        <v>4494</v>
      </c>
    </row>
    <row r="1531" spans="1:29" ht="14.25">
      <c r="A1531" s="82">
        <v>1521</v>
      </c>
      <c r="B1531" s="115" t="s">
        <v>79</v>
      </c>
      <c r="C1531" s="131"/>
      <c r="D1531" s="128" t="s">
        <v>1121</v>
      </c>
      <c r="E1531" s="180" t="s">
        <v>4495</v>
      </c>
      <c r="F1531" s="181" t="s">
        <v>4496</v>
      </c>
      <c r="G1531" s="180" t="s">
        <v>209</v>
      </c>
      <c r="H1531" s="131"/>
      <c r="I1531" s="175" t="s">
        <v>75</v>
      </c>
      <c r="J1531" s="120" t="s">
        <v>544</v>
      </c>
      <c r="K1531" s="179" t="s">
        <v>353</v>
      </c>
      <c r="L1531" s="122">
        <v>25300000</v>
      </c>
      <c r="M1531" s="122"/>
      <c r="N1531" s="123"/>
      <c r="O1531" s="122"/>
      <c r="P1531" s="122"/>
      <c r="Q1531" s="123"/>
      <c r="R1531" s="123"/>
      <c r="S1531" s="122"/>
      <c r="T1531" s="91">
        <f t="shared" si="89"/>
        <v>25300000</v>
      </c>
      <c r="U1531" s="92">
        <v>25300000</v>
      </c>
      <c r="V1531" s="124"/>
      <c r="W1531" s="125"/>
      <c r="X1531" s="93">
        <f t="shared" si="90"/>
        <v>25300000</v>
      </c>
      <c r="Y1531" s="94">
        <f t="shared" si="91"/>
        <v>0</v>
      </c>
      <c r="Z1531" s="94">
        <f t="shared" si="92"/>
        <v>0</v>
      </c>
      <c r="AA1531" s="126"/>
      <c r="AB1531" s="127" t="s">
        <v>75</v>
      </c>
      <c r="AC1531" s="97" t="s">
        <v>4497</v>
      </c>
    </row>
    <row r="1532" spans="1:29" ht="14.25">
      <c r="A1532" s="82">
        <v>1522</v>
      </c>
      <c r="B1532" s="115" t="s">
        <v>79</v>
      </c>
      <c r="C1532" s="131"/>
      <c r="D1532" s="128" t="s">
        <v>1118</v>
      </c>
      <c r="E1532" s="180" t="s">
        <v>4498</v>
      </c>
      <c r="F1532" s="181" t="s">
        <v>4499</v>
      </c>
      <c r="G1532" s="180" t="s">
        <v>74</v>
      </c>
      <c r="H1532" s="131"/>
      <c r="I1532" s="175" t="s">
        <v>75</v>
      </c>
      <c r="J1532" s="120" t="s">
        <v>521</v>
      </c>
      <c r="K1532" s="179" t="s">
        <v>353</v>
      </c>
      <c r="L1532" s="122">
        <v>25300000</v>
      </c>
      <c r="M1532" s="122"/>
      <c r="N1532" s="123"/>
      <c r="O1532" s="122"/>
      <c r="P1532" s="122"/>
      <c r="Q1532" s="123"/>
      <c r="R1532" s="123"/>
      <c r="S1532" s="122"/>
      <c r="T1532" s="91">
        <f t="shared" si="89"/>
        <v>25300000</v>
      </c>
      <c r="U1532" s="92">
        <v>25300000</v>
      </c>
      <c r="V1532" s="124"/>
      <c r="W1532" s="125"/>
      <c r="X1532" s="93">
        <f t="shared" si="90"/>
        <v>25300000</v>
      </c>
      <c r="Y1532" s="94">
        <f t="shared" si="91"/>
        <v>0</v>
      </c>
      <c r="Z1532" s="94">
        <f t="shared" si="92"/>
        <v>0</v>
      </c>
      <c r="AA1532" s="126"/>
      <c r="AB1532" s="127" t="s">
        <v>75</v>
      </c>
      <c r="AC1532" s="97" t="s">
        <v>4500</v>
      </c>
    </row>
    <row r="1533" spans="1:29" ht="14.25">
      <c r="A1533" s="82">
        <v>1523</v>
      </c>
      <c r="B1533" s="115" t="s">
        <v>79</v>
      </c>
      <c r="C1533" s="131"/>
      <c r="D1533" s="84" t="s">
        <v>1158</v>
      </c>
      <c r="E1533" s="180" t="s">
        <v>4501</v>
      </c>
      <c r="F1533" s="181" t="s">
        <v>4502</v>
      </c>
      <c r="G1533" s="180" t="s">
        <v>74</v>
      </c>
      <c r="H1533" s="131" t="s">
        <v>361</v>
      </c>
      <c r="I1533" s="175" t="s">
        <v>75</v>
      </c>
      <c r="J1533" s="120" t="s">
        <v>521</v>
      </c>
      <c r="K1533" s="179" t="s">
        <v>353</v>
      </c>
      <c r="L1533" s="122">
        <v>25300000</v>
      </c>
      <c r="M1533" s="122"/>
      <c r="N1533" s="123"/>
      <c r="O1533" s="122"/>
      <c r="P1533" s="122"/>
      <c r="Q1533" s="123"/>
      <c r="R1533" s="123"/>
      <c r="S1533" s="122"/>
      <c r="T1533" s="91">
        <f t="shared" si="89"/>
        <v>25300000</v>
      </c>
      <c r="U1533" s="92">
        <v>25300000</v>
      </c>
      <c r="V1533" s="124"/>
      <c r="W1533" s="125"/>
      <c r="X1533" s="93">
        <f t="shared" si="90"/>
        <v>25300000</v>
      </c>
      <c r="Y1533" s="94">
        <f t="shared" si="91"/>
        <v>0</v>
      </c>
      <c r="Z1533" s="94">
        <f t="shared" si="92"/>
        <v>0</v>
      </c>
      <c r="AA1533" s="126"/>
      <c r="AB1533" s="127" t="s">
        <v>75</v>
      </c>
      <c r="AC1533" s="97" t="s">
        <v>4503</v>
      </c>
    </row>
    <row r="1534" spans="1:29" ht="14.25">
      <c r="A1534" s="82">
        <v>1524</v>
      </c>
      <c r="B1534" s="115" t="s">
        <v>79</v>
      </c>
      <c r="C1534" s="131"/>
      <c r="D1534" s="84" t="s">
        <v>686</v>
      </c>
      <c r="E1534" s="180" t="s">
        <v>4504</v>
      </c>
      <c r="F1534" s="181" t="s">
        <v>4505</v>
      </c>
      <c r="G1534" s="180" t="s">
        <v>74</v>
      </c>
      <c r="H1534" s="131"/>
      <c r="I1534" s="175" t="s">
        <v>75</v>
      </c>
      <c r="J1534" s="120" t="s">
        <v>521</v>
      </c>
      <c r="K1534" s="179" t="s">
        <v>353</v>
      </c>
      <c r="L1534" s="122">
        <v>25300000</v>
      </c>
      <c r="M1534" s="122"/>
      <c r="N1534" s="123"/>
      <c r="O1534" s="122"/>
      <c r="P1534" s="122"/>
      <c r="Q1534" s="123"/>
      <c r="R1534" s="123"/>
      <c r="S1534" s="122"/>
      <c r="T1534" s="91">
        <f t="shared" si="89"/>
        <v>25300000</v>
      </c>
      <c r="U1534" s="92">
        <v>25300000</v>
      </c>
      <c r="V1534" s="124"/>
      <c r="W1534" s="125"/>
      <c r="X1534" s="93">
        <f t="shared" si="90"/>
        <v>25300000</v>
      </c>
      <c r="Y1534" s="94">
        <f t="shared" si="91"/>
        <v>0</v>
      </c>
      <c r="Z1534" s="94">
        <f t="shared" si="92"/>
        <v>0</v>
      </c>
      <c r="AA1534" s="126"/>
      <c r="AB1534" s="127" t="s">
        <v>75</v>
      </c>
      <c r="AC1534" s="97" t="s">
        <v>4506</v>
      </c>
    </row>
    <row r="1535" spans="1:29" ht="14.25">
      <c r="A1535" s="82">
        <v>1525</v>
      </c>
      <c r="B1535" s="115" t="s">
        <v>79</v>
      </c>
      <c r="C1535" s="131"/>
      <c r="D1535" s="84" t="s">
        <v>686</v>
      </c>
      <c r="E1535" s="116" t="s">
        <v>4507</v>
      </c>
      <c r="F1535" s="117" t="s">
        <v>4508</v>
      </c>
      <c r="G1535" s="118" t="s">
        <v>209</v>
      </c>
      <c r="H1535" s="119" t="s">
        <v>543</v>
      </c>
      <c r="I1535" s="116" t="s">
        <v>83</v>
      </c>
      <c r="J1535" s="120" t="s">
        <v>544</v>
      </c>
      <c r="K1535" s="179" t="s">
        <v>353</v>
      </c>
      <c r="L1535" s="122">
        <v>25300000</v>
      </c>
      <c r="M1535" s="122"/>
      <c r="N1535" s="123"/>
      <c r="O1535" s="122"/>
      <c r="P1535" s="122"/>
      <c r="Q1535" s="123"/>
      <c r="R1535" s="123"/>
      <c r="S1535" s="122"/>
      <c r="T1535" s="91">
        <f t="shared" si="89"/>
        <v>25300000</v>
      </c>
      <c r="U1535" s="92">
        <v>25300000</v>
      </c>
      <c r="V1535" s="124"/>
      <c r="W1535" s="125"/>
      <c r="X1535" s="93">
        <f t="shared" si="90"/>
        <v>25300000</v>
      </c>
      <c r="Y1535" s="94">
        <f t="shared" si="91"/>
        <v>0</v>
      </c>
      <c r="Z1535" s="94">
        <f t="shared" si="92"/>
        <v>0</v>
      </c>
      <c r="AA1535" s="126"/>
      <c r="AB1535" s="127" t="s">
        <v>75</v>
      </c>
      <c r="AC1535" s="97" t="s">
        <v>4509</v>
      </c>
    </row>
    <row r="1536" spans="1:29" ht="14.25">
      <c r="A1536" s="82">
        <v>1526</v>
      </c>
      <c r="B1536" s="115" t="s">
        <v>79</v>
      </c>
      <c r="C1536" s="131"/>
      <c r="D1536" s="128" t="s">
        <v>1276</v>
      </c>
      <c r="E1536" s="180" t="s">
        <v>4510</v>
      </c>
      <c r="F1536" s="117" t="s">
        <v>4511</v>
      </c>
      <c r="G1536" s="118" t="s">
        <v>4512</v>
      </c>
      <c r="H1536" s="119"/>
      <c r="I1536" s="116" t="s">
        <v>75</v>
      </c>
      <c r="J1536" s="120" t="s">
        <v>464</v>
      </c>
      <c r="K1536" s="179" t="s">
        <v>353</v>
      </c>
      <c r="L1536" s="122">
        <v>18900000</v>
      </c>
      <c r="M1536" s="122"/>
      <c r="N1536" s="123"/>
      <c r="O1536" s="122"/>
      <c r="P1536" s="122"/>
      <c r="Q1536" s="123"/>
      <c r="R1536" s="123"/>
      <c r="S1536" s="122"/>
      <c r="T1536" s="91">
        <f t="shared" si="89"/>
        <v>18900000</v>
      </c>
      <c r="U1536" s="92">
        <v>18900000</v>
      </c>
      <c r="V1536" s="124"/>
      <c r="W1536" s="125"/>
      <c r="X1536" s="93">
        <f t="shared" si="90"/>
        <v>18900000</v>
      </c>
      <c r="Y1536" s="94">
        <f t="shared" si="91"/>
        <v>0</v>
      </c>
      <c r="Z1536" s="94">
        <f t="shared" si="92"/>
        <v>0</v>
      </c>
      <c r="AA1536" s="126"/>
      <c r="AB1536" s="127" t="s">
        <v>75</v>
      </c>
      <c r="AC1536" s="97" t="s">
        <v>4513</v>
      </c>
    </row>
    <row r="1537" spans="1:29" ht="14.25">
      <c r="A1537" s="82">
        <v>1527</v>
      </c>
      <c r="B1537" s="115" t="s">
        <v>79</v>
      </c>
      <c r="C1537" s="131"/>
      <c r="D1537" s="128" t="s">
        <v>1391</v>
      </c>
      <c r="E1537" s="116" t="s">
        <v>4514</v>
      </c>
      <c r="F1537" s="117" t="s">
        <v>1480</v>
      </c>
      <c r="G1537" s="118" t="s">
        <v>4515</v>
      </c>
      <c r="H1537" s="119"/>
      <c r="I1537" s="116" t="s">
        <v>75</v>
      </c>
      <c r="J1537" s="120" t="s">
        <v>3555</v>
      </c>
      <c r="K1537" s="179" t="s">
        <v>353</v>
      </c>
      <c r="L1537" s="122">
        <v>18900000</v>
      </c>
      <c r="M1537" s="122"/>
      <c r="N1537" s="123"/>
      <c r="O1537" s="122"/>
      <c r="P1537" s="122"/>
      <c r="Q1537" s="123"/>
      <c r="R1537" s="123"/>
      <c r="S1537" s="122"/>
      <c r="T1537" s="91">
        <f t="shared" si="89"/>
        <v>18900000</v>
      </c>
      <c r="U1537" s="92">
        <v>18900000</v>
      </c>
      <c r="V1537" s="124"/>
      <c r="W1537" s="125"/>
      <c r="X1537" s="93">
        <f t="shared" si="90"/>
        <v>18900000</v>
      </c>
      <c r="Y1537" s="94">
        <f t="shared" si="91"/>
        <v>0</v>
      </c>
      <c r="Z1537" s="94">
        <f t="shared" si="92"/>
        <v>0</v>
      </c>
      <c r="AA1537" s="126"/>
      <c r="AB1537" s="127" t="s">
        <v>75</v>
      </c>
      <c r="AC1537" s="97" t="s">
        <v>4516</v>
      </c>
    </row>
    <row r="1538" spans="1:29" ht="14.25">
      <c r="A1538" s="82">
        <v>1528</v>
      </c>
      <c r="B1538" s="115" t="s">
        <v>79</v>
      </c>
      <c r="C1538" s="131"/>
      <c r="D1538" s="128" t="s">
        <v>1121</v>
      </c>
      <c r="E1538" s="180" t="s">
        <v>4517</v>
      </c>
      <c r="F1538" s="117" t="s">
        <v>4518</v>
      </c>
      <c r="G1538" s="118" t="s">
        <v>4519</v>
      </c>
      <c r="H1538" s="119"/>
      <c r="I1538" s="116" t="s">
        <v>75</v>
      </c>
      <c r="J1538" s="120" t="s">
        <v>818</v>
      </c>
      <c r="K1538" s="179" t="s">
        <v>353</v>
      </c>
      <c r="L1538" s="122">
        <v>18900000</v>
      </c>
      <c r="M1538" s="122"/>
      <c r="N1538" s="123"/>
      <c r="O1538" s="122"/>
      <c r="P1538" s="122"/>
      <c r="Q1538" s="123"/>
      <c r="R1538" s="123"/>
      <c r="S1538" s="122"/>
      <c r="T1538" s="91">
        <f t="shared" si="89"/>
        <v>18900000</v>
      </c>
      <c r="U1538" s="92">
        <v>18900000</v>
      </c>
      <c r="V1538" s="124"/>
      <c r="W1538" s="125"/>
      <c r="X1538" s="93">
        <f t="shared" si="90"/>
        <v>18900000</v>
      </c>
      <c r="Y1538" s="94">
        <f t="shared" si="91"/>
        <v>0</v>
      </c>
      <c r="Z1538" s="94">
        <f t="shared" si="92"/>
        <v>0</v>
      </c>
      <c r="AA1538" s="126"/>
      <c r="AB1538" s="127" t="s">
        <v>75</v>
      </c>
      <c r="AC1538" s="97" t="s">
        <v>4520</v>
      </c>
    </row>
    <row r="1539" spans="1:29" ht="14.25">
      <c r="A1539" s="82">
        <v>1529</v>
      </c>
      <c r="B1539" s="115" t="s">
        <v>79</v>
      </c>
      <c r="C1539" s="131"/>
      <c r="D1539" s="128" t="s">
        <v>1102</v>
      </c>
      <c r="E1539" s="116" t="s">
        <v>4521</v>
      </c>
      <c r="F1539" s="117" t="s">
        <v>4522</v>
      </c>
      <c r="G1539" s="118" t="s">
        <v>74</v>
      </c>
      <c r="H1539" s="119"/>
      <c r="I1539" s="116" t="s">
        <v>75</v>
      </c>
      <c r="J1539" s="120" t="s">
        <v>548</v>
      </c>
      <c r="K1539" s="179" t="s">
        <v>353</v>
      </c>
      <c r="L1539" s="122">
        <v>25300000</v>
      </c>
      <c r="M1539" s="122"/>
      <c r="N1539" s="123"/>
      <c r="O1539" s="122"/>
      <c r="P1539" s="122"/>
      <c r="Q1539" s="123"/>
      <c r="R1539" s="123"/>
      <c r="S1539" s="122"/>
      <c r="T1539" s="91">
        <f t="shared" si="89"/>
        <v>25300000</v>
      </c>
      <c r="U1539" s="92">
        <v>25000000</v>
      </c>
      <c r="V1539" s="124">
        <v>300000</v>
      </c>
      <c r="W1539" s="125"/>
      <c r="X1539" s="93">
        <f t="shared" si="90"/>
        <v>25300000</v>
      </c>
      <c r="Y1539" s="94">
        <f t="shared" si="91"/>
        <v>0</v>
      </c>
      <c r="Z1539" s="94">
        <f t="shared" si="92"/>
        <v>0</v>
      </c>
      <c r="AA1539" s="126"/>
      <c r="AB1539" s="127" t="s">
        <v>75</v>
      </c>
      <c r="AC1539" s="114" t="str">
        <f>VLOOKUP(E1539,'[1]Tong hop'!$D$3:$P$2738,12,FALSE)</f>
        <v>HuyNGSE62587@fpt.edu.vn</v>
      </c>
    </row>
    <row r="1540" spans="1:29" ht="14.25">
      <c r="A1540" s="82">
        <v>1530</v>
      </c>
      <c r="B1540" s="115" t="s">
        <v>79</v>
      </c>
      <c r="C1540" s="131"/>
      <c r="D1540" s="128" t="s">
        <v>1276</v>
      </c>
      <c r="E1540" s="116" t="s">
        <v>4523</v>
      </c>
      <c r="F1540" s="117" t="s">
        <v>4524</v>
      </c>
      <c r="G1540" s="118" t="s">
        <v>74</v>
      </c>
      <c r="H1540" s="119"/>
      <c r="I1540" s="116" t="s">
        <v>75</v>
      </c>
      <c r="J1540" s="120" t="s">
        <v>548</v>
      </c>
      <c r="K1540" s="179" t="s">
        <v>353</v>
      </c>
      <c r="L1540" s="122">
        <v>25300000</v>
      </c>
      <c r="M1540" s="122"/>
      <c r="N1540" s="123"/>
      <c r="O1540" s="122"/>
      <c r="P1540" s="122"/>
      <c r="Q1540" s="123"/>
      <c r="R1540" s="123"/>
      <c r="S1540" s="122"/>
      <c r="T1540" s="91">
        <f t="shared" si="89"/>
        <v>25300000</v>
      </c>
      <c r="U1540" s="92">
        <v>25300000</v>
      </c>
      <c r="V1540" s="124"/>
      <c r="W1540" s="125"/>
      <c r="X1540" s="93">
        <f t="shared" si="90"/>
        <v>25300000</v>
      </c>
      <c r="Y1540" s="94">
        <f t="shared" si="91"/>
        <v>0</v>
      </c>
      <c r="Z1540" s="94">
        <f t="shared" si="92"/>
        <v>0</v>
      </c>
      <c r="AA1540" s="126"/>
      <c r="AB1540" s="127" t="s">
        <v>75</v>
      </c>
      <c r="AC1540" s="97" t="s">
        <v>4525</v>
      </c>
    </row>
    <row r="1541" spans="1:29" ht="14.25">
      <c r="A1541" s="82">
        <v>1531</v>
      </c>
      <c r="B1541" s="115" t="s">
        <v>79</v>
      </c>
      <c r="C1541" s="131"/>
      <c r="D1541" s="128" t="s">
        <v>1118</v>
      </c>
      <c r="E1541" s="116" t="s">
        <v>4526</v>
      </c>
      <c r="F1541" s="117" t="s">
        <v>4527</v>
      </c>
      <c r="G1541" s="118" t="s">
        <v>74</v>
      </c>
      <c r="H1541" s="119"/>
      <c r="I1541" s="116" t="s">
        <v>75</v>
      </c>
      <c r="J1541" s="120" t="s">
        <v>548</v>
      </c>
      <c r="K1541" s="179" t="s">
        <v>353</v>
      </c>
      <c r="L1541" s="122">
        <v>25300000</v>
      </c>
      <c r="M1541" s="122"/>
      <c r="N1541" s="123"/>
      <c r="O1541" s="122"/>
      <c r="P1541" s="122"/>
      <c r="Q1541" s="123"/>
      <c r="R1541" s="123"/>
      <c r="S1541" s="122"/>
      <c r="T1541" s="91">
        <f t="shared" si="89"/>
        <v>25300000</v>
      </c>
      <c r="U1541" s="92">
        <v>25300000</v>
      </c>
      <c r="V1541" s="124"/>
      <c r="W1541" s="125"/>
      <c r="X1541" s="93">
        <f t="shared" si="90"/>
        <v>25300000</v>
      </c>
      <c r="Y1541" s="94">
        <f t="shared" si="91"/>
        <v>0</v>
      </c>
      <c r="Z1541" s="94">
        <f t="shared" si="92"/>
        <v>0</v>
      </c>
      <c r="AA1541" s="126"/>
      <c r="AB1541" s="127" t="s">
        <v>75</v>
      </c>
      <c r="AC1541" s="97" t="s">
        <v>4528</v>
      </c>
    </row>
    <row r="1542" spans="1:29" ht="14.25">
      <c r="A1542" s="82">
        <v>1532</v>
      </c>
      <c r="B1542" s="115" t="s">
        <v>79</v>
      </c>
      <c r="C1542" s="131"/>
      <c r="D1542" s="84" t="s">
        <v>1118</v>
      </c>
      <c r="E1542" s="116" t="s">
        <v>4529</v>
      </c>
      <c r="F1542" s="117" t="s">
        <v>4530</v>
      </c>
      <c r="G1542" s="118" t="s">
        <v>74</v>
      </c>
      <c r="H1542" s="119"/>
      <c r="I1542" s="116" t="s">
        <v>75</v>
      </c>
      <c r="J1542" s="120" t="s">
        <v>548</v>
      </c>
      <c r="K1542" s="179" t="s">
        <v>353</v>
      </c>
      <c r="L1542" s="122">
        <v>25300000</v>
      </c>
      <c r="M1542" s="122"/>
      <c r="N1542" s="123"/>
      <c r="O1542" s="122"/>
      <c r="P1542" s="122"/>
      <c r="Q1542" s="123"/>
      <c r="R1542" s="123"/>
      <c r="S1542" s="122"/>
      <c r="T1542" s="91">
        <f t="shared" si="89"/>
        <v>25300000</v>
      </c>
      <c r="U1542" s="92">
        <v>25300000</v>
      </c>
      <c r="V1542" s="124"/>
      <c r="W1542" s="125"/>
      <c r="X1542" s="93">
        <f t="shared" si="90"/>
        <v>25300000</v>
      </c>
      <c r="Y1542" s="94">
        <f t="shared" si="91"/>
        <v>0</v>
      </c>
      <c r="Z1542" s="94">
        <f t="shared" si="92"/>
        <v>0</v>
      </c>
      <c r="AA1542" s="126"/>
      <c r="AB1542" s="127" t="s">
        <v>75</v>
      </c>
      <c r="AC1542" s="97" t="s">
        <v>4531</v>
      </c>
    </row>
    <row r="1543" spans="1:29" ht="14.25">
      <c r="A1543" s="82">
        <v>1533</v>
      </c>
      <c r="B1543" s="115" t="s">
        <v>79</v>
      </c>
      <c r="C1543" s="131"/>
      <c r="D1543" s="128" t="s">
        <v>751</v>
      </c>
      <c r="E1543" s="116" t="s">
        <v>4532</v>
      </c>
      <c r="F1543" s="117" t="s">
        <v>4533</v>
      </c>
      <c r="G1543" s="118" t="s">
        <v>74</v>
      </c>
      <c r="H1543" s="119"/>
      <c r="I1543" s="116" t="s">
        <v>1928</v>
      </c>
      <c r="J1543" s="120" t="s">
        <v>810</v>
      </c>
      <c r="K1543" s="179" t="s">
        <v>353</v>
      </c>
      <c r="L1543" s="122">
        <v>25300000</v>
      </c>
      <c r="M1543" s="122"/>
      <c r="N1543" s="123"/>
      <c r="O1543" s="122">
        <v>90</v>
      </c>
      <c r="P1543" s="122"/>
      <c r="Q1543" s="123"/>
      <c r="R1543" s="123"/>
      <c r="S1543" s="122"/>
      <c r="T1543" s="91">
        <f t="shared" si="89"/>
        <v>2530000</v>
      </c>
      <c r="U1543" s="92">
        <v>2530000</v>
      </c>
      <c r="V1543" s="124"/>
      <c r="W1543" s="125"/>
      <c r="X1543" s="93">
        <f t="shared" si="90"/>
        <v>2530000</v>
      </c>
      <c r="Y1543" s="94">
        <f t="shared" si="91"/>
        <v>0</v>
      </c>
      <c r="Z1543" s="94">
        <f t="shared" si="92"/>
        <v>0</v>
      </c>
      <c r="AA1543" s="126"/>
      <c r="AB1543" s="127" t="s">
        <v>75</v>
      </c>
      <c r="AC1543" s="114" t="str">
        <f>VLOOKUP(E1543,'[1]Tong hop'!$D$3:$P$2738,12,FALSE)</f>
        <v>GiangPTTSE62203@fpt.edu.vn</v>
      </c>
    </row>
    <row r="1544" spans="1:29" ht="14.25">
      <c r="A1544" s="82">
        <v>1534</v>
      </c>
      <c r="B1544" s="115" t="s">
        <v>79</v>
      </c>
      <c r="C1544" s="131"/>
      <c r="D1544" s="128" t="s">
        <v>1276</v>
      </c>
      <c r="E1544" s="116" t="s">
        <v>4534</v>
      </c>
      <c r="F1544" s="117" t="s">
        <v>4535</v>
      </c>
      <c r="G1544" s="118" t="s">
        <v>74</v>
      </c>
      <c r="H1544" s="119"/>
      <c r="I1544" s="116" t="s">
        <v>75</v>
      </c>
      <c r="J1544" s="120" t="s">
        <v>810</v>
      </c>
      <c r="K1544" s="179" t="s">
        <v>353</v>
      </c>
      <c r="L1544" s="122">
        <v>25300000</v>
      </c>
      <c r="M1544" s="122"/>
      <c r="N1544" s="123"/>
      <c r="O1544" s="122"/>
      <c r="P1544" s="122"/>
      <c r="Q1544" s="123"/>
      <c r="R1544" s="123"/>
      <c r="S1544" s="122"/>
      <c r="T1544" s="91">
        <f t="shared" si="89"/>
        <v>25300000</v>
      </c>
      <c r="U1544" s="92">
        <v>25300000</v>
      </c>
      <c r="V1544" s="124"/>
      <c r="W1544" s="125"/>
      <c r="X1544" s="93">
        <f t="shared" si="90"/>
        <v>25300000</v>
      </c>
      <c r="Y1544" s="94">
        <f t="shared" si="91"/>
        <v>0</v>
      </c>
      <c r="Z1544" s="94">
        <f t="shared" si="92"/>
        <v>0</v>
      </c>
      <c r="AA1544" s="126"/>
      <c r="AB1544" s="127" t="s">
        <v>75</v>
      </c>
      <c r="AC1544" s="97" t="s">
        <v>4536</v>
      </c>
    </row>
    <row r="1545" spans="1:29" ht="14.25">
      <c r="A1545" s="82">
        <v>1535</v>
      </c>
      <c r="B1545" s="115" t="s">
        <v>79</v>
      </c>
      <c r="C1545" s="131"/>
      <c r="D1545" s="128" t="s">
        <v>1218</v>
      </c>
      <c r="E1545" s="180" t="s">
        <v>4537</v>
      </c>
      <c r="F1545" s="117" t="s">
        <v>4538</v>
      </c>
      <c r="G1545" s="118" t="s">
        <v>4539</v>
      </c>
      <c r="H1545" s="119"/>
      <c r="I1545" s="116" t="s">
        <v>75</v>
      </c>
      <c r="J1545" s="120" t="s">
        <v>3555</v>
      </c>
      <c r="K1545" s="179" t="s">
        <v>353</v>
      </c>
      <c r="L1545" s="122">
        <v>18900000</v>
      </c>
      <c r="M1545" s="122"/>
      <c r="N1545" s="123"/>
      <c r="O1545" s="122"/>
      <c r="P1545" s="122"/>
      <c r="Q1545" s="123"/>
      <c r="R1545" s="123"/>
      <c r="S1545" s="122"/>
      <c r="T1545" s="91">
        <f t="shared" si="89"/>
        <v>18900000</v>
      </c>
      <c r="U1545" s="92">
        <v>18900000</v>
      </c>
      <c r="V1545" s="124"/>
      <c r="W1545" s="125"/>
      <c r="X1545" s="93">
        <f t="shared" si="90"/>
        <v>18900000</v>
      </c>
      <c r="Y1545" s="94">
        <f t="shared" si="91"/>
        <v>0</v>
      </c>
      <c r="Z1545" s="94">
        <f t="shared" si="92"/>
        <v>0</v>
      </c>
      <c r="AA1545" s="126"/>
      <c r="AB1545" s="127" t="s">
        <v>75</v>
      </c>
      <c r="AC1545" s="97" t="s">
        <v>4540</v>
      </c>
    </row>
    <row r="1546" spans="1:29" ht="14.25">
      <c r="A1546" s="82">
        <v>1536</v>
      </c>
      <c r="B1546" s="115" t="s">
        <v>79</v>
      </c>
      <c r="C1546" s="131"/>
      <c r="D1546" s="128" t="s">
        <v>1124</v>
      </c>
      <c r="E1546" s="116" t="s">
        <v>4541</v>
      </c>
      <c r="F1546" s="117" t="s">
        <v>4542</v>
      </c>
      <c r="G1546" s="118" t="s">
        <v>4543</v>
      </c>
      <c r="H1546" s="119"/>
      <c r="I1546" s="116" t="s">
        <v>75</v>
      </c>
      <c r="J1546" s="120" t="s">
        <v>814</v>
      </c>
      <c r="K1546" s="179" t="s">
        <v>353</v>
      </c>
      <c r="L1546" s="122">
        <v>25300000</v>
      </c>
      <c r="M1546" s="122"/>
      <c r="N1546" s="123"/>
      <c r="O1546" s="122"/>
      <c r="P1546" s="122"/>
      <c r="Q1546" s="123"/>
      <c r="R1546" s="123"/>
      <c r="S1546" s="122"/>
      <c r="T1546" s="91">
        <f t="shared" ref="T1546:T1609" si="93">IF(O1546&gt;0,L1546-(L1546*O1546/100)-M1546-S1546-N1546,IF(P1546&gt;0,L1546-(L1546*P1546/100)-M1546-S1546-N1546,IF(Q1546&gt;0,L1546-(L1546*Q1546/100)-M1546-S1546-N1546,L1546-M1546-S1546-N1546)))-R1546</f>
        <v>25300000</v>
      </c>
      <c r="U1546" s="92">
        <v>25300000</v>
      </c>
      <c r="V1546" s="124"/>
      <c r="W1546" s="125"/>
      <c r="X1546" s="93">
        <f t="shared" si="90"/>
        <v>25300000</v>
      </c>
      <c r="Y1546" s="94">
        <f t="shared" si="91"/>
        <v>0</v>
      </c>
      <c r="Z1546" s="94">
        <f t="shared" si="92"/>
        <v>0</v>
      </c>
      <c r="AA1546" s="126"/>
      <c r="AB1546" s="127" t="s">
        <v>75</v>
      </c>
      <c r="AC1546" s="97" t="s">
        <v>4544</v>
      </c>
    </row>
    <row r="1547" spans="1:29" ht="14.25">
      <c r="A1547" s="82">
        <v>1537</v>
      </c>
      <c r="B1547" s="115" t="s">
        <v>79</v>
      </c>
      <c r="C1547" s="131"/>
      <c r="D1547" s="84" t="s">
        <v>686</v>
      </c>
      <c r="E1547" s="86" t="s">
        <v>4545</v>
      </c>
      <c r="F1547" s="176" t="s">
        <v>4546</v>
      </c>
      <c r="G1547" s="86" t="s">
        <v>74</v>
      </c>
      <c r="H1547" s="146"/>
      <c r="I1547" s="146"/>
      <c r="J1547" s="120" t="s">
        <v>548</v>
      </c>
      <c r="K1547" s="179" t="s">
        <v>353</v>
      </c>
      <c r="L1547" s="122">
        <v>25300000</v>
      </c>
      <c r="M1547" s="122"/>
      <c r="N1547" s="123"/>
      <c r="O1547" s="122"/>
      <c r="P1547" s="122"/>
      <c r="Q1547" s="123"/>
      <c r="R1547" s="123"/>
      <c r="S1547" s="122">
        <v>350000</v>
      </c>
      <c r="T1547" s="91">
        <f t="shared" si="93"/>
        <v>24950000</v>
      </c>
      <c r="U1547" s="92">
        <v>25000000</v>
      </c>
      <c r="V1547" s="124"/>
      <c r="W1547" s="125"/>
      <c r="X1547" s="93">
        <f t="shared" si="90"/>
        <v>25000000</v>
      </c>
      <c r="Y1547" s="94">
        <f t="shared" si="91"/>
        <v>50000</v>
      </c>
      <c r="Z1547" s="94">
        <f t="shared" si="92"/>
        <v>0</v>
      </c>
      <c r="AA1547" s="126"/>
      <c r="AB1547" s="127" t="s">
        <v>75</v>
      </c>
      <c r="AC1547" s="97" t="s">
        <v>4547</v>
      </c>
    </row>
    <row r="1548" spans="1:29" ht="14.25">
      <c r="A1548" s="82">
        <v>1538</v>
      </c>
      <c r="B1548" s="115" t="s">
        <v>79</v>
      </c>
      <c r="C1548" s="131"/>
      <c r="D1548" s="128" t="s">
        <v>1118</v>
      </c>
      <c r="E1548" s="152" t="s">
        <v>4548</v>
      </c>
      <c r="F1548" s="364" t="s">
        <v>4549</v>
      </c>
      <c r="G1548" s="152" t="s">
        <v>67</v>
      </c>
      <c r="H1548" s="365"/>
      <c r="I1548" s="134" t="s">
        <v>114</v>
      </c>
      <c r="J1548" s="120" t="s">
        <v>814</v>
      </c>
      <c r="K1548" s="179" t="s">
        <v>353</v>
      </c>
      <c r="L1548" s="122">
        <v>25300000</v>
      </c>
      <c r="M1548" s="122"/>
      <c r="N1548" s="123"/>
      <c r="O1548" s="122">
        <v>70</v>
      </c>
      <c r="P1548" s="122"/>
      <c r="Q1548" s="123"/>
      <c r="R1548" s="123"/>
      <c r="S1548" s="122"/>
      <c r="T1548" s="91">
        <f t="shared" si="93"/>
        <v>7590000</v>
      </c>
      <c r="U1548" s="92">
        <v>7590000</v>
      </c>
      <c r="V1548" s="124"/>
      <c r="W1548" s="125"/>
      <c r="X1548" s="93">
        <f t="shared" ref="X1548:X1611" si="94">U1548+V1548-W1548</f>
        <v>7590000</v>
      </c>
      <c r="Y1548" s="94">
        <f t="shared" ref="Y1548:Y1611" si="95">IF(X1548&gt;T1548,X1548-T1548,0)</f>
        <v>0</v>
      </c>
      <c r="Z1548" s="94">
        <f t="shared" ref="Z1548:Z1611" si="96">IF(X1548&lt;T1548,T1548-X1548,0)</f>
        <v>0</v>
      </c>
      <c r="AA1548" s="126"/>
      <c r="AB1548" s="127" t="s">
        <v>75</v>
      </c>
      <c r="AC1548" s="97" t="s">
        <v>4550</v>
      </c>
    </row>
    <row r="1549" spans="1:29" ht="14.25">
      <c r="A1549" s="82">
        <v>1539</v>
      </c>
      <c r="B1549" s="115" t="s">
        <v>79</v>
      </c>
      <c r="C1549" s="131"/>
      <c r="D1549" s="128" t="s">
        <v>1163</v>
      </c>
      <c r="E1549" s="86" t="s">
        <v>4551</v>
      </c>
      <c r="F1549" s="176" t="s">
        <v>4552</v>
      </c>
      <c r="G1549" s="366" t="s">
        <v>4553</v>
      </c>
      <c r="H1549" s="146"/>
      <c r="I1549" s="146"/>
      <c r="J1549" s="120" t="s">
        <v>544</v>
      </c>
      <c r="K1549" s="179" t="s">
        <v>353</v>
      </c>
      <c r="L1549" s="122">
        <v>25300000</v>
      </c>
      <c r="M1549" s="122"/>
      <c r="N1549" s="123"/>
      <c r="O1549" s="122"/>
      <c r="P1549" s="122"/>
      <c r="Q1549" s="123"/>
      <c r="R1549" s="123"/>
      <c r="S1549" s="122">
        <v>170000</v>
      </c>
      <c r="T1549" s="91">
        <f t="shared" si="93"/>
        <v>25130000</v>
      </c>
      <c r="U1549" s="92">
        <v>25875000</v>
      </c>
      <c r="V1549" s="124"/>
      <c r="W1549" s="332">
        <v>695000</v>
      </c>
      <c r="X1549" s="93">
        <f t="shared" si="94"/>
        <v>25180000</v>
      </c>
      <c r="Y1549" s="94">
        <f t="shared" si="95"/>
        <v>50000</v>
      </c>
      <c r="Z1549" s="94">
        <f t="shared" si="96"/>
        <v>0</v>
      </c>
      <c r="AA1549" s="126"/>
      <c r="AB1549" s="127" t="s">
        <v>4554</v>
      </c>
      <c r="AC1549" s="97" t="s">
        <v>4555</v>
      </c>
    </row>
    <row r="1550" spans="1:29" ht="14.25">
      <c r="A1550" s="82">
        <v>1540</v>
      </c>
      <c r="B1550" s="115" t="s">
        <v>79</v>
      </c>
      <c r="C1550" s="131"/>
      <c r="D1550" s="128" t="s">
        <v>1124</v>
      </c>
      <c r="E1550" s="116" t="s">
        <v>4556</v>
      </c>
      <c r="F1550" s="117" t="s">
        <v>4557</v>
      </c>
      <c r="G1550" s="118" t="s">
        <v>74</v>
      </c>
      <c r="H1550" s="119" t="s">
        <v>502</v>
      </c>
      <c r="I1550" s="116" t="s">
        <v>75</v>
      </c>
      <c r="J1550" s="120" t="s">
        <v>2628</v>
      </c>
      <c r="K1550" s="121" t="s">
        <v>115</v>
      </c>
      <c r="L1550" s="122">
        <v>25300000</v>
      </c>
      <c r="M1550" s="122"/>
      <c r="N1550" s="123"/>
      <c r="O1550" s="122"/>
      <c r="P1550" s="122"/>
      <c r="Q1550" s="123"/>
      <c r="R1550" s="123"/>
      <c r="S1550" s="122"/>
      <c r="T1550" s="91">
        <f t="shared" si="93"/>
        <v>25300000</v>
      </c>
      <c r="U1550" s="92">
        <v>25300000</v>
      </c>
      <c r="V1550" s="124"/>
      <c r="W1550" s="125"/>
      <c r="X1550" s="93">
        <f t="shared" si="94"/>
        <v>25300000</v>
      </c>
      <c r="Y1550" s="94">
        <f t="shared" si="95"/>
        <v>0</v>
      </c>
      <c r="Z1550" s="94">
        <f t="shared" si="96"/>
        <v>0</v>
      </c>
      <c r="AA1550" s="126"/>
      <c r="AB1550" s="127" t="s">
        <v>75</v>
      </c>
      <c r="AC1550" s="97" t="s">
        <v>4558</v>
      </c>
    </row>
    <row r="1551" spans="1:29" ht="14.25">
      <c r="A1551" s="82">
        <v>1541</v>
      </c>
      <c r="B1551" s="115" t="s">
        <v>79</v>
      </c>
      <c r="C1551" s="131"/>
      <c r="D1551" s="128" t="s">
        <v>1276</v>
      </c>
      <c r="E1551" s="116" t="s">
        <v>4559</v>
      </c>
      <c r="F1551" s="117" t="s">
        <v>4560</v>
      </c>
      <c r="G1551" s="118" t="s">
        <v>67</v>
      </c>
      <c r="H1551" s="119" t="s">
        <v>361</v>
      </c>
      <c r="I1551" s="116" t="s">
        <v>75</v>
      </c>
      <c r="J1551" s="120" t="s">
        <v>75</v>
      </c>
      <c r="K1551" s="121" t="s">
        <v>4561</v>
      </c>
      <c r="L1551" s="122">
        <v>5175000</v>
      </c>
      <c r="M1551" s="122"/>
      <c r="N1551" s="123"/>
      <c r="O1551" s="122"/>
      <c r="P1551" s="122"/>
      <c r="Q1551" s="123"/>
      <c r="R1551" s="123"/>
      <c r="S1551" s="122">
        <v>5000</v>
      </c>
      <c r="T1551" s="91">
        <f t="shared" si="93"/>
        <v>5170000</v>
      </c>
      <c r="U1551" s="92">
        <v>5175000</v>
      </c>
      <c r="V1551" s="124"/>
      <c r="W1551" s="125"/>
      <c r="X1551" s="93">
        <f t="shared" si="94"/>
        <v>5175000</v>
      </c>
      <c r="Y1551" s="94">
        <f t="shared" si="95"/>
        <v>5000</v>
      </c>
      <c r="Z1551" s="94">
        <f t="shared" si="96"/>
        <v>0</v>
      </c>
      <c r="AA1551" s="126"/>
      <c r="AB1551" s="127"/>
      <c r="AC1551" s="97" t="s">
        <v>4562</v>
      </c>
    </row>
    <row r="1552" spans="1:29" ht="14.25">
      <c r="A1552" s="82">
        <v>1542</v>
      </c>
      <c r="B1552" s="115" t="s">
        <v>79</v>
      </c>
      <c r="C1552" s="131"/>
      <c r="D1552" s="128" t="s">
        <v>1158</v>
      </c>
      <c r="E1552" s="121" t="s">
        <v>4563</v>
      </c>
      <c r="F1552" s="181" t="s">
        <v>4564</v>
      </c>
      <c r="G1552" s="183" t="s">
        <v>209</v>
      </c>
      <c r="H1552" s="182"/>
      <c r="I1552" s="182" t="s">
        <v>3372</v>
      </c>
      <c r="J1552" s="120" t="s">
        <v>544</v>
      </c>
      <c r="K1552" s="179" t="s">
        <v>353</v>
      </c>
      <c r="L1552" s="122">
        <v>25300000</v>
      </c>
      <c r="M1552" s="122"/>
      <c r="N1552" s="123"/>
      <c r="O1552" s="122">
        <v>30</v>
      </c>
      <c r="P1552" s="122"/>
      <c r="Q1552" s="123"/>
      <c r="R1552" s="123"/>
      <c r="S1552" s="122"/>
      <c r="T1552" s="91">
        <f t="shared" si="93"/>
        <v>17710000</v>
      </c>
      <c r="U1552" s="92">
        <v>17710000</v>
      </c>
      <c r="V1552" s="124"/>
      <c r="W1552" s="125"/>
      <c r="X1552" s="93">
        <f t="shared" si="94"/>
        <v>17710000</v>
      </c>
      <c r="Y1552" s="94">
        <f t="shared" si="95"/>
        <v>0</v>
      </c>
      <c r="Z1552" s="94">
        <f t="shared" si="96"/>
        <v>0</v>
      </c>
      <c r="AA1552" s="126"/>
      <c r="AB1552" s="127" t="s">
        <v>75</v>
      </c>
      <c r="AC1552" s="97" t="s">
        <v>4565</v>
      </c>
    </row>
    <row r="1553" spans="1:29" ht="14.25">
      <c r="A1553" s="82">
        <v>1543</v>
      </c>
      <c r="B1553" s="115" t="s">
        <v>79</v>
      </c>
      <c r="C1553" s="131"/>
      <c r="D1553" s="128" t="s">
        <v>1124</v>
      </c>
      <c r="E1553" s="102" t="s">
        <v>4566</v>
      </c>
      <c r="F1553" s="103" t="s">
        <v>4567</v>
      </c>
      <c r="G1553" s="183" t="s">
        <v>67</v>
      </c>
      <c r="H1553" s="184"/>
      <c r="I1553" s="134" t="s">
        <v>114</v>
      </c>
      <c r="J1553" s="120" t="s">
        <v>814</v>
      </c>
      <c r="K1553" s="179" t="s">
        <v>353</v>
      </c>
      <c r="L1553" s="122">
        <v>25300000</v>
      </c>
      <c r="M1553" s="122"/>
      <c r="N1553" s="123"/>
      <c r="O1553" s="122">
        <v>70</v>
      </c>
      <c r="P1553" s="122"/>
      <c r="Q1553" s="123"/>
      <c r="R1553" s="123"/>
      <c r="S1553" s="122"/>
      <c r="T1553" s="91">
        <f t="shared" si="93"/>
        <v>7590000</v>
      </c>
      <c r="U1553" s="92">
        <v>7590000</v>
      </c>
      <c r="V1553" s="124"/>
      <c r="W1553" s="125"/>
      <c r="X1553" s="93">
        <f t="shared" si="94"/>
        <v>7590000</v>
      </c>
      <c r="Y1553" s="94">
        <f t="shared" si="95"/>
        <v>0</v>
      </c>
      <c r="Z1553" s="94">
        <f t="shared" si="96"/>
        <v>0</v>
      </c>
      <c r="AA1553" s="126"/>
      <c r="AB1553" s="127" t="s">
        <v>75</v>
      </c>
      <c r="AC1553" s="97" t="s">
        <v>4568</v>
      </c>
    </row>
    <row r="1554" spans="1:29" ht="14.25">
      <c r="A1554" s="82">
        <v>1544</v>
      </c>
      <c r="B1554" s="115" t="s">
        <v>79</v>
      </c>
      <c r="C1554" s="131"/>
      <c r="D1554" s="128" t="s">
        <v>1121</v>
      </c>
      <c r="E1554" s="102" t="s">
        <v>4569</v>
      </c>
      <c r="F1554" s="103" t="s">
        <v>4570</v>
      </c>
      <c r="G1554" s="183" t="s">
        <v>255</v>
      </c>
      <c r="H1554" s="184"/>
      <c r="I1554" s="102" t="s">
        <v>75</v>
      </c>
      <c r="J1554" s="120" t="s">
        <v>849</v>
      </c>
      <c r="K1554" s="121" t="s">
        <v>115</v>
      </c>
      <c r="L1554" s="122">
        <v>25300000</v>
      </c>
      <c r="M1554" s="122"/>
      <c r="N1554" s="123"/>
      <c r="O1554" s="122"/>
      <c r="P1554" s="122"/>
      <c r="Q1554" s="123"/>
      <c r="R1554" s="123"/>
      <c r="S1554" s="122"/>
      <c r="T1554" s="91">
        <f t="shared" si="93"/>
        <v>25300000</v>
      </c>
      <c r="U1554" s="92">
        <v>25300000</v>
      </c>
      <c r="V1554" s="124"/>
      <c r="W1554" s="125"/>
      <c r="X1554" s="93">
        <f t="shared" si="94"/>
        <v>25300000</v>
      </c>
      <c r="Y1554" s="94">
        <f t="shared" si="95"/>
        <v>0</v>
      </c>
      <c r="Z1554" s="94">
        <f t="shared" si="96"/>
        <v>0</v>
      </c>
      <c r="AA1554" s="126"/>
      <c r="AB1554" s="127" t="s">
        <v>75</v>
      </c>
      <c r="AC1554" s="97" t="s">
        <v>4571</v>
      </c>
    </row>
    <row r="1555" spans="1:29" ht="14.25">
      <c r="A1555" s="82">
        <v>1545</v>
      </c>
      <c r="B1555" s="115" t="s">
        <v>79</v>
      </c>
      <c r="C1555" s="85"/>
      <c r="D1555" s="84" t="s">
        <v>686</v>
      </c>
      <c r="E1555" s="102" t="s">
        <v>4572</v>
      </c>
      <c r="F1555" s="103" t="s">
        <v>4573</v>
      </c>
      <c r="G1555" s="183" t="s">
        <v>74</v>
      </c>
      <c r="H1555" s="184"/>
      <c r="I1555" s="102" t="s">
        <v>75</v>
      </c>
      <c r="J1555" s="120" t="s">
        <v>548</v>
      </c>
      <c r="K1555" s="179" t="s">
        <v>353</v>
      </c>
      <c r="L1555" s="122">
        <v>25300000</v>
      </c>
      <c r="M1555" s="122"/>
      <c r="N1555" s="123"/>
      <c r="O1555" s="122"/>
      <c r="P1555" s="122"/>
      <c r="Q1555" s="123"/>
      <c r="R1555" s="123"/>
      <c r="S1555" s="122"/>
      <c r="T1555" s="91">
        <f t="shared" si="93"/>
        <v>25300000</v>
      </c>
      <c r="U1555" s="92">
        <v>5300000</v>
      </c>
      <c r="V1555" s="124">
        <v>20000000</v>
      </c>
      <c r="W1555" s="125"/>
      <c r="X1555" s="93">
        <f t="shared" si="94"/>
        <v>25300000</v>
      </c>
      <c r="Y1555" s="94">
        <f t="shared" si="95"/>
        <v>0</v>
      </c>
      <c r="Z1555" s="94">
        <f t="shared" si="96"/>
        <v>0</v>
      </c>
      <c r="AA1555" s="126"/>
      <c r="AB1555" s="127" t="s">
        <v>75</v>
      </c>
      <c r="AC1555" s="97" t="s">
        <v>4574</v>
      </c>
    </row>
    <row r="1556" spans="1:29" ht="14.25">
      <c r="A1556" s="82">
        <v>1546</v>
      </c>
      <c r="B1556" s="115" t="s">
        <v>79</v>
      </c>
      <c r="C1556" s="131"/>
      <c r="D1556" s="128" t="s">
        <v>1391</v>
      </c>
      <c r="E1556" s="185" t="s">
        <v>4575</v>
      </c>
      <c r="F1556" s="186" t="s">
        <v>4576</v>
      </c>
      <c r="G1556" s="183" t="s">
        <v>74</v>
      </c>
      <c r="H1556" s="184"/>
      <c r="I1556" s="185" t="s">
        <v>75</v>
      </c>
      <c r="J1556" s="120" t="s">
        <v>480</v>
      </c>
      <c r="K1556" s="121" t="s">
        <v>115</v>
      </c>
      <c r="L1556" s="187">
        <v>25300000</v>
      </c>
      <c r="M1556" s="187"/>
      <c r="N1556" s="123"/>
      <c r="O1556" s="187"/>
      <c r="P1556" s="187"/>
      <c r="Q1556" s="123"/>
      <c r="R1556" s="123"/>
      <c r="S1556" s="187"/>
      <c r="T1556" s="91">
        <f t="shared" si="93"/>
        <v>25300000</v>
      </c>
      <c r="U1556" s="92">
        <v>25300000</v>
      </c>
      <c r="V1556" s="124"/>
      <c r="W1556" s="125"/>
      <c r="X1556" s="93">
        <f t="shared" si="94"/>
        <v>25300000</v>
      </c>
      <c r="Y1556" s="94">
        <f t="shared" si="95"/>
        <v>0</v>
      </c>
      <c r="Z1556" s="94">
        <f t="shared" si="96"/>
        <v>0</v>
      </c>
      <c r="AA1556" s="126"/>
      <c r="AB1556" s="127" t="s">
        <v>75</v>
      </c>
      <c r="AC1556" s="97" t="s">
        <v>4577</v>
      </c>
    </row>
    <row r="1557" spans="1:29" ht="14.25">
      <c r="A1557" s="82">
        <v>1547</v>
      </c>
      <c r="B1557" s="115" t="s">
        <v>79</v>
      </c>
      <c r="C1557" s="131"/>
      <c r="D1557" s="128" t="s">
        <v>751</v>
      </c>
      <c r="E1557" s="185" t="s">
        <v>4578</v>
      </c>
      <c r="F1557" s="186" t="s">
        <v>4579</v>
      </c>
      <c r="G1557" s="183" t="s">
        <v>74</v>
      </c>
      <c r="H1557" s="184"/>
      <c r="I1557" s="185" t="s">
        <v>244</v>
      </c>
      <c r="J1557" s="120" t="s">
        <v>480</v>
      </c>
      <c r="K1557" s="121" t="s">
        <v>115</v>
      </c>
      <c r="L1557" s="187">
        <v>25300000</v>
      </c>
      <c r="M1557" s="187"/>
      <c r="N1557" s="123"/>
      <c r="O1557" s="187"/>
      <c r="P1557" s="187"/>
      <c r="Q1557" s="123"/>
      <c r="R1557" s="123"/>
      <c r="S1557" s="187"/>
      <c r="T1557" s="91">
        <f t="shared" si="93"/>
        <v>25300000</v>
      </c>
      <c r="U1557" s="92">
        <v>25300000</v>
      </c>
      <c r="V1557" s="124"/>
      <c r="W1557" s="125"/>
      <c r="X1557" s="93">
        <f t="shared" si="94"/>
        <v>25300000</v>
      </c>
      <c r="Y1557" s="94">
        <f t="shared" si="95"/>
        <v>0</v>
      </c>
      <c r="Z1557" s="94">
        <f t="shared" si="96"/>
        <v>0</v>
      </c>
      <c r="AA1557" s="126"/>
      <c r="AB1557" s="127" t="s">
        <v>75</v>
      </c>
      <c r="AC1557" s="114" t="str">
        <f>VLOOKUP(E1557,'[1]Tong hop'!$D$3:$P$2738,12,FALSE)</f>
        <v>DuyHDSE62211@fpt.edu.vn</v>
      </c>
    </row>
    <row r="1558" spans="1:29" ht="14.25">
      <c r="A1558" s="82">
        <v>1548</v>
      </c>
      <c r="B1558" s="115" t="s">
        <v>79</v>
      </c>
      <c r="C1558" s="131"/>
      <c r="D1558" s="128" t="s">
        <v>751</v>
      </c>
      <c r="E1558" s="185" t="s">
        <v>4580</v>
      </c>
      <c r="F1558" s="186" t="s">
        <v>4581</v>
      </c>
      <c r="G1558" s="183" t="s">
        <v>4582</v>
      </c>
      <c r="H1558" s="184"/>
      <c r="I1558" s="185" t="s">
        <v>75</v>
      </c>
      <c r="J1558" s="120" t="s">
        <v>480</v>
      </c>
      <c r="K1558" s="121" t="s">
        <v>115</v>
      </c>
      <c r="L1558" s="187">
        <v>25300000</v>
      </c>
      <c r="M1558" s="187"/>
      <c r="N1558" s="123"/>
      <c r="O1558" s="187"/>
      <c r="P1558" s="187"/>
      <c r="Q1558" s="123"/>
      <c r="R1558" s="123"/>
      <c r="S1558" s="187"/>
      <c r="T1558" s="91">
        <f t="shared" si="93"/>
        <v>25300000</v>
      </c>
      <c r="U1558" s="92">
        <v>25300000</v>
      </c>
      <c r="V1558" s="124"/>
      <c r="W1558" s="125"/>
      <c r="X1558" s="93">
        <f t="shared" si="94"/>
        <v>25300000</v>
      </c>
      <c r="Y1558" s="94">
        <f t="shared" si="95"/>
        <v>0</v>
      </c>
      <c r="Z1558" s="94">
        <f t="shared" si="96"/>
        <v>0</v>
      </c>
      <c r="AA1558" s="126"/>
      <c r="AB1558" s="127" t="s">
        <v>75</v>
      </c>
      <c r="AC1558" s="114" t="str">
        <f>VLOOKUP(E1558,'[1]Tong hop'!$D$3:$P$2738,12,FALSE)</f>
        <v>HuyTNASE62627@fpt.edu.vn</v>
      </c>
    </row>
    <row r="1559" spans="1:29" ht="14.25">
      <c r="A1559" s="82">
        <v>1549</v>
      </c>
      <c r="B1559" s="115" t="s">
        <v>79</v>
      </c>
      <c r="C1559" s="131"/>
      <c r="D1559" s="128" t="s">
        <v>1121</v>
      </c>
      <c r="E1559" s="185" t="s">
        <v>4583</v>
      </c>
      <c r="F1559" s="186" t="s">
        <v>4584</v>
      </c>
      <c r="G1559" s="183" t="s">
        <v>74</v>
      </c>
      <c r="H1559" s="184"/>
      <c r="I1559" s="185" t="s">
        <v>75</v>
      </c>
      <c r="J1559" s="120" t="s">
        <v>849</v>
      </c>
      <c r="K1559" s="121" t="s">
        <v>115</v>
      </c>
      <c r="L1559" s="187">
        <v>25300000</v>
      </c>
      <c r="M1559" s="187"/>
      <c r="N1559" s="123"/>
      <c r="O1559" s="187"/>
      <c r="P1559" s="187"/>
      <c r="Q1559" s="123"/>
      <c r="R1559" s="123"/>
      <c r="S1559" s="187"/>
      <c r="T1559" s="91">
        <f t="shared" si="93"/>
        <v>25300000</v>
      </c>
      <c r="U1559" s="92">
        <v>25300000</v>
      </c>
      <c r="V1559" s="124"/>
      <c r="W1559" s="125"/>
      <c r="X1559" s="93">
        <f t="shared" si="94"/>
        <v>25300000</v>
      </c>
      <c r="Y1559" s="94">
        <f t="shared" si="95"/>
        <v>0</v>
      </c>
      <c r="Z1559" s="94">
        <f t="shared" si="96"/>
        <v>0</v>
      </c>
      <c r="AA1559" s="126"/>
      <c r="AB1559" s="127" t="s">
        <v>75</v>
      </c>
      <c r="AC1559" s="97" t="s">
        <v>4585</v>
      </c>
    </row>
    <row r="1560" spans="1:29" ht="14.25">
      <c r="A1560" s="82">
        <v>1550</v>
      </c>
      <c r="B1560" s="115" t="s">
        <v>79</v>
      </c>
      <c r="C1560" s="131"/>
      <c r="D1560" s="128" t="s">
        <v>1163</v>
      </c>
      <c r="E1560" s="185" t="s">
        <v>4586</v>
      </c>
      <c r="F1560" s="186" t="s">
        <v>4587</v>
      </c>
      <c r="G1560" s="183" t="s">
        <v>4588</v>
      </c>
      <c r="H1560" s="184" t="s">
        <v>361</v>
      </c>
      <c r="I1560" s="185" t="s">
        <v>75</v>
      </c>
      <c r="J1560" s="120" t="s">
        <v>559</v>
      </c>
      <c r="K1560" s="121" t="s">
        <v>115</v>
      </c>
      <c r="L1560" s="187">
        <v>25300000</v>
      </c>
      <c r="M1560" s="187"/>
      <c r="N1560" s="123"/>
      <c r="O1560" s="187"/>
      <c r="P1560" s="187"/>
      <c r="Q1560" s="123"/>
      <c r="R1560" s="123"/>
      <c r="S1560" s="187"/>
      <c r="T1560" s="91">
        <f t="shared" si="93"/>
        <v>25300000</v>
      </c>
      <c r="U1560" s="92">
        <v>25300000</v>
      </c>
      <c r="V1560" s="124"/>
      <c r="W1560" s="125"/>
      <c r="X1560" s="93">
        <f t="shared" si="94"/>
        <v>25300000</v>
      </c>
      <c r="Y1560" s="94">
        <f t="shared" si="95"/>
        <v>0</v>
      </c>
      <c r="Z1560" s="94">
        <f t="shared" si="96"/>
        <v>0</v>
      </c>
      <c r="AA1560" s="126"/>
      <c r="AB1560" s="127" t="s">
        <v>75</v>
      </c>
      <c r="AC1560" s="97" t="s">
        <v>4589</v>
      </c>
    </row>
    <row r="1561" spans="1:29" ht="14.25">
      <c r="A1561" s="82">
        <v>1551</v>
      </c>
      <c r="B1561" s="115" t="s">
        <v>79</v>
      </c>
      <c r="C1561" s="131"/>
      <c r="D1561" s="128" t="s">
        <v>1276</v>
      </c>
      <c r="E1561" s="102" t="s">
        <v>4590</v>
      </c>
      <c r="F1561" s="103" t="s">
        <v>4591</v>
      </c>
      <c r="G1561" s="183" t="s">
        <v>4592</v>
      </c>
      <c r="H1561" s="184"/>
      <c r="I1561" s="102" t="s">
        <v>83</v>
      </c>
      <c r="J1561" s="120" t="s">
        <v>480</v>
      </c>
      <c r="K1561" s="367" t="s">
        <v>115</v>
      </c>
      <c r="L1561" s="280">
        <v>25300000</v>
      </c>
      <c r="M1561" s="280"/>
      <c r="N1561" s="123"/>
      <c r="O1561" s="280"/>
      <c r="P1561" s="280"/>
      <c r="Q1561" s="123"/>
      <c r="R1561" s="123"/>
      <c r="S1561" s="280"/>
      <c r="T1561" s="91">
        <f t="shared" si="93"/>
        <v>25300000</v>
      </c>
      <c r="U1561" s="92">
        <v>25300000</v>
      </c>
      <c r="V1561" s="124"/>
      <c r="W1561" s="125"/>
      <c r="X1561" s="93">
        <f t="shared" si="94"/>
        <v>25300000</v>
      </c>
      <c r="Y1561" s="94">
        <f t="shared" si="95"/>
        <v>0</v>
      </c>
      <c r="Z1561" s="94">
        <f t="shared" si="96"/>
        <v>0</v>
      </c>
      <c r="AA1561" s="126"/>
      <c r="AB1561" s="127" t="s">
        <v>75</v>
      </c>
      <c r="AC1561" s="97" t="s">
        <v>4593</v>
      </c>
    </row>
    <row r="1562" spans="1:29" ht="14.25">
      <c r="A1562" s="82">
        <v>1552</v>
      </c>
      <c r="B1562" s="115" t="s">
        <v>79</v>
      </c>
      <c r="C1562" s="131"/>
      <c r="D1562" s="128" t="s">
        <v>1124</v>
      </c>
      <c r="E1562" s="116" t="s">
        <v>4594</v>
      </c>
      <c r="F1562" s="117" t="s">
        <v>4595</v>
      </c>
      <c r="G1562" s="118" t="s">
        <v>67</v>
      </c>
      <c r="H1562" s="119" t="s">
        <v>361</v>
      </c>
      <c r="I1562" s="116" t="s">
        <v>75</v>
      </c>
      <c r="J1562" s="120">
        <v>0</v>
      </c>
      <c r="K1562" s="172" t="s">
        <v>115</v>
      </c>
      <c r="L1562" s="143">
        <v>25300000</v>
      </c>
      <c r="M1562" s="122"/>
      <c r="N1562" s="123"/>
      <c r="O1562" s="122"/>
      <c r="P1562" s="122"/>
      <c r="Q1562" s="123"/>
      <c r="R1562" s="123"/>
      <c r="S1562" s="122"/>
      <c r="T1562" s="91">
        <f t="shared" si="93"/>
        <v>25300000</v>
      </c>
      <c r="U1562" s="92">
        <v>25300000</v>
      </c>
      <c r="V1562" s="124"/>
      <c r="W1562" s="125"/>
      <c r="X1562" s="93">
        <f t="shared" si="94"/>
        <v>25300000</v>
      </c>
      <c r="Y1562" s="94">
        <f t="shared" si="95"/>
        <v>0</v>
      </c>
      <c r="Z1562" s="94">
        <f t="shared" si="96"/>
        <v>0</v>
      </c>
      <c r="AA1562" s="126"/>
      <c r="AB1562" s="127" t="s">
        <v>75</v>
      </c>
      <c r="AC1562" s="97" t="s">
        <v>4596</v>
      </c>
    </row>
    <row r="1563" spans="1:29" ht="14.25">
      <c r="A1563" s="82">
        <v>1553</v>
      </c>
      <c r="B1563" s="115" t="s">
        <v>79</v>
      </c>
      <c r="C1563" s="131"/>
      <c r="D1563" s="84" t="s">
        <v>686</v>
      </c>
      <c r="E1563" s="116" t="s">
        <v>4597</v>
      </c>
      <c r="F1563" s="117" t="s">
        <v>4598</v>
      </c>
      <c r="G1563" s="118" t="s">
        <v>67</v>
      </c>
      <c r="H1563" s="119"/>
      <c r="I1563" s="116" t="s">
        <v>75</v>
      </c>
      <c r="J1563" s="120">
        <v>0</v>
      </c>
      <c r="K1563" s="172" t="s">
        <v>115</v>
      </c>
      <c r="L1563" s="143">
        <v>25300000</v>
      </c>
      <c r="M1563" s="122"/>
      <c r="N1563" s="123"/>
      <c r="O1563" s="122"/>
      <c r="P1563" s="122"/>
      <c r="Q1563" s="123"/>
      <c r="R1563" s="123"/>
      <c r="S1563" s="122"/>
      <c r="T1563" s="91">
        <f t="shared" si="93"/>
        <v>25300000</v>
      </c>
      <c r="U1563" s="92">
        <v>25300000</v>
      </c>
      <c r="V1563" s="124"/>
      <c r="W1563" s="125"/>
      <c r="X1563" s="93">
        <f t="shared" si="94"/>
        <v>25300000</v>
      </c>
      <c r="Y1563" s="94">
        <f t="shared" si="95"/>
        <v>0</v>
      </c>
      <c r="Z1563" s="94">
        <f t="shared" si="96"/>
        <v>0</v>
      </c>
      <c r="AA1563" s="126"/>
      <c r="AB1563" s="127" t="s">
        <v>75</v>
      </c>
      <c r="AC1563" s="97" t="s">
        <v>4599</v>
      </c>
    </row>
    <row r="1564" spans="1:29" thickBot="1">
      <c r="A1564" s="82">
        <v>1554</v>
      </c>
      <c r="B1564" s="115" t="s">
        <v>79</v>
      </c>
      <c r="C1564" s="368"/>
      <c r="D1564" s="128" t="s">
        <v>1121</v>
      </c>
      <c r="E1564" s="369" t="s">
        <v>4600</v>
      </c>
      <c r="F1564" s="370" t="s">
        <v>4601</v>
      </c>
      <c r="G1564" s="371" t="s">
        <v>82</v>
      </c>
      <c r="H1564" s="372"/>
      <c r="I1564" s="369" t="s">
        <v>75</v>
      </c>
      <c r="J1564" s="373">
        <v>0</v>
      </c>
      <c r="K1564" s="374" t="s">
        <v>109</v>
      </c>
      <c r="L1564" s="375">
        <v>25300000</v>
      </c>
      <c r="M1564" s="375"/>
      <c r="N1564" s="376"/>
      <c r="O1564" s="375"/>
      <c r="P1564" s="375"/>
      <c r="Q1564" s="376"/>
      <c r="R1564" s="376"/>
      <c r="S1564" s="375">
        <v>5000</v>
      </c>
      <c r="T1564" s="377">
        <f t="shared" si="93"/>
        <v>25295000</v>
      </c>
      <c r="U1564" s="92">
        <v>25295000</v>
      </c>
      <c r="V1564" s="378"/>
      <c r="W1564" s="379"/>
      <c r="X1564" s="93">
        <f t="shared" si="94"/>
        <v>25295000</v>
      </c>
      <c r="Y1564" s="94">
        <f t="shared" si="95"/>
        <v>0</v>
      </c>
      <c r="Z1564" s="94">
        <f t="shared" si="96"/>
        <v>0</v>
      </c>
      <c r="AA1564" s="380"/>
      <c r="AB1564" s="381" t="s">
        <v>75</v>
      </c>
      <c r="AC1564" s="97" t="s">
        <v>4602</v>
      </c>
    </row>
    <row r="1565" spans="1:29" s="145" customFormat="1" ht="15" customHeight="1">
      <c r="A1565" s="82">
        <v>1555</v>
      </c>
      <c r="B1565" s="218" t="s">
        <v>117</v>
      </c>
      <c r="C1565" s="146" t="s">
        <v>124</v>
      </c>
      <c r="D1565" s="128" t="s">
        <v>1121</v>
      </c>
      <c r="E1565" s="137" t="s">
        <v>4603</v>
      </c>
      <c r="F1565" s="138" t="s">
        <v>4604</v>
      </c>
      <c r="G1565" s="139"/>
      <c r="H1565" s="137"/>
      <c r="I1565" s="86"/>
      <c r="J1565" s="191" t="s">
        <v>910</v>
      </c>
      <c r="K1565" s="104" t="s">
        <v>128</v>
      </c>
      <c r="L1565" s="105">
        <v>25300000</v>
      </c>
      <c r="M1565" s="105"/>
      <c r="N1565" s="105"/>
      <c r="O1565" s="105"/>
      <c r="P1565" s="105"/>
      <c r="Q1565" s="105"/>
      <c r="R1565" s="105"/>
      <c r="S1565" s="105"/>
      <c r="T1565" s="91">
        <f t="shared" si="93"/>
        <v>25300000</v>
      </c>
      <c r="U1565" s="92">
        <v>27385000</v>
      </c>
      <c r="V1565" s="226"/>
      <c r="W1565" s="297">
        <v>2085000</v>
      </c>
      <c r="X1565" s="93">
        <f t="shared" si="94"/>
        <v>25300000</v>
      </c>
      <c r="Y1565" s="94">
        <f t="shared" si="95"/>
        <v>0</v>
      </c>
      <c r="Z1565" s="94">
        <f t="shared" si="96"/>
        <v>0</v>
      </c>
      <c r="AA1565" s="143"/>
      <c r="AB1565" s="96" t="s">
        <v>4605</v>
      </c>
      <c r="AC1565" s="98" t="s">
        <v>4606</v>
      </c>
    </row>
    <row r="1566" spans="1:29" s="100" customFormat="1" ht="15" customHeight="1">
      <c r="A1566" s="82">
        <v>1556</v>
      </c>
      <c r="B1566" s="188" t="s">
        <v>63</v>
      </c>
      <c r="C1566" s="164" t="s">
        <v>96</v>
      </c>
      <c r="D1566" s="128" t="s">
        <v>1391</v>
      </c>
      <c r="E1566" s="86" t="s">
        <v>4607</v>
      </c>
      <c r="F1566" s="87" t="s">
        <v>4608</v>
      </c>
      <c r="G1566" s="146"/>
      <c r="H1566" s="86" t="s">
        <v>100</v>
      </c>
      <c r="I1566" s="146"/>
      <c r="J1566" s="191" t="s">
        <v>566</v>
      </c>
      <c r="K1566" s="151" t="s">
        <v>93</v>
      </c>
      <c r="L1566" s="89">
        <v>25300000</v>
      </c>
      <c r="M1566" s="89"/>
      <c r="N1566" s="89"/>
      <c r="O1566" s="89"/>
      <c r="P1566" s="89"/>
      <c r="Q1566" s="89"/>
      <c r="R1566" s="89"/>
      <c r="S1566" s="382">
        <v>25300000</v>
      </c>
      <c r="T1566" s="91">
        <f t="shared" si="93"/>
        <v>0</v>
      </c>
      <c r="U1566" s="92">
        <v>25300000</v>
      </c>
      <c r="V1566" s="188"/>
      <c r="W1566" s="188"/>
      <c r="X1566" s="93">
        <f t="shared" si="94"/>
        <v>25300000</v>
      </c>
      <c r="Y1566" s="94">
        <f t="shared" si="95"/>
        <v>25300000</v>
      </c>
      <c r="Z1566" s="94">
        <f t="shared" si="96"/>
        <v>0</v>
      </c>
      <c r="AA1566" s="192"/>
      <c r="AB1566" s="193" t="s">
        <v>94</v>
      </c>
      <c r="AC1566" s="98" t="str">
        <f>VLOOKUP(E1566,'[1]Tong hop'!$D$3:$P$2738,12,FALSE)</f>
        <v>KhangLLSE61980@fpt.edu.vn</v>
      </c>
    </row>
    <row r="1567" spans="1:29" s="100" customFormat="1" ht="15" customHeight="1">
      <c r="A1567" s="82">
        <v>1557</v>
      </c>
      <c r="B1567" s="188" t="s">
        <v>63</v>
      </c>
      <c r="C1567" s="164" t="s">
        <v>96</v>
      </c>
      <c r="D1567" s="128" t="s">
        <v>1276</v>
      </c>
      <c r="E1567" s="86" t="s">
        <v>4609</v>
      </c>
      <c r="F1567" s="87" t="s">
        <v>4610</v>
      </c>
      <c r="G1567" s="146"/>
      <c r="H1567" s="86" t="s">
        <v>100</v>
      </c>
      <c r="I1567" s="146"/>
      <c r="J1567" s="191" t="s">
        <v>566</v>
      </c>
      <c r="K1567" s="151" t="s">
        <v>93</v>
      </c>
      <c r="L1567" s="89">
        <v>25300000</v>
      </c>
      <c r="M1567" s="89"/>
      <c r="N1567" s="89"/>
      <c r="O1567" s="89"/>
      <c r="P1567" s="89"/>
      <c r="Q1567" s="89"/>
      <c r="R1567" s="89"/>
      <c r="S1567" s="90"/>
      <c r="T1567" s="91">
        <f t="shared" si="93"/>
        <v>25300000</v>
      </c>
      <c r="U1567" s="92">
        <v>25300000</v>
      </c>
      <c r="V1567" s="188"/>
      <c r="W1567" s="188"/>
      <c r="X1567" s="93">
        <f t="shared" si="94"/>
        <v>25300000</v>
      </c>
      <c r="Y1567" s="94">
        <f t="shared" si="95"/>
        <v>0</v>
      </c>
      <c r="Z1567" s="94">
        <f t="shared" si="96"/>
        <v>0</v>
      </c>
      <c r="AA1567" s="192"/>
      <c r="AB1567" s="193" t="s">
        <v>94</v>
      </c>
      <c r="AC1567" s="98" t="str">
        <f>VLOOKUP(E1567,'[1]Tong hop'!$D$3:$P$2738,12,FALSE)</f>
        <v>TrinhDKSE62003@fpt.edu.vn</v>
      </c>
    </row>
    <row r="1568" spans="1:29" s="100" customFormat="1" ht="15" customHeight="1">
      <c r="A1568" s="82">
        <v>1558</v>
      </c>
      <c r="B1568" s="188" t="s">
        <v>63</v>
      </c>
      <c r="C1568" s="164" t="s">
        <v>96</v>
      </c>
      <c r="D1568" s="128" t="s">
        <v>4611</v>
      </c>
      <c r="E1568" s="86" t="s">
        <v>4612</v>
      </c>
      <c r="F1568" s="87" t="s">
        <v>4613</v>
      </c>
      <c r="G1568" s="146"/>
      <c r="H1568" s="86" t="s">
        <v>100</v>
      </c>
      <c r="I1568" s="146"/>
      <c r="J1568" s="191" t="s">
        <v>566</v>
      </c>
      <c r="K1568" s="151" t="s">
        <v>93</v>
      </c>
      <c r="L1568" s="89">
        <v>25300000</v>
      </c>
      <c r="M1568" s="89"/>
      <c r="N1568" s="89"/>
      <c r="O1568" s="89"/>
      <c r="P1568" s="89"/>
      <c r="Q1568" s="89"/>
      <c r="R1568" s="89"/>
      <c r="S1568" s="382">
        <v>675000</v>
      </c>
      <c r="T1568" s="91">
        <f t="shared" si="93"/>
        <v>24625000</v>
      </c>
      <c r="U1568" s="92">
        <v>25000000</v>
      </c>
      <c r="V1568" s="188"/>
      <c r="W1568" s="188"/>
      <c r="X1568" s="93">
        <f t="shared" si="94"/>
        <v>25000000</v>
      </c>
      <c r="Y1568" s="94">
        <f t="shared" si="95"/>
        <v>375000</v>
      </c>
      <c r="Z1568" s="94">
        <f t="shared" si="96"/>
        <v>0</v>
      </c>
      <c r="AA1568" s="192"/>
      <c r="AB1568" s="193" t="s">
        <v>94</v>
      </c>
      <c r="AC1568" s="98" t="str">
        <f>VLOOKUP(E1568,'[1]Tong hop'!$D$3:$P$2738,12,FALSE)</f>
        <v>DuLGSE61733@fpt.edu.vn</v>
      </c>
    </row>
    <row r="1569" spans="1:29" s="100" customFormat="1" ht="15" customHeight="1">
      <c r="A1569" s="82">
        <v>1559</v>
      </c>
      <c r="B1569" s="188" t="s">
        <v>63</v>
      </c>
      <c r="C1569" s="164" t="s">
        <v>96</v>
      </c>
      <c r="D1569" s="128" t="s">
        <v>1163</v>
      </c>
      <c r="E1569" s="86" t="s">
        <v>4614</v>
      </c>
      <c r="F1569" s="87" t="s">
        <v>4615</v>
      </c>
      <c r="G1569" s="146"/>
      <c r="H1569" s="86" t="s">
        <v>100</v>
      </c>
      <c r="I1569" s="146"/>
      <c r="J1569" s="191" t="s">
        <v>566</v>
      </c>
      <c r="K1569" s="151" t="s">
        <v>93</v>
      </c>
      <c r="L1569" s="89">
        <v>25300000</v>
      </c>
      <c r="M1569" s="89"/>
      <c r="N1569" s="89"/>
      <c r="O1569" s="89"/>
      <c r="P1569" s="89"/>
      <c r="Q1569" s="89"/>
      <c r="R1569" s="89"/>
      <c r="S1569" s="382">
        <v>25300000</v>
      </c>
      <c r="T1569" s="91">
        <f t="shared" si="93"/>
        <v>0</v>
      </c>
      <c r="U1569" s="92">
        <v>25300000</v>
      </c>
      <c r="V1569" s="188"/>
      <c r="W1569" s="188"/>
      <c r="X1569" s="93">
        <f t="shared" si="94"/>
        <v>25300000</v>
      </c>
      <c r="Y1569" s="94">
        <f t="shared" si="95"/>
        <v>25300000</v>
      </c>
      <c r="Z1569" s="94">
        <f t="shared" si="96"/>
        <v>0</v>
      </c>
      <c r="AA1569" s="192"/>
      <c r="AB1569" s="193" t="s">
        <v>94</v>
      </c>
      <c r="AC1569" s="98" t="str">
        <f>VLOOKUP(E1569,'[1]Tong hop'!$D$3:$P$2738,12,FALSE)</f>
        <v>KhanhTSE62004@fpt.edu.vn</v>
      </c>
    </row>
    <row r="1570" spans="1:29" s="100" customFormat="1" ht="15" customHeight="1">
      <c r="A1570" s="82">
        <v>1560</v>
      </c>
      <c r="B1570" s="188" t="s">
        <v>63</v>
      </c>
      <c r="C1570" s="164" t="s">
        <v>96</v>
      </c>
      <c r="D1570" s="128" t="s">
        <v>1124</v>
      </c>
      <c r="E1570" s="86" t="s">
        <v>4616</v>
      </c>
      <c r="F1570" s="87" t="s">
        <v>4617</v>
      </c>
      <c r="G1570" s="146"/>
      <c r="H1570" s="86" t="s">
        <v>74</v>
      </c>
      <c r="I1570" s="86"/>
      <c r="J1570" s="191" t="s">
        <v>566</v>
      </c>
      <c r="K1570" s="89" t="s">
        <v>93</v>
      </c>
      <c r="L1570" s="89">
        <v>25300000</v>
      </c>
      <c r="M1570" s="89"/>
      <c r="N1570" s="89"/>
      <c r="O1570" s="89"/>
      <c r="P1570" s="89"/>
      <c r="Q1570" s="89"/>
      <c r="R1570" s="89"/>
      <c r="S1570" s="90"/>
      <c r="T1570" s="91">
        <f t="shared" si="93"/>
        <v>25300000</v>
      </c>
      <c r="U1570" s="92">
        <v>25300000</v>
      </c>
      <c r="V1570" s="188"/>
      <c r="W1570" s="188"/>
      <c r="X1570" s="93">
        <f t="shared" si="94"/>
        <v>25300000</v>
      </c>
      <c r="Y1570" s="94">
        <f t="shared" si="95"/>
        <v>0</v>
      </c>
      <c r="Z1570" s="94">
        <f t="shared" si="96"/>
        <v>0</v>
      </c>
      <c r="AA1570" s="192"/>
      <c r="AB1570" s="193" t="s">
        <v>94</v>
      </c>
      <c r="AC1570" s="98" t="str">
        <f>VLOOKUP(E1570,'[1]Tong hop'!$D$3:$P$2738,12,FALSE)</f>
        <v>truonghxSE61670@fpt.edu.vn</v>
      </c>
    </row>
    <row r="1571" spans="1:29" s="233" customFormat="1" ht="15" customHeight="1">
      <c r="A1571" s="82">
        <v>1561</v>
      </c>
      <c r="B1571" s="188" t="s">
        <v>63</v>
      </c>
      <c r="C1571" s="164" t="s">
        <v>96</v>
      </c>
      <c r="D1571" s="128" t="s">
        <v>1118</v>
      </c>
      <c r="E1571" s="295" t="s">
        <v>4618</v>
      </c>
      <c r="F1571" s="383" t="s">
        <v>4619</v>
      </c>
      <c r="G1571" s="155"/>
      <c r="H1571" s="295"/>
      <c r="I1571" s="88"/>
      <c r="J1571" s="191" t="s">
        <v>566</v>
      </c>
      <c r="K1571" s="89" t="s">
        <v>93</v>
      </c>
      <c r="L1571" s="89">
        <v>25300000</v>
      </c>
      <c r="M1571" s="89"/>
      <c r="N1571" s="89"/>
      <c r="O1571" s="89"/>
      <c r="P1571" s="89"/>
      <c r="Q1571" s="89"/>
      <c r="R1571" s="89"/>
      <c r="S1571" s="90"/>
      <c r="T1571" s="91">
        <f t="shared" si="93"/>
        <v>25300000</v>
      </c>
      <c r="U1571" s="92">
        <v>25300000</v>
      </c>
      <c r="V1571" s="188"/>
      <c r="W1571" s="188"/>
      <c r="X1571" s="93">
        <f t="shared" si="94"/>
        <v>25300000</v>
      </c>
      <c r="Y1571" s="94">
        <f t="shared" si="95"/>
        <v>0</v>
      </c>
      <c r="Z1571" s="94">
        <f t="shared" si="96"/>
        <v>0</v>
      </c>
      <c r="AA1571" s="192"/>
      <c r="AB1571" s="193" t="s">
        <v>94</v>
      </c>
      <c r="AC1571" s="98" t="str">
        <f>VLOOKUP(E1571,'[1]Tong hop'!$D$3:$P$2738,12,FALSE)</f>
        <v>duongtdse60695@fpt.edu.vn</v>
      </c>
    </row>
    <row r="1572" spans="1:29" s="233" customFormat="1" ht="15" customHeight="1">
      <c r="A1572" s="82">
        <v>1562</v>
      </c>
      <c r="B1572" s="188" t="s">
        <v>63</v>
      </c>
      <c r="C1572" s="164" t="s">
        <v>96</v>
      </c>
      <c r="D1572" s="128" t="s">
        <v>1182</v>
      </c>
      <c r="E1572" s="86" t="s">
        <v>4620</v>
      </c>
      <c r="F1572" s="87" t="s">
        <v>4621</v>
      </c>
      <c r="G1572" s="146"/>
      <c r="H1572" s="86" t="s">
        <v>74</v>
      </c>
      <c r="I1572" s="146"/>
      <c r="J1572" s="191" t="s">
        <v>566</v>
      </c>
      <c r="K1572" s="89" t="s">
        <v>93</v>
      </c>
      <c r="L1572" s="89">
        <v>25300000</v>
      </c>
      <c r="M1572" s="89"/>
      <c r="N1572" s="89"/>
      <c r="O1572" s="89"/>
      <c r="P1572" s="89"/>
      <c r="Q1572" s="89"/>
      <c r="R1572" s="89"/>
      <c r="S1572" s="90">
        <v>170000</v>
      </c>
      <c r="T1572" s="91">
        <f t="shared" si="93"/>
        <v>25130000</v>
      </c>
      <c r="U1572" s="92">
        <v>25300000</v>
      </c>
      <c r="V1572" s="188"/>
      <c r="W1572" s="188"/>
      <c r="X1572" s="93">
        <f t="shared" si="94"/>
        <v>25300000</v>
      </c>
      <c r="Y1572" s="94">
        <f t="shared" si="95"/>
        <v>170000</v>
      </c>
      <c r="Z1572" s="94">
        <f t="shared" si="96"/>
        <v>0</v>
      </c>
      <c r="AA1572" s="192"/>
      <c r="AB1572" s="193" t="s">
        <v>94</v>
      </c>
      <c r="AC1572" s="98" t="str">
        <f>VLOOKUP(E1572,'[1]Tong hop'!$D$3:$P$2738,12,FALSE)</f>
        <v>VinhVCSE61854@fpt.edu.vn</v>
      </c>
    </row>
    <row r="1573" spans="1:29" s="233" customFormat="1" ht="15" customHeight="1">
      <c r="A1573" s="82">
        <v>1563</v>
      </c>
      <c r="B1573" s="188" t="s">
        <v>63</v>
      </c>
      <c r="C1573" s="164" t="s">
        <v>96</v>
      </c>
      <c r="D1573" s="128" t="s">
        <v>1121</v>
      </c>
      <c r="E1573" s="148" t="s">
        <v>4622</v>
      </c>
      <c r="F1573" s="149" t="s">
        <v>4623</v>
      </c>
      <c r="G1573" s="150"/>
      <c r="H1573" s="148" t="s">
        <v>74</v>
      </c>
      <c r="I1573" s="148"/>
      <c r="J1573" s="191" t="s">
        <v>566</v>
      </c>
      <c r="K1573" s="89" t="s">
        <v>93</v>
      </c>
      <c r="L1573" s="89">
        <v>25300000</v>
      </c>
      <c r="M1573" s="89"/>
      <c r="N1573" s="89"/>
      <c r="O1573" s="89"/>
      <c r="P1573" s="89"/>
      <c r="Q1573" s="89"/>
      <c r="R1573" s="89"/>
      <c r="S1573" s="90"/>
      <c r="T1573" s="91">
        <f t="shared" si="93"/>
        <v>25300000</v>
      </c>
      <c r="U1573" s="92">
        <v>25300000</v>
      </c>
      <c r="V1573" s="188"/>
      <c r="W1573" s="188"/>
      <c r="X1573" s="93">
        <f t="shared" si="94"/>
        <v>25300000</v>
      </c>
      <c r="Y1573" s="94">
        <f t="shared" si="95"/>
        <v>0</v>
      </c>
      <c r="Z1573" s="94">
        <f t="shared" si="96"/>
        <v>0</v>
      </c>
      <c r="AA1573" s="192"/>
      <c r="AB1573" s="384" t="s">
        <v>4624</v>
      </c>
      <c r="AC1573" s="98" t="str">
        <f>VLOOKUP(E1573,'[1]Tong hop'!$D$3:$P$2738,12,FALSE)</f>
        <v>LamNHSE61234@fpt.edu.vn</v>
      </c>
    </row>
    <row r="1574" spans="1:29" s="233" customFormat="1" ht="15" customHeight="1">
      <c r="A1574" s="82">
        <v>1564</v>
      </c>
      <c r="B1574" s="188" t="s">
        <v>63</v>
      </c>
      <c r="C1574" s="164" t="s">
        <v>96</v>
      </c>
      <c r="D1574" s="128" t="s">
        <v>1276</v>
      </c>
      <c r="E1574" s="148" t="s">
        <v>4625</v>
      </c>
      <c r="F1574" s="149" t="s">
        <v>4626</v>
      </c>
      <c r="G1574" s="150"/>
      <c r="H1574" s="148" t="s">
        <v>74</v>
      </c>
      <c r="I1574" s="148"/>
      <c r="J1574" s="191" t="s">
        <v>566</v>
      </c>
      <c r="K1574" s="89" t="s">
        <v>93</v>
      </c>
      <c r="L1574" s="89">
        <v>25300000</v>
      </c>
      <c r="M1574" s="89"/>
      <c r="N1574" s="89"/>
      <c r="O1574" s="89"/>
      <c r="P1574" s="89"/>
      <c r="Q1574" s="89"/>
      <c r="R1574" s="89"/>
      <c r="S1574" s="90">
        <v>12854000</v>
      </c>
      <c r="T1574" s="91">
        <f t="shared" si="93"/>
        <v>12446000</v>
      </c>
      <c r="U1574" s="92">
        <v>25300000</v>
      </c>
      <c r="V1574" s="188"/>
      <c r="W1574" s="188"/>
      <c r="X1574" s="93">
        <f t="shared" si="94"/>
        <v>25300000</v>
      </c>
      <c r="Y1574" s="94">
        <f t="shared" si="95"/>
        <v>12854000</v>
      </c>
      <c r="Z1574" s="94">
        <f t="shared" si="96"/>
        <v>0</v>
      </c>
      <c r="AA1574" s="192"/>
      <c r="AB1574" s="193" t="s">
        <v>94</v>
      </c>
      <c r="AC1574" s="98" t="str">
        <f>VLOOKUP(E1574,'[1]Tong hop'!$D$3:$P$2738,12,FALSE)</f>
        <v>tulaSE61682@fpt.edu.vn</v>
      </c>
    </row>
    <row r="1575" spans="1:29" s="233" customFormat="1" ht="15" customHeight="1">
      <c r="A1575" s="82">
        <v>1565</v>
      </c>
      <c r="B1575" s="188" t="s">
        <v>63</v>
      </c>
      <c r="C1575" s="164" t="s">
        <v>96</v>
      </c>
      <c r="D1575" s="128" t="s">
        <v>1121</v>
      </c>
      <c r="E1575" s="86" t="s">
        <v>4627</v>
      </c>
      <c r="F1575" s="87" t="s">
        <v>4628</v>
      </c>
      <c r="G1575" s="146"/>
      <c r="H1575" s="86" t="s">
        <v>74</v>
      </c>
      <c r="I1575" s="146"/>
      <c r="J1575" s="191" t="s">
        <v>566</v>
      </c>
      <c r="K1575" s="151" t="s">
        <v>93</v>
      </c>
      <c r="L1575" s="89">
        <v>25300000</v>
      </c>
      <c r="M1575" s="89"/>
      <c r="N1575" s="89"/>
      <c r="O1575" s="89"/>
      <c r="P1575" s="89"/>
      <c r="Q1575" s="89"/>
      <c r="R1575" s="89"/>
      <c r="S1575" s="90"/>
      <c r="T1575" s="91">
        <f t="shared" si="93"/>
        <v>25300000</v>
      </c>
      <c r="U1575" s="92">
        <v>25300000</v>
      </c>
      <c r="V1575" s="188"/>
      <c r="W1575" s="188"/>
      <c r="X1575" s="93">
        <f t="shared" si="94"/>
        <v>25300000</v>
      </c>
      <c r="Y1575" s="94">
        <f t="shared" si="95"/>
        <v>0</v>
      </c>
      <c r="Z1575" s="94">
        <f t="shared" si="96"/>
        <v>0</v>
      </c>
      <c r="AA1575" s="192"/>
      <c r="AB1575" s="193" t="s">
        <v>94</v>
      </c>
      <c r="AC1575" s="98" t="str">
        <f>VLOOKUP(E1575,'[1]Tong hop'!$D$3:$P$2738,12,FALSE)</f>
        <v>HiepNHSE61975@fpt.edu.vn</v>
      </c>
    </row>
    <row r="1576" spans="1:29" s="100" customFormat="1" ht="15" customHeight="1">
      <c r="A1576" s="82">
        <v>1566</v>
      </c>
      <c r="B1576" s="188" t="s">
        <v>63</v>
      </c>
      <c r="C1576" s="164" t="s">
        <v>96</v>
      </c>
      <c r="D1576" s="128" t="s">
        <v>1276</v>
      </c>
      <c r="E1576" s="86" t="s">
        <v>4629</v>
      </c>
      <c r="F1576" s="87" t="s">
        <v>4630</v>
      </c>
      <c r="G1576" s="146"/>
      <c r="H1576" s="86" t="s">
        <v>74</v>
      </c>
      <c r="I1576" s="146"/>
      <c r="J1576" s="191" t="s">
        <v>566</v>
      </c>
      <c r="K1576" s="89" t="s">
        <v>93</v>
      </c>
      <c r="L1576" s="89">
        <v>25300000</v>
      </c>
      <c r="M1576" s="89"/>
      <c r="N1576" s="89"/>
      <c r="O1576" s="89"/>
      <c r="P1576" s="89"/>
      <c r="Q1576" s="89"/>
      <c r="R1576" s="89"/>
      <c r="S1576" s="385">
        <v>4350000</v>
      </c>
      <c r="T1576" s="91">
        <f t="shared" si="93"/>
        <v>20950000</v>
      </c>
      <c r="U1576" s="92">
        <v>20950000</v>
      </c>
      <c r="V1576" s="188"/>
      <c r="W1576" s="188"/>
      <c r="X1576" s="93">
        <f t="shared" si="94"/>
        <v>20950000</v>
      </c>
      <c r="Y1576" s="94">
        <f t="shared" si="95"/>
        <v>0</v>
      </c>
      <c r="Z1576" s="94">
        <f t="shared" si="96"/>
        <v>0</v>
      </c>
      <c r="AA1576" s="192"/>
      <c r="AB1576" s="193" t="s">
        <v>94</v>
      </c>
      <c r="AC1576" s="98" t="str">
        <f>VLOOKUP(E1576,'[1]Tong hop'!$D$3:$P$2738,12,FALSE)</f>
        <v>HoangCMSE61788@fpt.edu.vn</v>
      </c>
    </row>
    <row r="1577" spans="1:29" s="100" customFormat="1" ht="15" customHeight="1">
      <c r="A1577" s="82">
        <v>1567</v>
      </c>
      <c r="B1577" s="188" t="s">
        <v>63</v>
      </c>
      <c r="C1577" s="164" t="s">
        <v>96</v>
      </c>
      <c r="D1577" s="128" t="s">
        <v>1124</v>
      </c>
      <c r="E1577" s="86" t="s">
        <v>4631</v>
      </c>
      <c r="F1577" s="87" t="s">
        <v>4632</v>
      </c>
      <c r="G1577" s="146"/>
      <c r="H1577" s="86" t="s">
        <v>74</v>
      </c>
      <c r="I1577" s="146"/>
      <c r="J1577" s="191" t="s">
        <v>566</v>
      </c>
      <c r="K1577" s="89" t="s">
        <v>93</v>
      </c>
      <c r="L1577" s="89">
        <v>25300000</v>
      </c>
      <c r="M1577" s="89"/>
      <c r="N1577" s="89"/>
      <c r="O1577" s="89"/>
      <c r="P1577" s="89"/>
      <c r="Q1577" s="89"/>
      <c r="R1577" s="89"/>
      <c r="S1577" s="90"/>
      <c r="T1577" s="91">
        <f t="shared" si="93"/>
        <v>25300000</v>
      </c>
      <c r="U1577" s="92">
        <v>25300000</v>
      </c>
      <c r="V1577" s="188"/>
      <c r="W1577" s="188"/>
      <c r="X1577" s="93">
        <f t="shared" si="94"/>
        <v>25300000</v>
      </c>
      <c r="Y1577" s="94">
        <f t="shared" si="95"/>
        <v>0</v>
      </c>
      <c r="Z1577" s="94">
        <f t="shared" si="96"/>
        <v>0</v>
      </c>
      <c r="AA1577" s="192"/>
      <c r="AB1577" s="193" t="s">
        <v>94</v>
      </c>
      <c r="AC1577" s="98" t="str">
        <f>VLOOKUP(E1577,'[1]Tong hop'!$D$3:$P$2738,12,FALSE)</f>
        <v>HungNVPSE61803@fpt.edu.vn</v>
      </c>
    </row>
    <row r="1578" spans="1:29" s="100" customFormat="1" ht="15" customHeight="1">
      <c r="A1578" s="82">
        <v>1568</v>
      </c>
      <c r="B1578" s="188" t="s">
        <v>63</v>
      </c>
      <c r="C1578" s="164" t="s">
        <v>96</v>
      </c>
      <c r="D1578" s="128" t="s">
        <v>1124</v>
      </c>
      <c r="E1578" s="86" t="s">
        <v>4633</v>
      </c>
      <c r="F1578" s="87" t="s">
        <v>4634</v>
      </c>
      <c r="G1578" s="146"/>
      <c r="H1578" s="86" t="s">
        <v>74</v>
      </c>
      <c r="I1578" s="146"/>
      <c r="J1578" s="191" t="s">
        <v>566</v>
      </c>
      <c r="K1578" s="89" t="s">
        <v>93</v>
      </c>
      <c r="L1578" s="89">
        <v>25300000</v>
      </c>
      <c r="M1578" s="89"/>
      <c r="N1578" s="89"/>
      <c r="O1578" s="89"/>
      <c r="P1578" s="89"/>
      <c r="Q1578" s="89"/>
      <c r="R1578" s="89"/>
      <c r="S1578" s="90"/>
      <c r="T1578" s="91">
        <f t="shared" si="93"/>
        <v>25300000</v>
      </c>
      <c r="U1578" s="92">
        <v>25300000</v>
      </c>
      <c r="V1578" s="188"/>
      <c r="W1578" s="188"/>
      <c r="X1578" s="93">
        <f t="shared" si="94"/>
        <v>25300000</v>
      </c>
      <c r="Y1578" s="94">
        <f t="shared" si="95"/>
        <v>0</v>
      </c>
      <c r="Z1578" s="94">
        <f t="shared" si="96"/>
        <v>0</v>
      </c>
      <c r="AA1578" s="192"/>
      <c r="AB1578" s="193" t="s">
        <v>94</v>
      </c>
      <c r="AC1578" s="98" t="str">
        <f>VLOOKUP(E1578,'[1]Tong hop'!$D$3:$P$2738,12,FALSE)</f>
        <v>LinhNDHSE61828@fpt.edu.vn</v>
      </c>
    </row>
    <row r="1579" spans="1:29" s="100" customFormat="1" ht="15" customHeight="1">
      <c r="A1579" s="82">
        <v>1569</v>
      </c>
      <c r="B1579" s="188" t="s">
        <v>63</v>
      </c>
      <c r="C1579" s="164" t="s">
        <v>96</v>
      </c>
      <c r="D1579" s="128" t="s">
        <v>1158</v>
      </c>
      <c r="E1579" s="86" t="s">
        <v>4635</v>
      </c>
      <c r="F1579" s="87" t="s">
        <v>4636</v>
      </c>
      <c r="G1579" s="146"/>
      <c r="H1579" s="86" t="s">
        <v>393</v>
      </c>
      <c r="I1579" s="86"/>
      <c r="J1579" s="191" t="s">
        <v>566</v>
      </c>
      <c r="K1579" s="89" t="s">
        <v>93</v>
      </c>
      <c r="L1579" s="89">
        <v>25300000</v>
      </c>
      <c r="M1579" s="89"/>
      <c r="N1579" s="89"/>
      <c r="O1579" s="89"/>
      <c r="P1579" s="89"/>
      <c r="Q1579" s="89"/>
      <c r="R1579" s="89"/>
      <c r="S1579" s="90"/>
      <c r="T1579" s="91">
        <f t="shared" si="93"/>
        <v>25300000</v>
      </c>
      <c r="U1579" s="92">
        <v>25300000</v>
      </c>
      <c r="V1579" s="188"/>
      <c r="W1579" s="188"/>
      <c r="X1579" s="93">
        <f t="shared" si="94"/>
        <v>25300000</v>
      </c>
      <c r="Y1579" s="94">
        <f t="shared" si="95"/>
        <v>0</v>
      </c>
      <c r="Z1579" s="94">
        <f t="shared" si="96"/>
        <v>0</v>
      </c>
      <c r="AA1579" s="192"/>
      <c r="AB1579" s="193" t="s">
        <v>94</v>
      </c>
      <c r="AC1579" s="98" t="str">
        <f>VLOOKUP(E1579,'[1]Tong hop'!$D$3:$P$2738,12,FALSE)</f>
        <v>dattySB60805@fpt.edu.vn</v>
      </c>
    </row>
    <row r="1580" spans="1:29" s="100" customFormat="1" ht="15" customHeight="1">
      <c r="A1580" s="82">
        <v>1570</v>
      </c>
      <c r="B1580" s="188" t="s">
        <v>63</v>
      </c>
      <c r="C1580" s="164" t="s">
        <v>96</v>
      </c>
      <c r="D1580" s="84" t="s">
        <v>686</v>
      </c>
      <c r="E1580" s="86" t="s">
        <v>4637</v>
      </c>
      <c r="F1580" s="87" t="s">
        <v>4638</v>
      </c>
      <c r="G1580" s="146"/>
      <c r="H1580" s="86" t="s">
        <v>67</v>
      </c>
      <c r="I1580" s="86"/>
      <c r="J1580" s="191" t="s">
        <v>566</v>
      </c>
      <c r="K1580" s="89" t="s">
        <v>93</v>
      </c>
      <c r="L1580" s="89">
        <v>25300000</v>
      </c>
      <c r="M1580" s="89"/>
      <c r="N1580" s="89"/>
      <c r="O1580" s="89"/>
      <c r="P1580" s="89"/>
      <c r="Q1580" s="89"/>
      <c r="R1580" s="89"/>
      <c r="S1580" s="90"/>
      <c r="T1580" s="91">
        <f t="shared" si="93"/>
        <v>25300000</v>
      </c>
      <c r="U1580" s="92">
        <v>25300000</v>
      </c>
      <c r="V1580" s="188"/>
      <c r="W1580" s="188"/>
      <c r="X1580" s="93">
        <f t="shared" si="94"/>
        <v>25300000</v>
      </c>
      <c r="Y1580" s="94">
        <f t="shared" si="95"/>
        <v>0</v>
      </c>
      <c r="Z1580" s="94">
        <f t="shared" si="96"/>
        <v>0</v>
      </c>
      <c r="AA1580" s="192"/>
      <c r="AB1580" s="193" t="s">
        <v>94</v>
      </c>
      <c r="AC1580" s="98" t="str">
        <f>VLOOKUP(E1580,'[1]Tong hop'!$D$3:$P$2738,12,FALSE)</f>
        <v>TamBMTSB61014@fpt.edu.vn</v>
      </c>
    </row>
    <row r="1581" spans="1:29" s="100" customFormat="1" ht="15" customHeight="1">
      <c r="A1581" s="82">
        <v>1571</v>
      </c>
      <c r="B1581" s="188" t="s">
        <v>63</v>
      </c>
      <c r="C1581" s="164" t="s">
        <v>96</v>
      </c>
      <c r="D1581" s="128" t="s">
        <v>1124</v>
      </c>
      <c r="E1581" s="86" t="s">
        <v>4639</v>
      </c>
      <c r="F1581" s="87" t="s">
        <v>4640</v>
      </c>
      <c r="G1581" s="146"/>
      <c r="H1581" s="86" t="s">
        <v>67</v>
      </c>
      <c r="I1581" s="86"/>
      <c r="J1581" s="191" t="s">
        <v>566</v>
      </c>
      <c r="K1581" s="89" t="s">
        <v>93</v>
      </c>
      <c r="L1581" s="89">
        <v>25300000</v>
      </c>
      <c r="M1581" s="89"/>
      <c r="N1581" s="89"/>
      <c r="O1581" s="89"/>
      <c r="P1581" s="89"/>
      <c r="Q1581" s="89"/>
      <c r="R1581" s="89"/>
      <c r="S1581" s="90"/>
      <c r="T1581" s="91">
        <f t="shared" si="93"/>
        <v>25300000</v>
      </c>
      <c r="U1581" s="92">
        <v>25300000</v>
      </c>
      <c r="V1581" s="188"/>
      <c r="W1581" s="188"/>
      <c r="X1581" s="93">
        <f t="shared" si="94"/>
        <v>25300000</v>
      </c>
      <c r="Y1581" s="94">
        <f t="shared" si="95"/>
        <v>0</v>
      </c>
      <c r="Z1581" s="94">
        <f t="shared" si="96"/>
        <v>0</v>
      </c>
      <c r="AA1581" s="192"/>
      <c r="AB1581" s="193" t="s">
        <v>94</v>
      </c>
      <c r="AC1581" s="98" t="str">
        <f>VLOOKUP(E1581,'[1]Tong hop'!$D$3:$P$2738,12,FALSE)</f>
        <v>ChiNTDSB61016@fpt.edu.vn</v>
      </c>
    </row>
    <row r="1582" spans="1:29" s="100" customFormat="1" ht="15" customHeight="1">
      <c r="A1582" s="82">
        <v>1572</v>
      </c>
      <c r="B1582" s="188" t="s">
        <v>63</v>
      </c>
      <c r="C1582" s="164" t="s">
        <v>96</v>
      </c>
      <c r="D1582" s="84" t="s">
        <v>686</v>
      </c>
      <c r="E1582" s="148" t="s">
        <v>4641</v>
      </c>
      <c r="F1582" s="149" t="s">
        <v>4642</v>
      </c>
      <c r="G1582" s="148"/>
      <c r="H1582" s="148" t="s">
        <v>67</v>
      </c>
      <c r="I1582" s="88"/>
      <c r="J1582" s="191" t="s">
        <v>566</v>
      </c>
      <c r="K1582" s="89" t="s">
        <v>93</v>
      </c>
      <c r="L1582" s="89">
        <v>25300000</v>
      </c>
      <c r="M1582" s="89"/>
      <c r="N1582" s="89"/>
      <c r="O1582" s="89"/>
      <c r="P1582" s="89"/>
      <c r="Q1582" s="89"/>
      <c r="R1582" s="89"/>
      <c r="S1582" s="90"/>
      <c r="T1582" s="91">
        <f t="shared" si="93"/>
        <v>25300000</v>
      </c>
      <c r="U1582" s="92">
        <v>25300000</v>
      </c>
      <c r="V1582" s="188"/>
      <c r="W1582" s="188"/>
      <c r="X1582" s="93">
        <f t="shared" si="94"/>
        <v>25300000</v>
      </c>
      <c r="Y1582" s="94">
        <f t="shared" si="95"/>
        <v>0</v>
      </c>
      <c r="Z1582" s="94">
        <f t="shared" si="96"/>
        <v>0</v>
      </c>
      <c r="AA1582" s="192"/>
      <c r="AB1582" s="193" t="s">
        <v>94</v>
      </c>
      <c r="AC1582" s="98" t="str">
        <f>VLOOKUP(E1582,'[1]Tong hop'!$D$3:$P$2738,12,FALSE)</f>
        <v>hoanttSB60781@fpt.edu.vn</v>
      </c>
    </row>
    <row r="1583" spans="1:29" s="100" customFormat="1" ht="15" customHeight="1">
      <c r="A1583" s="82">
        <v>1573</v>
      </c>
      <c r="B1583" s="188" t="s">
        <v>63</v>
      </c>
      <c r="C1583" s="164" t="s">
        <v>96</v>
      </c>
      <c r="D1583" s="128" t="s">
        <v>1276</v>
      </c>
      <c r="E1583" s="86" t="s">
        <v>4643</v>
      </c>
      <c r="F1583" s="87" t="s">
        <v>4644</v>
      </c>
      <c r="G1583" s="146"/>
      <c r="H1583" s="86" t="s">
        <v>67</v>
      </c>
      <c r="I1583" s="146"/>
      <c r="J1583" s="191" t="s">
        <v>566</v>
      </c>
      <c r="K1583" s="151" t="s">
        <v>93</v>
      </c>
      <c r="L1583" s="89">
        <v>25300000</v>
      </c>
      <c r="M1583" s="89"/>
      <c r="N1583" s="89"/>
      <c r="O1583" s="89"/>
      <c r="P1583" s="89"/>
      <c r="Q1583" s="89"/>
      <c r="R1583" s="89"/>
      <c r="S1583" s="90"/>
      <c r="T1583" s="91">
        <f t="shared" si="93"/>
        <v>25300000</v>
      </c>
      <c r="U1583" s="92">
        <v>25300000</v>
      </c>
      <c r="V1583" s="188"/>
      <c r="W1583" s="188"/>
      <c r="X1583" s="93">
        <f t="shared" si="94"/>
        <v>25300000</v>
      </c>
      <c r="Y1583" s="94">
        <f t="shared" si="95"/>
        <v>0</v>
      </c>
      <c r="Z1583" s="94">
        <f t="shared" si="96"/>
        <v>0</v>
      </c>
      <c r="AA1583" s="192"/>
      <c r="AB1583" s="193" t="s">
        <v>94</v>
      </c>
      <c r="AC1583" s="98" t="str">
        <f>VLOOKUP(E1583,'[1]Tong hop'!$D$3:$P$2738,12,FALSE)</f>
        <v>quanhasb60882@fpt.edu.vn</v>
      </c>
    </row>
    <row r="1584" spans="1:29" s="100" customFormat="1" ht="15" customHeight="1">
      <c r="A1584" s="82">
        <v>1574</v>
      </c>
      <c r="B1584" s="188" t="s">
        <v>63</v>
      </c>
      <c r="C1584" s="164" t="s">
        <v>96</v>
      </c>
      <c r="D1584" s="128" t="s">
        <v>1218</v>
      </c>
      <c r="E1584" s="86" t="s">
        <v>4645</v>
      </c>
      <c r="F1584" s="87" t="s">
        <v>4646</v>
      </c>
      <c r="G1584" s="146"/>
      <c r="H1584" s="86" t="s">
        <v>67</v>
      </c>
      <c r="I1584" s="146"/>
      <c r="J1584" s="191" t="s">
        <v>566</v>
      </c>
      <c r="K1584" s="151" t="s">
        <v>93</v>
      </c>
      <c r="L1584" s="89">
        <v>25300000</v>
      </c>
      <c r="M1584" s="89"/>
      <c r="N1584" s="89"/>
      <c r="O1584" s="89"/>
      <c r="P1584" s="89"/>
      <c r="Q1584" s="89"/>
      <c r="R1584" s="89"/>
      <c r="S1584" s="90"/>
      <c r="T1584" s="91">
        <f t="shared" si="93"/>
        <v>25300000</v>
      </c>
      <c r="U1584" s="92">
        <v>25300000</v>
      </c>
      <c r="V1584" s="188"/>
      <c r="W1584" s="188"/>
      <c r="X1584" s="93">
        <f t="shared" si="94"/>
        <v>25300000</v>
      </c>
      <c r="Y1584" s="94">
        <f t="shared" si="95"/>
        <v>0</v>
      </c>
      <c r="Z1584" s="94">
        <f t="shared" si="96"/>
        <v>0</v>
      </c>
      <c r="AA1584" s="192"/>
      <c r="AB1584" s="193" t="s">
        <v>94</v>
      </c>
      <c r="AC1584" s="98" t="str">
        <f>VLOOKUP(E1584,'[1]Tong hop'!$D$3:$P$2738,12,FALSE)</f>
        <v>TanTTSB60986@fpt.edu.vn</v>
      </c>
    </row>
    <row r="1585" spans="1:29" s="100" customFormat="1" ht="15" customHeight="1">
      <c r="A1585" s="82">
        <v>1575</v>
      </c>
      <c r="B1585" s="188" t="s">
        <v>63</v>
      </c>
      <c r="C1585" s="164"/>
      <c r="D1585" s="128" t="s">
        <v>1276</v>
      </c>
      <c r="E1585" s="386" t="s">
        <v>4647</v>
      </c>
      <c r="F1585" s="387" t="s">
        <v>4648</v>
      </c>
      <c r="G1585" s="388"/>
      <c r="H1585" s="386" t="s">
        <v>4649</v>
      </c>
      <c r="I1585" s="388"/>
      <c r="J1585" s="389" t="s">
        <v>566</v>
      </c>
      <c r="K1585" s="390" t="s">
        <v>77</v>
      </c>
      <c r="L1585" s="89">
        <v>25300000</v>
      </c>
      <c r="M1585" s="89"/>
      <c r="N1585" s="89"/>
      <c r="O1585" s="89"/>
      <c r="P1585" s="89"/>
      <c r="Q1585" s="89"/>
      <c r="R1585" s="89"/>
      <c r="S1585" s="90"/>
      <c r="T1585" s="91">
        <f t="shared" si="93"/>
        <v>25300000</v>
      </c>
      <c r="U1585" s="92">
        <v>25300000</v>
      </c>
      <c r="V1585" s="188"/>
      <c r="W1585" s="188"/>
      <c r="X1585" s="93">
        <f t="shared" si="94"/>
        <v>25300000</v>
      </c>
      <c r="Y1585" s="94">
        <f t="shared" si="95"/>
        <v>0</v>
      </c>
      <c r="Z1585" s="94">
        <f t="shared" si="96"/>
        <v>0</v>
      </c>
      <c r="AA1585" s="192"/>
      <c r="AB1585" s="232" t="s">
        <v>4650</v>
      </c>
      <c r="AC1585" s="98" t="str">
        <f>VLOOKUP(E1585,'[1]Tong hop'!$D$3:$P$2738,12,FALSE)</f>
        <v>SonLNBSE61810@fpt.edu.vn</v>
      </c>
    </row>
    <row r="1586" spans="1:29" s="145" customFormat="1" ht="15" customHeight="1">
      <c r="A1586" s="82">
        <v>1576</v>
      </c>
      <c r="B1586" s="218" t="s">
        <v>117</v>
      </c>
      <c r="C1586" s="137"/>
      <c r="D1586" s="128" t="s">
        <v>1276</v>
      </c>
      <c r="E1586" s="222" t="s">
        <v>4651</v>
      </c>
      <c r="F1586" s="236" t="s">
        <v>4652</v>
      </c>
      <c r="G1586" s="221"/>
      <c r="H1586" s="239"/>
      <c r="I1586" s="238"/>
      <c r="J1586" s="224" t="s">
        <v>910</v>
      </c>
      <c r="K1586" s="104" t="s">
        <v>128</v>
      </c>
      <c r="L1586" s="105">
        <v>25300000</v>
      </c>
      <c r="M1586" s="105"/>
      <c r="N1586" s="105"/>
      <c r="O1586" s="105"/>
      <c r="P1586" s="105"/>
      <c r="Q1586" s="105"/>
      <c r="R1586" s="105"/>
      <c r="S1586" s="105"/>
      <c r="T1586" s="91">
        <f t="shared" si="93"/>
        <v>25300000</v>
      </c>
      <c r="U1586" s="92">
        <v>25300000</v>
      </c>
      <c r="V1586" s="226"/>
      <c r="W1586" s="143"/>
      <c r="X1586" s="93">
        <f t="shared" si="94"/>
        <v>25300000</v>
      </c>
      <c r="Y1586" s="94">
        <f t="shared" si="95"/>
        <v>0</v>
      </c>
      <c r="Z1586" s="94">
        <f t="shared" si="96"/>
        <v>0</v>
      </c>
      <c r="AA1586" s="143"/>
      <c r="AB1586" s="391" t="s">
        <v>146</v>
      </c>
      <c r="AC1586" s="98" t="s">
        <v>4653</v>
      </c>
    </row>
    <row r="1587" spans="1:29" s="145" customFormat="1" ht="15" customHeight="1">
      <c r="A1587" s="82">
        <v>1577</v>
      </c>
      <c r="B1587" s="218" t="s">
        <v>117</v>
      </c>
      <c r="C1587" s="137"/>
      <c r="D1587" s="136" t="s">
        <v>620</v>
      </c>
      <c r="E1587" s="222" t="s">
        <v>4654</v>
      </c>
      <c r="F1587" s="236" t="s">
        <v>4655</v>
      </c>
      <c r="G1587" s="221"/>
      <c r="H1587" s="237"/>
      <c r="I1587" s="238">
        <v>0</v>
      </c>
      <c r="J1587" s="224" t="s">
        <v>910</v>
      </c>
      <c r="K1587" s="104" t="s">
        <v>128</v>
      </c>
      <c r="L1587" s="105">
        <v>25300000</v>
      </c>
      <c r="M1587" s="105"/>
      <c r="N1587" s="105"/>
      <c r="O1587" s="105"/>
      <c r="P1587" s="105"/>
      <c r="Q1587" s="105"/>
      <c r="R1587" s="105"/>
      <c r="S1587" s="105">
        <v>20950000</v>
      </c>
      <c r="T1587" s="91">
        <f t="shared" si="93"/>
        <v>4350000</v>
      </c>
      <c r="U1587" s="92">
        <v>4350000</v>
      </c>
      <c r="V1587" s="226"/>
      <c r="W1587" s="143"/>
      <c r="X1587" s="93">
        <f t="shared" si="94"/>
        <v>4350000</v>
      </c>
      <c r="Y1587" s="94">
        <f t="shared" si="95"/>
        <v>0</v>
      </c>
      <c r="Z1587" s="94">
        <f t="shared" si="96"/>
        <v>0</v>
      </c>
      <c r="AA1587" s="143"/>
      <c r="AB1587" s="391" t="s">
        <v>4656</v>
      </c>
      <c r="AC1587" s="98" t="s">
        <v>4657</v>
      </c>
    </row>
    <row r="1588" spans="1:29" s="233" customFormat="1" ht="15" customHeight="1">
      <c r="A1588" s="82">
        <v>1578</v>
      </c>
      <c r="B1588" s="188" t="s">
        <v>63</v>
      </c>
      <c r="C1588" s="128"/>
      <c r="D1588" s="128" t="s">
        <v>1121</v>
      </c>
      <c r="E1588" s="159" t="s">
        <v>4658</v>
      </c>
      <c r="F1588" s="160" t="s">
        <v>4659</v>
      </c>
      <c r="G1588" s="161"/>
      <c r="H1588" s="159" t="s">
        <v>74</v>
      </c>
      <c r="I1588" s="88"/>
      <c r="J1588" s="191" t="s">
        <v>566</v>
      </c>
      <c r="K1588" s="89" t="s">
        <v>93</v>
      </c>
      <c r="L1588" s="89">
        <v>25300000</v>
      </c>
      <c r="M1588" s="89"/>
      <c r="N1588" s="89"/>
      <c r="O1588" s="89"/>
      <c r="P1588" s="89"/>
      <c r="Q1588" s="89"/>
      <c r="R1588" s="89"/>
      <c r="S1588" s="90">
        <v>24200000</v>
      </c>
      <c r="T1588" s="91">
        <f t="shared" si="93"/>
        <v>1100000</v>
      </c>
      <c r="U1588" s="92">
        <v>1100000</v>
      </c>
      <c r="V1588" s="188"/>
      <c r="W1588" s="188"/>
      <c r="X1588" s="93">
        <f t="shared" si="94"/>
        <v>1100000</v>
      </c>
      <c r="Y1588" s="94">
        <f t="shared" si="95"/>
        <v>0</v>
      </c>
      <c r="Z1588" s="94">
        <f t="shared" si="96"/>
        <v>0</v>
      </c>
      <c r="AA1588" s="192"/>
      <c r="AB1588" s="234" t="s">
        <v>4660</v>
      </c>
      <c r="AC1588" s="98" t="s">
        <v>4661</v>
      </c>
    </row>
    <row r="1589" spans="1:29" s="233" customFormat="1" ht="15" customHeight="1">
      <c r="A1589" s="82">
        <v>1579</v>
      </c>
      <c r="B1589" s="188" t="s">
        <v>63</v>
      </c>
      <c r="C1589" s="164" t="s">
        <v>96</v>
      </c>
      <c r="D1589" s="128" t="s">
        <v>1163</v>
      </c>
      <c r="E1589" s="86" t="s">
        <v>4662</v>
      </c>
      <c r="F1589" s="87" t="s">
        <v>1259</v>
      </c>
      <c r="G1589" s="146"/>
      <c r="H1589" s="86" t="s">
        <v>74</v>
      </c>
      <c r="I1589" s="146"/>
      <c r="J1589" s="191" t="s">
        <v>566</v>
      </c>
      <c r="K1589" s="89" t="s">
        <v>93</v>
      </c>
      <c r="L1589" s="89">
        <v>25300000</v>
      </c>
      <c r="M1589" s="89"/>
      <c r="N1589" s="89"/>
      <c r="O1589" s="89"/>
      <c r="P1589" s="89"/>
      <c r="Q1589" s="89"/>
      <c r="R1589" s="89"/>
      <c r="S1589" s="90">
        <v>20950000</v>
      </c>
      <c r="T1589" s="91">
        <f t="shared" si="93"/>
        <v>4350000</v>
      </c>
      <c r="U1589" s="92">
        <v>4350000</v>
      </c>
      <c r="V1589" s="188"/>
      <c r="W1589" s="188"/>
      <c r="X1589" s="93">
        <f t="shared" si="94"/>
        <v>4350000</v>
      </c>
      <c r="Y1589" s="94">
        <f t="shared" si="95"/>
        <v>0</v>
      </c>
      <c r="Z1589" s="94">
        <f t="shared" si="96"/>
        <v>0</v>
      </c>
      <c r="AA1589" s="192"/>
      <c r="AB1589" s="193" t="s">
        <v>4663</v>
      </c>
      <c r="AC1589" s="98" t="s">
        <v>4664</v>
      </c>
    </row>
    <row r="1590" spans="1:29" s="100" customFormat="1" ht="15" customHeight="1">
      <c r="A1590" s="82">
        <v>1580</v>
      </c>
      <c r="B1590" s="188"/>
      <c r="C1590" s="164"/>
      <c r="D1590" s="128" t="s">
        <v>1118</v>
      </c>
      <c r="E1590" s="194" t="s">
        <v>4665</v>
      </c>
      <c r="F1590" s="195" t="s">
        <v>4666</v>
      </c>
      <c r="G1590" s="196"/>
      <c r="H1590" s="194" t="s">
        <v>82</v>
      </c>
      <c r="I1590" s="196"/>
      <c r="J1590" s="197" t="s">
        <v>570</v>
      </c>
      <c r="K1590" s="151" t="s">
        <v>109</v>
      </c>
      <c r="L1590" s="89">
        <v>25300000</v>
      </c>
      <c r="M1590" s="89"/>
      <c r="N1590" s="89"/>
      <c r="O1590" s="89"/>
      <c r="P1590" s="89"/>
      <c r="Q1590" s="89"/>
      <c r="R1590" s="89"/>
      <c r="S1590" s="90"/>
      <c r="T1590" s="91">
        <f t="shared" si="93"/>
        <v>25300000</v>
      </c>
      <c r="U1590" s="92">
        <v>25300000</v>
      </c>
      <c r="V1590" s="188"/>
      <c r="W1590" s="188"/>
      <c r="X1590" s="93">
        <f t="shared" si="94"/>
        <v>25300000</v>
      </c>
      <c r="Y1590" s="94">
        <f t="shared" si="95"/>
        <v>0</v>
      </c>
      <c r="Z1590" s="94">
        <f t="shared" si="96"/>
        <v>0</v>
      </c>
      <c r="AA1590" s="192"/>
      <c r="AB1590" s="193"/>
      <c r="AC1590" s="98" t="str">
        <f>VLOOKUP(E1590,'[1]Tong hop'!$D$3:$P$2738,12,FALSE)</f>
        <v>LinhPNHSE63552@fpt.edu.vn</v>
      </c>
    </row>
    <row r="1591" spans="1:29" s="100" customFormat="1" ht="15" customHeight="1">
      <c r="A1591" s="82">
        <v>1581</v>
      </c>
      <c r="B1591" s="188"/>
      <c r="C1591" s="164"/>
      <c r="D1591" s="128" t="s">
        <v>1121</v>
      </c>
      <c r="E1591" s="194" t="s">
        <v>4667</v>
      </c>
      <c r="F1591" s="195" t="s">
        <v>4668</v>
      </c>
      <c r="G1591" s="196"/>
      <c r="H1591" s="194" t="s">
        <v>74</v>
      </c>
      <c r="I1591" s="196" t="s">
        <v>437</v>
      </c>
      <c r="J1591" s="197" t="s">
        <v>570</v>
      </c>
      <c r="K1591" s="151" t="s">
        <v>109</v>
      </c>
      <c r="L1591" s="89">
        <v>25300000</v>
      </c>
      <c r="M1591" s="89"/>
      <c r="N1591" s="89"/>
      <c r="O1591" s="89"/>
      <c r="P1591" s="89">
        <v>70</v>
      </c>
      <c r="Q1591" s="89"/>
      <c r="R1591" s="89"/>
      <c r="S1591" s="90"/>
      <c r="T1591" s="91">
        <f t="shared" si="93"/>
        <v>7590000</v>
      </c>
      <c r="U1591" s="92">
        <v>7590000</v>
      </c>
      <c r="V1591" s="188"/>
      <c r="W1591" s="188"/>
      <c r="X1591" s="93">
        <f t="shared" si="94"/>
        <v>7590000</v>
      </c>
      <c r="Y1591" s="94">
        <f t="shared" si="95"/>
        <v>0</v>
      </c>
      <c r="Z1591" s="94">
        <f t="shared" si="96"/>
        <v>0</v>
      </c>
      <c r="AA1591" s="192"/>
      <c r="AB1591" s="193"/>
      <c r="AC1591" s="98" t="str">
        <f>VLOOKUP(E1591,'[1]Tong hop'!$D$3:$P$2738,12,FALSE)</f>
        <v>QuyVVSE63553@fpt.edu.vn</v>
      </c>
    </row>
    <row r="1592" spans="1:29" s="100" customFormat="1" ht="15" customHeight="1">
      <c r="A1592" s="82">
        <v>1582</v>
      </c>
      <c r="B1592" s="188"/>
      <c r="C1592" s="164"/>
      <c r="D1592" s="84" t="s">
        <v>686</v>
      </c>
      <c r="E1592" s="194" t="s">
        <v>4669</v>
      </c>
      <c r="F1592" s="195" t="s">
        <v>4670</v>
      </c>
      <c r="G1592" s="196"/>
      <c r="H1592" s="194" t="s">
        <v>74</v>
      </c>
      <c r="I1592" s="196" t="s">
        <v>437</v>
      </c>
      <c r="J1592" s="197" t="s">
        <v>570</v>
      </c>
      <c r="K1592" s="151" t="s">
        <v>109</v>
      </c>
      <c r="L1592" s="89">
        <v>25300000</v>
      </c>
      <c r="M1592" s="89"/>
      <c r="N1592" s="89"/>
      <c r="O1592" s="89"/>
      <c r="P1592" s="89">
        <v>70</v>
      </c>
      <c r="Q1592" s="89"/>
      <c r="R1592" s="89"/>
      <c r="S1592" s="90"/>
      <c r="T1592" s="91">
        <f t="shared" si="93"/>
        <v>7590000</v>
      </c>
      <c r="U1592" s="92">
        <v>7590000</v>
      </c>
      <c r="V1592" s="188"/>
      <c r="W1592" s="188"/>
      <c r="X1592" s="93">
        <f t="shared" si="94"/>
        <v>7590000</v>
      </c>
      <c r="Y1592" s="94">
        <f t="shared" si="95"/>
        <v>0</v>
      </c>
      <c r="Z1592" s="94">
        <f t="shared" si="96"/>
        <v>0</v>
      </c>
      <c r="AA1592" s="192"/>
      <c r="AB1592" s="193"/>
      <c r="AC1592" s="98" t="str">
        <f>VLOOKUP(E1592,'[1]Tong hop'!$D$3:$P$2738,12,FALSE)</f>
        <v>ThaoNNSE63301@fpt.edu.vn</v>
      </c>
    </row>
    <row r="1593" spans="1:29" s="100" customFormat="1" ht="15" customHeight="1">
      <c r="A1593" s="82">
        <v>1583</v>
      </c>
      <c r="B1593" s="188">
        <v>943791739</v>
      </c>
      <c r="C1593" s="164"/>
      <c r="D1593" s="84" t="s">
        <v>1158</v>
      </c>
      <c r="E1593" s="194" t="s">
        <v>4671</v>
      </c>
      <c r="F1593" s="195" t="s">
        <v>1985</v>
      </c>
      <c r="G1593" s="196"/>
      <c r="H1593" s="194" t="s">
        <v>74</v>
      </c>
      <c r="I1593" s="196"/>
      <c r="J1593" s="197" t="s">
        <v>570</v>
      </c>
      <c r="K1593" s="151" t="s">
        <v>109</v>
      </c>
      <c r="L1593" s="89">
        <v>25300000</v>
      </c>
      <c r="M1593" s="89"/>
      <c r="N1593" s="89"/>
      <c r="O1593" s="89"/>
      <c r="P1593" s="89"/>
      <c r="Q1593" s="89"/>
      <c r="R1593" s="89"/>
      <c r="S1593" s="90"/>
      <c r="T1593" s="91">
        <f t="shared" si="93"/>
        <v>25300000</v>
      </c>
      <c r="U1593" s="92">
        <v>23050000</v>
      </c>
      <c r="V1593" s="188">
        <v>2250000</v>
      </c>
      <c r="W1593" s="188"/>
      <c r="X1593" s="93">
        <f t="shared" si="94"/>
        <v>25300000</v>
      </c>
      <c r="Y1593" s="94">
        <f t="shared" si="95"/>
        <v>0</v>
      </c>
      <c r="Z1593" s="94">
        <f t="shared" si="96"/>
        <v>0</v>
      </c>
      <c r="AA1593" s="192"/>
      <c r="AB1593" s="193"/>
      <c r="AC1593" s="98" t="str">
        <f>VLOOKUP(E1593,'[1]Tong hop'!$D$3:$P$2738,12,FALSE)</f>
        <v>HungPTSE63362@fpt.edu.vn</v>
      </c>
    </row>
    <row r="1594" spans="1:29" s="100" customFormat="1" ht="15" customHeight="1">
      <c r="A1594" s="82">
        <v>1584</v>
      </c>
      <c r="B1594" s="188"/>
      <c r="C1594" s="164"/>
      <c r="D1594" s="128" t="s">
        <v>1121</v>
      </c>
      <c r="E1594" s="194" t="s">
        <v>4672</v>
      </c>
      <c r="F1594" s="195" t="s">
        <v>4673</v>
      </c>
      <c r="G1594" s="196"/>
      <c r="H1594" s="194" t="s">
        <v>74</v>
      </c>
      <c r="I1594" s="196"/>
      <c r="J1594" s="197" t="s">
        <v>570</v>
      </c>
      <c r="K1594" s="151" t="s">
        <v>109</v>
      </c>
      <c r="L1594" s="89">
        <v>25300000</v>
      </c>
      <c r="M1594" s="89"/>
      <c r="N1594" s="89"/>
      <c r="O1594" s="89"/>
      <c r="P1594" s="89"/>
      <c r="Q1594" s="89"/>
      <c r="R1594" s="89"/>
      <c r="S1594" s="90"/>
      <c r="T1594" s="91">
        <f t="shared" si="93"/>
        <v>25300000</v>
      </c>
      <c r="U1594" s="92">
        <v>25300000</v>
      </c>
      <c r="V1594" s="188"/>
      <c r="W1594" s="188"/>
      <c r="X1594" s="93">
        <f t="shared" si="94"/>
        <v>25300000</v>
      </c>
      <c r="Y1594" s="94">
        <f t="shared" si="95"/>
        <v>0</v>
      </c>
      <c r="Z1594" s="94">
        <f t="shared" si="96"/>
        <v>0</v>
      </c>
      <c r="AA1594" s="192"/>
      <c r="AB1594" s="193"/>
      <c r="AC1594" s="98" t="str">
        <f>VLOOKUP(E1594,'[1]Tong hop'!$D$3:$P$2738,12,FALSE)</f>
        <v>ThanhNVSE63366@fpt.edu.vn</v>
      </c>
    </row>
    <row r="1595" spans="1:29" s="100" customFormat="1" ht="15" customHeight="1">
      <c r="A1595" s="82">
        <v>1585</v>
      </c>
      <c r="B1595" s="188"/>
      <c r="C1595" s="164"/>
      <c r="D1595" s="84" t="s">
        <v>686</v>
      </c>
      <c r="E1595" s="194" t="s">
        <v>4674</v>
      </c>
      <c r="F1595" s="195" t="s">
        <v>4675</v>
      </c>
      <c r="G1595" s="196"/>
      <c r="H1595" s="194" t="s">
        <v>74</v>
      </c>
      <c r="I1595" s="196"/>
      <c r="J1595" s="197" t="s">
        <v>570</v>
      </c>
      <c r="K1595" s="151" t="s">
        <v>109</v>
      </c>
      <c r="L1595" s="89">
        <v>25300000</v>
      </c>
      <c r="M1595" s="89"/>
      <c r="N1595" s="89"/>
      <c r="O1595" s="89"/>
      <c r="P1595" s="89"/>
      <c r="Q1595" s="89"/>
      <c r="R1595" s="89"/>
      <c r="S1595" s="90"/>
      <c r="T1595" s="91">
        <f t="shared" si="93"/>
        <v>25300000</v>
      </c>
      <c r="U1595" s="92">
        <v>25300000</v>
      </c>
      <c r="V1595" s="188"/>
      <c r="W1595" s="188"/>
      <c r="X1595" s="93">
        <f t="shared" si="94"/>
        <v>25300000</v>
      </c>
      <c r="Y1595" s="94">
        <f t="shared" si="95"/>
        <v>0</v>
      </c>
      <c r="Z1595" s="94">
        <f t="shared" si="96"/>
        <v>0</v>
      </c>
      <c r="AA1595" s="192"/>
      <c r="AB1595" s="193"/>
      <c r="AC1595" s="98" t="str">
        <f>VLOOKUP(E1595,'[1]Tong hop'!$D$3:$P$2738,12,FALSE)</f>
        <v>NamNNBSE63355@fpt.edu.vn</v>
      </c>
    </row>
    <row r="1596" spans="1:29" s="100" customFormat="1" ht="15" customHeight="1">
      <c r="A1596" s="82">
        <v>1586</v>
      </c>
      <c r="B1596" s="188"/>
      <c r="C1596" s="164"/>
      <c r="D1596" s="128" t="s">
        <v>1118</v>
      </c>
      <c r="E1596" s="194" t="s">
        <v>4676</v>
      </c>
      <c r="F1596" s="195" t="s">
        <v>4677</v>
      </c>
      <c r="G1596" s="196"/>
      <c r="H1596" s="194" t="s">
        <v>74</v>
      </c>
      <c r="I1596" s="196"/>
      <c r="J1596" s="197" t="s">
        <v>570</v>
      </c>
      <c r="K1596" s="151" t="s">
        <v>109</v>
      </c>
      <c r="L1596" s="89">
        <v>25300000</v>
      </c>
      <c r="M1596" s="89"/>
      <c r="N1596" s="89"/>
      <c r="O1596" s="89"/>
      <c r="P1596" s="89"/>
      <c r="Q1596" s="89"/>
      <c r="R1596" s="89"/>
      <c r="S1596" s="90"/>
      <c r="T1596" s="91">
        <f t="shared" si="93"/>
        <v>25300000</v>
      </c>
      <c r="U1596" s="92">
        <v>25300000</v>
      </c>
      <c r="V1596" s="188"/>
      <c r="W1596" s="188"/>
      <c r="X1596" s="93">
        <f t="shared" si="94"/>
        <v>25300000</v>
      </c>
      <c r="Y1596" s="94">
        <f t="shared" si="95"/>
        <v>0</v>
      </c>
      <c r="Z1596" s="94">
        <f t="shared" si="96"/>
        <v>0</v>
      </c>
      <c r="AA1596" s="192"/>
      <c r="AB1596" s="193"/>
      <c r="AC1596" s="98" t="str">
        <f>VLOOKUP(E1596,'[1]Tong hop'!$D$3:$P$2738,12,FALSE)</f>
        <v>PhuocPCSE63306@fpt.edu.vn</v>
      </c>
    </row>
    <row r="1597" spans="1:29" s="100" customFormat="1" ht="15" customHeight="1">
      <c r="A1597" s="82">
        <v>1587</v>
      </c>
      <c r="B1597" s="188"/>
      <c r="C1597" s="164"/>
      <c r="D1597" s="84" t="s">
        <v>1391</v>
      </c>
      <c r="E1597" s="194" t="s">
        <v>4678</v>
      </c>
      <c r="F1597" s="195" t="s">
        <v>4679</v>
      </c>
      <c r="G1597" s="196"/>
      <c r="H1597" s="194" t="s">
        <v>82</v>
      </c>
      <c r="I1597" s="196"/>
      <c r="J1597" s="197" t="s">
        <v>570</v>
      </c>
      <c r="K1597" s="151" t="s">
        <v>109</v>
      </c>
      <c r="L1597" s="89">
        <v>25300000</v>
      </c>
      <c r="M1597" s="89"/>
      <c r="N1597" s="89"/>
      <c r="O1597" s="89"/>
      <c r="P1597" s="89"/>
      <c r="Q1597" s="89"/>
      <c r="R1597" s="89"/>
      <c r="S1597" s="90"/>
      <c r="T1597" s="91">
        <f t="shared" si="93"/>
        <v>25300000</v>
      </c>
      <c r="U1597" s="92">
        <v>25300000</v>
      </c>
      <c r="V1597" s="188"/>
      <c r="W1597" s="188"/>
      <c r="X1597" s="93">
        <f t="shared" si="94"/>
        <v>25300000</v>
      </c>
      <c r="Y1597" s="94">
        <f t="shared" si="95"/>
        <v>0</v>
      </c>
      <c r="Z1597" s="94">
        <f t="shared" si="96"/>
        <v>0</v>
      </c>
      <c r="AA1597" s="192"/>
      <c r="AB1597" s="193"/>
      <c r="AC1597" s="98" t="str">
        <f>VLOOKUP(E1597,'[1]Tong hop'!$D$3:$P$2738,12,FALSE)</f>
        <v>HungPNTSE63432@fpt.edu.vn</v>
      </c>
    </row>
    <row r="1598" spans="1:29" s="100" customFormat="1" ht="15" customHeight="1">
      <c r="A1598" s="82">
        <v>1588</v>
      </c>
      <c r="B1598" s="188"/>
      <c r="C1598" s="164"/>
      <c r="D1598" s="218" t="s">
        <v>686</v>
      </c>
      <c r="E1598" s="194" t="s">
        <v>4680</v>
      </c>
      <c r="F1598" s="195" t="s">
        <v>4681</v>
      </c>
      <c r="G1598" s="196"/>
      <c r="H1598" s="194" t="s">
        <v>74</v>
      </c>
      <c r="I1598" s="196" t="s">
        <v>114</v>
      </c>
      <c r="J1598" s="197" t="s">
        <v>570</v>
      </c>
      <c r="K1598" s="151" t="s">
        <v>109</v>
      </c>
      <c r="L1598" s="89">
        <v>25300000</v>
      </c>
      <c r="M1598" s="89"/>
      <c r="N1598" s="89"/>
      <c r="O1598" s="89">
        <v>70</v>
      </c>
      <c r="P1598" s="89"/>
      <c r="Q1598" s="89"/>
      <c r="R1598" s="89"/>
      <c r="S1598" s="90"/>
      <c r="T1598" s="91">
        <f t="shared" si="93"/>
        <v>7590000</v>
      </c>
      <c r="U1598" s="92">
        <v>7590000</v>
      </c>
      <c r="V1598" s="188"/>
      <c r="W1598" s="188"/>
      <c r="X1598" s="93">
        <f t="shared" si="94"/>
        <v>7590000</v>
      </c>
      <c r="Y1598" s="94">
        <f t="shared" si="95"/>
        <v>0</v>
      </c>
      <c r="Z1598" s="94">
        <f t="shared" si="96"/>
        <v>0</v>
      </c>
      <c r="AA1598" s="192"/>
      <c r="AB1598" s="392" t="s">
        <v>4682</v>
      </c>
      <c r="AC1598" s="163" t="s">
        <v>4683</v>
      </c>
    </row>
    <row r="1599" spans="1:29" s="100" customFormat="1" ht="15" customHeight="1">
      <c r="A1599" s="82">
        <v>1589</v>
      </c>
      <c r="B1599" s="188"/>
      <c r="C1599" s="164"/>
      <c r="D1599" s="128" t="s">
        <v>1118</v>
      </c>
      <c r="E1599" s="194" t="s">
        <v>4684</v>
      </c>
      <c r="F1599" s="195" t="s">
        <v>4685</v>
      </c>
      <c r="G1599" s="196"/>
      <c r="H1599" s="194" t="s">
        <v>74</v>
      </c>
      <c r="I1599" s="196"/>
      <c r="J1599" s="197" t="s">
        <v>915</v>
      </c>
      <c r="K1599" s="151" t="s">
        <v>77</v>
      </c>
      <c r="L1599" s="89">
        <v>25300000</v>
      </c>
      <c r="M1599" s="89"/>
      <c r="N1599" s="89"/>
      <c r="O1599" s="89"/>
      <c r="P1599" s="89"/>
      <c r="Q1599" s="89"/>
      <c r="R1599" s="89"/>
      <c r="S1599" s="90"/>
      <c r="T1599" s="91">
        <f t="shared" si="93"/>
        <v>25300000</v>
      </c>
      <c r="U1599" s="92">
        <v>25300000</v>
      </c>
      <c r="V1599" s="188"/>
      <c r="W1599" s="188"/>
      <c r="X1599" s="93">
        <f t="shared" si="94"/>
        <v>25300000</v>
      </c>
      <c r="Y1599" s="94">
        <f t="shared" si="95"/>
        <v>0</v>
      </c>
      <c r="Z1599" s="94">
        <f t="shared" si="96"/>
        <v>0</v>
      </c>
      <c r="AA1599" s="192"/>
      <c r="AB1599" s="193" t="s">
        <v>4686</v>
      </c>
      <c r="AC1599" s="98" t="str">
        <f>VLOOKUP(E1599,'[1]Tong hop'!$D$3:$P$2738,12,FALSE)</f>
        <v>HaPTXSE62665@fpt.edu.vn</v>
      </c>
    </row>
    <row r="1600" spans="1:29" s="100" customFormat="1" ht="15" customHeight="1" thickBot="1">
      <c r="A1600" s="82">
        <v>1590</v>
      </c>
      <c r="B1600" s="188"/>
      <c r="C1600" s="164"/>
      <c r="D1600" s="84" t="s">
        <v>686</v>
      </c>
      <c r="E1600" s="194" t="s">
        <v>4687</v>
      </c>
      <c r="F1600" s="195" t="s">
        <v>4688</v>
      </c>
      <c r="G1600" s="196"/>
      <c r="H1600" s="194" t="s">
        <v>74</v>
      </c>
      <c r="I1600" s="196" t="s">
        <v>2820</v>
      </c>
      <c r="J1600" s="197" t="s">
        <v>915</v>
      </c>
      <c r="K1600" s="151" t="s">
        <v>353</v>
      </c>
      <c r="L1600" s="89">
        <v>25300000</v>
      </c>
      <c r="M1600" s="89"/>
      <c r="N1600" s="89"/>
      <c r="O1600" s="89"/>
      <c r="P1600" s="89">
        <v>50</v>
      </c>
      <c r="Q1600" s="89"/>
      <c r="R1600" s="89"/>
      <c r="S1600" s="90"/>
      <c r="T1600" s="91">
        <f t="shared" si="93"/>
        <v>12650000</v>
      </c>
      <c r="U1600" s="92">
        <v>12650000</v>
      </c>
      <c r="V1600" s="188"/>
      <c r="W1600" s="188"/>
      <c r="X1600" s="93">
        <f t="shared" si="94"/>
        <v>12650000</v>
      </c>
      <c r="Y1600" s="94">
        <f t="shared" si="95"/>
        <v>0</v>
      </c>
      <c r="Z1600" s="94">
        <f t="shared" si="96"/>
        <v>0</v>
      </c>
      <c r="AA1600" s="192"/>
      <c r="AB1600" s="392" t="s">
        <v>4689</v>
      </c>
      <c r="AC1600" s="163" t="s">
        <v>4690</v>
      </c>
    </row>
    <row r="1601" spans="1:29" s="399" customFormat="1" ht="15" customHeight="1">
      <c r="A1601" s="82">
        <v>1591</v>
      </c>
      <c r="B1601" s="393"/>
      <c r="C1601" s="393"/>
      <c r="D1601" s="394" t="s">
        <v>772</v>
      </c>
      <c r="E1601" s="395" t="s">
        <v>4691</v>
      </c>
      <c r="F1601" s="396" t="s">
        <v>4692</v>
      </c>
      <c r="G1601" s="393"/>
      <c r="H1601" s="393"/>
      <c r="I1601" s="393"/>
      <c r="J1601" s="397" t="s">
        <v>4693</v>
      </c>
      <c r="K1601" s="393" t="s">
        <v>4694</v>
      </c>
      <c r="L1601" s="398">
        <f>4600000+8100000</f>
        <v>12700000</v>
      </c>
      <c r="M1601" s="393"/>
      <c r="N1601" s="393"/>
      <c r="O1601" s="393"/>
      <c r="P1601" s="393"/>
      <c r="Q1601" s="393"/>
      <c r="R1601" s="393"/>
      <c r="S1601" s="393"/>
      <c r="T1601" s="91">
        <f t="shared" si="93"/>
        <v>12700000</v>
      </c>
      <c r="U1601" s="398">
        <v>12700000</v>
      </c>
      <c r="V1601" s="393"/>
      <c r="W1601" s="393"/>
      <c r="X1601" s="93">
        <f t="shared" si="94"/>
        <v>12700000</v>
      </c>
      <c r="Y1601" s="94">
        <f t="shared" si="95"/>
        <v>0</v>
      </c>
      <c r="Z1601" s="94">
        <f t="shared" si="96"/>
        <v>0</v>
      </c>
      <c r="AA1601" s="393"/>
      <c r="AB1601" s="393" t="s">
        <v>4695</v>
      </c>
      <c r="AC1601" s="393"/>
    </row>
    <row r="1602" spans="1:29" s="399" customFormat="1" ht="15" customHeight="1">
      <c r="A1602" s="82">
        <v>1592</v>
      </c>
      <c r="B1602" s="125"/>
      <c r="C1602" s="125"/>
      <c r="D1602" s="400" t="s">
        <v>1391</v>
      </c>
      <c r="E1602" s="401" t="s">
        <v>4696</v>
      </c>
      <c r="F1602" s="402" t="s">
        <v>4697</v>
      </c>
      <c r="G1602" s="125"/>
      <c r="H1602" s="125"/>
      <c r="I1602" s="125"/>
      <c r="J1602" s="403" t="s">
        <v>4693</v>
      </c>
      <c r="K1602" s="404" t="s">
        <v>4698</v>
      </c>
      <c r="L1602" s="126">
        <f>25300000+2300000</f>
        <v>27600000</v>
      </c>
      <c r="M1602" s="125"/>
      <c r="N1602" s="125"/>
      <c r="O1602" s="125"/>
      <c r="P1602" s="125"/>
      <c r="Q1602" s="125"/>
      <c r="R1602" s="125"/>
      <c r="S1602" s="125"/>
      <c r="T1602" s="91">
        <f t="shared" si="93"/>
        <v>27600000</v>
      </c>
      <c r="U1602" s="126">
        <v>25300000</v>
      </c>
      <c r="V1602" s="126">
        <v>2300000</v>
      </c>
      <c r="W1602" s="125"/>
      <c r="X1602" s="93">
        <f t="shared" si="94"/>
        <v>27600000</v>
      </c>
      <c r="Y1602" s="94">
        <f t="shared" si="95"/>
        <v>0</v>
      </c>
      <c r="Z1602" s="94">
        <f t="shared" si="96"/>
        <v>0</v>
      </c>
      <c r="AA1602" s="125"/>
      <c r="AB1602" s="405" t="s">
        <v>4695</v>
      </c>
      <c r="AC1602" s="125"/>
    </row>
    <row r="1603" spans="1:29" s="399" customFormat="1" ht="15" customHeight="1">
      <c r="A1603" s="82">
        <v>1593</v>
      </c>
      <c r="B1603" s="406"/>
      <c r="C1603" s="406"/>
      <c r="D1603" s="407" t="s">
        <v>1201</v>
      </c>
      <c r="E1603" s="403" t="s">
        <v>4699</v>
      </c>
      <c r="F1603" s="408" t="s">
        <v>4700</v>
      </c>
      <c r="G1603" s="406"/>
      <c r="H1603" s="406"/>
      <c r="I1603" s="406"/>
      <c r="J1603" s="403" t="s">
        <v>4693</v>
      </c>
      <c r="K1603" s="406" t="s">
        <v>4701</v>
      </c>
      <c r="L1603" s="409">
        <v>4600000</v>
      </c>
      <c r="M1603" s="406"/>
      <c r="N1603" s="406"/>
      <c r="O1603" s="406"/>
      <c r="P1603" s="406"/>
      <c r="Q1603" s="406"/>
      <c r="R1603" s="406"/>
      <c r="S1603" s="406"/>
      <c r="T1603" s="91">
        <f t="shared" si="93"/>
        <v>4600000</v>
      </c>
      <c r="U1603" s="409">
        <v>4600000</v>
      </c>
      <c r="V1603" s="406"/>
      <c r="W1603" s="406"/>
      <c r="X1603" s="410">
        <f t="shared" si="94"/>
        <v>4600000</v>
      </c>
      <c r="Y1603" s="411">
        <f t="shared" si="95"/>
        <v>0</v>
      </c>
      <c r="Z1603" s="411">
        <f t="shared" si="96"/>
        <v>0</v>
      </c>
      <c r="AA1603" s="406"/>
      <c r="AB1603" s="412" t="s">
        <v>4702</v>
      </c>
      <c r="AC1603" s="125"/>
    </row>
    <row r="1604" spans="1:29" s="399" customFormat="1" ht="15" customHeight="1">
      <c r="A1604" s="82">
        <v>1594</v>
      </c>
      <c r="B1604" s="406"/>
      <c r="C1604" s="406"/>
      <c r="D1604" s="407" t="s">
        <v>1201</v>
      </c>
      <c r="E1604" s="403" t="s">
        <v>4703</v>
      </c>
      <c r="F1604" s="408" t="s">
        <v>4704</v>
      </c>
      <c r="G1604" s="406"/>
      <c r="H1604" s="406"/>
      <c r="I1604" s="406"/>
      <c r="J1604" s="403" t="s">
        <v>4693</v>
      </c>
      <c r="K1604" s="406" t="s">
        <v>4701</v>
      </c>
      <c r="L1604" s="409">
        <v>4600000</v>
      </c>
      <c r="M1604" s="406"/>
      <c r="N1604" s="406"/>
      <c r="O1604" s="406"/>
      <c r="P1604" s="406"/>
      <c r="Q1604" s="406"/>
      <c r="R1604" s="406"/>
      <c r="S1604" s="406"/>
      <c r="T1604" s="91">
        <f t="shared" si="93"/>
        <v>4600000</v>
      </c>
      <c r="U1604" s="409">
        <v>4600000</v>
      </c>
      <c r="V1604" s="406"/>
      <c r="W1604" s="406"/>
      <c r="X1604" s="410">
        <f t="shared" si="94"/>
        <v>4600000</v>
      </c>
      <c r="Y1604" s="411">
        <f t="shared" si="95"/>
        <v>0</v>
      </c>
      <c r="Z1604" s="411">
        <f t="shared" si="96"/>
        <v>0</v>
      </c>
      <c r="AA1604" s="406"/>
      <c r="AB1604" s="412" t="s">
        <v>4702</v>
      </c>
      <c r="AC1604" s="125"/>
    </row>
    <row r="1605" spans="1:29" s="399" customFormat="1" ht="15" customHeight="1">
      <c r="A1605" s="82">
        <v>1595</v>
      </c>
      <c r="B1605" s="125"/>
      <c r="C1605" s="125"/>
      <c r="D1605" s="400" t="s">
        <v>776</v>
      </c>
      <c r="E1605" s="401" t="s">
        <v>4705</v>
      </c>
      <c r="F1605" s="402" t="s">
        <v>4706</v>
      </c>
      <c r="G1605" s="125"/>
      <c r="H1605" s="125"/>
      <c r="I1605" s="125"/>
      <c r="J1605" s="403" t="s">
        <v>4693</v>
      </c>
      <c r="K1605" s="125" t="s">
        <v>4707</v>
      </c>
      <c r="L1605" s="126">
        <f>2300000+5175000</f>
        <v>7475000</v>
      </c>
      <c r="M1605" s="125"/>
      <c r="N1605" s="125"/>
      <c r="O1605" s="125"/>
      <c r="P1605" s="125"/>
      <c r="Q1605" s="125"/>
      <c r="R1605" s="125"/>
      <c r="S1605" s="125"/>
      <c r="T1605" s="91">
        <f t="shared" si="93"/>
        <v>7475000</v>
      </c>
      <c r="U1605" s="126">
        <v>7475000</v>
      </c>
      <c r="V1605" s="125"/>
      <c r="W1605" s="125"/>
      <c r="X1605" s="93">
        <f t="shared" si="94"/>
        <v>7475000</v>
      </c>
      <c r="Y1605" s="94">
        <f t="shared" si="95"/>
        <v>0</v>
      </c>
      <c r="Z1605" s="94">
        <f t="shared" si="96"/>
        <v>0</v>
      </c>
      <c r="AA1605" s="125"/>
      <c r="AB1605" s="125" t="s">
        <v>4695</v>
      </c>
      <c r="AC1605" s="125"/>
    </row>
    <row r="1606" spans="1:29" s="399" customFormat="1" ht="15" customHeight="1">
      <c r="A1606" s="82">
        <v>1596</v>
      </c>
      <c r="B1606" s="125"/>
      <c r="C1606" s="125"/>
      <c r="D1606" s="400" t="s">
        <v>758</v>
      </c>
      <c r="E1606" s="401" t="s">
        <v>4708</v>
      </c>
      <c r="F1606" s="402" t="s">
        <v>4709</v>
      </c>
      <c r="G1606" s="125"/>
      <c r="H1606" s="125"/>
      <c r="I1606" s="125"/>
      <c r="J1606" s="403" t="s">
        <v>4693</v>
      </c>
      <c r="K1606" s="125" t="s">
        <v>4698</v>
      </c>
      <c r="L1606" s="126">
        <f>25300000+2300000</f>
        <v>27600000</v>
      </c>
      <c r="M1606" s="125"/>
      <c r="N1606" s="125"/>
      <c r="O1606" s="125"/>
      <c r="P1606" s="125"/>
      <c r="Q1606" s="125"/>
      <c r="R1606" s="125"/>
      <c r="S1606" s="413">
        <v>1175000</v>
      </c>
      <c r="T1606" s="91">
        <f t="shared" si="93"/>
        <v>26425000</v>
      </c>
      <c r="U1606" s="126">
        <v>26400000</v>
      </c>
      <c r="V1606" s="125"/>
      <c r="W1606" s="125"/>
      <c r="X1606" s="93">
        <f t="shared" si="94"/>
        <v>26400000</v>
      </c>
      <c r="Y1606" s="94">
        <f t="shared" si="95"/>
        <v>0</v>
      </c>
      <c r="Z1606" s="94">
        <f t="shared" si="96"/>
        <v>25000</v>
      </c>
      <c r="AA1606" s="126">
        <v>25000</v>
      </c>
      <c r="AB1606" s="125" t="s">
        <v>4710</v>
      </c>
      <c r="AC1606" s="125"/>
    </row>
    <row r="1607" spans="1:29" s="399" customFormat="1" ht="15" customHeight="1">
      <c r="A1607" s="82">
        <v>1597</v>
      </c>
      <c r="B1607" s="125"/>
      <c r="C1607" s="125"/>
      <c r="D1607" s="400" t="s">
        <v>2127</v>
      </c>
      <c r="E1607" s="401" t="s">
        <v>4711</v>
      </c>
      <c r="F1607" s="402" t="s">
        <v>4712</v>
      </c>
      <c r="G1607" s="125"/>
      <c r="H1607" s="125"/>
      <c r="I1607" s="125"/>
      <c r="J1607" s="403" t="s">
        <v>4693</v>
      </c>
      <c r="K1607" s="125" t="s">
        <v>4713</v>
      </c>
      <c r="L1607" s="126">
        <f>2300000+2085000</f>
        <v>4385000</v>
      </c>
      <c r="M1607" s="125"/>
      <c r="N1607" s="125"/>
      <c r="O1607" s="125"/>
      <c r="P1607" s="125"/>
      <c r="Q1607" s="125"/>
      <c r="R1607" s="125"/>
      <c r="S1607" s="125"/>
      <c r="T1607" s="91">
        <f t="shared" si="93"/>
        <v>4385000</v>
      </c>
      <c r="U1607" s="126">
        <v>4500000</v>
      </c>
      <c r="V1607" s="125"/>
      <c r="W1607" s="125"/>
      <c r="X1607" s="93">
        <f t="shared" si="94"/>
        <v>4500000</v>
      </c>
      <c r="Y1607" s="94">
        <f t="shared" si="95"/>
        <v>115000</v>
      </c>
      <c r="Z1607" s="94">
        <f t="shared" si="96"/>
        <v>0</v>
      </c>
      <c r="AA1607" s="125"/>
      <c r="AB1607" s="125" t="s">
        <v>4695</v>
      </c>
      <c r="AC1607" s="125"/>
    </row>
    <row r="1608" spans="1:29" s="399" customFormat="1" ht="15" customHeight="1">
      <c r="A1608" s="82">
        <v>1598</v>
      </c>
      <c r="B1608" s="414"/>
      <c r="C1608" s="414"/>
      <c r="D1608" s="415" t="s">
        <v>1182</v>
      </c>
      <c r="E1608" s="416" t="s">
        <v>4714</v>
      </c>
      <c r="F1608" s="417" t="s">
        <v>4715</v>
      </c>
      <c r="G1608" s="414"/>
      <c r="H1608" s="414"/>
      <c r="I1608" s="414"/>
      <c r="J1608" s="403" t="s">
        <v>4693</v>
      </c>
      <c r="K1608" s="414" t="s">
        <v>4716</v>
      </c>
      <c r="L1608" s="418">
        <f>2300000+10875000</f>
        <v>13175000</v>
      </c>
      <c r="M1608" s="414"/>
      <c r="N1608" s="414"/>
      <c r="O1608" s="414"/>
      <c r="P1608" s="414"/>
      <c r="Q1608" s="414"/>
      <c r="R1608" s="414"/>
      <c r="S1608" s="414"/>
      <c r="T1608" s="91">
        <f t="shared" si="93"/>
        <v>13175000</v>
      </c>
      <c r="U1608" s="418">
        <v>13175000</v>
      </c>
      <c r="V1608" s="414"/>
      <c r="W1608" s="332">
        <v>13175000</v>
      </c>
      <c r="X1608" s="419">
        <f t="shared" si="94"/>
        <v>0</v>
      </c>
      <c r="Y1608" s="420">
        <f t="shared" si="95"/>
        <v>0</v>
      </c>
      <c r="Z1608" s="420">
        <f t="shared" si="96"/>
        <v>13175000</v>
      </c>
      <c r="AA1608" s="414"/>
      <c r="AB1608" s="421" t="s">
        <v>4717</v>
      </c>
      <c r="AC1608" s="125"/>
    </row>
    <row r="1609" spans="1:29" s="399" customFormat="1" ht="15" customHeight="1">
      <c r="A1609" s="82">
        <v>1599</v>
      </c>
      <c r="B1609" s="125"/>
      <c r="C1609" s="125"/>
      <c r="D1609" s="400" t="s">
        <v>751</v>
      </c>
      <c r="E1609" s="401" t="s">
        <v>4718</v>
      </c>
      <c r="F1609" s="402" t="s">
        <v>4719</v>
      </c>
      <c r="G1609" s="125"/>
      <c r="H1609" s="125"/>
      <c r="I1609" s="125"/>
      <c r="J1609" s="403" t="s">
        <v>4693</v>
      </c>
      <c r="K1609" s="125" t="s">
        <v>4720</v>
      </c>
      <c r="L1609" s="126">
        <f>25300000+2300000</f>
        <v>27600000</v>
      </c>
      <c r="M1609" s="125"/>
      <c r="N1609" s="125"/>
      <c r="O1609" s="125"/>
      <c r="P1609" s="125"/>
      <c r="Q1609" s="125"/>
      <c r="R1609" s="125"/>
      <c r="S1609" s="125"/>
      <c r="T1609" s="91">
        <f t="shared" si="93"/>
        <v>27600000</v>
      </c>
      <c r="U1609" s="126">
        <v>27600000</v>
      </c>
      <c r="V1609" s="125"/>
      <c r="W1609" s="125"/>
      <c r="X1609" s="93">
        <f t="shared" si="94"/>
        <v>27600000</v>
      </c>
      <c r="Y1609" s="94">
        <f t="shared" si="95"/>
        <v>0</v>
      </c>
      <c r="Z1609" s="94">
        <f t="shared" si="96"/>
        <v>0</v>
      </c>
      <c r="AA1609" s="125"/>
      <c r="AB1609" s="125" t="s">
        <v>4695</v>
      </c>
      <c r="AC1609" s="125"/>
    </row>
    <row r="1610" spans="1:29" s="399" customFormat="1" ht="15" customHeight="1">
      <c r="A1610" s="82">
        <v>1600</v>
      </c>
      <c r="B1610" s="125"/>
      <c r="C1610" s="125"/>
      <c r="D1610" s="400" t="s">
        <v>1158</v>
      </c>
      <c r="E1610" s="401" t="s">
        <v>4721</v>
      </c>
      <c r="F1610" s="402" t="str">
        <f>VLOOKUP(E1610,'[3]Tong hop'!$D:$E,2,0)</f>
        <v>Đặng Hữu Tiến</v>
      </c>
      <c r="G1610" s="125"/>
      <c r="H1610" s="125"/>
      <c r="I1610" s="125"/>
      <c r="J1610" s="403" t="s">
        <v>4693</v>
      </c>
      <c r="K1610" s="125" t="s">
        <v>4722</v>
      </c>
      <c r="L1610" s="126">
        <f>2300000+5175000</f>
        <v>7475000</v>
      </c>
      <c r="M1610" s="125"/>
      <c r="N1610" s="125"/>
      <c r="O1610" s="125"/>
      <c r="P1610" s="125"/>
      <c r="Q1610" s="125"/>
      <c r="R1610" s="125"/>
      <c r="S1610" s="125"/>
      <c r="T1610" s="91">
        <f t="shared" ref="T1610:T1651" si="97">IF(O1610&gt;0,L1610-(L1610*O1610/100)-M1610-S1610-N1610,IF(P1610&gt;0,L1610-(L1610*P1610/100)-M1610-S1610-N1610,IF(Q1610&gt;0,L1610-(L1610*Q1610/100)-M1610-S1610-N1610,L1610-M1610-S1610-N1610)))-R1610</f>
        <v>7475000</v>
      </c>
      <c r="U1610" s="126">
        <v>7475000</v>
      </c>
      <c r="V1610" s="125"/>
      <c r="W1610" s="125"/>
      <c r="X1610" s="93">
        <f t="shared" si="94"/>
        <v>7475000</v>
      </c>
      <c r="Y1610" s="94">
        <f t="shared" si="95"/>
        <v>0</v>
      </c>
      <c r="Z1610" s="94">
        <f t="shared" si="96"/>
        <v>0</v>
      </c>
      <c r="AA1610" s="125"/>
      <c r="AB1610" s="125" t="s">
        <v>4695</v>
      </c>
      <c r="AC1610" s="125"/>
    </row>
    <row r="1611" spans="1:29" s="399" customFormat="1" ht="15" customHeight="1">
      <c r="A1611" s="82">
        <v>1601</v>
      </c>
      <c r="B1611" s="125"/>
      <c r="C1611" s="125"/>
      <c r="D1611" s="400" t="s">
        <v>1118</v>
      </c>
      <c r="E1611" s="401" t="s">
        <v>4723</v>
      </c>
      <c r="F1611" s="402" t="s">
        <v>4724</v>
      </c>
      <c r="G1611" s="125"/>
      <c r="H1611" s="125"/>
      <c r="I1611" s="125"/>
      <c r="J1611" s="403" t="s">
        <v>4693</v>
      </c>
      <c r="K1611" s="125" t="s">
        <v>4725</v>
      </c>
      <c r="L1611" s="126">
        <f>2300000+5175000</f>
        <v>7475000</v>
      </c>
      <c r="M1611" s="125"/>
      <c r="N1611" s="125"/>
      <c r="O1611" s="125"/>
      <c r="P1611" s="125"/>
      <c r="Q1611" s="125"/>
      <c r="R1611" s="125"/>
      <c r="S1611" s="125"/>
      <c r="T1611" s="91">
        <f t="shared" si="97"/>
        <v>7475000</v>
      </c>
      <c r="U1611" s="126">
        <v>7475000</v>
      </c>
      <c r="V1611" s="125"/>
      <c r="W1611" s="125"/>
      <c r="X1611" s="93">
        <f t="shared" si="94"/>
        <v>7475000</v>
      </c>
      <c r="Y1611" s="94">
        <f t="shared" si="95"/>
        <v>0</v>
      </c>
      <c r="Z1611" s="94">
        <f t="shared" si="96"/>
        <v>0</v>
      </c>
      <c r="AA1611" s="125"/>
      <c r="AB1611" s="125" t="s">
        <v>4695</v>
      </c>
      <c r="AC1611" s="125"/>
    </row>
    <row r="1612" spans="1:29" s="399" customFormat="1" ht="15" customHeight="1">
      <c r="A1612" s="82">
        <v>1602</v>
      </c>
      <c r="B1612" s="125"/>
      <c r="C1612" s="125"/>
      <c r="D1612" s="400" t="s">
        <v>1158</v>
      </c>
      <c r="E1612" s="401" t="s">
        <v>4726</v>
      </c>
      <c r="F1612" s="402" t="s">
        <v>4727</v>
      </c>
      <c r="G1612" s="125"/>
      <c r="H1612" s="125"/>
      <c r="I1612" s="125"/>
      <c r="J1612" s="403" t="s">
        <v>4693</v>
      </c>
      <c r="K1612" s="125" t="s">
        <v>4722</v>
      </c>
      <c r="L1612" s="126">
        <f>2300000+5175000</f>
        <v>7475000</v>
      </c>
      <c r="M1612" s="125"/>
      <c r="N1612" s="125"/>
      <c r="O1612" s="125"/>
      <c r="P1612" s="125"/>
      <c r="Q1612" s="125"/>
      <c r="R1612" s="125"/>
      <c r="S1612" s="125"/>
      <c r="T1612" s="91">
        <f t="shared" si="97"/>
        <v>7475000</v>
      </c>
      <c r="U1612" s="126">
        <v>8170000</v>
      </c>
      <c r="V1612" s="125"/>
      <c r="W1612" s="332">
        <v>695000</v>
      </c>
      <c r="X1612" s="93">
        <f t="shared" ref="X1612:X1675" si="98">U1612+V1612-W1612</f>
        <v>7475000</v>
      </c>
      <c r="Y1612" s="94">
        <f t="shared" ref="Y1612:Y1675" si="99">IF(X1612&gt;T1612,X1612-T1612,0)</f>
        <v>0</v>
      </c>
      <c r="Z1612" s="94">
        <f t="shared" ref="Z1612:Z1675" si="100">IF(X1612&lt;T1612,T1612-X1612,0)</f>
        <v>0</v>
      </c>
      <c r="AA1612" s="125"/>
      <c r="AB1612" s="125" t="s">
        <v>4728</v>
      </c>
      <c r="AC1612" s="125"/>
    </row>
    <row r="1613" spans="1:29" s="399" customFormat="1" ht="15" customHeight="1">
      <c r="A1613" s="82">
        <v>1603</v>
      </c>
      <c r="B1613" s="125"/>
      <c r="C1613" s="125"/>
      <c r="D1613" s="400" t="s">
        <v>1124</v>
      </c>
      <c r="E1613" s="401" t="s">
        <v>4729</v>
      </c>
      <c r="F1613" s="402" t="s">
        <v>4730</v>
      </c>
      <c r="G1613" s="125"/>
      <c r="H1613" s="125"/>
      <c r="I1613" s="125"/>
      <c r="J1613" s="403" t="s">
        <v>4693</v>
      </c>
      <c r="K1613" s="125" t="s">
        <v>4731</v>
      </c>
      <c r="L1613" s="126">
        <f>2300000+23050000</f>
        <v>25350000</v>
      </c>
      <c r="M1613" s="125"/>
      <c r="N1613" s="125"/>
      <c r="O1613" s="125"/>
      <c r="P1613" s="125"/>
      <c r="Q1613" s="125"/>
      <c r="R1613" s="125"/>
      <c r="S1613" s="125"/>
      <c r="T1613" s="91">
        <f t="shared" si="97"/>
        <v>25350000</v>
      </c>
      <c r="U1613" s="126">
        <v>25350000</v>
      </c>
      <c r="V1613" s="125"/>
      <c r="W1613" s="125"/>
      <c r="X1613" s="93">
        <f t="shared" si="98"/>
        <v>25350000</v>
      </c>
      <c r="Y1613" s="94">
        <f t="shared" si="99"/>
        <v>0</v>
      </c>
      <c r="Z1613" s="94">
        <f t="shared" si="100"/>
        <v>0</v>
      </c>
      <c r="AA1613" s="125"/>
      <c r="AB1613" s="125" t="s">
        <v>4695</v>
      </c>
      <c r="AC1613" s="125"/>
    </row>
    <row r="1614" spans="1:29" s="399" customFormat="1" ht="15" customHeight="1">
      <c r="A1614" s="82">
        <v>1604</v>
      </c>
      <c r="B1614" s="125"/>
      <c r="C1614" s="125"/>
      <c r="D1614" s="400" t="s">
        <v>686</v>
      </c>
      <c r="E1614" s="401" t="s">
        <v>4732</v>
      </c>
      <c r="F1614" s="402" t="str">
        <f>IFERROR(VLOOKUP(E1614,'[3]Tong hop'!$D:$E,2,0),0)</f>
        <v>Trần Thanh Trúc</v>
      </c>
      <c r="G1614" s="125"/>
      <c r="H1614" s="125"/>
      <c r="I1614" s="125"/>
      <c r="J1614" s="403" t="s">
        <v>4693</v>
      </c>
      <c r="K1614" s="125" t="s">
        <v>4733</v>
      </c>
      <c r="L1614" s="126">
        <f>25300000+2300000</f>
        <v>27600000</v>
      </c>
      <c r="M1614" s="125"/>
      <c r="N1614" s="125"/>
      <c r="O1614" s="125"/>
      <c r="P1614" s="125"/>
      <c r="Q1614" s="125"/>
      <c r="R1614" s="125"/>
      <c r="S1614" s="125"/>
      <c r="T1614" s="91">
        <f t="shared" si="97"/>
        <v>27600000</v>
      </c>
      <c r="U1614" s="126">
        <v>27600000</v>
      </c>
      <c r="V1614" s="125"/>
      <c r="W1614" s="125"/>
      <c r="X1614" s="93">
        <f t="shared" si="98"/>
        <v>27600000</v>
      </c>
      <c r="Y1614" s="94">
        <f t="shared" si="99"/>
        <v>0</v>
      </c>
      <c r="Z1614" s="94">
        <f t="shared" si="100"/>
        <v>0</v>
      </c>
      <c r="AA1614" s="125"/>
      <c r="AB1614" s="125" t="s">
        <v>4695</v>
      </c>
      <c r="AC1614" s="125"/>
    </row>
    <row r="1615" spans="1:29" s="399" customFormat="1" ht="15" customHeight="1">
      <c r="A1615" s="82">
        <v>1605</v>
      </c>
      <c r="B1615" s="125"/>
      <c r="C1615" s="125"/>
      <c r="D1615" s="400" t="s">
        <v>1276</v>
      </c>
      <c r="E1615" s="401" t="s">
        <v>4734</v>
      </c>
      <c r="F1615" s="402" t="s">
        <v>4735</v>
      </c>
      <c r="G1615" s="125"/>
      <c r="H1615" s="125"/>
      <c r="I1615" s="125"/>
      <c r="J1615" s="403" t="s">
        <v>4693</v>
      </c>
      <c r="K1615" s="125" t="s">
        <v>4736</v>
      </c>
      <c r="L1615" s="126">
        <f>25300000+2300000</f>
        <v>27600000</v>
      </c>
      <c r="M1615" s="125"/>
      <c r="N1615" s="125"/>
      <c r="O1615" s="125"/>
      <c r="P1615" s="125"/>
      <c r="Q1615" s="125"/>
      <c r="R1615" s="125"/>
      <c r="S1615" s="125"/>
      <c r="T1615" s="91">
        <f t="shared" si="97"/>
        <v>27600000</v>
      </c>
      <c r="U1615" s="126">
        <v>25300000</v>
      </c>
      <c r="V1615" s="125">
        <v>2300000</v>
      </c>
      <c r="W1615" s="125"/>
      <c r="X1615" s="93">
        <f t="shared" si="98"/>
        <v>27600000</v>
      </c>
      <c r="Y1615" s="94">
        <f t="shared" si="99"/>
        <v>0</v>
      </c>
      <c r="Z1615" s="94">
        <f t="shared" si="100"/>
        <v>0</v>
      </c>
      <c r="AA1615" s="125"/>
      <c r="AB1615" s="125" t="s">
        <v>4695</v>
      </c>
      <c r="AC1615" s="125"/>
    </row>
    <row r="1616" spans="1:29" s="399" customFormat="1" ht="15" customHeight="1">
      <c r="A1616" s="82">
        <v>1606</v>
      </c>
      <c r="B1616" s="125"/>
      <c r="C1616" s="125"/>
      <c r="D1616" s="400" t="s">
        <v>1276</v>
      </c>
      <c r="E1616" s="401" t="s">
        <v>4737</v>
      </c>
      <c r="F1616" s="402" t="s">
        <v>4738</v>
      </c>
      <c r="G1616" s="125"/>
      <c r="H1616" s="125"/>
      <c r="I1616" s="125"/>
      <c r="J1616" s="403" t="s">
        <v>4693</v>
      </c>
      <c r="K1616" s="125" t="s">
        <v>4739</v>
      </c>
      <c r="L1616" s="126">
        <f>25300000+2300000</f>
        <v>27600000</v>
      </c>
      <c r="M1616" s="125">
        <v>2250000</v>
      </c>
      <c r="N1616" s="125"/>
      <c r="O1616" s="125"/>
      <c r="P1616" s="125"/>
      <c r="Q1616" s="125"/>
      <c r="R1616" s="125"/>
      <c r="S1616" s="125"/>
      <c r="T1616" s="91">
        <f t="shared" si="97"/>
        <v>25350000</v>
      </c>
      <c r="U1616" s="126">
        <v>25350000</v>
      </c>
      <c r="V1616" s="126"/>
      <c r="W1616" s="125"/>
      <c r="X1616" s="93">
        <f t="shared" si="98"/>
        <v>25350000</v>
      </c>
      <c r="Y1616" s="94">
        <f t="shared" si="99"/>
        <v>0</v>
      </c>
      <c r="Z1616" s="94">
        <f t="shared" si="100"/>
        <v>0</v>
      </c>
      <c r="AA1616" s="125"/>
      <c r="AB1616" s="125" t="s">
        <v>4695</v>
      </c>
      <c r="AC1616" s="163" t="s">
        <v>4740</v>
      </c>
    </row>
    <row r="1617" spans="1:29" s="399" customFormat="1" ht="15" customHeight="1">
      <c r="A1617" s="82">
        <v>1607</v>
      </c>
      <c r="B1617" s="125"/>
      <c r="C1617" s="125"/>
      <c r="D1617" s="400" t="s">
        <v>1276</v>
      </c>
      <c r="E1617" s="401" t="s">
        <v>4741</v>
      </c>
      <c r="F1617" s="402" t="s">
        <v>4742</v>
      </c>
      <c r="G1617" s="125"/>
      <c r="H1617" s="125"/>
      <c r="I1617" s="125"/>
      <c r="J1617" s="403" t="s">
        <v>4693</v>
      </c>
      <c r="K1617" s="125" t="s">
        <v>4698</v>
      </c>
      <c r="L1617" s="126">
        <f>25300000+2300000</f>
        <v>27600000</v>
      </c>
      <c r="M1617" s="125"/>
      <c r="N1617" s="125"/>
      <c r="O1617" s="125"/>
      <c r="P1617" s="125"/>
      <c r="Q1617" s="125"/>
      <c r="R1617" s="125"/>
      <c r="S1617" s="125"/>
      <c r="T1617" s="91">
        <f t="shared" si="97"/>
        <v>27600000</v>
      </c>
      <c r="U1617" s="126">
        <v>25300000</v>
      </c>
      <c r="V1617" s="126">
        <v>2000000</v>
      </c>
      <c r="W1617" s="125"/>
      <c r="X1617" s="93">
        <f t="shared" si="98"/>
        <v>27300000</v>
      </c>
      <c r="Y1617" s="94">
        <f t="shared" si="99"/>
        <v>0</v>
      </c>
      <c r="Z1617" s="94">
        <f t="shared" si="100"/>
        <v>300000</v>
      </c>
      <c r="AA1617" s="126">
        <v>300000</v>
      </c>
      <c r="AB1617" s="125" t="s">
        <v>4743</v>
      </c>
      <c r="AC1617" s="163" t="s">
        <v>4744</v>
      </c>
    </row>
    <row r="1618" spans="1:29" s="100" customFormat="1" ht="15" customHeight="1">
      <c r="A1618" s="82">
        <v>1608</v>
      </c>
      <c r="B1618" s="83" t="s">
        <v>63</v>
      </c>
      <c r="C1618" s="289"/>
      <c r="D1618" s="400" t="s">
        <v>1276</v>
      </c>
      <c r="E1618" s="86" t="s">
        <v>4745</v>
      </c>
      <c r="F1618" s="87" t="s">
        <v>4746</v>
      </c>
      <c r="G1618" s="146"/>
      <c r="H1618" s="86" t="s">
        <v>67</v>
      </c>
      <c r="I1618" s="146"/>
      <c r="J1618" s="89" t="s">
        <v>1717</v>
      </c>
      <c r="K1618" s="89" t="s">
        <v>137</v>
      </c>
      <c r="L1618" s="89">
        <v>25300000</v>
      </c>
      <c r="M1618" s="89"/>
      <c r="N1618" s="89"/>
      <c r="O1618" s="89"/>
      <c r="P1618" s="89"/>
      <c r="Q1618" s="89"/>
      <c r="R1618" s="89"/>
      <c r="S1618" s="90"/>
      <c r="T1618" s="91">
        <f t="shared" si="97"/>
        <v>25300000</v>
      </c>
      <c r="U1618" s="92">
        <v>25300000</v>
      </c>
      <c r="V1618" s="83"/>
      <c r="W1618" s="83"/>
      <c r="X1618" s="93">
        <f t="shared" si="98"/>
        <v>25300000</v>
      </c>
      <c r="Y1618" s="94">
        <f t="shared" si="99"/>
        <v>0</v>
      </c>
      <c r="Z1618" s="94">
        <f t="shared" si="100"/>
        <v>0</v>
      </c>
      <c r="AA1618" s="95"/>
      <c r="AB1618" s="96"/>
      <c r="AC1618" s="97" t="s">
        <v>4747</v>
      </c>
    </row>
    <row r="1619" spans="1:29" s="100" customFormat="1" ht="15" customHeight="1">
      <c r="A1619" s="82">
        <v>1609</v>
      </c>
      <c r="B1619" s="83" t="s">
        <v>63</v>
      </c>
      <c r="C1619" s="289"/>
      <c r="D1619" s="400" t="s">
        <v>1276</v>
      </c>
      <c r="E1619" s="148" t="s">
        <v>4748</v>
      </c>
      <c r="F1619" s="149" t="s">
        <v>4749</v>
      </c>
      <c r="G1619" s="150"/>
      <c r="H1619" s="148" t="s">
        <v>67</v>
      </c>
      <c r="I1619" s="150"/>
      <c r="J1619" s="89" t="s">
        <v>205</v>
      </c>
      <c r="K1619" s="89" t="s">
        <v>137</v>
      </c>
      <c r="L1619" s="89">
        <v>25300000</v>
      </c>
      <c r="M1619" s="89"/>
      <c r="N1619" s="89"/>
      <c r="O1619" s="89"/>
      <c r="P1619" s="89"/>
      <c r="Q1619" s="89"/>
      <c r="R1619" s="89"/>
      <c r="S1619" s="90"/>
      <c r="T1619" s="91">
        <f t="shared" si="97"/>
        <v>25300000</v>
      </c>
      <c r="U1619" s="92">
        <v>25300000</v>
      </c>
      <c r="V1619" s="83"/>
      <c r="W1619" s="83"/>
      <c r="X1619" s="93">
        <f t="shared" si="98"/>
        <v>25300000</v>
      </c>
      <c r="Y1619" s="94">
        <f t="shared" si="99"/>
        <v>0</v>
      </c>
      <c r="Z1619" s="94">
        <f t="shared" si="100"/>
        <v>0</v>
      </c>
      <c r="AA1619" s="95"/>
      <c r="AB1619" s="96"/>
      <c r="AC1619" s="97" t="s">
        <v>4750</v>
      </c>
    </row>
    <row r="1620" spans="1:29" s="114" customFormat="1" ht="15" customHeight="1">
      <c r="A1620" s="82">
        <v>1610</v>
      </c>
      <c r="B1620" s="101" t="s">
        <v>71</v>
      </c>
      <c r="C1620" s="129"/>
      <c r="D1620" s="400" t="s">
        <v>1276</v>
      </c>
      <c r="E1620" s="102" t="s">
        <v>4751</v>
      </c>
      <c r="F1620" s="103" t="s">
        <v>4752</v>
      </c>
      <c r="G1620" s="104"/>
      <c r="H1620" s="104" t="s">
        <v>82</v>
      </c>
      <c r="I1620" s="104" t="s">
        <v>75</v>
      </c>
      <c r="J1620" s="104" t="s">
        <v>101</v>
      </c>
      <c r="K1620" s="104" t="s">
        <v>102</v>
      </c>
      <c r="L1620" s="105">
        <v>25300000</v>
      </c>
      <c r="M1620" s="106"/>
      <c r="N1620" s="107"/>
      <c r="O1620" s="108"/>
      <c r="P1620" s="108"/>
      <c r="Q1620" s="108"/>
      <c r="R1620" s="108"/>
      <c r="S1620" s="109">
        <v>0</v>
      </c>
      <c r="T1620" s="91">
        <f t="shared" si="97"/>
        <v>25300000</v>
      </c>
      <c r="U1620" s="92">
        <v>25300000</v>
      </c>
      <c r="V1620" s="111"/>
      <c r="W1620" s="112"/>
      <c r="X1620" s="93">
        <f t="shared" si="98"/>
        <v>25300000</v>
      </c>
      <c r="Y1620" s="94">
        <f t="shared" si="99"/>
        <v>0</v>
      </c>
      <c r="Z1620" s="94">
        <f t="shared" si="100"/>
        <v>0</v>
      </c>
      <c r="AA1620" s="112"/>
      <c r="AB1620" s="113"/>
      <c r="AC1620" s="114" t="s">
        <v>4753</v>
      </c>
    </row>
    <row r="1621" spans="1:29" s="114" customFormat="1" ht="15" customHeight="1">
      <c r="A1621" s="82">
        <v>1611</v>
      </c>
      <c r="B1621" s="101" t="s">
        <v>71</v>
      </c>
      <c r="C1621" s="129"/>
      <c r="D1621" s="400" t="s">
        <v>1276</v>
      </c>
      <c r="E1621" s="102" t="s">
        <v>4754</v>
      </c>
      <c r="F1621" s="103" t="s">
        <v>4755</v>
      </c>
      <c r="G1621" s="104"/>
      <c r="H1621" s="104" t="s">
        <v>67</v>
      </c>
      <c r="I1621" s="104" t="s">
        <v>75</v>
      </c>
      <c r="J1621" s="104" t="s">
        <v>282</v>
      </c>
      <c r="K1621" s="104" t="s">
        <v>77</v>
      </c>
      <c r="L1621" s="105">
        <v>25300000</v>
      </c>
      <c r="M1621" s="106"/>
      <c r="N1621" s="107"/>
      <c r="O1621" s="108"/>
      <c r="P1621" s="108"/>
      <c r="Q1621" s="108"/>
      <c r="R1621" s="108"/>
      <c r="S1621" s="109">
        <v>0</v>
      </c>
      <c r="T1621" s="91">
        <f t="shared" si="97"/>
        <v>25300000</v>
      </c>
      <c r="U1621" s="92">
        <v>25300000</v>
      </c>
      <c r="V1621" s="111"/>
      <c r="W1621" s="112"/>
      <c r="X1621" s="93">
        <f t="shared" si="98"/>
        <v>25300000</v>
      </c>
      <c r="Y1621" s="94">
        <f t="shared" si="99"/>
        <v>0</v>
      </c>
      <c r="Z1621" s="94">
        <f t="shared" si="100"/>
        <v>0</v>
      </c>
      <c r="AA1621" s="112"/>
      <c r="AB1621" s="113"/>
      <c r="AC1621" s="114" t="s">
        <v>4756</v>
      </c>
    </row>
    <row r="1622" spans="1:29" s="114" customFormat="1" ht="15" customHeight="1">
      <c r="A1622" s="82">
        <v>1612</v>
      </c>
      <c r="B1622" s="101" t="s">
        <v>71</v>
      </c>
      <c r="C1622" s="129"/>
      <c r="D1622" s="400" t="s">
        <v>1276</v>
      </c>
      <c r="E1622" s="102" t="s">
        <v>4757</v>
      </c>
      <c r="F1622" s="103" t="s">
        <v>4758</v>
      </c>
      <c r="G1622" s="104" t="s">
        <v>543</v>
      </c>
      <c r="H1622" s="104" t="s">
        <v>74</v>
      </c>
      <c r="I1622" s="104"/>
      <c r="J1622" s="104" t="s">
        <v>2179</v>
      </c>
      <c r="K1622" s="104" t="s">
        <v>102</v>
      </c>
      <c r="L1622" s="105">
        <v>25300000</v>
      </c>
      <c r="M1622" s="106"/>
      <c r="N1622" s="107"/>
      <c r="O1622" s="108"/>
      <c r="P1622" s="108"/>
      <c r="Q1622" s="108"/>
      <c r="R1622" s="108"/>
      <c r="S1622" s="109">
        <v>0</v>
      </c>
      <c r="T1622" s="91">
        <f t="shared" si="97"/>
        <v>25300000</v>
      </c>
      <c r="U1622" s="92">
        <v>25300000</v>
      </c>
      <c r="V1622" s="111"/>
      <c r="W1622" s="112"/>
      <c r="X1622" s="93">
        <f t="shared" si="98"/>
        <v>25300000</v>
      </c>
      <c r="Y1622" s="94">
        <f t="shared" si="99"/>
        <v>0</v>
      </c>
      <c r="Z1622" s="94">
        <f t="shared" si="100"/>
        <v>0</v>
      </c>
      <c r="AA1622" s="112"/>
      <c r="AB1622" s="113"/>
      <c r="AC1622" s="114" t="s">
        <v>4759</v>
      </c>
    </row>
    <row r="1623" spans="1:29" s="114" customFormat="1" ht="15" customHeight="1">
      <c r="A1623" s="82">
        <v>1613</v>
      </c>
      <c r="B1623" s="101" t="s">
        <v>71</v>
      </c>
      <c r="C1623" s="129"/>
      <c r="D1623" s="400" t="s">
        <v>1276</v>
      </c>
      <c r="E1623" s="102" t="s">
        <v>4760</v>
      </c>
      <c r="F1623" s="103" t="s">
        <v>4761</v>
      </c>
      <c r="G1623" s="104">
        <v>0</v>
      </c>
      <c r="H1623" s="104" t="s">
        <v>74</v>
      </c>
      <c r="I1623" s="104">
        <v>0</v>
      </c>
      <c r="J1623" s="104" t="s">
        <v>352</v>
      </c>
      <c r="K1623" s="104" t="s">
        <v>77</v>
      </c>
      <c r="L1623" s="105">
        <v>25300000</v>
      </c>
      <c r="M1623" s="106"/>
      <c r="N1623" s="107"/>
      <c r="O1623" s="108"/>
      <c r="P1623" s="108"/>
      <c r="Q1623" s="108"/>
      <c r="R1623" s="108"/>
      <c r="S1623" s="109"/>
      <c r="T1623" s="91">
        <f t="shared" si="97"/>
        <v>25300000</v>
      </c>
      <c r="U1623" s="92">
        <v>25300000</v>
      </c>
      <c r="V1623" s="111"/>
      <c r="W1623" s="112"/>
      <c r="X1623" s="93">
        <f t="shared" si="98"/>
        <v>25300000</v>
      </c>
      <c r="Y1623" s="94">
        <f t="shared" si="99"/>
        <v>0</v>
      </c>
      <c r="Z1623" s="94">
        <f t="shared" si="100"/>
        <v>0</v>
      </c>
      <c r="AA1623" s="112"/>
      <c r="AB1623" s="113"/>
      <c r="AC1623" s="114" t="s">
        <v>4762</v>
      </c>
    </row>
    <row r="1624" spans="1:29" ht="15" customHeight="1">
      <c r="A1624" s="82">
        <v>1614</v>
      </c>
      <c r="B1624" s="115" t="s">
        <v>79</v>
      </c>
      <c r="C1624" s="289"/>
      <c r="D1624" s="400" t="s">
        <v>1118</v>
      </c>
      <c r="E1624" s="132" t="s">
        <v>4763</v>
      </c>
      <c r="F1624" s="133" t="s">
        <v>4764</v>
      </c>
      <c r="G1624" s="134" t="s">
        <v>82</v>
      </c>
      <c r="H1624" s="134" t="s">
        <v>107</v>
      </c>
      <c r="I1624" s="134"/>
      <c r="J1624" s="120" t="s">
        <v>108</v>
      </c>
      <c r="K1624" s="121" t="s">
        <v>109</v>
      </c>
      <c r="L1624" s="122">
        <v>25300000</v>
      </c>
      <c r="M1624" s="122"/>
      <c r="N1624" s="123"/>
      <c r="O1624" s="122"/>
      <c r="P1624" s="122"/>
      <c r="Q1624" s="123"/>
      <c r="R1624" s="123"/>
      <c r="S1624" s="122"/>
      <c r="T1624" s="91">
        <f t="shared" si="97"/>
        <v>25300000</v>
      </c>
      <c r="U1624" s="92">
        <v>25000000</v>
      </c>
      <c r="V1624" s="124">
        <v>300000</v>
      </c>
      <c r="W1624" s="125"/>
      <c r="X1624" s="93">
        <f t="shared" si="98"/>
        <v>25300000</v>
      </c>
      <c r="Y1624" s="94">
        <f t="shared" si="99"/>
        <v>0</v>
      </c>
      <c r="Z1624" s="94">
        <f t="shared" si="100"/>
        <v>0</v>
      </c>
      <c r="AA1624" s="126"/>
      <c r="AB1624" s="127"/>
      <c r="AC1624" s="97" t="s">
        <v>4765</v>
      </c>
    </row>
    <row r="1625" spans="1:29" ht="15" customHeight="1">
      <c r="A1625" s="82">
        <v>1615</v>
      </c>
      <c r="B1625" s="115" t="s">
        <v>79</v>
      </c>
      <c r="C1625" s="405"/>
      <c r="D1625" s="400" t="s">
        <v>1276</v>
      </c>
      <c r="E1625" s="132" t="s">
        <v>4766</v>
      </c>
      <c r="F1625" s="133" t="s">
        <v>4767</v>
      </c>
      <c r="G1625" s="134" t="s">
        <v>82</v>
      </c>
      <c r="H1625" s="134" t="s">
        <v>107</v>
      </c>
      <c r="I1625" s="134"/>
      <c r="J1625" s="120" t="s">
        <v>420</v>
      </c>
      <c r="K1625" s="167" t="s">
        <v>444</v>
      </c>
      <c r="L1625" s="122">
        <v>10350000</v>
      </c>
      <c r="M1625" s="122"/>
      <c r="N1625" s="123"/>
      <c r="O1625" s="122"/>
      <c r="P1625" s="122"/>
      <c r="Q1625" s="123"/>
      <c r="R1625" s="123"/>
      <c r="S1625" s="122">
        <v>5175000</v>
      </c>
      <c r="T1625" s="91">
        <f t="shared" si="97"/>
        <v>5175000</v>
      </c>
      <c r="U1625" s="92">
        <v>5175000</v>
      </c>
      <c r="V1625" s="124"/>
      <c r="W1625" s="125"/>
      <c r="X1625" s="93">
        <f t="shared" si="98"/>
        <v>5175000</v>
      </c>
      <c r="Y1625" s="94">
        <f t="shared" si="99"/>
        <v>0</v>
      </c>
      <c r="Z1625" s="94">
        <f t="shared" si="100"/>
        <v>0</v>
      </c>
      <c r="AA1625" s="126"/>
      <c r="AB1625" s="127"/>
      <c r="AC1625" s="97" t="s">
        <v>4768</v>
      </c>
    </row>
    <row r="1626" spans="1:29" ht="15" customHeight="1">
      <c r="A1626" s="82">
        <v>1616</v>
      </c>
      <c r="B1626" s="115" t="s">
        <v>79</v>
      </c>
      <c r="C1626" s="405"/>
      <c r="D1626" s="400" t="s">
        <v>1276</v>
      </c>
      <c r="E1626" s="132" t="s">
        <v>4769</v>
      </c>
      <c r="F1626" s="213" t="s">
        <v>4770</v>
      </c>
      <c r="G1626" s="134" t="s">
        <v>209</v>
      </c>
      <c r="H1626" s="134" t="s">
        <v>107</v>
      </c>
      <c r="I1626" s="134"/>
      <c r="J1626" s="120" t="s">
        <v>394</v>
      </c>
      <c r="K1626" s="121" t="s">
        <v>787</v>
      </c>
      <c r="L1626" s="122">
        <v>10350000</v>
      </c>
      <c r="M1626" s="122">
        <v>2250000</v>
      </c>
      <c r="N1626" s="123"/>
      <c r="O1626" s="122"/>
      <c r="P1626" s="122"/>
      <c r="Q1626" s="123"/>
      <c r="R1626" s="123"/>
      <c r="S1626" s="122">
        <v>2925000</v>
      </c>
      <c r="T1626" s="91">
        <f t="shared" si="97"/>
        <v>5175000</v>
      </c>
      <c r="U1626" s="92">
        <v>5175000</v>
      </c>
      <c r="V1626" s="124"/>
      <c r="W1626" s="125"/>
      <c r="X1626" s="93">
        <f t="shared" si="98"/>
        <v>5175000</v>
      </c>
      <c r="Y1626" s="94">
        <f t="shared" si="99"/>
        <v>0</v>
      </c>
      <c r="Z1626" s="94">
        <f t="shared" si="100"/>
        <v>0</v>
      </c>
      <c r="AA1626" s="126"/>
      <c r="AB1626" s="127"/>
      <c r="AC1626" s="97" t="s">
        <v>4771</v>
      </c>
    </row>
    <row r="1627" spans="1:29" ht="15" customHeight="1">
      <c r="A1627" s="82">
        <v>1617</v>
      </c>
      <c r="B1627" s="115" t="s">
        <v>79</v>
      </c>
      <c r="C1627" s="405"/>
      <c r="D1627" s="400" t="s">
        <v>1276</v>
      </c>
      <c r="E1627" s="170" t="s">
        <v>4772</v>
      </c>
      <c r="F1627" s="171" t="s">
        <v>4773</v>
      </c>
      <c r="G1627" s="134" t="s">
        <v>67</v>
      </c>
      <c r="H1627" s="172" t="s">
        <v>107</v>
      </c>
      <c r="I1627" s="134" t="s">
        <v>437</v>
      </c>
      <c r="J1627" s="120" t="s">
        <v>420</v>
      </c>
      <c r="K1627" s="167" t="s">
        <v>444</v>
      </c>
      <c r="L1627" s="122">
        <v>10350000</v>
      </c>
      <c r="M1627" s="122"/>
      <c r="N1627" s="123"/>
      <c r="O1627" s="122"/>
      <c r="P1627" s="122">
        <v>70</v>
      </c>
      <c r="Q1627" s="123"/>
      <c r="R1627" s="123"/>
      <c r="S1627" s="122"/>
      <c r="T1627" s="91">
        <f t="shared" si="97"/>
        <v>3105000</v>
      </c>
      <c r="U1627" s="92">
        <v>3105000</v>
      </c>
      <c r="V1627" s="124"/>
      <c r="W1627" s="125"/>
      <c r="X1627" s="93">
        <f t="shared" si="98"/>
        <v>3105000</v>
      </c>
      <c r="Y1627" s="94">
        <f t="shared" si="99"/>
        <v>0</v>
      </c>
      <c r="Z1627" s="94">
        <f t="shared" si="100"/>
        <v>0</v>
      </c>
      <c r="AA1627" s="126"/>
      <c r="AB1627" s="127"/>
      <c r="AC1627" s="97" t="s">
        <v>4774</v>
      </c>
    </row>
    <row r="1628" spans="1:29" ht="15" customHeight="1">
      <c r="A1628" s="82">
        <v>1618</v>
      </c>
      <c r="B1628" s="115" t="s">
        <v>79</v>
      </c>
      <c r="C1628" s="405"/>
      <c r="D1628" s="400" t="s">
        <v>1276</v>
      </c>
      <c r="E1628" s="132" t="s">
        <v>4775</v>
      </c>
      <c r="F1628" s="168" t="s">
        <v>4776</v>
      </c>
      <c r="G1628" s="134" t="s">
        <v>82</v>
      </c>
      <c r="H1628" s="134" t="s">
        <v>107</v>
      </c>
      <c r="I1628" s="134"/>
      <c r="J1628" s="120">
        <v>0</v>
      </c>
      <c r="K1628" s="121" t="s">
        <v>3031</v>
      </c>
      <c r="L1628" s="122">
        <v>5175000</v>
      </c>
      <c r="M1628" s="122"/>
      <c r="N1628" s="123"/>
      <c r="O1628" s="122"/>
      <c r="P1628" s="122"/>
      <c r="Q1628" s="123"/>
      <c r="R1628" s="123"/>
      <c r="S1628" s="122"/>
      <c r="T1628" s="91">
        <f t="shared" si="97"/>
        <v>5175000</v>
      </c>
      <c r="U1628" s="92">
        <v>5175000</v>
      </c>
      <c r="V1628" s="124"/>
      <c r="W1628" s="125"/>
      <c r="X1628" s="93">
        <f t="shared" si="98"/>
        <v>5175000</v>
      </c>
      <c r="Y1628" s="94">
        <f t="shared" si="99"/>
        <v>0</v>
      </c>
      <c r="Z1628" s="94">
        <f t="shared" si="100"/>
        <v>0</v>
      </c>
      <c r="AA1628" s="126"/>
      <c r="AB1628" s="127" t="s">
        <v>3032</v>
      </c>
      <c r="AC1628" s="97" t="s">
        <v>4777</v>
      </c>
    </row>
    <row r="1629" spans="1:29" ht="15" customHeight="1">
      <c r="A1629" s="82">
        <v>1619</v>
      </c>
      <c r="B1629" s="115" t="s">
        <v>79</v>
      </c>
      <c r="C1629" s="405"/>
      <c r="D1629" s="400" t="s">
        <v>1276</v>
      </c>
      <c r="E1629" s="132" t="s">
        <v>4778</v>
      </c>
      <c r="F1629" s="133" t="s">
        <v>4779</v>
      </c>
      <c r="G1629" s="134" t="s">
        <v>67</v>
      </c>
      <c r="H1629" s="134" t="s">
        <v>107</v>
      </c>
      <c r="I1629" s="134"/>
      <c r="J1629" s="120" t="s">
        <v>407</v>
      </c>
      <c r="K1629" s="121" t="s">
        <v>109</v>
      </c>
      <c r="L1629" s="122">
        <v>25300000</v>
      </c>
      <c r="M1629" s="122"/>
      <c r="N1629" s="123"/>
      <c r="O1629" s="122"/>
      <c r="P1629" s="122"/>
      <c r="Q1629" s="123"/>
      <c r="R1629" s="123"/>
      <c r="S1629" s="122"/>
      <c r="T1629" s="91">
        <f t="shared" si="97"/>
        <v>25300000</v>
      </c>
      <c r="U1629" s="92">
        <v>25300000</v>
      </c>
      <c r="V1629" s="124"/>
      <c r="W1629" s="125"/>
      <c r="X1629" s="93">
        <f t="shared" si="98"/>
        <v>25300000</v>
      </c>
      <c r="Y1629" s="94">
        <f t="shared" si="99"/>
        <v>0</v>
      </c>
      <c r="Z1629" s="94">
        <f t="shared" si="100"/>
        <v>0</v>
      </c>
      <c r="AA1629" s="126"/>
      <c r="AB1629" s="127"/>
      <c r="AC1629" s="97" t="s">
        <v>4780</v>
      </c>
    </row>
    <row r="1630" spans="1:29" ht="15" customHeight="1">
      <c r="A1630" s="82">
        <v>1620</v>
      </c>
      <c r="B1630" s="115" t="s">
        <v>79</v>
      </c>
      <c r="C1630" s="405"/>
      <c r="D1630" s="400" t="s">
        <v>1276</v>
      </c>
      <c r="E1630" s="132" t="s">
        <v>4781</v>
      </c>
      <c r="F1630" s="213" t="s">
        <v>4782</v>
      </c>
      <c r="G1630" s="134" t="s">
        <v>74</v>
      </c>
      <c r="H1630" s="134" t="s">
        <v>107</v>
      </c>
      <c r="I1630" s="134"/>
      <c r="J1630" s="120" t="s">
        <v>430</v>
      </c>
      <c r="K1630" s="167" t="s">
        <v>3061</v>
      </c>
      <c r="L1630" s="122">
        <v>25300000</v>
      </c>
      <c r="M1630" s="122">
        <v>2250000</v>
      </c>
      <c r="N1630" s="123"/>
      <c r="O1630" s="122"/>
      <c r="P1630" s="122"/>
      <c r="Q1630" s="123"/>
      <c r="R1630" s="123"/>
      <c r="S1630" s="122"/>
      <c r="T1630" s="91">
        <f t="shared" si="97"/>
        <v>23050000</v>
      </c>
      <c r="U1630" s="92">
        <v>23050000</v>
      </c>
      <c r="V1630" s="124"/>
      <c r="W1630" s="125"/>
      <c r="X1630" s="93">
        <f t="shared" si="98"/>
        <v>23050000</v>
      </c>
      <c r="Y1630" s="94">
        <f t="shared" si="99"/>
        <v>0</v>
      </c>
      <c r="Z1630" s="94">
        <f t="shared" si="100"/>
        <v>0</v>
      </c>
      <c r="AA1630" s="126"/>
      <c r="AB1630" s="127" t="s">
        <v>75</v>
      </c>
      <c r="AC1630" s="97" t="s">
        <v>4783</v>
      </c>
    </row>
    <row r="1631" spans="1:29" ht="15" customHeight="1">
      <c r="A1631" s="82">
        <v>1621</v>
      </c>
      <c r="B1631" s="115" t="s">
        <v>79</v>
      </c>
      <c r="C1631" s="405"/>
      <c r="D1631" s="400" t="s">
        <v>1276</v>
      </c>
      <c r="E1631" s="357" t="s">
        <v>4784</v>
      </c>
      <c r="F1631" s="213" t="s">
        <v>4785</v>
      </c>
      <c r="G1631" s="134" t="s">
        <v>4786</v>
      </c>
      <c r="H1631" s="134" t="s">
        <v>107</v>
      </c>
      <c r="I1631" s="134"/>
      <c r="J1631" s="120" t="s">
        <v>476</v>
      </c>
      <c r="K1631" s="167" t="s">
        <v>459</v>
      </c>
      <c r="L1631" s="122">
        <v>18900000</v>
      </c>
      <c r="M1631" s="122">
        <v>2250000</v>
      </c>
      <c r="N1631" s="123"/>
      <c r="O1631" s="122"/>
      <c r="P1631" s="122"/>
      <c r="Q1631" s="123"/>
      <c r="R1631" s="123"/>
      <c r="S1631" s="122"/>
      <c r="T1631" s="91">
        <f t="shared" si="97"/>
        <v>16650000</v>
      </c>
      <c r="U1631" s="92">
        <v>16650000</v>
      </c>
      <c r="V1631" s="124"/>
      <c r="W1631" s="125"/>
      <c r="X1631" s="93">
        <f t="shared" si="98"/>
        <v>16650000</v>
      </c>
      <c r="Y1631" s="94">
        <f t="shared" si="99"/>
        <v>0</v>
      </c>
      <c r="Z1631" s="94">
        <f t="shared" si="100"/>
        <v>0</v>
      </c>
      <c r="AA1631" s="126"/>
      <c r="AB1631" s="127" t="s">
        <v>75</v>
      </c>
      <c r="AC1631" s="97" t="s">
        <v>4787</v>
      </c>
    </row>
    <row r="1632" spans="1:29" ht="15" customHeight="1">
      <c r="A1632" s="82">
        <v>1622</v>
      </c>
      <c r="B1632" s="115" t="s">
        <v>79</v>
      </c>
      <c r="C1632" s="405"/>
      <c r="D1632" s="400" t="s">
        <v>1276</v>
      </c>
      <c r="E1632" s="132" t="s">
        <v>4788</v>
      </c>
      <c r="F1632" s="133" t="s">
        <v>4789</v>
      </c>
      <c r="G1632" s="134" t="s">
        <v>463</v>
      </c>
      <c r="H1632" s="134" t="s">
        <v>107</v>
      </c>
      <c r="I1632" s="134"/>
      <c r="J1632" s="120" t="s">
        <v>464</v>
      </c>
      <c r="K1632" s="167" t="s">
        <v>465</v>
      </c>
      <c r="L1632" s="122">
        <v>18900000</v>
      </c>
      <c r="M1632" s="122">
        <v>2250000</v>
      </c>
      <c r="N1632" s="123"/>
      <c r="O1632" s="122"/>
      <c r="P1632" s="122"/>
      <c r="Q1632" s="123"/>
      <c r="R1632" s="123"/>
      <c r="S1632" s="122"/>
      <c r="T1632" s="91">
        <f t="shared" si="97"/>
        <v>16650000</v>
      </c>
      <c r="U1632" s="92">
        <v>16650000</v>
      </c>
      <c r="V1632" s="124"/>
      <c r="W1632" s="125"/>
      <c r="X1632" s="93">
        <f t="shared" si="98"/>
        <v>16650000</v>
      </c>
      <c r="Y1632" s="94">
        <f t="shared" si="99"/>
        <v>0</v>
      </c>
      <c r="Z1632" s="94">
        <f t="shared" si="100"/>
        <v>0</v>
      </c>
      <c r="AA1632" s="126"/>
      <c r="AB1632" s="127" t="s">
        <v>75</v>
      </c>
      <c r="AC1632" s="97" t="s">
        <v>4790</v>
      </c>
    </row>
    <row r="1633" spans="1:29" ht="15" customHeight="1">
      <c r="A1633" s="82">
        <v>1623</v>
      </c>
      <c r="B1633" s="115" t="s">
        <v>79</v>
      </c>
      <c r="C1633" s="405"/>
      <c r="D1633" s="400" t="s">
        <v>1276</v>
      </c>
      <c r="E1633" s="132" t="s">
        <v>4791</v>
      </c>
      <c r="F1633" s="133" t="s">
        <v>4792</v>
      </c>
      <c r="G1633" s="134" t="s">
        <v>209</v>
      </c>
      <c r="H1633" s="134" t="s">
        <v>107</v>
      </c>
      <c r="I1633" s="134"/>
      <c r="J1633" s="120" t="s">
        <v>480</v>
      </c>
      <c r="K1633" s="167" t="s">
        <v>373</v>
      </c>
      <c r="L1633" s="122">
        <v>25300000</v>
      </c>
      <c r="M1633" s="122">
        <v>2250000</v>
      </c>
      <c r="N1633" s="123"/>
      <c r="O1633" s="122"/>
      <c r="P1633" s="122"/>
      <c r="Q1633" s="123"/>
      <c r="R1633" s="123"/>
      <c r="S1633" s="122"/>
      <c r="T1633" s="91">
        <f t="shared" si="97"/>
        <v>23050000</v>
      </c>
      <c r="U1633" s="92">
        <v>23050000</v>
      </c>
      <c r="V1633" s="124"/>
      <c r="W1633" s="125"/>
      <c r="X1633" s="93">
        <f t="shared" si="98"/>
        <v>23050000</v>
      </c>
      <c r="Y1633" s="94">
        <f t="shared" si="99"/>
        <v>0</v>
      </c>
      <c r="Z1633" s="94">
        <f t="shared" si="100"/>
        <v>0</v>
      </c>
      <c r="AA1633" s="126"/>
      <c r="AB1633" s="127" t="s">
        <v>75</v>
      </c>
      <c r="AC1633" s="97" t="s">
        <v>4793</v>
      </c>
    </row>
    <row r="1634" spans="1:29" ht="15" customHeight="1">
      <c r="A1634" s="82">
        <v>1624</v>
      </c>
      <c r="B1634" s="115" t="s">
        <v>79</v>
      </c>
      <c r="C1634" s="405"/>
      <c r="D1634" s="400" t="s">
        <v>1276</v>
      </c>
      <c r="E1634" s="132" t="s">
        <v>4794</v>
      </c>
      <c r="F1634" s="213" t="s">
        <v>4795</v>
      </c>
      <c r="G1634" s="134" t="s">
        <v>82</v>
      </c>
      <c r="H1634" s="134" t="s">
        <v>107</v>
      </c>
      <c r="I1634" s="134"/>
      <c r="J1634" s="120" t="s">
        <v>552</v>
      </c>
      <c r="K1634" s="167" t="s">
        <v>459</v>
      </c>
      <c r="L1634" s="122">
        <v>25300000</v>
      </c>
      <c r="M1634" s="122">
        <v>2250000</v>
      </c>
      <c r="N1634" s="123"/>
      <c r="O1634" s="122"/>
      <c r="P1634" s="122"/>
      <c r="Q1634" s="123"/>
      <c r="R1634" s="123"/>
      <c r="S1634" s="122"/>
      <c r="T1634" s="91">
        <f t="shared" si="97"/>
        <v>23050000</v>
      </c>
      <c r="U1634" s="92">
        <v>23050000</v>
      </c>
      <c r="V1634" s="124"/>
      <c r="W1634" s="125"/>
      <c r="X1634" s="93">
        <f t="shared" si="98"/>
        <v>23050000</v>
      </c>
      <c r="Y1634" s="94">
        <f t="shared" si="99"/>
        <v>0</v>
      </c>
      <c r="Z1634" s="94">
        <f t="shared" si="100"/>
        <v>0</v>
      </c>
      <c r="AA1634" s="126"/>
      <c r="AB1634" s="127" t="s">
        <v>75</v>
      </c>
      <c r="AC1634" s="97" t="s">
        <v>4796</v>
      </c>
    </row>
    <row r="1635" spans="1:29" ht="15" customHeight="1">
      <c r="A1635" s="82">
        <v>1625</v>
      </c>
      <c r="B1635" s="115" t="s">
        <v>79</v>
      </c>
      <c r="C1635" s="405"/>
      <c r="D1635" s="400" t="s">
        <v>1276</v>
      </c>
      <c r="E1635" s="132" t="s">
        <v>4797</v>
      </c>
      <c r="F1635" s="168" t="s">
        <v>4798</v>
      </c>
      <c r="G1635" s="134" t="s">
        <v>74</v>
      </c>
      <c r="H1635" s="173" t="s">
        <v>107</v>
      </c>
      <c r="I1635" s="134" t="s">
        <v>4799</v>
      </c>
      <c r="J1635" s="120" t="s">
        <v>493</v>
      </c>
      <c r="K1635" s="121" t="s">
        <v>513</v>
      </c>
      <c r="L1635" s="122">
        <v>5175000</v>
      </c>
      <c r="M1635" s="122"/>
      <c r="N1635" s="123"/>
      <c r="O1635" s="122"/>
      <c r="P1635" s="122"/>
      <c r="Q1635" s="123"/>
      <c r="R1635" s="123"/>
      <c r="S1635" s="122"/>
      <c r="T1635" s="91">
        <f t="shared" si="97"/>
        <v>5175000</v>
      </c>
      <c r="U1635" s="92">
        <v>5175000</v>
      </c>
      <c r="V1635" s="124"/>
      <c r="W1635" s="125"/>
      <c r="X1635" s="93">
        <f t="shared" si="98"/>
        <v>5175000</v>
      </c>
      <c r="Y1635" s="94">
        <f t="shared" si="99"/>
        <v>0</v>
      </c>
      <c r="Z1635" s="94">
        <f t="shared" si="100"/>
        <v>0</v>
      </c>
      <c r="AA1635" s="126"/>
      <c r="AB1635" s="127" t="s">
        <v>514</v>
      </c>
      <c r="AC1635" s="97" t="s">
        <v>4800</v>
      </c>
    </row>
    <row r="1636" spans="1:29" ht="15" customHeight="1">
      <c r="A1636" s="82">
        <v>1626</v>
      </c>
      <c r="B1636" s="115" t="s">
        <v>79</v>
      </c>
      <c r="C1636" s="405"/>
      <c r="D1636" s="400" t="s">
        <v>1276</v>
      </c>
      <c r="E1636" s="132" t="s">
        <v>4801</v>
      </c>
      <c r="F1636" s="168" t="s">
        <v>4802</v>
      </c>
      <c r="G1636" s="134" t="s">
        <v>74</v>
      </c>
      <c r="H1636" s="134" t="s">
        <v>107</v>
      </c>
      <c r="I1636" s="134"/>
      <c r="J1636" s="120" t="s">
        <v>493</v>
      </c>
      <c r="K1636" s="121" t="s">
        <v>513</v>
      </c>
      <c r="L1636" s="122">
        <v>5175000</v>
      </c>
      <c r="M1636" s="182"/>
      <c r="N1636" s="123"/>
      <c r="O1636" s="182"/>
      <c r="P1636" s="182"/>
      <c r="Q1636" s="123"/>
      <c r="R1636" s="123"/>
      <c r="S1636" s="182"/>
      <c r="T1636" s="91">
        <f t="shared" si="97"/>
        <v>5175000</v>
      </c>
      <c r="U1636" s="92">
        <v>5175000</v>
      </c>
      <c r="V1636" s="124"/>
      <c r="W1636" s="125"/>
      <c r="X1636" s="93">
        <f t="shared" si="98"/>
        <v>5175000</v>
      </c>
      <c r="Y1636" s="94">
        <f t="shared" si="99"/>
        <v>0</v>
      </c>
      <c r="Z1636" s="94">
        <f t="shared" si="100"/>
        <v>0</v>
      </c>
      <c r="AA1636" s="126"/>
      <c r="AB1636" s="127" t="s">
        <v>514</v>
      </c>
      <c r="AC1636" s="97" t="s">
        <v>4803</v>
      </c>
    </row>
    <row r="1637" spans="1:29" ht="15" customHeight="1">
      <c r="A1637" s="82">
        <v>1627</v>
      </c>
      <c r="B1637" s="115" t="s">
        <v>79</v>
      </c>
      <c r="C1637" s="405"/>
      <c r="D1637" s="400" t="s">
        <v>1276</v>
      </c>
      <c r="E1637" s="116" t="s">
        <v>4804</v>
      </c>
      <c r="F1637" s="117" t="s">
        <v>4805</v>
      </c>
      <c r="G1637" s="118" t="s">
        <v>67</v>
      </c>
      <c r="H1637" s="119"/>
      <c r="I1637" s="116" t="s">
        <v>75</v>
      </c>
      <c r="J1637" s="120" t="s">
        <v>814</v>
      </c>
      <c r="K1637" s="179" t="s">
        <v>353</v>
      </c>
      <c r="L1637" s="122">
        <v>25300000</v>
      </c>
      <c r="M1637" s="122"/>
      <c r="N1637" s="123"/>
      <c r="O1637" s="122"/>
      <c r="P1637" s="122"/>
      <c r="Q1637" s="123"/>
      <c r="R1637" s="123"/>
      <c r="S1637" s="122"/>
      <c r="T1637" s="91">
        <f t="shared" si="97"/>
        <v>25300000</v>
      </c>
      <c r="U1637" s="92">
        <v>25300000</v>
      </c>
      <c r="V1637" s="124"/>
      <c r="W1637" s="125"/>
      <c r="X1637" s="93">
        <f t="shared" si="98"/>
        <v>25300000</v>
      </c>
      <c r="Y1637" s="94">
        <f t="shared" si="99"/>
        <v>0</v>
      </c>
      <c r="Z1637" s="94">
        <f t="shared" si="100"/>
        <v>0</v>
      </c>
      <c r="AA1637" s="126"/>
      <c r="AB1637" s="127" t="s">
        <v>75</v>
      </c>
      <c r="AC1637" s="97" t="s">
        <v>4806</v>
      </c>
    </row>
    <row r="1638" spans="1:29" ht="15" customHeight="1">
      <c r="A1638" s="82">
        <v>1628</v>
      </c>
      <c r="B1638" s="115" t="s">
        <v>79</v>
      </c>
      <c r="C1638" s="405"/>
      <c r="D1638" s="400" t="s">
        <v>1276</v>
      </c>
      <c r="E1638" s="116" t="s">
        <v>4807</v>
      </c>
      <c r="F1638" s="117" t="s">
        <v>4808</v>
      </c>
      <c r="G1638" s="118" t="s">
        <v>67</v>
      </c>
      <c r="H1638" s="119"/>
      <c r="I1638" s="116" t="s">
        <v>75</v>
      </c>
      <c r="J1638" s="120" t="s">
        <v>814</v>
      </c>
      <c r="K1638" s="179" t="s">
        <v>353</v>
      </c>
      <c r="L1638" s="122">
        <v>25300000</v>
      </c>
      <c r="M1638" s="122"/>
      <c r="N1638" s="123"/>
      <c r="O1638" s="122"/>
      <c r="P1638" s="122"/>
      <c r="Q1638" s="123"/>
      <c r="R1638" s="123"/>
      <c r="S1638" s="122"/>
      <c r="T1638" s="91">
        <f t="shared" si="97"/>
        <v>25300000</v>
      </c>
      <c r="U1638" s="92">
        <v>25300000</v>
      </c>
      <c r="V1638" s="124"/>
      <c r="W1638" s="125"/>
      <c r="X1638" s="93">
        <f t="shared" si="98"/>
        <v>25300000</v>
      </c>
      <c r="Y1638" s="94">
        <f t="shared" si="99"/>
        <v>0</v>
      </c>
      <c r="Z1638" s="94">
        <f t="shared" si="100"/>
        <v>0</v>
      </c>
      <c r="AA1638" s="126"/>
      <c r="AB1638" s="127" t="s">
        <v>75</v>
      </c>
      <c r="AC1638" s="97" t="s">
        <v>4809</v>
      </c>
    </row>
    <row r="1639" spans="1:29" ht="15" customHeight="1">
      <c r="A1639" s="82">
        <v>1629</v>
      </c>
      <c r="B1639" s="115" t="s">
        <v>79</v>
      </c>
      <c r="C1639" s="405"/>
      <c r="D1639" s="400" t="s">
        <v>1276</v>
      </c>
      <c r="E1639" s="116" t="s">
        <v>4810</v>
      </c>
      <c r="F1639" s="117" t="s">
        <v>4811</v>
      </c>
      <c r="G1639" s="118" t="s">
        <v>74</v>
      </c>
      <c r="H1639" s="119"/>
      <c r="I1639" s="116" t="s">
        <v>225</v>
      </c>
      <c r="J1639" s="120" t="s">
        <v>548</v>
      </c>
      <c r="K1639" s="179" t="s">
        <v>353</v>
      </c>
      <c r="L1639" s="122">
        <v>25300000</v>
      </c>
      <c r="M1639" s="122"/>
      <c r="N1639" s="123"/>
      <c r="O1639" s="122"/>
      <c r="P1639" s="122">
        <v>70</v>
      </c>
      <c r="Q1639" s="123"/>
      <c r="R1639" s="123"/>
      <c r="S1639" s="122"/>
      <c r="T1639" s="91">
        <f t="shared" si="97"/>
        <v>7590000</v>
      </c>
      <c r="U1639" s="92">
        <v>7600000</v>
      </c>
      <c r="V1639" s="124"/>
      <c r="W1639" s="125"/>
      <c r="X1639" s="93">
        <f t="shared" si="98"/>
        <v>7600000</v>
      </c>
      <c r="Y1639" s="94">
        <f t="shared" si="99"/>
        <v>10000</v>
      </c>
      <c r="Z1639" s="94">
        <f t="shared" si="100"/>
        <v>0</v>
      </c>
      <c r="AA1639" s="126"/>
      <c r="AB1639" s="127" t="s">
        <v>75</v>
      </c>
      <c r="AC1639" s="97" t="s">
        <v>4812</v>
      </c>
    </row>
    <row r="1640" spans="1:29" ht="15" customHeight="1">
      <c r="A1640" s="82">
        <v>1630</v>
      </c>
      <c r="B1640" s="115" t="s">
        <v>79</v>
      </c>
      <c r="C1640" s="405"/>
      <c r="D1640" s="400" t="s">
        <v>1276</v>
      </c>
      <c r="E1640" s="180" t="s">
        <v>4813</v>
      </c>
      <c r="F1640" s="176" t="s">
        <v>4814</v>
      </c>
      <c r="G1640" s="86" t="s">
        <v>74</v>
      </c>
      <c r="H1640" s="146"/>
      <c r="I1640" s="86"/>
      <c r="J1640" s="120" t="s">
        <v>3555</v>
      </c>
      <c r="K1640" s="179" t="s">
        <v>353</v>
      </c>
      <c r="L1640" s="122">
        <v>18900000</v>
      </c>
      <c r="M1640" s="122"/>
      <c r="N1640" s="123"/>
      <c r="O1640" s="122"/>
      <c r="P1640" s="122"/>
      <c r="Q1640" s="123"/>
      <c r="R1640" s="123"/>
      <c r="S1640" s="122"/>
      <c r="T1640" s="91">
        <f t="shared" si="97"/>
        <v>18900000</v>
      </c>
      <c r="U1640" s="92">
        <v>18900000</v>
      </c>
      <c r="V1640" s="124"/>
      <c r="W1640" s="125"/>
      <c r="X1640" s="93">
        <f t="shared" si="98"/>
        <v>18900000</v>
      </c>
      <c r="Y1640" s="94">
        <f t="shared" si="99"/>
        <v>0</v>
      </c>
      <c r="Z1640" s="94">
        <f t="shared" si="100"/>
        <v>0</v>
      </c>
      <c r="AA1640" s="126"/>
      <c r="AB1640" s="127" t="s">
        <v>75</v>
      </c>
      <c r="AC1640" s="97" t="s">
        <v>4815</v>
      </c>
    </row>
    <row r="1641" spans="1:29" s="233" customFormat="1" ht="15" customHeight="1">
      <c r="A1641" s="82">
        <v>1631</v>
      </c>
      <c r="B1641" s="188" t="s">
        <v>63</v>
      </c>
      <c r="C1641" s="164" t="s">
        <v>96</v>
      </c>
      <c r="D1641" s="400" t="s">
        <v>1276</v>
      </c>
      <c r="E1641" s="86" t="s">
        <v>4816</v>
      </c>
      <c r="F1641" s="87" t="s">
        <v>4817</v>
      </c>
      <c r="G1641" s="146"/>
      <c r="H1641" s="86" t="s">
        <v>74</v>
      </c>
      <c r="I1641" s="86"/>
      <c r="J1641" s="191" t="s">
        <v>566</v>
      </c>
      <c r="K1641" s="89" t="s">
        <v>93</v>
      </c>
      <c r="L1641" s="89">
        <v>25300000</v>
      </c>
      <c r="M1641" s="89"/>
      <c r="N1641" s="89"/>
      <c r="O1641" s="89"/>
      <c r="P1641" s="89"/>
      <c r="Q1641" s="89"/>
      <c r="R1641" s="89"/>
      <c r="S1641" s="90"/>
      <c r="T1641" s="91">
        <f t="shared" si="97"/>
        <v>25300000</v>
      </c>
      <c r="U1641" s="92">
        <v>25300000</v>
      </c>
      <c r="V1641" s="188"/>
      <c r="W1641" s="188"/>
      <c r="X1641" s="93">
        <f t="shared" si="98"/>
        <v>25300000</v>
      </c>
      <c r="Y1641" s="94">
        <f t="shared" si="99"/>
        <v>0</v>
      </c>
      <c r="Z1641" s="94">
        <f t="shared" si="100"/>
        <v>0</v>
      </c>
      <c r="AA1641" s="192"/>
      <c r="AB1641" s="193" t="s">
        <v>94</v>
      </c>
      <c r="AC1641" s="98" t="s">
        <v>4818</v>
      </c>
    </row>
    <row r="1642" spans="1:29" ht="15" customHeight="1">
      <c r="A1642" s="82">
        <v>1632</v>
      </c>
      <c r="B1642" s="115" t="s">
        <v>79</v>
      </c>
      <c r="C1642" s="405"/>
      <c r="D1642" s="400" t="s">
        <v>1276</v>
      </c>
      <c r="E1642" s="132" t="s">
        <v>4819</v>
      </c>
      <c r="F1642" s="133" t="s">
        <v>1268</v>
      </c>
      <c r="G1642" s="134" t="s">
        <v>74</v>
      </c>
      <c r="H1642" s="162" t="s">
        <v>454</v>
      </c>
      <c r="I1642" s="134" t="s">
        <v>454</v>
      </c>
      <c r="J1642" s="120" t="s">
        <v>400</v>
      </c>
      <c r="K1642" s="121" t="s">
        <v>438</v>
      </c>
      <c r="L1642" s="122">
        <v>5175000</v>
      </c>
      <c r="M1642" s="122"/>
      <c r="N1642" s="123"/>
      <c r="O1642" s="122"/>
      <c r="P1642" s="122"/>
      <c r="Q1642" s="123"/>
      <c r="R1642" s="123"/>
      <c r="S1642" s="122"/>
      <c r="T1642" s="91">
        <f t="shared" si="97"/>
        <v>5175000</v>
      </c>
      <c r="U1642" s="92">
        <v>5175000</v>
      </c>
      <c r="V1642" s="124"/>
      <c r="W1642" s="125"/>
      <c r="X1642" s="93">
        <f t="shared" si="98"/>
        <v>5175000</v>
      </c>
      <c r="Y1642" s="94">
        <f t="shared" si="99"/>
        <v>0</v>
      </c>
      <c r="Z1642" s="94">
        <f t="shared" si="100"/>
        <v>0</v>
      </c>
      <c r="AA1642" s="126"/>
      <c r="AB1642" s="127"/>
      <c r="AC1642" s="97" t="s">
        <v>4820</v>
      </c>
    </row>
    <row r="1643" spans="1:29" s="114" customFormat="1" ht="15" customHeight="1">
      <c r="A1643" s="82">
        <v>1633</v>
      </c>
      <c r="B1643" s="101" t="s">
        <v>71</v>
      </c>
      <c r="C1643" s="129"/>
      <c r="D1643" s="400" t="s">
        <v>1276</v>
      </c>
      <c r="E1643" s="88" t="s">
        <v>4821</v>
      </c>
      <c r="F1643" s="213" t="s">
        <v>4822</v>
      </c>
      <c r="G1643" s="134"/>
      <c r="H1643" s="162" t="s">
        <v>82</v>
      </c>
      <c r="I1643" s="134" t="s">
        <v>83</v>
      </c>
      <c r="J1643" s="120" t="s">
        <v>232</v>
      </c>
      <c r="K1643" s="104" t="s">
        <v>102</v>
      </c>
      <c r="L1643" s="105">
        <v>25300000</v>
      </c>
      <c r="M1643" s="106"/>
      <c r="N1643" s="107"/>
      <c r="O1643" s="108"/>
      <c r="P1643" s="108"/>
      <c r="Q1643" s="108"/>
      <c r="R1643" s="108"/>
      <c r="S1643" s="109">
        <v>0</v>
      </c>
      <c r="T1643" s="91">
        <f t="shared" si="97"/>
        <v>25300000</v>
      </c>
      <c r="U1643" s="92">
        <v>25300000</v>
      </c>
      <c r="V1643" s="111"/>
      <c r="W1643" s="112"/>
      <c r="X1643" s="93">
        <f t="shared" si="98"/>
        <v>25300000</v>
      </c>
      <c r="Y1643" s="94">
        <f t="shared" si="99"/>
        <v>0</v>
      </c>
      <c r="Z1643" s="94">
        <f t="shared" si="100"/>
        <v>0</v>
      </c>
      <c r="AA1643" s="112"/>
      <c r="AB1643" s="113"/>
      <c r="AC1643" s="114" t="s">
        <v>4823</v>
      </c>
    </row>
    <row r="1644" spans="1:29" s="114" customFormat="1" ht="15" customHeight="1">
      <c r="A1644" s="82">
        <v>1634</v>
      </c>
      <c r="B1644" s="101" t="s">
        <v>71</v>
      </c>
      <c r="C1644" s="129"/>
      <c r="D1644" s="400" t="s">
        <v>686</v>
      </c>
      <c r="E1644" s="88" t="s">
        <v>4824</v>
      </c>
      <c r="F1644" s="213" t="s">
        <v>4825</v>
      </c>
      <c r="G1644" s="134"/>
      <c r="H1644" s="162" t="s">
        <v>67</v>
      </c>
      <c r="I1644" s="134" t="s">
        <v>75</v>
      </c>
      <c r="J1644" s="120" t="s">
        <v>275</v>
      </c>
      <c r="K1644" s="104" t="s">
        <v>102</v>
      </c>
      <c r="L1644" s="105">
        <v>25300000</v>
      </c>
      <c r="M1644" s="106"/>
      <c r="N1644" s="107"/>
      <c r="O1644" s="108"/>
      <c r="P1644" s="108"/>
      <c r="Q1644" s="108"/>
      <c r="R1644" s="108"/>
      <c r="S1644" s="109">
        <v>0</v>
      </c>
      <c r="T1644" s="91">
        <f t="shared" si="97"/>
        <v>25300000</v>
      </c>
      <c r="U1644" s="92">
        <v>25300000</v>
      </c>
      <c r="V1644" s="111"/>
      <c r="W1644" s="112"/>
      <c r="X1644" s="93">
        <f t="shared" si="98"/>
        <v>25300000</v>
      </c>
      <c r="Y1644" s="94">
        <f t="shared" si="99"/>
        <v>0</v>
      </c>
      <c r="Z1644" s="94">
        <f t="shared" si="100"/>
        <v>0</v>
      </c>
      <c r="AA1644" s="112"/>
      <c r="AB1644" s="113"/>
      <c r="AC1644" s="114" t="s">
        <v>4826</v>
      </c>
    </row>
    <row r="1645" spans="1:29" s="114" customFormat="1" ht="15" customHeight="1">
      <c r="A1645" s="82">
        <v>1635</v>
      </c>
      <c r="B1645" s="101" t="s">
        <v>71</v>
      </c>
      <c r="C1645" s="129"/>
      <c r="D1645" s="400" t="s">
        <v>1118</v>
      </c>
      <c r="E1645" s="88" t="s">
        <v>4827</v>
      </c>
      <c r="F1645" s="213" t="s">
        <v>4828</v>
      </c>
      <c r="G1645" s="134">
        <v>0</v>
      </c>
      <c r="H1645" s="162" t="s">
        <v>74</v>
      </c>
      <c r="I1645" s="134" t="s">
        <v>91</v>
      </c>
      <c r="J1645" s="120" t="s">
        <v>352</v>
      </c>
      <c r="K1645" s="104" t="s">
        <v>353</v>
      </c>
      <c r="L1645" s="105">
        <v>25300000</v>
      </c>
      <c r="M1645" s="106"/>
      <c r="N1645" s="107"/>
      <c r="O1645" s="108"/>
      <c r="P1645" s="108"/>
      <c r="Q1645" s="108"/>
      <c r="R1645" s="108"/>
      <c r="S1645" s="109"/>
      <c r="T1645" s="91">
        <f t="shared" si="97"/>
        <v>25300000</v>
      </c>
      <c r="U1645" s="92">
        <v>25300000</v>
      </c>
      <c r="V1645" s="111"/>
      <c r="W1645" s="112"/>
      <c r="X1645" s="93">
        <f t="shared" si="98"/>
        <v>25300000</v>
      </c>
      <c r="Y1645" s="94">
        <f t="shared" si="99"/>
        <v>0</v>
      </c>
      <c r="Z1645" s="94">
        <f t="shared" si="100"/>
        <v>0</v>
      </c>
      <c r="AA1645" s="112"/>
      <c r="AB1645" s="113"/>
      <c r="AC1645" s="114" t="s">
        <v>4829</v>
      </c>
    </row>
    <row r="1646" spans="1:29" ht="15" customHeight="1">
      <c r="A1646" s="82">
        <v>1636</v>
      </c>
      <c r="B1646" s="115" t="s">
        <v>79</v>
      </c>
      <c r="C1646" s="405"/>
      <c r="D1646" s="400" t="s">
        <v>1121</v>
      </c>
      <c r="E1646" s="88" t="s">
        <v>4830</v>
      </c>
      <c r="F1646" s="213" t="s">
        <v>4831</v>
      </c>
      <c r="G1646" s="134" t="s">
        <v>74</v>
      </c>
      <c r="H1646" s="162" t="s">
        <v>107</v>
      </c>
      <c r="I1646" s="134"/>
      <c r="J1646" s="120" t="s">
        <v>577</v>
      </c>
      <c r="K1646" s="167" t="s">
        <v>373</v>
      </c>
      <c r="L1646" s="122">
        <v>25300000</v>
      </c>
      <c r="M1646" s="122">
        <v>2250000</v>
      </c>
      <c r="N1646" s="123"/>
      <c r="O1646" s="122"/>
      <c r="P1646" s="122"/>
      <c r="Q1646" s="123"/>
      <c r="R1646" s="123"/>
      <c r="S1646" s="122"/>
      <c r="T1646" s="91">
        <f t="shared" si="97"/>
        <v>23050000</v>
      </c>
      <c r="U1646" s="92">
        <v>23050000</v>
      </c>
      <c r="V1646" s="124"/>
      <c r="W1646" s="125"/>
      <c r="X1646" s="93">
        <f t="shared" si="98"/>
        <v>23050000</v>
      </c>
      <c r="Y1646" s="94">
        <f t="shared" si="99"/>
        <v>0</v>
      </c>
      <c r="Z1646" s="94">
        <f t="shared" si="100"/>
        <v>0</v>
      </c>
      <c r="AA1646" s="126"/>
      <c r="AB1646" s="127" t="s">
        <v>75</v>
      </c>
      <c r="AC1646" s="97" t="s">
        <v>4832</v>
      </c>
    </row>
    <row r="1647" spans="1:29" ht="15" customHeight="1">
      <c r="A1647" s="82">
        <v>1637</v>
      </c>
      <c r="B1647" s="115" t="s">
        <v>79</v>
      </c>
      <c r="C1647" s="405"/>
      <c r="D1647" s="400" t="s">
        <v>1158</v>
      </c>
      <c r="E1647" s="88" t="s">
        <v>4833</v>
      </c>
      <c r="F1647" s="213" t="s">
        <v>4834</v>
      </c>
      <c r="G1647" s="134" t="s">
        <v>82</v>
      </c>
      <c r="H1647" s="162" t="s">
        <v>107</v>
      </c>
      <c r="I1647" s="134"/>
      <c r="J1647" s="120" t="s">
        <v>377</v>
      </c>
      <c r="K1647" s="167" t="s">
        <v>115</v>
      </c>
      <c r="L1647" s="122">
        <v>25300000</v>
      </c>
      <c r="M1647" s="122"/>
      <c r="N1647" s="123"/>
      <c r="O1647" s="122"/>
      <c r="P1647" s="122"/>
      <c r="Q1647" s="123"/>
      <c r="R1647" s="123"/>
      <c r="S1647" s="122"/>
      <c r="T1647" s="91">
        <f t="shared" si="97"/>
        <v>25300000</v>
      </c>
      <c r="U1647" s="92">
        <v>25300000</v>
      </c>
      <c r="V1647" s="124"/>
      <c r="W1647" s="125"/>
      <c r="X1647" s="93">
        <f t="shared" si="98"/>
        <v>25300000</v>
      </c>
      <c r="Y1647" s="94">
        <f t="shared" si="99"/>
        <v>0</v>
      </c>
      <c r="Z1647" s="94">
        <f t="shared" si="100"/>
        <v>0</v>
      </c>
      <c r="AA1647" s="126"/>
      <c r="AB1647" s="127" t="s">
        <v>75</v>
      </c>
      <c r="AC1647" s="97" t="s">
        <v>4835</v>
      </c>
    </row>
    <row r="1648" spans="1:29" ht="15" customHeight="1">
      <c r="A1648" s="82">
        <v>1638</v>
      </c>
      <c r="B1648" s="115" t="s">
        <v>79</v>
      </c>
      <c r="C1648" s="405"/>
      <c r="D1648" s="400" t="s">
        <v>1158</v>
      </c>
      <c r="E1648" s="88" t="s">
        <v>4836</v>
      </c>
      <c r="F1648" s="213" t="s">
        <v>4837</v>
      </c>
      <c r="G1648" s="134" t="s">
        <v>74</v>
      </c>
      <c r="H1648" s="162" t="s">
        <v>107</v>
      </c>
      <c r="I1648" s="134"/>
      <c r="J1648" s="120">
        <v>0</v>
      </c>
      <c r="K1648" s="121" t="s">
        <v>3031</v>
      </c>
      <c r="L1648" s="122">
        <v>5175000</v>
      </c>
      <c r="M1648" s="122"/>
      <c r="N1648" s="123"/>
      <c r="O1648" s="122"/>
      <c r="P1648" s="122"/>
      <c r="Q1648" s="123"/>
      <c r="R1648" s="123"/>
      <c r="S1648" s="122"/>
      <c r="T1648" s="91">
        <f t="shared" si="97"/>
        <v>5175000</v>
      </c>
      <c r="U1648" s="92">
        <v>5175000</v>
      </c>
      <c r="V1648" s="124"/>
      <c r="W1648" s="125"/>
      <c r="X1648" s="93">
        <f t="shared" si="98"/>
        <v>5175000</v>
      </c>
      <c r="Y1648" s="94">
        <f t="shared" si="99"/>
        <v>0</v>
      </c>
      <c r="Z1648" s="94">
        <f t="shared" si="100"/>
        <v>0</v>
      </c>
      <c r="AA1648" s="126"/>
      <c r="AB1648" s="127" t="s">
        <v>3032</v>
      </c>
      <c r="AC1648" s="97" t="s">
        <v>4838</v>
      </c>
    </row>
    <row r="1649" spans="1:29" ht="15" customHeight="1">
      <c r="A1649" s="82">
        <v>1639</v>
      </c>
      <c r="B1649" s="115" t="s">
        <v>79</v>
      </c>
      <c r="C1649" s="405"/>
      <c r="D1649" s="400" t="s">
        <v>686</v>
      </c>
      <c r="E1649" s="88" t="s">
        <v>4839</v>
      </c>
      <c r="F1649" s="213" t="s">
        <v>4840</v>
      </c>
      <c r="G1649" s="134" t="s">
        <v>74</v>
      </c>
      <c r="H1649" s="162" t="s">
        <v>107</v>
      </c>
      <c r="I1649" s="134"/>
      <c r="J1649" s="120" t="s">
        <v>2999</v>
      </c>
      <c r="K1649" s="167" t="s">
        <v>373</v>
      </c>
      <c r="L1649" s="122">
        <v>25300000</v>
      </c>
      <c r="M1649" s="122">
        <v>2250000</v>
      </c>
      <c r="N1649" s="123"/>
      <c r="O1649" s="122"/>
      <c r="P1649" s="122"/>
      <c r="Q1649" s="123"/>
      <c r="R1649" s="123"/>
      <c r="S1649" s="122"/>
      <c r="T1649" s="91">
        <f t="shared" si="97"/>
        <v>23050000</v>
      </c>
      <c r="U1649" s="92">
        <v>23050000</v>
      </c>
      <c r="V1649" s="124"/>
      <c r="W1649" s="125"/>
      <c r="X1649" s="93">
        <f t="shared" si="98"/>
        <v>23050000</v>
      </c>
      <c r="Y1649" s="94">
        <f t="shared" si="99"/>
        <v>0</v>
      </c>
      <c r="Z1649" s="94">
        <f t="shared" si="100"/>
        <v>0</v>
      </c>
      <c r="AA1649" s="126"/>
      <c r="AB1649" s="127" t="s">
        <v>75</v>
      </c>
      <c r="AC1649" s="97" t="s">
        <v>4841</v>
      </c>
    </row>
    <row r="1650" spans="1:29" ht="15" customHeight="1">
      <c r="A1650" s="82">
        <v>1640</v>
      </c>
      <c r="B1650" s="115" t="s">
        <v>79</v>
      </c>
      <c r="C1650" s="405"/>
      <c r="D1650" s="400" t="s">
        <v>1118</v>
      </c>
      <c r="E1650" s="88" t="s">
        <v>4842</v>
      </c>
      <c r="F1650" s="213" t="s">
        <v>4843</v>
      </c>
      <c r="G1650" s="134" t="s">
        <v>74</v>
      </c>
      <c r="H1650" s="162" t="s">
        <v>3948</v>
      </c>
      <c r="I1650" s="134"/>
      <c r="J1650" s="120">
        <v>0</v>
      </c>
      <c r="K1650" s="121" t="s">
        <v>2755</v>
      </c>
      <c r="L1650" s="122">
        <v>18900000</v>
      </c>
      <c r="M1650" s="122">
        <v>2250000</v>
      </c>
      <c r="N1650" s="123"/>
      <c r="O1650" s="122"/>
      <c r="P1650" s="122"/>
      <c r="Q1650" s="123"/>
      <c r="R1650" s="123"/>
      <c r="S1650" s="122"/>
      <c r="T1650" s="91">
        <f t="shared" si="97"/>
        <v>16650000</v>
      </c>
      <c r="U1650" s="92">
        <v>16650000</v>
      </c>
      <c r="V1650" s="124"/>
      <c r="W1650" s="125"/>
      <c r="X1650" s="93">
        <f t="shared" si="98"/>
        <v>16650000</v>
      </c>
      <c r="Y1650" s="94">
        <f t="shared" si="99"/>
        <v>0</v>
      </c>
      <c r="Z1650" s="94">
        <f t="shared" si="100"/>
        <v>0</v>
      </c>
      <c r="AA1650" s="126"/>
      <c r="AB1650" s="127" t="s">
        <v>4844</v>
      </c>
      <c r="AC1650" s="97" t="s">
        <v>4845</v>
      </c>
    </row>
    <row r="1651" spans="1:29" s="100" customFormat="1" ht="15" customHeight="1">
      <c r="A1651" s="82">
        <v>1641</v>
      </c>
      <c r="B1651" s="188"/>
      <c r="C1651" s="164"/>
      <c r="D1651" s="400" t="s">
        <v>1276</v>
      </c>
      <c r="E1651" s="88" t="s">
        <v>4846</v>
      </c>
      <c r="F1651" s="213" t="s">
        <v>4847</v>
      </c>
      <c r="G1651" s="134"/>
      <c r="H1651" s="162" t="s">
        <v>74</v>
      </c>
      <c r="I1651" s="134"/>
      <c r="J1651" s="120" t="s">
        <v>570</v>
      </c>
      <c r="K1651" s="151" t="s">
        <v>109</v>
      </c>
      <c r="L1651" s="89">
        <v>25300000</v>
      </c>
      <c r="M1651" s="89"/>
      <c r="N1651" s="89"/>
      <c r="O1651" s="89"/>
      <c r="P1651" s="89"/>
      <c r="Q1651" s="89"/>
      <c r="R1651" s="89"/>
      <c r="S1651" s="90"/>
      <c r="T1651" s="91">
        <f t="shared" si="97"/>
        <v>25300000</v>
      </c>
      <c r="U1651" s="92">
        <v>25300000</v>
      </c>
      <c r="V1651" s="188"/>
      <c r="W1651" s="188"/>
      <c r="X1651" s="93">
        <f t="shared" si="98"/>
        <v>25300000</v>
      </c>
      <c r="Y1651" s="94">
        <f t="shared" si="99"/>
        <v>0</v>
      </c>
      <c r="Z1651" s="94">
        <f t="shared" si="100"/>
        <v>0</v>
      </c>
      <c r="AA1651" s="192"/>
      <c r="AB1651" s="392" t="s">
        <v>4848</v>
      </c>
      <c r="AC1651" s="163" t="s">
        <v>4849</v>
      </c>
    </row>
    <row r="1652" spans="1:29" s="100" customFormat="1" ht="15" customHeight="1">
      <c r="A1652" s="82">
        <v>1642</v>
      </c>
      <c r="B1652" s="83" t="s">
        <v>63</v>
      </c>
      <c r="C1652" s="289"/>
      <c r="D1652" s="400" t="s">
        <v>1276</v>
      </c>
      <c r="E1652" s="86" t="s">
        <v>4850</v>
      </c>
      <c r="F1652" s="87" t="s">
        <v>4851</v>
      </c>
      <c r="G1652" s="146"/>
      <c r="H1652" s="86" t="s">
        <v>74</v>
      </c>
      <c r="I1652" s="146" t="s">
        <v>598</v>
      </c>
      <c r="J1652" s="89" t="s">
        <v>183</v>
      </c>
      <c r="K1652" s="89" t="s">
        <v>69</v>
      </c>
      <c r="L1652" s="89">
        <v>25300000</v>
      </c>
      <c r="M1652" s="89"/>
      <c r="N1652" s="89"/>
      <c r="O1652" s="89">
        <v>100</v>
      </c>
      <c r="P1652" s="89"/>
      <c r="Q1652" s="89"/>
      <c r="R1652" s="89"/>
      <c r="S1652" s="90"/>
      <c r="T1652" s="424">
        <v>4170000</v>
      </c>
      <c r="U1652" s="92">
        <v>4170000</v>
      </c>
      <c r="V1652" s="83"/>
      <c r="W1652" s="83"/>
      <c r="X1652" s="93">
        <f t="shared" si="98"/>
        <v>4170000</v>
      </c>
      <c r="Y1652" s="94">
        <f t="shared" si="99"/>
        <v>0</v>
      </c>
      <c r="Z1652" s="94">
        <f t="shared" si="100"/>
        <v>0</v>
      </c>
      <c r="AA1652" s="95"/>
      <c r="AB1652" s="96" t="s">
        <v>4852</v>
      </c>
      <c r="AC1652" s="97" t="s">
        <v>4853</v>
      </c>
    </row>
    <row r="1653" spans="1:29" s="114" customFormat="1" ht="15" customHeight="1">
      <c r="A1653" s="82">
        <v>1643</v>
      </c>
      <c r="B1653" s="101" t="s">
        <v>71</v>
      </c>
      <c r="C1653" s="129"/>
      <c r="D1653" s="400" t="s">
        <v>686</v>
      </c>
      <c r="E1653" s="102" t="s">
        <v>4854</v>
      </c>
      <c r="F1653" s="103" t="s">
        <v>4855</v>
      </c>
      <c r="G1653" s="104"/>
      <c r="H1653" s="104" t="s">
        <v>74</v>
      </c>
      <c r="I1653" s="104" t="s">
        <v>598</v>
      </c>
      <c r="J1653" s="104" t="s">
        <v>312</v>
      </c>
      <c r="K1653" s="104" t="s">
        <v>102</v>
      </c>
      <c r="L1653" s="105">
        <v>25300000</v>
      </c>
      <c r="M1653" s="106"/>
      <c r="N1653" s="107"/>
      <c r="O1653" s="108">
        <v>100</v>
      </c>
      <c r="P1653" s="108"/>
      <c r="Q1653" s="108"/>
      <c r="R1653" s="108"/>
      <c r="S1653" s="109">
        <v>0</v>
      </c>
      <c r="T1653" s="310">
        <v>8340000</v>
      </c>
      <c r="U1653" s="92">
        <v>8340000</v>
      </c>
      <c r="V1653" s="111"/>
      <c r="W1653" s="112"/>
      <c r="X1653" s="93">
        <f t="shared" si="98"/>
        <v>8340000</v>
      </c>
      <c r="Y1653" s="94">
        <f t="shared" si="99"/>
        <v>0</v>
      </c>
      <c r="Z1653" s="94">
        <f t="shared" si="100"/>
        <v>0</v>
      </c>
      <c r="AA1653" s="112"/>
      <c r="AB1653" s="113" t="s">
        <v>4856</v>
      </c>
      <c r="AC1653" s="114" t="s">
        <v>4857</v>
      </c>
    </row>
    <row r="1654" spans="1:29" s="100" customFormat="1" ht="15" customHeight="1">
      <c r="A1654" s="82">
        <v>1644</v>
      </c>
      <c r="B1654" s="83" t="s">
        <v>63</v>
      </c>
      <c r="C1654" s="345"/>
      <c r="D1654" s="400" t="s">
        <v>1158</v>
      </c>
      <c r="E1654" s="86" t="s">
        <v>4858</v>
      </c>
      <c r="F1654" s="87" t="s">
        <v>4859</v>
      </c>
      <c r="G1654" s="146"/>
      <c r="H1654" s="86" t="s">
        <v>74</v>
      </c>
      <c r="I1654" s="146"/>
      <c r="J1654" s="89" t="s">
        <v>150</v>
      </c>
      <c r="K1654" s="89" t="s">
        <v>69</v>
      </c>
      <c r="L1654" s="89">
        <v>25300000</v>
      </c>
      <c r="M1654" s="89"/>
      <c r="N1654" s="89"/>
      <c r="O1654" s="89"/>
      <c r="P1654" s="89"/>
      <c r="Q1654" s="89"/>
      <c r="R1654" s="89"/>
      <c r="S1654" s="90"/>
      <c r="T1654" s="91">
        <f t="shared" ref="T1654:T1672" si="101">IF(O1654&gt;0,L1654-(L1654*O1654/100)-M1654-S1654-N1654,IF(P1654&gt;0,L1654-(L1654*P1654/100)-M1654-S1654-N1654,IF(Q1654&gt;0,L1654-(L1654*Q1654/100)-M1654-S1654-N1654,L1654-M1654-S1654-N1654)))-R1654</f>
        <v>25300000</v>
      </c>
      <c r="U1654" s="92">
        <v>25500000</v>
      </c>
      <c r="V1654" s="83"/>
      <c r="W1654" s="83"/>
      <c r="X1654" s="93">
        <f t="shared" si="98"/>
        <v>25500000</v>
      </c>
      <c r="Y1654" s="94">
        <f t="shared" si="99"/>
        <v>200000</v>
      </c>
      <c r="Z1654" s="94">
        <f t="shared" si="100"/>
        <v>0</v>
      </c>
      <c r="AA1654" s="95"/>
      <c r="AB1654" s="210" t="s">
        <v>4860</v>
      </c>
      <c r="AC1654" s="97" t="s">
        <v>4861</v>
      </c>
    </row>
    <row r="1655" spans="1:29" s="100" customFormat="1" ht="15" customHeight="1">
      <c r="A1655" s="82">
        <v>1645</v>
      </c>
      <c r="B1655" s="83" t="s">
        <v>63</v>
      </c>
      <c r="C1655" s="287"/>
      <c r="D1655" s="400" t="s">
        <v>1118</v>
      </c>
      <c r="E1655" s="86" t="s">
        <v>4862</v>
      </c>
      <c r="F1655" s="87" t="s">
        <v>4863</v>
      </c>
      <c r="G1655" s="146"/>
      <c r="H1655" s="86" t="s">
        <v>74</v>
      </c>
      <c r="I1655" s="146"/>
      <c r="J1655" s="89" t="s">
        <v>157</v>
      </c>
      <c r="K1655" s="89" t="s">
        <v>69</v>
      </c>
      <c r="L1655" s="89">
        <v>25300000</v>
      </c>
      <c r="M1655" s="89"/>
      <c r="N1655" s="89"/>
      <c r="O1655" s="89"/>
      <c r="P1655" s="89"/>
      <c r="Q1655" s="89"/>
      <c r="R1655" s="89"/>
      <c r="S1655" s="90"/>
      <c r="T1655" s="91">
        <f t="shared" si="101"/>
        <v>25300000</v>
      </c>
      <c r="U1655" s="92">
        <v>25300000</v>
      </c>
      <c r="V1655" s="83"/>
      <c r="W1655" s="83"/>
      <c r="X1655" s="93">
        <f t="shared" si="98"/>
        <v>25300000</v>
      </c>
      <c r="Y1655" s="94">
        <f t="shared" si="99"/>
        <v>0</v>
      </c>
      <c r="Z1655" s="94">
        <f t="shared" si="100"/>
        <v>0</v>
      </c>
      <c r="AA1655" s="95"/>
      <c r="AB1655" s="96"/>
      <c r="AC1655" s="97" t="s">
        <v>4864</v>
      </c>
    </row>
    <row r="1656" spans="1:29" s="100" customFormat="1" ht="15" customHeight="1">
      <c r="A1656" s="82">
        <v>1646</v>
      </c>
      <c r="B1656" s="83" t="s">
        <v>63</v>
      </c>
      <c r="C1656" s="287"/>
      <c r="D1656" s="400" t="s">
        <v>686</v>
      </c>
      <c r="E1656" s="86" t="s">
        <v>4865</v>
      </c>
      <c r="F1656" s="87" t="s">
        <v>4866</v>
      </c>
      <c r="G1656" s="146"/>
      <c r="H1656" s="86" t="s">
        <v>74</v>
      </c>
      <c r="I1656" s="146"/>
      <c r="J1656" s="89" t="s">
        <v>173</v>
      </c>
      <c r="K1656" s="89" t="s">
        <v>137</v>
      </c>
      <c r="L1656" s="89">
        <v>25300000</v>
      </c>
      <c r="M1656" s="89"/>
      <c r="N1656" s="89"/>
      <c r="O1656" s="89"/>
      <c r="P1656" s="89"/>
      <c r="Q1656" s="89"/>
      <c r="R1656" s="89"/>
      <c r="S1656" s="90"/>
      <c r="T1656" s="91">
        <f t="shared" si="101"/>
        <v>25300000</v>
      </c>
      <c r="U1656" s="92">
        <v>25300000</v>
      </c>
      <c r="V1656" s="83"/>
      <c r="W1656" s="83"/>
      <c r="X1656" s="93">
        <f t="shared" si="98"/>
        <v>25300000</v>
      </c>
      <c r="Y1656" s="94">
        <f t="shared" si="99"/>
        <v>0</v>
      </c>
      <c r="Z1656" s="94">
        <f t="shared" si="100"/>
        <v>0</v>
      </c>
      <c r="AA1656" s="95"/>
      <c r="AB1656" s="96"/>
      <c r="AC1656" s="97" t="s">
        <v>4867</v>
      </c>
    </row>
    <row r="1657" spans="1:29" s="100" customFormat="1" ht="15" customHeight="1">
      <c r="A1657" s="82">
        <v>1647</v>
      </c>
      <c r="B1657" s="83" t="s">
        <v>63</v>
      </c>
      <c r="C1657" s="289"/>
      <c r="D1657" s="400" t="s">
        <v>1118</v>
      </c>
      <c r="E1657" s="148" t="s">
        <v>4868</v>
      </c>
      <c r="F1657" s="149" t="s">
        <v>4869</v>
      </c>
      <c r="G1657" s="150"/>
      <c r="H1657" s="148" t="s">
        <v>74</v>
      </c>
      <c r="I1657" s="88"/>
      <c r="J1657" s="89" t="s">
        <v>173</v>
      </c>
      <c r="K1657" s="89" t="s">
        <v>102</v>
      </c>
      <c r="L1657" s="89">
        <v>25300000</v>
      </c>
      <c r="M1657" s="89"/>
      <c r="N1657" s="89"/>
      <c r="O1657" s="89"/>
      <c r="P1657" s="89"/>
      <c r="Q1657" s="89"/>
      <c r="R1657" s="89"/>
      <c r="S1657" s="90">
        <v>16600000</v>
      </c>
      <c r="T1657" s="91">
        <f t="shared" si="101"/>
        <v>8700000</v>
      </c>
      <c r="U1657" s="92">
        <v>8700000</v>
      </c>
      <c r="V1657" s="83"/>
      <c r="W1657" s="83"/>
      <c r="X1657" s="93">
        <f t="shared" si="98"/>
        <v>8700000</v>
      </c>
      <c r="Y1657" s="94">
        <f t="shared" si="99"/>
        <v>0</v>
      </c>
      <c r="Z1657" s="94">
        <f t="shared" si="100"/>
        <v>0</v>
      </c>
      <c r="AA1657" s="95"/>
      <c r="AB1657" s="96" t="s">
        <v>4870</v>
      </c>
      <c r="AC1657" s="97" t="s">
        <v>4871</v>
      </c>
    </row>
    <row r="1658" spans="1:29" s="100" customFormat="1" ht="15" customHeight="1">
      <c r="A1658" s="82">
        <v>1648</v>
      </c>
      <c r="B1658" s="83" t="s">
        <v>63</v>
      </c>
      <c r="C1658" s="164" t="s">
        <v>96</v>
      </c>
      <c r="D1658" s="400" t="s">
        <v>1121</v>
      </c>
      <c r="E1658" s="86" t="s">
        <v>4872</v>
      </c>
      <c r="F1658" s="87" t="s">
        <v>4873</v>
      </c>
      <c r="G1658" s="146"/>
      <c r="H1658" s="86" t="s">
        <v>74</v>
      </c>
      <c r="I1658" s="146" t="s">
        <v>260</v>
      </c>
      <c r="J1658" s="89" t="s">
        <v>183</v>
      </c>
      <c r="K1658" s="89" t="s">
        <v>137</v>
      </c>
      <c r="L1658" s="89">
        <v>25300000</v>
      </c>
      <c r="M1658" s="89"/>
      <c r="N1658" s="89"/>
      <c r="O1658" s="89">
        <v>50</v>
      </c>
      <c r="P1658" s="89"/>
      <c r="Q1658" s="89"/>
      <c r="R1658" s="89"/>
      <c r="S1658" s="90"/>
      <c r="T1658" s="91">
        <f t="shared" si="101"/>
        <v>12650000</v>
      </c>
      <c r="U1658" s="92">
        <v>12650000</v>
      </c>
      <c r="V1658" s="83"/>
      <c r="W1658" s="83"/>
      <c r="X1658" s="93">
        <f t="shared" si="98"/>
        <v>12650000</v>
      </c>
      <c r="Y1658" s="94">
        <f t="shared" si="99"/>
        <v>0</v>
      </c>
      <c r="Z1658" s="94">
        <f t="shared" si="100"/>
        <v>0</v>
      </c>
      <c r="AA1658" s="95"/>
      <c r="AB1658" s="208" t="s">
        <v>94</v>
      </c>
      <c r="AC1658" s="97" t="s">
        <v>4874</v>
      </c>
    </row>
    <row r="1659" spans="1:29" s="100" customFormat="1" ht="15" customHeight="1">
      <c r="A1659" s="82">
        <v>1649</v>
      </c>
      <c r="B1659" s="83" t="s">
        <v>63</v>
      </c>
      <c r="C1659" s="289"/>
      <c r="D1659" s="400" t="s">
        <v>1118</v>
      </c>
      <c r="E1659" s="86" t="s">
        <v>4875</v>
      </c>
      <c r="F1659" s="87" t="s">
        <v>4876</v>
      </c>
      <c r="G1659" s="146"/>
      <c r="H1659" s="86" t="s">
        <v>67</v>
      </c>
      <c r="I1659" s="146"/>
      <c r="J1659" s="89" t="s">
        <v>68</v>
      </c>
      <c r="K1659" s="89" t="s">
        <v>69</v>
      </c>
      <c r="L1659" s="89">
        <v>25300000</v>
      </c>
      <c r="M1659" s="89"/>
      <c r="N1659" s="89"/>
      <c r="O1659" s="89"/>
      <c r="P1659" s="89"/>
      <c r="Q1659" s="89"/>
      <c r="R1659" s="89"/>
      <c r="S1659" s="90"/>
      <c r="T1659" s="91">
        <f t="shared" si="101"/>
        <v>25300000</v>
      </c>
      <c r="U1659" s="92">
        <v>25300000</v>
      </c>
      <c r="V1659" s="83"/>
      <c r="W1659" s="83"/>
      <c r="X1659" s="93">
        <f t="shared" si="98"/>
        <v>25300000</v>
      </c>
      <c r="Y1659" s="94">
        <f t="shared" si="99"/>
        <v>0</v>
      </c>
      <c r="Z1659" s="94">
        <f t="shared" si="100"/>
        <v>0</v>
      </c>
      <c r="AA1659" s="95"/>
      <c r="AB1659" s="96"/>
      <c r="AC1659" s="97" t="s">
        <v>4877</v>
      </c>
    </row>
    <row r="1660" spans="1:29" s="100" customFormat="1" ht="15" customHeight="1">
      <c r="A1660" s="82">
        <v>1650</v>
      </c>
      <c r="B1660" s="83" t="s">
        <v>63</v>
      </c>
      <c r="C1660" s="289"/>
      <c r="D1660" s="400" t="s">
        <v>1118</v>
      </c>
      <c r="E1660" s="86" t="s">
        <v>4878</v>
      </c>
      <c r="F1660" s="87" t="s">
        <v>4879</v>
      </c>
      <c r="G1660" s="146"/>
      <c r="H1660" s="86" t="s">
        <v>74</v>
      </c>
      <c r="I1660" s="146"/>
      <c r="J1660" s="89" t="s">
        <v>68</v>
      </c>
      <c r="K1660" s="89" t="s">
        <v>69</v>
      </c>
      <c r="L1660" s="89">
        <v>25300000</v>
      </c>
      <c r="M1660" s="89"/>
      <c r="N1660" s="89"/>
      <c r="O1660" s="89"/>
      <c r="P1660" s="89"/>
      <c r="Q1660" s="89"/>
      <c r="R1660" s="89"/>
      <c r="S1660" s="90"/>
      <c r="T1660" s="91">
        <f t="shared" si="101"/>
        <v>25300000</v>
      </c>
      <c r="U1660" s="92">
        <v>25300000</v>
      </c>
      <c r="V1660" s="83"/>
      <c r="W1660" s="83"/>
      <c r="X1660" s="93">
        <f t="shared" si="98"/>
        <v>25300000</v>
      </c>
      <c r="Y1660" s="94">
        <f t="shared" si="99"/>
        <v>0</v>
      </c>
      <c r="Z1660" s="94">
        <f t="shared" si="100"/>
        <v>0</v>
      </c>
      <c r="AA1660" s="95"/>
      <c r="AB1660" s="96"/>
      <c r="AC1660" s="97" t="s">
        <v>4880</v>
      </c>
    </row>
    <row r="1661" spans="1:29" s="114" customFormat="1" ht="15" customHeight="1">
      <c r="A1661" s="82">
        <v>1651</v>
      </c>
      <c r="B1661" s="101" t="s">
        <v>71</v>
      </c>
      <c r="C1661" s="129"/>
      <c r="D1661" s="400" t="s">
        <v>1118</v>
      </c>
      <c r="E1661" s="102" t="s">
        <v>4881</v>
      </c>
      <c r="F1661" s="103" t="s">
        <v>4882</v>
      </c>
      <c r="G1661" s="104"/>
      <c r="H1661" s="104" t="s">
        <v>209</v>
      </c>
      <c r="I1661" s="104" t="s">
        <v>75</v>
      </c>
      <c r="J1661" s="104" t="s">
        <v>210</v>
      </c>
      <c r="K1661" s="104" t="s">
        <v>93</v>
      </c>
      <c r="L1661" s="105">
        <v>25300000</v>
      </c>
      <c r="M1661" s="106"/>
      <c r="N1661" s="107"/>
      <c r="O1661" s="108"/>
      <c r="P1661" s="108"/>
      <c r="Q1661" s="108"/>
      <c r="R1661" s="108"/>
      <c r="S1661" s="109">
        <v>0</v>
      </c>
      <c r="T1661" s="91">
        <f t="shared" si="101"/>
        <v>25300000</v>
      </c>
      <c r="U1661" s="92">
        <v>25300000</v>
      </c>
      <c r="V1661" s="111"/>
      <c r="W1661" s="112"/>
      <c r="X1661" s="93">
        <f t="shared" si="98"/>
        <v>25300000</v>
      </c>
      <c r="Y1661" s="94">
        <f t="shared" si="99"/>
        <v>0</v>
      </c>
      <c r="Z1661" s="94">
        <f t="shared" si="100"/>
        <v>0</v>
      </c>
      <c r="AA1661" s="112"/>
      <c r="AB1661" s="113"/>
      <c r="AC1661" s="114" t="s">
        <v>4883</v>
      </c>
    </row>
    <row r="1662" spans="1:29" s="114" customFormat="1" ht="15" customHeight="1">
      <c r="A1662" s="82">
        <v>1652</v>
      </c>
      <c r="B1662" s="101" t="s">
        <v>71</v>
      </c>
      <c r="C1662" s="129"/>
      <c r="D1662" s="400" t="s">
        <v>686</v>
      </c>
      <c r="E1662" s="102" t="s">
        <v>4884</v>
      </c>
      <c r="F1662" s="103" t="s">
        <v>4885</v>
      </c>
      <c r="G1662" s="104"/>
      <c r="H1662" s="104" t="s">
        <v>209</v>
      </c>
      <c r="I1662" s="104" t="s">
        <v>623</v>
      </c>
      <c r="J1662" s="104" t="s">
        <v>1880</v>
      </c>
      <c r="K1662" s="104" t="s">
        <v>102</v>
      </c>
      <c r="L1662" s="105">
        <v>25300000</v>
      </c>
      <c r="M1662" s="106"/>
      <c r="N1662" s="107"/>
      <c r="O1662" s="108">
        <v>70</v>
      </c>
      <c r="P1662" s="108"/>
      <c r="Q1662" s="108"/>
      <c r="R1662" s="108"/>
      <c r="S1662" s="109">
        <v>1000000</v>
      </c>
      <c r="T1662" s="91">
        <f t="shared" si="101"/>
        <v>6590000</v>
      </c>
      <c r="U1662" s="92">
        <v>6590000</v>
      </c>
      <c r="V1662" s="111"/>
      <c r="W1662" s="112"/>
      <c r="X1662" s="93">
        <f t="shared" si="98"/>
        <v>6590000</v>
      </c>
      <c r="Y1662" s="94">
        <f t="shared" si="99"/>
        <v>0</v>
      </c>
      <c r="Z1662" s="94">
        <f t="shared" si="100"/>
        <v>0</v>
      </c>
      <c r="AA1662" s="112"/>
      <c r="AB1662" s="113"/>
      <c r="AC1662" s="114" t="s">
        <v>4886</v>
      </c>
    </row>
    <row r="1663" spans="1:29" s="114" customFormat="1" ht="15" customHeight="1">
      <c r="A1663" s="82">
        <v>1653</v>
      </c>
      <c r="B1663" s="101" t="s">
        <v>71</v>
      </c>
      <c r="C1663" s="129"/>
      <c r="D1663" s="400" t="s">
        <v>1118</v>
      </c>
      <c r="E1663" s="102" t="s">
        <v>4887</v>
      </c>
      <c r="F1663" s="103" t="s">
        <v>4888</v>
      </c>
      <c r="G1663" s="104"/>
      <c r="H1663" s="104" t="s">
        <v>209</v>
      </c>
      <c r="I1663" s="104" t="s">
        <v>75</v>
      </c>
      <c r="J1663" s="104" t="s">
        <v>1880</v>
      </c>
      <c r="K1663" s="104" t="s">
        <v>102</v>
      </c>
      <c r="L1663" s="105">
        <v>25300000</v>
      </c>
      <c r="M1663" s="106"/>
      <c r="N1663" s="107"/>
      <c r="O1663" s="108"/>
      <c r="P1663" s="108"/>
      <c r="Q1663" s="108"/>
      <c r="R1663" s="108"/>
      <c r="S1663" s="109">
        <v>0</v>
      </c>
      <c r="T1663" s="91">
        <f t="shared" si="101"/>
        <v>25300000</v>
      </c>
      <c r="U1663" s="92">
        <v>25300000</v>
      </c>
      <c r="V1663" s="111"/>
      <c r="W1663" s="112"/>
      <c r="X1663" s="93">
        <f t="shared" si="98"/>
        <v>25300000</v>
      </c>
      <c r="Y1663" s="94">
        <f t="shared" si="99"/>
        <v>0</v>
      </c>
      <c r="Z1663" s="94">
        <f t="shared" si="100"/>
        <v>0</v>
      </c>
      <c r="AA1663" s="112"/>
      <c r="AB1663" s="113"/>
      <c r="AC1663" s="114" t="s">
        <v>4889</v>
      </c>
    </row>
    <row r="1664" spans="1:29" s="114" customFormat="1" ht="15" customHeight="1">
      <c r="A1664" s="82">
        <v>1654</v>
      </c>
      <c r="B1664" s="101" t="s">
        <v>71</v>
      </c>
      <c r="C1664" s="129"/>
      <c r="D1664" s="400" t="s">
        <v>1118</v>
      </c>
      <c r="E1664" s="102" t="s">
        <v>4890</v>
      </c>
      <c r="F1664" s="103" t="s">
        <v>4891</v>
      </c>
      <c r="G1664" s="104"/>
      <c r="H1664" s="104" t="s">
        <v>209</v>
      </c>
      <c r="I1664" s="104" t="s">
        <v>75</v>
      </c>
      <c r="J1664" s="104" t="s">
        <v>218</v>
      </c>
      <c r="K1664" s="104" t="s">
        <v>77</v>
      </c>
      <c r="L1664" s="105">
        <v>25300000</v>
      </c>
      <c r="M1664" s="106"/>
      <c r="N1664" s="107"/>
      <c r="O1664" s="108"/>
      <c r="P1664" s="108"/>
      <c r="Q1664" s="108"/>
      <c r="R1664" s="108"/>
      <c r="S1664" s="109">
        <v>0</v>
      </c>
      <c r="T1664" s="91">
        <f t="shared" si="101"/>
        <v>25300000</v>
      </c>
      <c r="U1664" s="92">
        <v>25300000</v>
      </c>
      <c r="V1664" s="111"/>
      <c r="W1664" s="112"/>
      <c r="X1664" s="93">
        <f t="shared" si="98"/>
        <v>25300000</v>
      </c>
      <c r="Y1664" s="94">
        <f t="shared" si="99"/>
        <v>0</v>
      </c>
      <c r="Z1664" s="94">
        <f t="shared" si="100"/>
        <v>0</v>
      </c>
      <c r="AA1664" s="112"/>
      <c r="AB1664" s="113"/>
      <c r="AC1664" s="114" t="s">
        <v>4892</v>
      </c>
    </row>
    <row r="1665" spans="1:29" s="114" customFormat="1" ht="15" customHeight="1">
      <c r="A1665" s="82">
        <v>1655</v>
      </c>
      <c r="B1665" s="101" t="s">
        <v>71</v>
      </c>
      <c r="C1665" s="129"/>
      <c r="D1665" s="400" t="s">
        <v>1158</v>
      </c>
      <c r="E1665" s="102" t="s">
        <v>4893</v>
      </c>
      <c r="F1665" s="103" t="s">
        <v>4894</v>
      </c>
      <c r="G1665" s="104"/>
      <c r="H1665" s="104" t="s">
        <v>209</v>
      </c>
      <c r="I1665" s="104" t="s">
        <v>260</v>
      </c>
      <c r="J1665" s="104" t="s">
        <v>218</v>
      </c>
      <c r="K1665" s="104" t="s">
        <v>77</v>
      </c>
      <c r="L1665" s="105">
        <v>25300000</v>
      </c>
      <c r="M1665" s="106"/>
      <c r="N1665" s="107"/>
      <c r="O1665" s="108">
        <v>50</v>
      </c>
      <c r="P1665" s="108"/>
      <c r="Q1665" s="108"/>
      <c r="R1665" s="108"/>
      <c r="S1665" s="109">
        <v>0</v>
      </c>
      <c r="T1665" s="91">
        <f t="shared" si="101"/>
        <v>12650000</v>
      </c>
      <c r="U1665" s="92">
        <v>12650000</v>
      </c>
      <c r="V1665" s="111"/>
      <c r="W1665" s="112"/>
      <c r="X1665" s="93">
        <f t="shared" si="98"/>
        <v>12650000</v>
      </c>
      <c r="Y1665" s="94">
        <f t="shared" si="99"/>
        <v>0</v>
      </c>
      <c r="Z1665" s="94">
        <f t="shared" si="100"/>
        <v>0</v>
      </c>
      <c r="AA1665" s="112"/>
      <c r="AB1665" s="113"/>
      <c r="AC1665" s="114" t="s">
        <v>4895</v>
      </c>
    </row>
    <row r="1666" spans="1:29" s="114" customFormat="1" ht="15" customHeight="1">
      <c r="A1666" s="82">
        <v>1656</v>
      </c>
      <c r="B1666" s="101" t="s">
        <v>71</v>
      </c>
      <c r="C1666" s="164" t="s">
        <v>96</v>
      </c>
      <c r="D1666" s="400" t="s">
        <v>686</v>
      </c>
      <c r="E1666" s="102" t="s">
        <v>4896</v>
      </c>
      <c r="F1666" s="103" t="s">
        <v>4897</v>
      </c>
      <c r="G1666" s="104"/>
      <c r="H1666" s="104" t="s">
        <v>82</v>
      </c>
      <c r="I1666" s="104" t="s">
        <v>75</v>
      </c>
      <c r="J1666" s="104" t="s">
        <v>1929</v>
      </c>
      <c r="K1666" s="104" t="s">
        <v>93</v>
      </c>
      <c r="L1666" s="105">
        <v>25300000</v>
      </c>
      <c r="M1666" s="106"/>
      <c r="N1666" s="107"/>
      <c r="O1666" s="108"/>
      <c r="P1666" s="108"/>
      <c r="Q1666" s="108"/>
      <c r="R1666" s="108"/>
      <c r="S1666" s="109">
        <v>10000000</v>
      </c>
      <c r="T1666" s="91">
        <f t="shared" si="101"/>
        <v>15300000</v>
      </c>
      <c r="U1666" s="92">
        <v>25300000</v>
      </c>
      <c r="V1666" s="111"/>
      <c r="W1666" s="112"/>
      <c r="X1666" s="93">
        <f t="shared" si="98"/>
        <v>25300000</v>
      </c>
      <c r="Y1666" s="94">
        <f t="shared" si="99"/>
        <v>10000000</v>
      </c>
      <c r="Z1666" s="94">
        <f t="shared" si="100"/>
        <v>0</v>
      </c>
      <c r="AA1666" s="112"/>
      <c r="AB1666" s="113" t="s">
        <v>94</v>
      </c>
      <c r="AC1666" s="114" t="s">
        <v>4898</v>
      </c>
    </row>
    <row r="1667" spans="1:29" s="114" customFormat="1" ht="15" customHeight="1">
      <c r="A1667" s="82">
        <v>1657</v>
      </c>
      <c r="B1667" s="101" t="s">
        <v>71</v>
      </c>
      <c r="C1667" s="129"/>
      <c r="D1667" s="400" t="s">
        <v>686</v>
      </c>
      <c r="E1667" s="102" t="s">
        <v>4899</v>
      </c>
      <c r="F1667" s="103" t="s">
        <v>4900</v>
      </c>
      <c r="G1667" s="104"/>
      <c r="H1667" s="104" t="s">
        <v>82</v>
      </c>
      <c r="I1667" s="104" t="s">
        <v>83</v>
      </c>
      <c r="J1667" s="104" t="s">
        <v>232</v>
      </c>
      <c r="K1667" s="104" t="s">
        <v>102</v>
      </c>
      <c r="L1667" s="105">
        <v>25300000</v>
      </c>
      <c r="M1667" s="106"/>
      <c r="N1667" s="107"/>
      <c r="O1667" s="108"/>
      <c r="P1667" s="108"/>
      <c r="Q1667" s="108"/>
      <c r="R1667" s="108"/>
      <c r="S1667" s="109">
        <v>0</v>
      </c>
      <c r="T1667" s="91">
        <f t="shared" si="101"/>
        <v>25300000</v>
      </c>
      <c r="U1667" s="92">
        <v>25300000</v>
      </c>
      <c r="V1667" s="111"/>
      <c r="W1667" s="112"/>
      <c r="X1667" s="93">
        <f t="shared" si="98"/>
        <v>25300000</v>
      </c>
      <c r="Y1667" s="94">
        <f t="shared" si="99"/>
        <v>0</v>
      </c>
      <c r="Z1667" s="94">
        <f t="shared" si="100"/>
        <v>0</v>
      </c>
      <c r="AA1667" s="112"/>
      <c r="AB1667" s="113"/>
      <c r="AC1667" s="114" t="s">
        <v>4901</v>
      </c>
    </row>
    <row r="1668" spans="1:29" s="114" customFormat="1" ht="15" customHeight="1">
      <c r="A1668" s="82">
        <v>1658</v>
      </c>
      <c r="B1668" s="101" t="s">
        <v>71</v>
      </c>
      <c r="C1668" s="129"/>
      <c r="D1668" s="400" t="s">
        <v>686</v>
      </c>
      <c r="E1668" s="102" t="s">
        <v>4902</v>
      </c>
      <c r="F1668" s="103" t="s">
        <v>4903</v>
      </c>
      <c r="G1668" s="104"/>
      <c r="H1668" s="104" t="s">
        <v>243</v>
      </c>
      <c r="I1668" s="104" t="s">
        <v>75</v>
      </c>
      <c r="J1668" s="104" t="s">
        <v>245</v>
      </c>
      <c r="K1668" s="104" t="s">
        <v>93</v>
      </c>
      <c r="L1668" s="105">
        <v>18900000</v>
      </c>
      <c r="M1668" s="106"/>
      <c r="N1668" s="107"/>
      <c r="O1668" s="108"/>
      <c r="P1668" s="108"/>
      <c r="Q1668" s="108"/>
      <c r="R1668" s="108"/>
      <c r="S1668" s="109">
        <v>0</v>
      </c>
      <c r="T1668" s="91">
        <f t="shared" si="101"/>
        <v>18900000</v>
      </c>
      <c r="U1668" s="92">
        <v>18900000</v>
      </c>
      <c r="V1668" s="111"/>
      <c r="W1668" s="112"/>
      <c r="X1668" s="93">
        <f t="shared" si="98"/>
        <v>18900000</v>
      </c>
      <c r="Y1668" s="94">
        <f t="shared" si="99"/>
        <v>0</v>
      </c>
      <c r="Z1668" s="94">
        <f t="shared" si="100"/>
        <v>0</v>
      </c>
      <c r="AA1668" s="112"/>
      <c r="AB1668" s="113"/>
      <c r="AC1668" s="114" t="s">
        <v>4904</v>
      </c>
    </row>
    <row r="1669" spans="1:29" s="114" customFormat="1" ht="15" customHeight="1">
      <c r="A1669" s="82">
        <v>1659</v>
      </c>
      <c r="B1669" s="101" t="s">
        <v>71</v>
      </c>
      <c r="C1669" s="129"/>
      <c r="D1669" s="400" t="s">
        <v>1118</v>
      </c>
      <c r="E1669" s="102" t="s">
        <v>4905</v>
      </c>
      <c r="F1669" s="103" t="s">
        <v>4906</v>
      </c>
      <c r="G1669" s="104"/>
      <c r="H1669" s="104" t="s">
        <v>67</v>
      </c>
      <c r="I1669" s="104"/>
      <c r="J1669" s="104" t="s">
        <v>267</v>
      </c>
      <c r="K1669" s="104" t="s">
        <v>102</v>
      </c>
      <c r="L1669" s="105">
        <v>25300000</v>
      </c>
      <c r="M1669" s="106"/>
      <c r="N1669" s="107"/>
      <c r="O1669" s="108"/>
      <c r="P1669" s="108"/>
      <c r="Q1669" s="108"/>
      <c r="R1669" s="108"/>
      <c r="S1669" s="109">
        <v>0</v>
      </c>
      <c r="T1669" s="91">
        <f t="shared" si="101"/>
        <v>25300000</v>
      </c>
      <c r="U1669" s="92">
        <v>27475000</v>
      </c>
      <c r="V1669" s="111"/>
      <c r="W1669" s="311">
        <v>2085000</v>
      </c>
      <c r="X1669" s="93">
        <f t="shared" si="98"/>
        <v>25390000</v>
      </c>
      <c r="Y1669" s="94">
        <f t="shared" si="99"/>
        <v>90000</v>
      </c>
      <c r="Z1669" s="94">
        <f t="shared" si="100"/>
        <v>0</v>
      </c>
      <c r="AA1669" s="112"/>
      <c r="AB1669" s="113"/>
      <c r="AC1669" s="114" t="s">
        <v>4907</v>
      </c>
    </row>
    <row r="1670" spans="1:29" s="114" customFormat="1" ht="15" customHeight="1">
      <c r="A1670" s="82">
        <v>1660</v>
      </c>
      <c r="B1670" s="101" t="s">
        <v>71</v>
      </c>
      <c r="C1670" s="129"/>
      <c r="D1670" s="400" t="s">
        <v>1158</v>
      </c>
      <c r="E1670" s="102" t="s">
        <v>4908</v>
      </c>
      <c r="F1670" s="103" t="s">
        <v>4909</v>
      </c>
      <c r="G1670" s="104"/>
      <c r="H1670" s="104" t="s">
        <v>67</v>
      </c>
      <c r="I1670" s="104" t="s">
        <v>75</v>
      </c>
      <c r="J1670" s="104" t="s">
        <v>275</v>
      </c>
      <c r="K1670" s="104" t="s">
        <v>102</v>
      </c>
      <c r="L1670" s="105">
        <v>25300000</v>
      </c>
      <c r="M1670" s="106"/>
      <c r="N1670" s="107"/>
      <c r="O1670" s="108"/>
      <c r="P1670" s="108"/>
      <c r="Q1670" s="108"/>
      <c r="R1670" s="108"/>
      <c r="S1670" s="109">
        <v>0</v>
      </c>
      <c r="T1670" s="91">
        <f t="shared" si="101"/>
        <v>25300000</v>
      </c>
      <c r="U1670" s="92">
        <v>25300000</v>
      </c>
      <c r="V1670" s="111"/>
      <c r="W1670" s="112"/>
      <c r="X1670" s="93">
        <f t="shared" si="98"/>
        <v>25300000</v>
      </c>
      <c r="Y1670" s="94">
        <f t="shared" si="99"/>
        <v>0</v>
      </c>
      <c r="Z1670" s="94">
        <f t="shared" si="100"/>
        <v>0</v>
      </c>
      <c r="AA1670" s="112"/>
      <c r="AB1670" s="113"/>
      <c r="AC1670" s="114" t="s">
        <v>4910</v>
      </c>
    </row>
    <row r="1671" spans="1:29" s="114" customFormat="1" ht="15" customHeight="1">
      <c r="A1671" s="82">
        <v>1661</v>
      </c>
      <c r="B1671" s="101" t="s">
        <v>71</v>
      </c>
      <c r="C1671" s="164" t="s">
        <v>96</v>
      </c>
      <c r="D1671" s="400" t="s">
        <v>1118</v>
      </c>
      <c r="E1671" s="102" t="s">
        <v>4911</v>
      </c>
      <c r="F1671" s="103" t="s">
        <v>4912</v>
      </c>
      <c r="G1671" s="104"/>
      <c r="H1671" s="104" t="s">
        <v>74</v>
      </c>
      <c r="I1671" s="104" t="s">
        <v>91</v>
      </c>
      <c r="J1671" s="104" t="s">
        <v>92</v>
      </c>
      <c r="K1671" s="104" t="s">
        <v>93</v>
      </c>
      <c r="L1671" s="105">
        <v>25300000</v>
      </c>
      <c r="M1671" s="106"/>
      <c r="N1671" s="107"/>
      <c r="O1671" s="108"/>
      <c r="P1671" s="108"/>
      <c r="Q1671" s="108"/>
      <c r="R1671" s="108"/>
      <c r="S1671" s="109">
        <v>0</v>
      </c>
      <c r="T1671" s="91">
        <f t="shared" si="101"/>
        <v>25300000</v>
      </c>
      <c r="U1671" s="92">
        <v>25300000</v>
      </c>
      <c r="V1671" s="111"/>
      <c r="W1671" s="112"/>
      <c r="X1671" s="93">
        <f t="shared" si="98"/>
        <v>25300000</v>
      </c>
      <c r="Y1671" s="94">
        <f t="shared" si="99"/>
        <v>0</v>
      </c>
      <c r="Z1671" s="94">
        <f t="shared" si="100"/>
        <v>0</v>
      </c>
      <c r="AA1671" s="112"/>
      <c r="AB1671" s="113" t="s">
        <v>94</v>
      </c>
      <c r="AC1671" s="114" t="s">
        <v>4913</v>
      </c>
    </row>
    <row r="1672" spans="1:29" s="114" customFormat="1" ht="15" customHeight="1">
      <c r="A1672" s="82">
        <v>1662</v>
      </c>
      <c r="B1672" s="101" t="s">
        <v>71</v>
      </c>
      <c r="C1672" s="129"/>
      <c r="D1672" s="400" t="s">
        <v>1158</v>
      </c>
      <c r="E1672" s="102" t="s">
        <v>4914</v>
      </c>
      <c r="F1672" s="103" t="s">
        <v>4915</v>
      </c>
      <c r="G1672" s="104"/>
      <c r="H1672" s="104" t="s">
        <v>74</v>
      </c>
      <c r="I1672" s="104" t="s">
        <v>75</v>
      </c>
      <c r="J1672" s="104" t="s">
        <v>305</v>
      </c>
      <c r="K1672" s="104" t="s">
        <v>102</v>
      </c>
      <c r="L1672" s="105">
        <v>25300000</v>
      </c>
      <c r="M1672" s="106"/>
      <c r="N1672" s="107"/>
      <c r="O1672" s="108"/>
      <c r="P1672" s="108"/>
      <c r="Q1672" s="108"/>
      <c r="R1672" s="108"/>
      <c r="S1672" s="109">
        <v>0</v>
      </c>
      <c r="T1672" s="91">
        <f t="shared" si="101"/>
        <v>25300000</v>
      </c>
      <c r="U1672" s="92">
        <v>25300000</v>
      </c>
      <c r="V1672" s="111"/>
      <c r="W1672" s="112"/>
      <c r="X1672" s="93">
        <f t="shared" si="98"/>
        <v>25300000</v>
      </c>
      <c r="Y1672" s="94">
        <f t="shared" si="99"/>
        <v>0</v>
      </c>
      <c r="Z1672" s="94">
        <f t="shared" si="100"/>
        <v>0</v>
      </c>
      <c r="AA1672" s="112"/>
      <c r="AB1672" s="113"/>
      <c r="AC1672" s="114" t="s">
        <v>4916</v>
      </c>
    </row>
    <row r="1673" spans="1:29" s="114" customFormat="1" ht="15" customHeight="1">
      <c r="A1673" s="82">
        <v>1663</v>
      </c>
      <c r="B1673" s="101" t="s">
        <v>71</v>
      </c>
      <c r="C1673" s="129"/>
      <c r="D1673" s="400" t="s">
        <v>1118</v>
      </c>
      <c r="E1673" s="102" t="s">
        <v>4917</v>
      </c>
      <c r="F1673" s="103" t="s">
        <v>4918</v>
      </c>
      <c r="G1673" s="104"/>
      <c r="H1673" s="104" t="s">
        <v>74</v>
      </c>
      <c r="I1673" s="104" t="s">
        <v>260</v>
      </c>
      <c r="J1673" s="104" t="s">
        <v>305</v>
      </c>
      <c r="K1673" s="104" t="s">
        <v>102</v>
      </c>
      <c r="L1673" s="105">
        <v>25300000</v>
      </c>
      <c r="M1673" s="106"/>
      <c r="N1673" s="107"/>
      <c r="O1673" s="108">
        <v>50</v>
      </c>
      <c r="P1673" s="108"/>
      <c r="Q1673" s="108"/>
      <c r="R1673" s="108"/>
      <c r="S1673" s="109">
        <v>0</v>
      </c>
      <c r="T1673" s="310">
        <v>14735000</v>
      </c>
      <c r="U1673" s="92">
        <v>14735000</v>
      </c>
      <c r="V1673" s="111"/>
      <c r="W1673" s="112"/>
      <c r="X1673" s="93">
        <f t="shared" si="98"/>
        <v>14735000</v>
      </c>
      <c r="Y1673" s="94">
        <f t="shared" si="99"/>
        <v>0</v>
      </c>
      <c r="Z1673" s="94">
        <f t="shared" si="100"/>
        <v>0</v>
      </c>
      <c r="AA1673" s="112"/>
      <c r="AB1673" s="113" t="s">
        <v>4919</v>
      </c>
      <c r="AC1673" s="114" t="s">
        <v>4920</v>
      </c>
    </row>
    <row r="1674" spans="1:29" s="114" customFormat="1" ht="15" customHeight="1">
      <c r="A1674" s="82">
        <v>1664</v>
      </c>
      <c r="B1674" s="101" t="s">
        <v>71</v>
      </c>
      <c r="C1674" s="129"/>
      <c r="D1674" s="400" t="s">
        <v>1158</v>
      </c>
      <c r="E1674" s="102" t="s">
        <v>4921</v>
      </c>
      <c r="F1674" s="103" t="s">
        <v>4922</v>
      </c>
      <c r="G1674" s="104"/>
      <c r="H1674" s="104" t="s">
        <v>74</v>
      </c>
      <c r="I1674" s="104"/>
      <c r="J1674" s="104" t="s">
        <v>312</v>
      </c>
      <c r="K1674" s="104" t="s">
        <v>102</v>
      </c>
      <c r="L1674" s="105">
        <v>25300000</v>
      </c>
      <c r="M1674" s="106"/>
      <c r="N1674" s="107"/>
      <c r="O1674" s="108"/>
      <c r="P1674" s="108"/>
      <c r="Q1674" s="108"/>
      <c r="R1674" s="108"/>
      <c r="S1674" s="109">
        <v>0</v>
      </c>
      <c r="T1674" s="91">
        <f t="shared" ref="T1674:T1731" si="102">IF(O1674&gt;0,L1674-(L1674*O1674/100)-M1674-S1674-N1674,IF(P1674&gt;0,L1674-(L1674*P1674/100)-M1674-S1674-N1674,IF(Q1674&gt;0,L1674-(L1674*Q1674/100)-M1674-S1674-N1674,L1674-M1674-S1674-N1674)))-R1674</f>
        <v>25300000</v>
      </c>
      <c r="U1674" s="92">
        <v>25300000</v>
      </c>
      <c r="V1674" s="111"/>
      <c r="W1674" s="112"/>
      <c r="X1674" s="93">
        <f t="shared" si="98"/>
        <v>25300000</v>
      </c>
      <c r="Y1674" s="94">
        <f t="shared" si="99"/>
        <v>0</v>
      </c>
      <c r="Z1674" s="94">
        <f t="shared" si="100"/>
        <v>0</v>
      </c>
      <c r="AA1674" s="112"/>
      <c r="AB1674" s="113"/>
      <c r="AC1674" s="114" t="s">
        <v>4923</v>
      </c>
    </row>
    <row r="1675" spans="1:29" s="114" customFormat="1" ht="15" customHeight="1">
      <c r="A1675" s="82">
        <v>1665</v>
      </c>
      <c r="B1675" s="101" t="s">
        <v>71</v>
      </c>
      <c r="C1675" s="129"/>
      <c r="D1675" s="400" t="s">
        <v>1118</v>
      </c>
      <c r="E1675" s="102" t="s">
        <v>4924</v>
      </c>
      <c r="F1675" s="103" t="s">
        <v>4925</v>
      </c>
      <c r="G1675" s="104"/>
      <c r="H1675" s="104" t="s">
        <v>74</v>
      </c>
      <c r="I1675" s="104" t="s">
        <v>75</v>
      </c>
      <c r="J1675" s="104" t="s">
        <v>708</v>
      </c>
      <c r="K1675" s="104" t="s">
        <v>102</v>
      </c>
      <c r="L1675" s="105">
        <v>25300000</v>
      </c>
      <c r="M1675" s="106"/>
      <c r="N1675" s="107"/>
      <c r="O1675" s="108"/>
      <c r="P1675" s="108"/>
      <c r="Q1675" s="108"/>
      <c r="R1675" s="108"/>
      <c r="S1675" s="109">
        <v>0</v>
      </c>
      <c r="T1675" s="91">
        <f t="shared" si="102"/>
        <v>25300000</v>
      </c>
      <c r="U1675" s="92">
        <v>25300000</v>
      </c>
      <c r="V1675" s="111"/>
      <c r="W1675" s="112"/>
      <c r="X1675" s="93">
        <f t="shared" si="98"/>
        <v>25300000</v>
      </c>
      <c r="Y1675" s="94">
        <f t="shared" si="99"/>
        <v>0</v>
      </c>
      <c r="Z1675" s="94">
        <f t="shared" si="100"/>
        <v>0</v>
      </c>
      <c r="AA1675" s="112"/>
      <c r="AB1675" s="113"/>
      <c r="AC1675" s="114" t="s">
        <v>4926</v>
      </c>
    </row>
    <row r="1676" spans="1:29" s="114" customFormat="1" ht="15" customHeight="1">
      <c r="A1676" s="82">
        <v>1666</v>
      </c>
      <c r="B1676" s="101" t="s">
        <v>71</v>
      </c>
      <c r="C1676" s="129"/>
      <c r="D1676" s="400" t="s">
        <v>1121</v>
      </c>
      <c r="E1676" s="102" t="s">
        <v>4927</v>
      </c>
      <c r="F1676" s="103" t="s">
        <v>4928</v>
      </c>
      <c r="G1676" s="104"/>
      <c r="H1676" s="104" t="s">
        <v>74</v>
      </c>
      <c r="I1676" s="104" t="s">
        <v>75</v>
      </c>
      <c r="J1676" s="104" t="s">
        <v>76</v>
      </c>
      <c r="K1676" s="104" t="s">
        <v>77</v>
      </c>
      <c r="L1676" s="105">
        <v>25300000</v>
      </c>
      <c r="M1676" s="106"/>
      <c r="N1676" s="107"/>
      <c r="O1676" s="108"/>
      <c r="P1676" s="108"/>
      <c r="Q1676" s="108"/>
      <c r="R1676" s="108"/>
      <c r="S1676" s="109">
        <v>0</v>
      </c>
      <c r="T1676" s="91">
        <f t="shared" si="102"/>
        <v>25300000</v>
      </c>
      <c r="U1676" s="92">
        <v>25300000</v>
      </c>
      <c r="V1676" s="111"/>
      <c r="W1676" s="112"/>
      <c r="X1676" s="93">
        <f t="shared" ref="X1676:X1726" si="103">U1676+V1676-W1676</f>
        <v>25300000</v>
      </c>
      <c r="Y1676" s="94">
        <f t="shared" ref="Y1676:Y1726" si="104">IF(X1676&gt;T1676,X1676-T1676,0)</f>
        <v>0</v>
      </c>
      <c r="Z1676" s="94">
        <f t="shared" ref="Z1676:Z1726" si="105">IF(X1676&lt;T1676,T1676-X1676,0)</f>
        <v>0</v>
      </c>
      <c r="AA1676" s="112"/>
      <c r="AB1676" s="113"/>
      <c r="AC1676" s="114" t="s">
        <v>4929</v>
      </c>
    </row>
    <row r="1677" spans="1:29" s="114" customFormat="1" ht="15" customHeight="1">
      <c r="A1677" s="82">
        <v>1667</v>
      </c>
      <c r="B1677" s="101" t="s">
        <v>71</v>
      </c>
      <c r="C1677" s="129"/>
      <c r="D1677" s="400" t="s">
        <v>1118</v>
      </c>
      <c r="E1677" s="102" t="s">
        <v>4930</v>
      </c>
      <c r="F1677" s="103" t="s">
        <v>4931</v>
      </c>
      <c r="G1677" s="104"/>
      <c r="H1677" s="104" t="s">
        <v>74</v>
      </c>
      <c r="I1677" s="104" t="s">
        <v>91</v>
      </c>
      <c r="J1677" s="104" t="s">
        <v>76</v>
      </c>
      <c r="K1677" s="104" t="s">
        <v>77</v>
      </c>
      <c r="L1677" s="105">
        <v>25300000</v>
      </c>
      <c r="M1677" s="106"/>
      <c r="N1677" s="107"/>
      <c r="O1677" s="108"/>
      <c r="P1677" s="108"/>
      <c r="Q1677" s="108"/>
      <c r="R1677" s="108"/>
      <c r="S1677" s="109">
        <v>0</v>
      </c>
      <c r="T1677" s="91">
        <f t="shared" si="102"/>
        <v>25300000</v>
      </c>
      <c r="U1677" s="92">
        <v>25300000</v>
      </c>
      <c r="V1677" s="111"/>
      <c r="W1677" s="112"/>
      <c r="X1677" s="93">
        <f t="shared" si="103"/>
        <v>25300000</v>
      </c>
      <c r="Y1677" s="94">
        <f t="shared" si="104"/>
        <v>0</v>
      </c>
      <c r="Z1677" s="94">
        <f t="shared" si="105"/>
        <v>0</v>
      </c>
      <c r="AA1677" s="112"/>
      <c r="AB1677" s="113"/>
      <c r="AC1677" s="114" t="s">
        <v>4932</v>
      </c>
    </row>
    <row r="1678" spans="1:29" s="114" customFormat="1" ht="15" customHeight="1">
      <c r="A1678" s="82">
        <v>1668</v>
      </c>
      <c r="B1678" s="101" t="s">
        <v>71</v>
      </c>
      <c r="C1678" s="129"/>
      <c r="D1678" s="400" t="s">
        <v>1118</v>
      </c>
      <c r="E1678" s="102" t="s">
        <v>4933</v>
      </c>
      <c r="F1678" s="103" t="s">
        <v>4934</v>
      </c>
      <c r="G1678" s="104"/>
      <c r="H1678" s="104" t="s">
        <v>74</v>
      </c>
      <c r="I1678" s="104" t="s">
        <v>75</v>
      </c>
      <c r="J1678" s="104" t="s">
        <v>2509</v>
      </c>
      <c r="K1678" s="104" t="s">
        <v>77</v>
      </c>
      <c r="L1678" s="105">
        <v>25300000</v>
      </c>
      <c r="M1678" s="106"/>
      <c r="N1678" s="107"/>
      <c r="O1678" s="108"/>
      <c r="P1678" s="108"/>
      <c r="Q1678" s="108"/>
      <c r="R1678" s="108"/>
      <c r="S1678" s="109">
        <v>0</v>
      </c>
      <c r="T1678" s="91">
        <f t="shared" si="102"/>
        <v>25300000</v>
      </c>
      <c r="U1678" s="92">
        <v>25300000</v>
      </c>
      <c r="V1678" s="111"/>
      <c r="W1678" s="112"/>
      <c r="X1678" s="93">
        <f t="shared" si="103"/>
        <v>25300000</v>
      </c>
      <c r="Y1678" s="94">
        <f t="shared" si="104"/>
        <v>0</v>
      </c>
      <c r="Z1678" s="94">
        <f t="shared" si="105"/>
        <v>0</v>
      </c>
      <c r="AA1678" s="112"/>
      <c r="AB1678" s="113"/>
      <c r="AC1678" s="114" t="s">
        <v>4935</v>
      </c>
    </row>
    <row r="1679" spans="1:29" ht="15" customHeight="1">
      <c r="A1679" s="82">
        <v>1669</v>
      </c>
      <c r="B1679" s="115" t="s">
        <v>79</v>
      </c>
      <c r="C1679" s="405"/>
      <c r="D1679" s="400" t="s">
        <v>1158</v>
      </c>
      <c r="E1679" s="132" t="s">
        <v>4936</v>
      </c>
      <c r="F1679" s="166" t="s">
        <v>3896</v>
      </c>
      <c r="G1679" s="134" t="s">
        <v>74</v>
      </c>
      <c r="H1679" s="134" t="s">
        <v>107</v>
      </c>
      <c r="I1679" s="134" t="s">
        <v>114</v>
      </c>
      <c r="J1679" s="120" t="s">
        <v>400</v>
      </c>
      <c r="K1679" s="121" t="s">
        <v>109</v>
      </c>
      <c r="L1679" s="122">
        <v>25300000</v>
      </c>
      <c r="M1679" s="122"/>
      <c r="N1679" s="123"/>
      <c r="O1679" s="122">
        <v>70</v>
      </c>
      <c r="P1679" s="122"/>
      <c r="Q1679" s="123"/>
      <c r="R1679" s="123"/>
      <c r="S1679" s="122"/>
      <c r="T1679" s="91">
        <f t="shared" si="102"/>
        <v>7590000</v>
      </c>
      <c r="U1679" s="92">
        <v>7590000</v>
      </c>
      <c r="V1679" s="124"/>
      <c r="W1679" s="125"/>
      <c r="X1679" s="93">
        <f t="shared" si="103"/>
        <v>7590000</v>
      </c>
      <c r="Y1679" s="94">
        <f t="shared" si="104"/>
        <v>0</v>
      </c>
      <c r="Z1679" s="94">
        <f t="shared" si="105"/>
        <v>0</v>
      </c>
      <c r="AA1679" s="126"/>
      <c r="AB1679" s="127"/>
      <c r="AC1679" s="97" t="s">
        <v>4937</v>
      </c>
    </row>
    <row r="1680" spans="1:29" ht="15" customHeight="1">
      <c r="A1680" s="82">
        <v>1670</v>
      </c>
      <c r="B1680" s="115" t="s">
        <v>79</v>
      </c>
      <c r="C1680" s="405"/>
      <c r="D1680" s="400" t="s">
        <v>686</v>
      </c>
      <c r="E1680" s="132" t="s">
        <v>4938</v>
      </c>
      <c r="F1680" s="133" t="s">
        <v>4939</v>
      </c>
      <c r="G1680" s="134" t="s">
        <v>74</v>
      </c>
      <c r="H1680" s="134" t="s">
        <v>107</v>
      </c>
      <c r="I1680" s="134"/>
      <c r="J1680" s="120" t="s">
        <v>430</v>
      </c>
      <c r="K1680" s="167" t="s">
        <v>115</v>
      </c>
      <c r="L1680" s="122">
        <v>25300000</v>
      </c>
      <c r="M1680" s="122"/>
      <c r="N1680" s="123"/>
      <c r="O1680" s="122"/>
      <c r="P1680" s="122"/>
      <c r="Q1680" s="123"/>
      <c r="R1680" s="123"/>
      <c r="S1680" s="122"/>
      <c r="T1680" s="91">
        <f t="shared" si="102"/>
        <v>25300000</v>
      </c>
      <c r="U1680" s="92">
        <v>25300000</v>
      </c>
      <c r="V1680" s="124"/>
      <c r="W1680" s="125"/>
      <c r="X1680" s="93">
        <f t="shared" si="103"/>
        <v>25300000</v>
      </c>
      <c r="Y1680" s="94">
        <f t="shared" si="104"/>
        <v>0</v>
      </c>
      <c r="Z1680" s="94">
        <f t="shared" si="105"/>
        <v>0</v>
      </c>
      <c r="AA1680" s="126"/>
      <c r="AB1680" s="127" t="s">
        <v>75</v>
      </c>
      <c r="AC1680" s="97" t="s">
        <v>4940</v>
      </c>
    </row>
    <row r="1681" spans="1:29" ht="15" customHeight="1">
      <c r="A1681" s="82">
        <v>1671</v>
      </c>
      <c r="B1681" s="115" t="s">
        <v>79</v>
      </c>
      <c r="C1681" s="405"/>
      <c r="D1681" s="400" t="s">
        <v>1118</v>
      </c>
      <c r="E1681" s="132" t="s">
        <v>4941</v>
      </c>
      <c r="F1681" s="168" t="s">
        <v>4942</v>
      </c>
      <c r="G1681" s="134" t="s">
        <v>209</v>
      </c>
      <c r="H1681" s="134" t="s">
        <v>107</v>
      </c>
      <c r="I1681" s="134"/>
      <c r="J1681" s="120" t="s">
        <v>2602</v>
      </c>
      <c r="K1681" s="167" t="s">
        <v>373</v>
      </c>
      <c r="L1681" s="122">
        <v>25300000</v>
      </c>
      <c r="M1681" s="122">
        <v>2250000</v>
      </c>
      <c r="N1681" s="123"/>
      <c r="O1681" s="122"/>
      <c r="P1681" s="122"/>
      <c r="Q1681" s="123"/>
      <c r="R1681" s="123"/>
      <c r="S1681" s="122"/>
      <c r="T1681" s="91">
        <f t="shared" si="102"/>
        <v>23050000</v>
      </c>
      <c r="U1681" s="92">
        <v>23050000</v>
      </c>
      <c r="V1681" s="124"/>
      <c r="W1681" s="125"/>
      <c r="X1681" s="93">
        <f t="shared" si="103"/>
        <v>23050000</v>
      </c>
      <c r="Y1681" s="94">
        <f t="shared" si="104"/>
        <v>0</v>
      </c>
      <c r="Z1681" s="94">
        <f t="shared" si="105"/>
        <v>0</v>
      </c>
      <c r="AA1681" s="126"/>
      <c r="AB1681" s="127" t="s">
        <v>75</v>
      </c>
      <c r="AC1681" s="97" t="s">
        <v>4943</v>
      </c>
    </row>
    <row r="1682" spans="1:29" ht="15" customHeight="1">
      <c r="A1682" s="82">
        <v>1672</v>
      </c>
      <c r="B1682" s="115" t="s">
        <v>79</v>
      </c>
      <c r="C1682" s="405"/>
      <c r="D1682" s="400" t="s">
        <v>1158</v>
      </c>
      <c r="E1682" s="132" t="s">
        <v>4944</v>
      </c>
      <c r="F1682" s="168" t="s">
        <v>4945</v>
      </c>
      <c r="G1682" s="134" t="s">
        <v>74</v>
      </c>
      <c r="H1682" s="134" t="s">
        <v>107</v>
      </c>
      <c r="I1682" s="134"/>
      <c r="J1682" s="120" t="s">
        <v>577</v>
      </c>
      <c r="K1682" s="167" t="s">
        <v>115</v>
      </c>
      <c r="L1682" s="122">
        <v>25300000</v>
      </c>
      <c r="M1682" s="122"/>
      <c r="N1682" s="123"/>
      <c r="O1682" s="122"/>
      <c r="P1682" s="122"/>
      <c r="Q1682" s="123"/>
      <c r="R1682" s="123"/>
      <c r="S1682" s="122">
        <v>450000</v>
      </c>
      <c r="T1682" s="91">
        <f t="shared" si="102"/>
        <v>24850000</v>
      </c>
      <c r="U1682" s="92">
        <v>24850000</v>
      </c>
      <c r="V1682" s="124"/>
      <c r="W1682" s="125"/>
      <c r="X1682" s="93">
        <f t="shared" si="103"/>
        <v>24850000</v>
      </c>
      <c r="Y1682" s="94">
        <f t="shared" si="104"/>
        <v>0</v>
      </c>
      <c r="Z1682" s="94">
        <f t="shared" si="105"/>
        <v>0</v>
      </c>
      <c r="AA1682" s="126"/>
      <c r="AB1682" s="127" t="s">
        <v>75</v>
      </c>
      <c r="AC1682" s="97" t="s">
        <v>4946</v>
      </c>
    </row>
    <row r="1683" spans="1:29" ht="15" customHeight="1">
      <c r="A1683" s="82">
        <v>1673</v>
      </c>
      <c r="B1683" s="115" t="s">
        <v>79</v>
      </c>
      <c r="C1683" s="405"/>
      <c r="D1683" s="400" t="s">
        <v>1118</v>
      </c>
      <c r="E1683" s="132" t="s">
        <v>4947</v>
      </c>
      <c r="F1683" s="168" t="s">
        <v>4948</v>
      </c>
      <c r="G1683" s="134" t="s">
        <v>74</v>
      </c>
      <c r="H1683" s="134" t="s">
        <v>107</v>
      </c>
      <c r="I1683" s="134"/>
      <c r="J1683" s="120" t="s">
        <v>400</v>
      </c>
      <c r="K1683" s="121" t="s">
        <v>109</v>
      </c>
      <c r="L1683" s="122">
        <v>25300000</v>
      </c>
      <c r="M1683" s="122"/>
      <c r="N1683" s="123"/>
      <c r="O1683" s="122"/>
      <c r="P1683" s="122"/>
      <c r="Q1683" s="123"/>
      <c r="R1683" s="123"/>
      <c r="S1683" s="122"/>
      <c r="T1683" s="91">
        <f t="shared" si="102"/>
        <v>25300000</v>
      </c>
      <c r="U1683" s="92">
        <v>25300000</v>
      </c>
      <c r="V1683" s="124"/>
      <c r="W1683" s="125"/>
      <c r="X1683" s="93">
        <f t="shared" si="103"/>
        <v>25300000</v>
      </c>
      <c r="Y1683" s="94">
        <f t="shared" si="104"/>
        <v>0</v>
      </c>
      <c r="Z1683" s="94">
        <f t="shared" si="105"/>
        <v>0</v>
      </c>
      <c r="AA1683" s="126"/>
      <c r="AB1683" s="127"/>
      <c r="AC1683" s="97" t="s">
        <v>4949</v>
      </c>
    </row>
    <row r="1684" spans="1:29" ht="15" customHeight="1">
      <c r="A1684" s="82">
        <v>1674</v>
      </c>
      <c r="B1684" s="115" t="s">
        <v>79</v>
      </c>
      <c r="C1684" s="405"/>
      <c r="D1684" s="400" t="s">
        <v>1118</v>
      </c>
      <c r="E1684" s="132" t="s">
        <v>4950</v>
      </c>
      <c r="F1684" s="133" t="s">
        <v>4951</v>
      </c>
      <c r="G1684" s="134" t="s">
        <v>371</v>
      </c>
      <c r="H1684" s="134" t="s">
        <v>107</v>
      </c>
      <c r="I1684" s="134"/>
      <c r="J1684" s="120" t="s">
        <v>372</v>
      </c>
      <c r="K1684" s="167" t="s">
        <v>373</v>
      </c>
      <c r="L1684" s="122">
        <v>25300000</v>
      </c>
      <c r="M1684" s="122">
        <v>2250000</v>
      </c>
      <c r="N1684" s="123"/>
      <c r="O1684" s="122"/>
      <c r="P1684" s="122"/>
      <c r="Q1684" s="123"/>
      <c r="R1684" s="123"/>
      <c r="S1684" s="122"/>
      <c r="T1684" s="91">
        <f t="shared" si="102"/>
        <v>23050000</v>
      </c>
      <c r="U1684" s="92">
        <v>23050000</v>
      </c>
      <c r="V1684" s="124"/>
      <c r="W1684" s="125"/>
      <c r="X1684" s="93">
        <f t="shared" si="103"/>
        <v>23050000</v>
      </c>
      <c r="Y1684" s="94">
        <f t="shared" si="104"/>
        <v>0</v>
      </c>
      <c r="Z1684" s="94">
        <f t="shared" si="105"/>
        <v>0</v>
      </c>
      <c r="AA1684" s="126"/>
      <c r="AB1684" s="127" t="s">
        <v>75</v>
      </c>
      <c r="AC1684" s="97" t="s">
        <v>4952</v>
      </c>
    </row>
    <row r="1685" spans="1:29" ht="15" customHeight="1">
      <c r="A1685" s="82">
        <v>1675</v>
      </c>
      <c r="B1685" s="115" t="s">
        <v>79</v>
      </c>
      <c r="C1685" s="405"/>
      <c r="D1685" s="400" t="s">
        <v>1158</v>
      </c>
      <c r="E1685" s="132" t="s">
        <v>4953</v>
      </c>
      <c r="F1685" s="133" t="s">
        <v>4954</v>
      </c>
      <c r="G1685" s="134" t="s">
        <v>371</v>
      </c>
      <c r="H1685" s="134" t="s">
        <v>107</v>
      </c>
      <c r="I1685" s="134"/>
      <c r="J1685" s="120" t="s">
        <v>372</v>
      </c>
      <c r="K1685" s="167" t="s">
        <v>373</v>
      </c>
      <c r="L1685" s="122">
        <v>25300000</v>
      </c>
      <c r="M1685" s="122">
        <v>2250000</v>
      </c>
      <c r="N1685" s="123"/>
      <c r="O1685" s="122"/>
      <c r="P1685" s="122"/>
      <c r="Q1685" s="123"/>
      <c r="R1685" s="123"/>
      <c r="S1685" s="122"/>
      <c r="T1685" s="91">
        <f t="shared" si="102"/>
        <v>23050000</v>
      </c>
      <c r="U1685" s="92">
        <v>23050000</v>
      </c>
      <c r="V1685" s="124"/>
      <c r="W1685" s="125"/>
      <c r="X1685" s="93">
        <f t="shared" si="103"/>
        <v>23050000</v>
      </c>
      <c r="Y1685" s="94">
        <f t="shared" si="104"/>
        <v>0</v>
      </c>
      <c r="Z1685" s="94">
        <f t="shared" si="105"/>
        <v>0</v>
      </c>
      <c r="AA1685" s="126"/>
      <c r="AB1685" s="127" t="s">
        <v>75</v>
      </c>
      <c r="AC1685" s="97" t="s">
        <v>4955</v>
      </c>
    </row>
    <row r="1686" spans="1:29" ht="15" customHeight="1">
      <c r="A1686" s="82">
        <v>1676</v>
      </c>
      <c r="B1686" s="115" t="s">
        <v>79</v>
      </c>
      <c r="C1686" s="405"/>
      <c r="D1686" s="400" t="s">
        <v>1118</v>
      </c>
      <c r="E1686" s="132" t="s">
        <v>4956</v>
      </c>
      <c r="F1686" s="133" t="s">
        <v>4957</v>
      </c>
      <c r="G1686" s="134" t="s">
        <v>74</v>
      </c>
      <c r="H1686" s="134" t="s">
        <v>107</v>
      </c>
      <c r="I1686" s="134"/>
      <c r="J1686" s="120" t="s">
        <v>372</v>
      </c>
      <c r="K1686" s="167" t="s">
        <v>115</v>
      </c>
      <c r="L1686" s="122">
        <v>25300000</v>
      </c>
      <c r="M1686" s="122"/>
      <c r="N1686" s="123"/>
      <c r="O1686" s="122"/>
      <c r="P1686" s="122"/>
      <c r="Q1686" s="123"/>
      <c r="R1686" s="123"/>
      <c r="S1686" s="122"/>
      <c r="T1686" s="91">
        <f t="shared" si="102"/>
        <v>25300000</v>
      </c>
      <c r="U1686" s="92">
        <v>25300000</v>
      </c>
      <c r="V1686" s="124"/>
      <c r="W1686" s="125"/>
      <c r="X1686" s="93">
        <f t="shared" si="103"/>
        <v>25300000</v>
      </c>
      <c r="Y1686" s="94">
        <f t="shared" si="104"/>
        <v>0</v>
      </c>
      <c r="Z1686" s="94">
        <f t="shared" si="105"/>
        <v>0</v>
      </c>
      <c r="AA1686" s="126"/>
      <c r="AB1686" s="127" t="s">
        <v>75</v>
      </c>
      <c r="AC1686" s="97" t="s">
        <v>4958</v>
      </c>
    </row>
    <row r="1687" spans="1:29" ht="15" customHeight="1">
      <c r="A1687" s="82">
        <v>1677</v>
      </c>
      <c r="B1687" s="115" t="s">
        <v>79</v>
      </c>
      <c r="C1687" s="405"/>
      <c r="D1687" s="400" t="s">
        <v>1158</v>
      </c>
      <c r="E1687" s="338" t="s">
        <v>4959</v>
      </c>
      <c r="F1687" s="133" t="s">
        <v>4960</v>
      </c>
      <c r="G1687" s="342" t="s">
        <v>371</v>
      </c>
      <c r="H1687" s="134" t="s">
        <v>107</v>
      </c>
      <c r="I1687" s="134"/>
      <c r="J1687" s="120" t="s">
        <v>372</v>
      </c>
      <c r="K1687" s="167" t="s">
        <v>373</v>
      </c>
      <c r="L1687" s="122">
        <v>25300000</v>
      </c>
      <c r="M1687" s="122">
        <v>2250000</v>
      </c>
      <c r="N1687" s="123"/>
      <c r="O1687" s="122"/>
      <c r="P1687" s="122"/>
      <c r="Q1687" s="123"/>
      <c r="R1687" s="123"/>
      <c r="S1687" s="122"/>
      <c r="T1687" s="91">
        <f t="shared" si="102"/>
        <v>23050000</v>
      </c>
      <c r="U1687" s="92">
        <v>23050000</v>
      </c>
      <c r="V1687" s="124"/>
      <c r="W1687" s="125"/>
      <c r="X1687" s="93">
        <f t="shared" si="103"/>
        <v>23050000</v>
      </c>
      <c r="Y1687" s="94">
        <f t="shared" si="104"/>
        <v>0</v>
      </c>
      <c r="Z1687" s="94">
        <f t="shared" si="105"/>
        <v>0</v>
      </c>
      <c r="AA1687" s="126"/>
      <c r="AB1687" s="127" t="s">
        <v>75</v>
      </c>
      <c r="AC1687" s="97" t="s">
        <v>4961</v>
      </c>
    </row>
    <row r="1688" spans="1:29" ht="15" customHeight="1">
      <c r="A1688" s="82">
        <v>1678</v>
      </c>
      <c r="B1688" s="115" t="s">
        <v>79</v>
      </c>
      <c r="C1688" s="405"/>
      <c r="D1688" s="400" t="s">
        <v>686</v>
      </c>
      <c r="E1688" s="132" t="s">
        <v>4962</v>
      </c>
      <c r="F1688" s="133" t="s">
        <v>4963</v>
      </c>
      <c r="G1688" s="134" t="s">
        <v>74</v>
      </c>
      <c r="H1688" s="134" t="s">
        <v>107</v>
      </c>
      <c r="I1688" s="134"/>
      <c r="J1688" s="120" t="s">
        <v>394</v>
      </c>
      <c r="K1688" s="121" t="s">
        <v>787</v>
      </c>
      <c r="L1688" s="122">
        <v>10350000</v>
      </c>
      <c r="M1688" s="122">
        <v>2250000</v>
      </c>
      <c r="N1688" s="123"/>
      <c r="O1688" s="122"/>
      <c r="P1688" s="122"/>
      <c r="Q1688" s="123"/>
      <c r="R1688" s="123"/>
      <c r="S1688" s="122">
        <v>2925000</v>
      </c>
      <c r="T1688" s="91">
        <f t="shared" si="102"/>
        <v>5175000</v>
      </c>
      <c r="U1688" s="92">
        <v>5175000</v>
      </c>
      <c r="V1688" s="124"/>
      <c r="W1688" s="125"/>
      <c r="X1688" s="93">
        <f t="shared" si="103"/>
        <v>5175000</v>
      </c>
      <c r="Y1688" s="94">
        <f t="shared" si="104"/>
        <v>0</v>
      </c>
      <c r="Z1688" s="94">
        <f t="shared" si="105"/>
        <v>0</v>
      </c>
      <c r="AA1688" s="126"/>
      <c r="AB1688" s="127"/>
      <c r="AC1688" s="97" t="s">
        <v>4964</v>
      </c>
    </row>
    <row r="1689" spans="1:29" ht="15" customHeight="1">
      <c r="A1689" s="82">
        <v>1679</v>
      </c>
      <c r="B1689" s="115" t="s">
        <v>79</v>
      </c>
      <c r="C1689" s="405"/>
      <c r="D1689" s="400" t="s">
        <v>686</v>
      </c>
      <c r="E1689" s="132" t="s">
        <v>4965</v>
      </c>
      <c r="F1689" s="133" t="s">
        <v>4966</v>
      </c>
      <c r="G1689" s="134" t="s">
        <v>67</v>
      </c>
      <c r="H1689" s="134" t="s">
        <v>107</v>
      </c>
      <c r="I1689" s="134"/>
      <c r="J1689" s="120" t="s">
        <v>407</v>
      </c>
      <c r="K1689" s="121" t="s">
        <v>109</v>
      </c>
      <c r="L1689" s="122">
        <v>25300000</v>
      </c>
      <c r="M1689" s="122"/>
      <c r="N1689" s="123"/>
      <c r="O1689" s="122"/>
      <c r="P1689" s="122"/>
      <c r="Q1689" s="123"/>
      <c r="R1689" s="123"/>
      <c r="S1689" s="122"/>
      <c r="T1689" s="91">
        <f t="shared" si="102"/>
        <v>25300000</v>
      </c>
      <c r="U1689" s="92">
        <v>25300000</v>
      </c>
      <c r="V1689" s="124"/>
      <c r="W1689" s="125"/>
      <c r="X1689" s="93">
        <f t="shared" si="103"/>
        <v>25300000</v>
      </c>
      <c r="Y1689" s="94">
        <f t="shared" si="104"/>
        <v>0</v>
      </c>
      <c r="Z1689" s="94">
        <f t="shared" si="105"/>
        <v>0</v>
      </c>
      <c r="AA1689" s="126"/>
      <c r="AB1689" s="127"/>
      <c r="AC1689" s="97" t="s">
        <v>4967</v>
      </c>
    </row>
    <row r="1690" spans="1:29" ht="15" customHeight="1">
      <c r="A1690" s="82">
        <v>1680</v>
      </c>
      <c r="B1690" s="115" t="s">
        <v>79</v>
      </c>
      <c r="C1690" s="405"/>
      <c r="D1690" s="400" t="s">
        <v>1158</v>
      </c>
      <c r="E1690" s="132" t="s">
        <v>4968</v>
      </c>
      <c r="F1690" s="213" t="s">
        <v>4969</v>
      </c>
      <c r="G1690" s="134" t="s">
        <v>74</v>
      </c>
      <c r="H1690" s="134" t="s">
        <v>3161</v>
      </c>
      <c r="I1690" s="134"/>
      <c r="J1690" s="120" t="s">
        <v>430</v>
      </c>
      <c r="K1690" s="167" t="s">
        <v>115</v>
      </c>
      <c r="L1690" s="122">
        <v>25300000</v>
      </c>
      <c r="M1690" s="122"/>
      <c r="N1690" s="123"/>
      <c r="O1690" s="122"/>
      <c r="P1690" s="122"/>
      <c r="Q1690" s="123"/>
      <c r="R1690" s="123"/>
      <c r="S1690" s="122"/>
      <c r="T1690" s="91">
        <f t="shared" si="102"/>
        <v>25300000</v>
      </c>
      <c r="U1690" s="92">
        <v>25300000</v>
      </c>
      <c r="V1690" s="124"/>
      <c r="W1690" s="125"/>
      <c r="X1690" s="93">
        <f t="shared" si="103"/>
        <v>25300000</v>
      </c>
      <c r="Y1690" s="94">
        <f t="shared" si="104"/>
        <v>0</v>
      </c>
      <c r="Z1690" s="94">
        <f t="shared" si="105"/>
        <v>0</v>
      </c>
      <c r="AA1690" s="126"/>
      <c r="AB1690" s="127" t="s">
        <v>75</v>
      </c>
      <c r="AC1690" s="97" t="s">
        <v>4970</v>
      </c>
    </row>
    <row r="1691" spans="1:29" ht="15" customHeight="1">
      <c r="A1691" s="82">
        <v>1681</v>
      </c>
      <c r="B1691" s="115" t="s">
        <v>79</v>
      </c>
      <c r="C1691" s="405"/>
      <c r="D1691" s="400" t="s">
        <v>686</v>
      </c>
      <c r="E1691" s="132" t="s">
        <v>4971</v>
      </c>
      <c r="F1691" s="168" t="s">
        <v>4972</v>
      </c>
      <c r="G1691" s="134" t="s">
        <v>371</v>
      </c>
      <c r="H1691" s="173" t="s">
        <v>107</v>
      </c>
      <c r="I1691" s="134"/>
      <c r="J1691" s="120" t="s">
        <v>372</v>
      </c>
      <c r="K1691" s="167" t="s">
        <v>373</v>
      </c>
      <c r="L1691" s="122">
        <v>25300000</v>
      </c>
      <c r="M1691" s="122">
        <v>2250000</v>
      </c>
      <c r="N1691" s="123"/>
      <c r="O1691" s="122"/>
      <c r="P1691" s="122"/>
      <c r="Q1691" s="123"/>
      <c r="R1691" s="123"/>
      <c r="S1691" s="122"/>
      <c r="T1691" s="91">
        <f t="shared" si="102"/>
        <v>23050000</v>
      </c>
      <c r="U1691" s="92">
        <v>23050000</v>
      </c>
      <c r="V1691" s="124"/>
      <c r="W1691" s="125"/>
      <c r="X1691" s="93">
        <f t="shared" si="103"/>
        <v>23050000</v>
      </c>
      <c r="Y1691" s="94">
        <f t="shared" si="104"/>
        <v>0</v>
      </c>
      <c r="Z1691" s="94">
        <f t="shared" si="105"/>
        <v>0</v>
      </c>
      <c r="AA1691" s="126"/>
      <c r="AB1691" s="127" t="s">
        <v>75</v>
      </c>
      <c r="AC1691" s="97" t="s">
        <v>4973</v>
      </c>
    </row>
    <row r="1692" spans="1:29" ht="15" customHeight="1">
      <c r="A1692" s="82">
        <v>1682</v>
      </c>
      <c r="B1692" s="115" t="s">
        <v>79</v>
      </c>
      <c r="C1692" s="405"/>
      <c r="D1692" s="400" t="s">
        <v>1158</v>
      </c>
      <c r="E1692" s="132" t="s">
        <v>4974</v>
      </c>
      <c r="F1692" s="133" t="s">
        <v>4975</v>
      </c>
      <c r="G1692" s="134" t="s">
        <v>74</v>
      </c>
      <c r="H1692" s="134" t="s">
        <v>107</v>
      </c>
      <c r="I1692" s="134"/>
      <c r="J1692" s="120" t="s">
        <v>810</v>
      </c>
      <c r="K1692" s="167" t="s">
        <v>459</v>
      </c>
      <c r="L1692" s="122">
        <v>25300000</v>
      </c>
      <c r="M1692" s="122">
        <v>2250000</v>
      </c>
      <c r="N1692" s="123"/>
      <c r="O1692" s="122"/>
      <c r="P1692" s="122"/>
      <c r="Q1692" s="123"/>
      <c r="R1692" s="123"/>
      <c r="S1692" s="122"/>
      <c r="T1692" s="91">
        <f t="shared" si="102"/>
        <v>23050000</v>
      </c>
      <c r="U1692" s="92">
        <v>23039000</v>
      </c>
      <c r="V1692" s="124">
        <v>15000</v>
      </c>
      <c r="W1692" s="125"/>
      <c r="X1692" s="93">
        <f t="shared" si="103"/>
        <v>23054000</v>
      </c>
      <c r="Y1692" s="94">
        <f t="shared" si="104"/>
        <v>4000</v>
      </c>
      <c r="Z1692" s="94">
        <f t="shared" si="105"/>
        <v>0</v>
      </c>
      <c r="AA1692" s="126"/>
      <c r="AB1692" s="127" t="s">
        <v>75</v>
      </c>
      <c r="AC1692" s="114" t="s">
        <v>4976</v>
      </c>
    </row>
    <row r="1693" spans="1:29" ht="15" customHeight="1">
      <c r="A1693" s="82">
        <v>1683</v>
      </c>
      <c r="B1693" s="115" t="s">
        <v>79</v>
      </c>
      <c r="C1693" s="405"/>
      <c r="D1693" s="400" t="s">
        <v>1121</v>
      </c>
      <c r="E1693" s="132" t="s">
        <v>4977</v>
      </c>
      <c r="F1693" s="133" t="s">
        <v>4978</v>
      </c>
      <c r="G1693" s="134" t="s">
        <v>74</v>
      </c>
      <c r="H1693" s="134" t="s">
        <v>107</v>
      </c>
      <c r="I1693" s="134"/>
      <c r="J1693" s="120" t="s">
        <v>810</v>
      </c>
      <c r="K1693" s="167" t="s">
        <v>459</v>
      </c>
      <c r="L1693" s="122">
        <v>25300000</v>
      </c>
      <c r="M1693" s="122">
        <v>2250000</v>
      </c>
      <c r="N1693" s="123"/>
      <c r="O1693" s="122"/>
      <c r="P1693" s="122"/>
      <c r="Q1693" s="123"/>
      <c r="R1693" s="123"/>
      <c r="S1693" s="122"/>
      <c r="T1693" s="91">
        <f t="shared" si="102"/>
        <v>23050000</v>
      </c>
      <c r="U1693" s="92">
        <v>23050000</v>
      </c>
      <c r="V1693" s="124"/>
      <c r="W1693" s="125"/>
      <c r="X1693" s="93">
        <f t="shared" si="103"/>
        <v>23050000</v>
      </c>
      <c r="Y1693" s="94">
        <f t="shared" si="104"/>
        <v>0</v>
      </c>
      <c r="Z1693" s="94">
        <f t="shared" si="105"/>
        <v>0</v>
      </c>
      <c r="AA1693" s="126"/>
      <c r="AB1693" s="127" t="s">
        <v>75</v>
      </c>
      <c r="AC1693" s="97" t="s">
        <v>4979</v>
      </c>
    </row>
    <row r="1694" spans="1:29" ht="15" customHeight="1">
      <c r="A1694" s="82">
        <v>1684</v>
      </c>
      <c r="B1694" s="115" t="s">
        <v>79</v>
      </c>
      <c r="C1694" s="405"/>
      <c r="D1694" s="400" t="s">
        <v>1118</v>
      </c>
      <c r="E1694" s="132" t="s">
        <v>4980</v>
      </c>
      <c r="F1694" s="330" t="s">
        <v>4981</v>
      </c>
      <c r="G1694" s="134" t="s">
        <v>243</v>
      </c>
      <c r="H1694" s="134" t="s">
        <v>107</v>
      </c>
      <c r="I1694" s="134"/>
      <c r="J1694" s="120" t="s">
        <v>818</v>
      </c>
      <c r="K1694" s="167" t="s">
        <v>459</v>
      </c>
      <c r="L1694" s="122">
        <v>18900000</v>
      </c>
      <c r="M1694" s="122">
        <v>2250000</v>
      </c>
      <c r="N1694" s="123"/>
      <c r="O1694" s="122"/>
      <c r="P1694" s="122"/>
      <c r="Q1694" s="123"/>
      <c r="R1694" s="123"/>
      <c r="S1694" s="122"/>
      <c r="T1694" s="91">
        <f t="shared" si="102"/>
        <v>16650000</v>
      </c>
      <c r="U1694" s="92">
        <v>16650000</v>
      </c>
      <c r="V1694" s="124"/>
      <c r="W1694" s="125"/>
      <c r="X1694" s="93">
        <f t="shared" si="103"/>
        <v>16650000</v>
      </c>
      <c r="Y1694" s="94">
        <f t="shared" si="104"/>
        <v>0</v>
      </c>
      <c r="Z1694" s="94">
        <f t="shared" si="105"/>
        <v>0</v>
      </c>
      <c r="AA1694" s="126"/>
      <c r="AB1694" s="127" t="s">
        <v>75</v>
      </c>
      <c r="AC1694" s="97" t="s">
        <v>4982</v>
      </c>
    </row>
    <row r="1695" spans="1:29" ht="15" customHeight="1">
      <c r="A1695" s="82">
        <v>1685</v>
      </c>
      <c r="B1695" s="115" t="s">
        <v>79</v>
      </c>
      <c r="C1695" s="405"/>
      <c r="D1695" s="400" t="s">
        <v>1118</v>
      </c>
      <c r="E1695" s="132" t="s">
        <v>4983</v>
      </c>
      <c r="F1695" s="133" t="s">
        <v>4984</v>
      </c>
      <c r="G1695" s="134" t="s">
        <v>74</v>
      </c>
      <c r="H1695" s="134" t="s">
        <v>107</v>
      </c>
      <c r="I1695" s="134"/>
      <c r="J1695" s="120" t="s">
        <v>458</v>
      </c>
      <c r="K1695" s="167" t="s">
        <v>459</v>
      </c>
      <c r="L1695" s="122">
        <v>25300000</v>
      </c>
      <c r="M1695" s="122">
        <v>2250000</v>
      </c>
      <c r="N1695" s="123"/>
      <c r="O1695" s="122"/>
      <c r="P1695" s="122"/>
      <c r="Q1695" s="123"/>
      <c r="R1695" s="123"/>
      <c r="S1695" s="122"/>
      <c r="T1695" s="91">
        <f t="shared" si="102"/>
        <v>23050000</v>
      </c>
      <c r="U1695" s="92">
        <v>23050000</v>
      </c>
      <c r="V1695" s="124"/>
      <c r="W1695" s="125"/>
      <c r="X1695" s="93">
        <f t="shared" si="103"/>
        <v>23050000</v>
      </c>
      <c r="Y1695" s="94">
        <f t="shared" si="104"/>
        <v>0</v>
      </c>
      <c r="Z1695" s="94">
        <f t="shared" si="105"/>
        <v>0</v>
      </c>
      <c r="AA1695" s="126"/>
      <c r="AB1695" s="127" t="s">
        <v>75</v>
      </c>
      <c r="AC1695" s="97" t="s">
        <v>4985</v>
      </c>
    </row>
    <row r="1696" spans="1:29" ht="15" customHeight="1">
      <c r="A1696" s="82">
        <v>1686</v>
      </c>
      <c r="B1696" s="115" t="s">
        <v>79</v>
      </c>
      <c r="C1696" s="405"/>
      <c r="D1696" s="400" t="s">
        <v>1118</v>
      </c>
      <c r="E1696" s="132" t="s">
        <v>4986</v>
      </c>
      <c r="F1696" s="133" t="s">
        <v>4987</v>
      </c>
      <c r="G1696" s="134" t="s">
        <v>74</v>
      </c>
      <c r="H1696" s="134" t="s">
        <v>107</v>
      </c>
      <c r="I1696" s="134"/>
      <c r="J1696" s="120" t="s">
        <v>84</v>
      </c>
      <c r="K1696" s="121" t="s">
        <v>2755</v>
      </c>
      <c r="L1696" s="122">
        <v>25300000</v>
      </c>
      <c r="M1696" s="122">
        <v>2250000</v>
      </c>
      <c r="N1696" s="123"/>
      <c r="O1696" s="122"/>
      <c r="P1696" s="122"/>
      <c r="Q1696" s="123"/>
      <c r="R1696" s="123"/>
      <c r="S1696" s="122"/>
      <c r="T1696" s="91">
        <f t="shared" si="102"/>
        <v>23050000</v>
      </c>
      <c r="U1696" s="92">
        <v>25000000</v>
      </c>
      <c r="V1696" s="124"/>
      <c r="W1696" s="125"/>
      <c r="X1696" s="93">
        <f t="shared" si="103"/>
        <v>25000000</v>
      </c>
      <c r="Y1696" s="94">
        <f t="shared" si="104"/>
        <v>1950000</v>
      </c>
      <c r="Z1696" s="94">
        <f t="shared" si="105"/>
        <v>0</v>
      </c>
      <c r="AA1696" s="126"/>
      <c r="AB1696" s="127" t="s">
        <v>75</v>
      </c>
      <c r="AC1696" s="97" t="s">
        <v>4988</v>
      </c>
    </row>
    <row r="1697" spans="1:29" ht="15" customHeight="1">
      <c r="A1697" s="82">
        <v>1687</v>
      </c>
      <c r="B1697" s="115" t="s">
        <v>79</v>
      </c>
      <c r="C1697" s="405"/>
      <c r="D1697" s="400" t="s">
        <v>1118</v>
      </c>
      <c r="E1697" s="132" t="s">
        <v>4989</v>
      </c>
      <c r="F1697" s="133" t="s">
        <v>4990</v>
      </c>
      <c r="G1697" s="134" t="s">
        <v>74</v>
      </c>
      <c r="H1697" s="134" t="s">
        <v>107</v>
      </c>
      <c r="I1697" s="134"/>
      <c r="J1697" s="120" t="s">
        <v>493</v>
      </c>
      <c r="K1697" s="121" t="s">
        <v>513</v>
      </c>
      <c r="L1697" s="122">
        <v>5175000</v>
      </c>
      <c r="M1697" s="122"/>
      <c r="N1697" s="123"/>
      <c r="O1697" s="122"/>
      <c r="P1697" s="122"/>
      <c r="Q1697" s="123"/>
      <c r="R1697" s="123"/>
      <c r="S1697" s="122"/>
      <c r="T1697" s="91">
        <f t="shared" si="102"/>
        <v>5175000</v>
      </c>
      <c r="U1697" s="92">
        <v>5175000</v>
      </c>
      <c r="V1697" s="124"/>
      <c r="W1697" s="125"/>
      <c r="X1697" s="93">
        <f t="shared" si="103"/>
        <v>5175000</v>
      </c>
      <c r="Y1697" s="94">
        <f t="shared" si="104"/>
        <v>0</v>
      </c>
      <c r="Z1697" s="94">
        <f t="shared" si="105"/>
        <v>0</v>
      </c>
      <c r="AA1697" s="126"/>
      <c r="AB1697" s="127" t="s">
        <v>514</v>
      </c>
      <c r="AC1697" s="97" t="s">
        <v>4991</v>
      </c>
    </row>
    <row r="1698" spans="1:29" ht="15" customHeight="1">
      <c r="A1698" s="82">
        <v>1688</v>
      </c>
      <c r="B1698" s="115" t="s">
        <v>79</v>
      </c>
      <c r="C1698" s="405"/>
      <c r="D1698" s="400" t="s">
        <v>1118</v>
      </c>
      <c r="E1698" s="170" t="s">
        <v>4992</v>
      </c>
      <c r="F1698" s="171" t="s">
        <v>4993</v>
      </c>
      <c r="G1698" s="134" t="s">
        <v>74</v>
      </c>
      <c r="H1698" s="172" t="s">
        <v>107</v>
      </c>
      <c r="I1698" s="134"/>
      <c r="J1698" s="120" t="s">
        <v>84</v>
      </c>
      <c r="K1698" s="121" t="s">
        <v>2755</v>
      </c>
      <c r="L1698" s="122">
        <v>25300000</v>
      </c>
      <c r="M1698" s="122">
        <v>2250000</v>
      </c>
      <c r="N1698" s="123"/>
      <c r="O1698" s="122"/>
      <c r="P1698" s="122"/>
      <c r="Q1698" s="123"/>
      <c r="R1698" s="123"/>
      <c r="S1698" s="122">
        <v>2925000</v>
      </c>
      <c r="T1698" s="91">
        <f t="shared" si="102"/>
        <v>20125000</v>
      </c>
      <c r="U1698" s="92">
        <v>20125000</v>
      </c>
      <c r="V1698" s="124"/>
      <c r="W1698" s="125"/>
      <c r="X1698" s="93">
        <f t="shared" si="103"/>
        <v>20125000</v>
      </c>
      <c r="Y1698" s="94">
        <f t="shared" si="104"/>
        <v>0</v>
      </c>
      <c r="Z1698" s="94">
        <f t="shared" si="105"/>
        <v>0</v>
      </c>
      <c r="AA1698" s="126"/>
      <c r="AB1698" s="127" t="s">
        <v>75</v>
      </c>
      <c r="AC1698" s="97" t="s">
        <v>4994</v>
      </c>
    </row>
    <row r="1699" spans="1:29" ht="15" customHeight="1">
      <c r="A1699" s="82">
        <v>1689</v>
      </c>
      <c r="B1699" s="115" t="s">
        <v>79</v>
      </c>
      <c r="C1699" s="405"/>
      <c r="D1699" s="400" t="s">
        <v>1121</v>
      </c>
      <c r="E1699" s="132" t="s">
        <v>4995</v>
      </c>
      <c r="F1699" s="168" t="s">
        <v>4996</v>
      </c>
      <c r="G1699" s="134" t="s">
        <v>209</v>
      </c>
      <c r="H1699" s="134" t="s">
        <v>107</v>
      </c>
      <c r="I1699" s="134"/>
      <c r="J1699" s="120" t="s">
        <v>84</v>
      </c>
      <c r="K1699" s="121" t="s">
        <v>85</v>
      </c>
      <c r="L1699" s="122">
        <v>25300000</v>
      </c>
      <c r="M1699" s="122">
        <v>2250000</v>
      </c>
      <c r="N1699" s="123"/>
      <c r="O1699" s="122"/>
      <c r="P1699" s="122"/>
      <c r="Q1699" s="123"/>
      <c r="R1699" s="123"/>
      <c r="S1699" s="122"/>
      <c r="T1699" s="91">
        <f t="shared" si="102"/>
        <v>23050000</v>
      </c>
      <c r="U1699" s="92">
        <v>23050000</v>
      </c>
      <c r="V1699" s="124"/>
      <c r="W1699" s="125"/>
      <c r="X1699" s="93">
        <f t="shared" si="103"/>
        <v>23050000</v>
      </c>
      <c r="Y1699" s="94">
        <f t="shared" si="104"/>
        <v>0</v>
      </c>
      <c r="Z1699" s="94">
        <f t="shared" si="105"/>
        <v>0</v>
      </c>
      <c r="AA1699" s="126"/>
      <c r="AB1699" s="127" t="s">
        <v>75</v>
      </c>
      <c r="AC1699" s="97" t="s">
        <v>4997</v>
      </c>
    </row>
    <row r="1700" spans="1:29" ht="15" customHeight="1">
      <c r="A1700" s="82">
        <v>1690</v>
      </c>
      <c r="B1700" s="115" t="s">
        <v>79</v>
      </c>
      <c r="C1700" s="405"/>
      <c r="D1700" s="400" t="s">
        <v>1121</v>
      </c>
      <c r="E1700" s="116" t="s">
        <v>4998</v>
      </c>
      <c r="F1700" s="117" t="s">
        <v>4999</v>
      </c>
      <c r="G1700" s="118" t="s">
        <v>74</v>
      </c>
      <c r="H1700" s="119"/>
      <c r="I1700" s="116" t="s">
        <v>75</v>
      </c>
      <c r="J1700" s="120" t="s">
        <v>528</v>
      </c>
      <c r="K1700" s="179" t="s">
        <v>353</v>
      </c>
      <c r="L1700" s="122">
        <v>25300000</v>
      </c>
      <c r="M1700" s="122"/>
      <c r="N1700" s="123"/>
      <c r="O1700" s="122"/>
      <c r="P1700" s="122"/>
      <c r="Q1700" s="123"/>
      <c r="R1700" s="123"/>
      <c r="S1700" s="122"/>
      <c r="T1700" s="91">
        <f t="shared" si="102"/>
        <v>25300000</v>
      </c>
      <c r="U1700" s="92">
        <v>25300000</v>
      </c>
      <c r="V1700" s="124"/>
      <c r="W1700" s="125"/>
      <c r="X1700" s="93">
        <f t="shared" si="103"/>
        <v>25300000</v>
      </c>
      <c r="Y1700" s="94">
        <f t="shared" si="104"/>
        <v>0</v>
      </c>
      <c r="Z1700" s="94">
        <f t="shared" si="105"/>
        <v>0</v>
      </c>
      <c r="AA1700" s="126"/>
      <c r="AB1700" s="127" t="s">
        <v>75</v>
      </c>
      <c r="AC1700" s="97" t="s">
        <v>5000</v>
      </c>
    </row>
    <row r="1701" spans="1:29" ht="15" customHeight="1">
      <c r="A1701" s="82">
        <v>1691</v>
      </c>
      <c r="B1701" s="115" t="s">
        <v>79</v>
      </c>
      <c r="C1701" s="405"/>
      <c r="D1701" s="400" t="s">
        <v>1118</v>
      </c>
      <c r="E1701" s="116" t="s">
        <v>5001</v>
      </c>
      <c r="F1701" s="117" t="s">
        <v>5002</v>
      </c>
      <c r="G1701" s="118" t="s">
        <v>74</v>
      </c>
      <c r="H1701" s="119"/>
      <c r="I1701" s="116" t="s">
        <v>75</v>
      </c>
      <c r="J1701" s="120" t="s">
        <v>528</v>
      </c>
      <c r="K1701" s="179" t="s">
        <v>353</v>
      </c>
      <c r="L1701" s="122">
        <v>25300000</v>
      </c>
      <c r="M1701" s="122"/>
      <c r="N1701" s="123"/>
      <c r="O1701" s="122"/>
      <c r="P1701" s="122"/>
      <c r="Q1701" s="123"/>
      <c r="R1701" s="123"/>
      <c r="S1701" s="122"/>
      <c r="T1701" s="91">
        <f t="shared" si="102"/>
        <v>25300000</v>
      </c>
      <c r="U1701" s="92">
        <v>25300000</v>
      </c>
      <c r="V1701" s="124"/>
      <c r="W1701" s="125"/>
      <c r="X1701" s="93">
        <f t="shared" si="103"/>
        <v>25300000</v>
      </c>
      <c r="Y1701" s="94">
        <f t="shared" si="104"/>
        <v>0</v>
      </c>
      <c r="Z1701" s="94">
        <f t="shared" si="105"/>
        <v>0</v>
      </c>
      <c r="AA1701" s="126"/>
      <c r="AB1701" s="127" t="s">
        <v>75</v>
      </c>
      <c r="AC1701" s="97" t="s">
        <v>5003</v>
      </c>
    </row>
    <row r="1702" spans="1:29" s="399" customFormat="1" ht="15" customHeight="1">
      <c r="A1702" s="82">
        <v>1692</v>
      </c>
      <c r="B1702" s="125"/>
      <c r="C1702" s="125"/>
      <c r="D1702" s="400" t="s">
        <v>1276</v>
      </c>
      <c r="E1702" s="401" t="s">
        <v>5004</v>
      </c>
      <c r="F1702" s="402" t="s">
        <v>5005</v>
      </c>
      <c r="G1702" s="125"/>
      <c r="H1702" s="125"/>
      <c r="I1702" s="125"/>
      <c r="J1702" s="403" t="s">
        <v>4693</v>
      </c>
      <c r="K1702" s="125" t="s">
        <v>4720</v>
      </c>
      <c r="L1702" s="126">
        <f>25300000+2300000</f>
        <v>27600000</v>
      </c>
      <c r="M1702" s="125"/>
      <c r="N1702" s="125"/>
      <c r="O1702" s="125"/>
      <c r="P1702" s="125"/>
      <c r="Q1702" s="125"/>
      <c r="R1702" s="125"/>
      <c r="S1702" s="125"/>
      <c r="T1702" s="91">
        <f t="shared" si="102"/>
        <v>27600000</v>
      </c>
      <c r="U1702" s="92">
        <v>27600000</v>
      </c>
      <c r="V1702" s="126"/>
      <c r="W1702" s="125"/>
      <c r="X1702" s="93">
        <f t="shared" si="103"/>
        <v>27600000</v>
      </c>
      <c r="Y1702" s="94">
        <f t="shared" si="104"/>
        <v>0</v>
      </c>
      <c r="Z1702" s="94">
        <f t="shared" si="105"/>
        <v>0</v>
      </c>
      <c r="AA1702" s="126"/>
      <c r="AB1702" s="125"/>
      <c r="AC1702" s="163" t="s">
        <v>5006</v>
      </c>
    </row>
    <row r="1703" spans="1:29" s="114" customFormat="1" ht="15" customHeight="1">
      <c r="A1703" s="82">
        <v>1693</v>
      </c>
      <c r="B1703" s="101" t="s">
        <v>71</v>
      </c>
      <c r="C1703" s="129"/>
      <c r="D1703" s="84" t="s">
        <v>1276</v>
      </c>
      <c r="E1703" s="102" t="s">
        <v>5007</v>
      </c>
      <c r="F1703" s="103" t="s">
        <v>5008</v>
      </c>
      <c r="G1703" s="104"/>
      <c r="H1703" s="104" t="s">
        <v>243</v>
      </c>
      <c r="I1703" s="104" t="s">
        <v>75</v>
      </c>
      <c r="J1703" s="104" t="s">
        <v>245</v>
      </c>
      <c r="K1703" s="104" t="s">
        <v>93</v>
      </c>
      <c r="L1703" s="105">
        <v>18900000</v>
      </c>
      <c r="M1703" s="106"/>
      <c r="N1703" s="107"/>
      <c r="O1703" s="108"/>
      <c r="P1703" s="108"/>
      <c r="Q1703" s="108"/>
      <c r="R1703" s="108"/>
      <c r="S1703" s="109">
        <v>0</v>
      </c>
      <c r="T1703" s="91">
        <f t="shared" si="102"/>
        <v>18900000</v>
      </c>
      <c r="U1703" s="92">
        <v>18900000</v>
      </c>
      <c r="V1703" s="111"/>
      <c r="W1703" s="112"/>
      <c r="X1703" s="93">
        <f t="shared" si="103"/>
        <v>18900000</v>
      </c>
      <c r="Y1703" s="94">
        <f t="shared" si="104"/>
        <v>0</v>
      </c>
      <c r="Z1703" s="94">
        <f t="shared" si="105"/>
        <v>0</v>
      </c>
      <c r="AA1703" s="112"/>
      <c r="AB1703" s="113"/>
      <c r="AC1703" s="114" t="s">
        <v>5009</v>
      </c>
    </row>
    <row r="1704" spans="1:29" s="114" customFormat="1" ht="15" customHeight="1">
      <c r="A1704" s="82">
        <v>1694</v>
      </c>
      <c r="B1704" s="101" t="s">
        <v>71</v>
      </c>
      <c r="C1704" s="129"/>
      <c r="D1704" s="84" t="s">
        <v>1276</v>
      </c>
      <c r="E1704" s="216" t="s">
        <v>5010</v>
      </c>
      <c r="F1704" s="217" t="s">
        <v>5011</v>
      </c>
      <c r="G1704" s="165">
        <v>0</v>
      </c>
      <c r="H1704" s="165" t="s">
        <v>74</v>
      </c>
      <c r="I1704" s="165" t="s">
        <v>75</v>
      </c>
      <c r="J1704" s="165" t="s">
        <v>352</v>
      </c>
      <c r="K1704" s="104" t="s">
        <v>5012</v>
      </c>
      <c r="L1704" s="105">
        <v>25600000</v>
      </c>
      <c r="M1704" s="106"/>
      <c r="N1704" s="107"/>
      <c r="O1704" s="108"/>
      <c r="P1704" s="108"/>
      <c r="Q1704" s="108"/>
      <c r="R1704" s="108"/>
      <c r="S1704" s="109"/>
      <c r="T1704" s="91">
        <f t="shared" si="102"/>
        <v>25600000</v>
      </c>
      <c r="U1704" s="92">
        <v>25600000</v>
      </c>
      <c r="V1704" s="111"/>
      <c r="W1704" s="112"/>
      <c r="X1704" s="93">
        <f t="shared" si="103"/>
        <v>25600000</v>
      </c>
      <c r="Y1704" s="94">
        <f t="shared" si="104"/>
        <v>0</v>
      </c>
      <c r="Z1704" s="94">
        <f t="shared" si="105"/>
        <v>0</v>
      </c>
      <c r="AA1704" s="112"/>
      <c r="AB1704" s="113"/>
      <c r="AC1704" s="114" t="s">
        <v>5013</v>
      </c>
    </row>
    <row r="1705" spans="1:29" ht="15" customHeight="1">
      <c r="A1705" s="82">
        <v>1695</v>
      </c>
      <c r="B1705" s="115" t="s">
        <v>79</v>
      </c>
      <c r="C1705" s="405"/>
      <c r="D1705" s="84" t="s">
        <v>1276</v>
      </c>
      <c r="E1705" s="215" t="s">
        <v>5014</v>
      </c>
      <c r="F1705" s="133" t="s">
        <v>5015</v>
      </c>
      <c r="G1705" s="105" t="s">
        <v>82</v>
      </c>
      <c r="H1705" s="134" t="s">
        <v>107</v>
      </c>
      <c r="I1705" s="134"/>
      <c r="J1705" s="120" t="s">
        <v>108</v>
      </c>
      <c r="K1705" s="121" t="s">
        <v>109</v>
      </c>
      <c r="L1705" s="122">
        <v>25300000</v>
      </c>
      <c r="M1705" s="122"/>
      <c r="N1705" s="123"/>
      <c r="O1705" s="122"/>
      <c r="P1705" s="122"/>
      <c r="Q1705" s="123"/>
      <c r="R1705" s="123"/>
      <c r="S1705" s="122"/>
      <c r="T1705" s="91">
        <f t="shared" si="102"/>
        <v>25300000</v>
      </c>
      <c r="U1705" s="92">
        <v>25300000</v>
      </c>
      <c r="V1705" s="124"/>
      <c r="W1705" s="125"/>
      <c r="X1705" s="93">
        <f t="shared" si="103"/>
        <v>25300000</v>
      </c>
      <c r="Y1705" s="94">
        <f t="shared" si="104"/>
        <v>0</v>
      </c>
      <c r="Z1705" s="94">
        <f t="shared" si="105"/>
        <v>0</v>
      </c>
      <c r="AA1705" s="126"/>
      <c r="AB1705" s="127"/>
      <c r="AC1705" s="97" t="s">
        <v>5016</v>
      </c>
    </row>
    <row r="1706" spans="1:29" ht="15" customHeight="1">
      <c r="A1706" s="82">
        <v>1696</v>
      </c>
      <c r="B1706" s="115" t="s">
        <v>79</v>
      </c>
      <c r="C1706" s="405"/>
      <c r="D1706" s="84" t="s">
        <v>1276</v>
      </c>
      <c r="E1706" s="132" t="s">
        <v>5017</v>
      </c>
      <c r="F1706" s="213" t="s">
        <v>5018</v>
      </c>
      <c r="G1706" s="325" t="s">
        <v>74</v>
      </c>
      <c r="H1706" s="325" t="s">
        <v>3161</v>
      </c>
      <c r="I1706" s="134" t="s">
        <v>114</v>
      </c>
      <c r="J1706" s="120" t="s">
        <v>2628</v>
      </c>
      <c r="K1706" s="167" t="s">
        <v>115</v>
      </c>
      <c r="L1706" s="122">
        <v>25300000</v>
      </c>
      <c r="M1706" s="122"/>
      <c r="N1706" s="123"/>
      <c r="O1706" s="122">
        <v>70</v>
      </c>
      <c r="P1706" s="122"/>
      <c r="Q1706" s="123"/>
      <c r="R1706" s="123"/>
      <c r="S1706" s="122">
        <v>10000</v>
      </c>
      <c r="T1706" s="91">
        <f t="shared" si="102"/>
        <v>7580000</v>
      </c>
      <c r="U1706" s="92">
        <v>7580000</v>
      </c>
      <c r="V1706" s="124"/>
      <c r="W1706" s="125"/>
      <c r="X1706" s="93">
        <f t="shared" si="103"/>
        <v>7580000</v>
      </c>
      <c r="Y1706" s="94">
        <f t="shared" si="104"/>
        <v>0</v>
      </c>
      <c r="Z1706" s="94">
        <f t="shared" si="105"/>
        <v>0</v>
      </c>
      <c r="AA1706" s="126"/>
      <c r="AB1706" s="127" t="s">
        <v>75</v>
      </c>
      <c r="AC1706" s="97" t="s">
        <v>5019</v>
      </c>
    </row>
    <row r="1707" spans="1:29" ht="15" customHeight="1">
      <c r="A1707" s="82">
        <v>1697</v>
      </c>
      <c r="B1707" s="115" t="s">
        <v>79</v>
      </c>
      <c r="C1707" s="405"/>
      <c r="D1707" s="84" t="s">
        <v>1276</v>
      </c>
      <c r="E1707" s="132" t="s">
        <v>5020</v>
      </c>
      <c r="F1707" s="168" t="s">
        <v>5021</v>
      </c>
      <c r="G1707" s="134" t="s">
        <v>463</v>
      </c>
      <c r="H1707" s="173" t="s">
        <v>107</v>
      </c>
      <c r="I1707" s="134"/>
      <c r="J1707" s="120" t="s">
        <v>464</v>
      </c>
      <c r="K1707" s="167" t="s">
        <v>465</v>
      </c>
      <c r="L1707" s="122">
        <v>18900000</v>
      </c>
      <c r="M1707" s="122">
        <v>2250000</v>
      </c>
      <c r="N1707" s="123"/>
      <c r="O1707" s="122"/>
      <c r="P1707" s="122"/>
      <c r="Q1707" s="123"/>
      <c r="R1707" s="123"/>
      <c r="S1707" s="122"/>
      <c r="T1707" s="91">
        <f t="shared" si="102"/>
        <v>16650000</v>
      </c>
      <c r="U1707" s="92">
        <v>16650000</v>
      </c>
      <c r="V1707" s="124"/>
      <c r="W1707" s="125"/>
      <c r="X1707" s="93">
        <f t="shared" si="103"/>
        <v>16650000</v>
      </c>
      <c r="Y1707" s="94">
        <f t="shared" si="104"/>
        <v>0</v>
      </c>
      <c r="Z1707" s="94">
        <f t="shared" si="105"/>
        <v>0</v>
      </c>
      <c r="AA1707" s="126"/>
      <c r="AB1707" s="127" t="s">
        <v>75</v>
      </c>
      <c r="AC1707" s="97" t="s">
        <v>5022</v>
      </c>
    </row>
    <row r="1708" spans="1:29" ht="15" customHeight="1">
      <c r="A1708" s="82">
        <v>1698</v>
      </c>
      <c r="B1708" s="115" t="s">
        <v>79</v>
      </c>
      <c r="C1708" s="405"/>
      <c r="D1708" s="84" t="s">
        <v>1276</v>
      </c>
      <c r="E1708" s="132" t="s">
        <v>5023</v>
      </c>
      <c r="F1708" s="168" t="s">
        <v>5024</v>
      </c>
      <c r="G1708" s="325" t="s">
        <v>371</v>
      </c>
      <c r="H1708" s="173" t="s">
        <v>107</v>
      </c>
      <c r="I1708" s="134"/>
      <c r="J1708" s="120" t="s">
        <v>493</v>
      </c>
      <c r="K1708" s="121" t="s">
        <v>85</v>
      </c>
      <c r="L1708" s="122">
        <v>25300000</v>
      </c>
      <c r="M1708" s="122">
        <v>2250000</v>
      </c>
      <c r="N1708" s="123"/>
      <c r="O1708" s="122"/>
      <c r="P1708" s="122"/>
      <c r="Q1708" s="123"/>
      <c r="R1708" s="123"/>
      <c r="S1708" s="122"/>
      <c r="T1708" s="91">
        <f t="shared" si="102"/>
        <v>23050000</v>
      </c>
      <c r="U1708" s="92">
        <v>23050000</v>
      </c>
      <c r="V1708" s="124"/>
      <c r="W1708" s="125"/>
      <c r="X1708" s="93">
        <f t="shared" si="103"/>
        <v>23050000</v>
      </c>
      <c r="Y1708" s="94">
        <f t="shared" si="104"/>
        <v>0</v>
      </c>
      <c r="Z1708" s="94">
        <f t="shared" si="105"/>
        <v>0</v>
      </c>
      <c r="AA1708" s="126"/>
      <c r="AB1708" s="127" t="s">
        <v>494</v>
      </c>
      <c r="AC1708" s="97" t="s">
        <v>5025</v>
      </c>
    </row>
    <row r="1709" spans="1:29" s="233" customFormat="1" ht="15" customHeight="1">
      <c r="A1709" s="82">
        <v>1699</v>
      </c>
      <c r="B1709" s="188" t="s">
        <v>63</v>
      </c>
      <c r="C1709" s="164" t="s">
        <v>96</v>
      </c>
      <c r="D1709" s="84" t="s">
        <v>1276</v>
      </c>
      <c r="E1709" s="86" t="s">
        <v>5026</v>
      </c>
      <c r="F1709" s="87" t="s">
        <v>5027</v>
      </c>
      <c r="G1709" s="146"/>
      <c r="H1709" s="86" t="s">
        <v>74</v>
      </c>
      <c r="I1709" s="86"/>
      <c r="J1709" s="191" t="s">
        <v>566</v>
      </c>
      <c r="K1709" s="89" t="s">
        <v>93</v>
      </c>
      <c r="L1709" s="89">
        <v>25300000</v>
      </c>
      <c r="M1709" s="89"/>
      <c r="N1709" s="89"/>
      <c r="O1709" s="89"/>
      <c r="P1709" s="89"/>
      <c r="Q1709" s="89"/>
      <c r="R1709" s="89"/>
      <c r="S1709" s="90"/>
      <c r="T1709" s="91">
        <f t="shared" si="102"/>
        <v>25300000</v>
      </c>
      <c r="U1709" s="92">
        <v>25300000</v>
      </c>
      <c r="V1709" s="188"/>
      <c r="W1709" s="188"/>
      <c r="X1709" s="93">
        <f t="shared" si="103"/>
        <v>25300000</v>
      </c>
      <c r="Y1709" s="94">
        <f t="shared" si="104"/>
        <v>0</v>
      </c>
      <c r="Z1709" s="94">
        <f t="shared" si="105"/>
        <v>0</v>
      </c>
      <c r="AA1709" s="192"/>
      <c r="AB1709" s="193" t="s">
        <v>94</v>
      </c>
      <c r="AC1709" s="98" t="s">
        <v>5028</v>
      </c>
    </row>
    <row r="1710" spans="1:29" ht="15" customHeight="1">
      <c r="A1710" s="82">
        <v>1700</v>
      </c>
      <c r="B1710" s="115" t="s">
        <v>79</v>
      </c>
      <c r="C1710" s="405"/>
      <c r="D1710" s="128" t="s">
        <v>1118</v>
      </c>
      <c r="E1710" s="116" t="s">
        <v>5029</v>
      </c>
      <c r="F1710" s="176" t="s">
        <v>5030</v>
      </c>
      <c r="G1710" s="86" t="s">
        <v>100</v>
      </c>
      <c r="H1710" s="289"/>
      <c r="I1710" s="146"/>
      <c r="J1710" s="120" t="s">
        <v>814</v>
      </c>
      <c r="K1710" s="179" t="s">
        <v>353</v>
      </c>
      <c r="L1710" s="122">
        <v>25300000</v>
      </c>
      <c r="M1710" s="122"/>
      <c r="N1710" s="123"/>
      <c r="O1710" s="122"/>
      <c r="P1710" s="122"/>
      <c r="Q1710" s="123"/>
      <c r="R1710" s="123"/>
      <c r="S1710" s="122">
        <v>4250000</v>
      </c>
      <c r="T1710" s="91">
        <f t="shared" si="102"/>
        <v>21050000</v>
      </c>
      <c r="U1710" s="92">
        <v>21050000</v>
      </c>
      <c r="V1710" s="124"/>
      <c r="W1710" s="125"/>
      <c r="X1710" s="93">
        <f t="shared" si="103"/>
        <v>21050000</v>
      </c>
      <c r="Y1710" s="94">
        <f t="shared" si="104"/>
        <v>0</v>
      </c>
      <c r="Z1710" s="94">
        <f t="shared" si="105"/>
        <v>0</v>
      </c>
      <c r="AA1710" s="126"/>
      <c r="AB1710" s="127" t="s">
        <v>75</v>
      </c>
      <c r="AC1710" s="97" t="s">
        <v>5031</v>
      </c>
    </row>
    <row r="1711" spans="1:29" s="100" customFormat="1" ht="15" customHeight="1">
      <c r="A1711" s="82">
        <v>1701</v>
      </c>
      <c r="B1711" s="83" t="s">
        <v>63</v>
      </c>
      <c r="C1711" s="287"/>
      <c r="D1711" s="128" t="s">
        <v>686</v>
      </c>
      <c r="E1711" s="86" t="s">
        <v>5032</v>
      </c>
      <c r="F1711" s="87" t="s">
        <v>5033</v>
      </c>
      <c r="G1711" s="146"/>
      <c r="H1711" s="86" t="s">
        <v>74</v>
      </c>
      <c r="I1711" s="88"/>
      <c r="J1711" s="89" t="s">
        <v>157</v>
      </c>
      <c r="K1711" s="89" t="s">
        <v>69</v>
      </c>
      <c r="L1711" s="89">
        <v>25300000</v>
      </c>
      <c r="M1711" s="89"/>
      <c r="N1711" s="89"/>
      <c r="O1711" s="89"/>
      <c r="P1711" s="89"/>
      <c r="Q1711" s="89"/>
      <c r="R1711" s="89"/>
      <c r="S1711" s="90"/>
      <c r="T1711" s="91">
        <f t="shared" si="102"/>
        <v>25300000</v>
      </c>
      <c r="U1711" s="92">
        <v>25300000</v>
      </c>
      <c r="V1711" s="83"/>
      <c r="W1711" s="83"/>
      <c r="X1711" s="93">
        <f t="shared" si="103"/>
        <v>25300000</v>
      </c>
      <c r="Y1711" s="94">
        <f t="shared" si="104"/>
        <v>0</v>
      </c>
      <c r="Z1711" s="94">
        <f t="shared" si="105"/>
        <v>0</v>
      </c>
      <c r="AA1711" s="95"/>
      <c r="AB1711" s="96"/>
      <c r="AC1711" s="97" t="s">
        <v>5034</v>
      </c>
    </row>
    <row r="1712" spans="1:29" s="114" customFormat="1" ht="15" customHeight="1">
      <c r="A1712" s="82">
        <v>1702</v>
      </c>
      <c r="B1712" s="101" t="s">
        <v>71</v>
      </c>
      <c r="C1712" s="129"/>
      <c r="D1712" s="128" t="s">
        <v>1118</v>
      </c>
      <c r="E1712" s="102" t="s">
        <v>5035</v>
      </c>
      <c r="F1712" s="103" t="s">
        <v>5036</v>
      </c>
      <c r="G1712" s="104"/>
      <c r="H1712" s="104" t="s">
        <v>74</v>
      </c>
      <c r="I1712" s="104" t="s">
        <v>225</v>
      </c>
      <c r="J1712" s="104" t="s">
        <v>708</v>
      </c>
      <c r="K1712" s="104" t="s">
        <v>102</v>
      </c>
      <c r="L1712" s="105">
        <v>25300000</v>
      </c>
      <c r="M1712" s="106"/>
      <c r="N1712" s="107"/>
      <c r="O1712" s="108"/>
      <c r="P1712" s="108">
        <v>70</v>
      </c>
      <c r="Q1712" s="108"/>
      <c r="R1712" s="108"/>
      <c r="S1712" s="109">
        <v>0</v>
      </c>
      <c r="T1712" s="91">
        <f t="shared" si="102"/>
        <v>7590000</v>
      </c>
      <c r="U1712" s="92">
        <v>7590000</v>
      </c>
      <c r="V1712" s="111"/>
      <c r="W1712" s="112"/>
      <c r="X1712" s="93">
        <f t="shared" si="103"/>
        <v>7590000</v>
      </c>
      <c r="Y1712" s="94">
        <f t="shared" si="104"/>
        <v>0</v>
      </c>
      <c r="Z1712" s="94">
        <f t="shared" si="105"/>
        <v>0</v>
      </c>
      <c r="AA1712" s="112"/>
      <c r="AB1712" s="113"/>
      <c r="AC1712" s="114" t="s">
        <v>5037</v>
      </c>
    </row>
    <row r="1713" spans="1:29" ht="15" customHeight="1">
      <c r="A1713" s="82">
        <v>1703</v>
      </c>
      <c r="B1713" s="115" t="s">
        <v>79</v>
      </c>
      <c r="C1713" s="405"/>
      <c r="D1713" s="128" t="s">
        <v>1118</v>
      </c>
      <c r="E1713" s="132" t="s">
        <v>5038</v>
      </c>
      <c r="F1713" s="133" t="s">
        <v>5039</v>
      </c>
      <c r="G1713" s="325" t="s">
        <v>209</v>
      </c>
      <c r="H1713" s="325" t="s">
        <v>107</v>
      </c>
      <c r="I1713" s="134"/>
      <c r="J1713" s="120" t="s">
        <v>2602</v>
      </c>
      <c r="K1713" s="167" t="s">
        <v>115</v>
      </c>
      <c r="L1713" s="122">
        <v>25300000</v>
      </c>
      <c r="M1713" s="122"/>
      <c r="N1713" s="123"/>
      <c r="O1713" s="122"/>
      <c r="P1713" s="122"/>
      <c r="Q1713" s="123"/>
      <c r="R1713" s="123"/>
      <c r="S1713" s="122"/>
      <c r="T1713" s="91">
        <f t="shared" si="102"/>
        <v>25300000</v>
      </c>
      <c r="U1713" s="92">
        <v>25300000</v>
      </c>
      <c r="V1713" s="124"/>
      <c r="W1713" s="125"/>
      <c r="X1713" s="93">
        <f t="shared" si="103"/>
        <v>25300000</v>
      </c>
      <c r="Y1713" s="94">
        <f t="shared" si="104"/>
        <v>0</v>
      </c>
      <c r="Z1713" s="94">
        <f t="shared" si="105"/>
        <v>0</v>
      </c>
      <c r="AA1713" s="126"/>
      <c r="AB1713" s="127" t="s">
        <v>75</v>
      </c>
      <c r="AC1713" s="97" t="s">
        <v>5040</v>
      </c>
    </row>
    <row r="1714" spans="1:29" ht="15" customHeight="1">
      <c r="A1714" s="82">
        <v>1704</v>
      </c>
      <c r="B1714" s="115" t="s">
        <v>79</v>
      </c>
      <c r="C1714" s="405"/>
      <c r="D1714" s="128" t="s">
        <v>1158</v>
      </c>
      <c r="E1714" s="132" t="s">
        <v>5041</v>
      </c>
      <c r="F1714" s="168" t="s">
        <v>5042</v>
      </c>
      <c r="G1714" s="134" t="s">
        <v>74</v>
      </c>
      <c r="H1714" s="134" t="s">
        <v>107</v>
      </c>
      <c r="I1714" s="134"/>
      <c r="J1714" s="120" t="s">
        <v>2612</v>
      </c>
      <c r="K1714" s="167" t="s">
        <v>115</v>
      </c>
      <c r="L1714" s="122">
        <v>25300000</v>
      </c>
      <c r="M1714" s="122"/>
      <c r="N1714" s="123"/>
      <c r="O1714" s="122"/>
      <c r="P1714" s="122"/>
      <c r="Q1714" s="123"/>
      <c r="R1714" s="123"/>
      <c r="S1714" s="122"/>
      <c r="T1714" s="91">
        <f t="shared" si="102"/>
        <v>25300000</v>
      </c>
      <c r="U1714" s="92">
        <v>25300000</v>
      </c>
      <c r="V1714" s="124"/>
      <c r="W1714" s="125"/>
      <c r="X1714" s="93">
        <f t="shared" si="103"/>
        <v>25300000</v>
      </c>
      <c r="Y1714" s="94">
        <f t="shared" si="104"/>
        <v>0</v>
      </c>
      <c r="Z1714" s="94">
        <f t="shared" si="105"/>
        <v>0</v>
      </c>
      <c r="AA1714" s="126"/>
      <c r="AB1714" s="127" t="s">
        <v>75</v>
      </c>
      <c r="AC1714" s="97" t="s">
        <v>5043</v>
      </c>
    </row>
    <row r="1715" spans="1:29" ht="15" customHeight="1">
      <c r="A1715" s="82">
        <v>1705</v>
      </c>
      <c r="B1715" s="115" t="s">
        <v>79</v>
      </c>
      <c r="C1715" s="405"/>
      <c r="D1715" s="128" t="s">
        <v>1121</v>
      </c>
      <c r="E1715" s="132" t="s">
        <v>5044</v>
      </c>
      <c r="F1715" s="133" t="s">
        <v>5045</v>
      </c>
      <c r="G1715" s="325" t="s">
        <v>74</v>
      </c>
      <c r="H1715" s="325" t="s">
        <v>107</v>
      </c>
      <c r="I1715" s="134"/>
      <c r="J1715" s="120" t="s">
        <v>420</v>
      </c>
      <c r="K1715" s="167" t="s">
        <v>421</v>
      </c>
      <c r="L1715" s="122">
        <v>10350000</v>
      </c>
      <c r="M1715" s="122">
        <v>2250000</v>
      </c>
      <c r="N1715" s="123"/>
      <c r="O1715" s="122"/>
      <c r="P1715" s="122"/>
      <c r="Q1715" s="123"/>
      <c r="R1715" s="123"/>
      <c r="S1715" s="122">
        <v>2925000</v>
      </c>
      <c r="T1715" s="91">
        <f t="shared" si="102"/>
        <v>5175000</v>
      </c>
      <c r="U1715" s="92">
        <v>5875000</v>
      </c>
      <c r="V1715" s="124"/>
      <c r="W1715" s="332">
        <v>695000</v>
      </c>
      <c r="X1715" s="93">
        <f t="shared" si="103"/>
        <v>5180000</v>
      </c>
      <c r="Y1715" s="94">
        <f t="shared" si="104"/>
        <v>5000</v>
      </c>
      <c r="Z1715" s="94">
        <f t="shared" si="105"/>
        <v>0</v>
      </c>
      <c r="AA1715" s="126"/>
      <c r="AB1715" s="127" t="s">
        <v>5046</v>
      </c>
      <c r="AC1715" s="97" t="s">
        <v>5047</v>
      </c>
    </row>
    <row r="1716" spans="1:29" ht="15" customHeight="1">
      <c r="A1716" s="82">
        <v>1706</v>
      </c>
      <c r="B1716" s="115" t="s">
        <v>79</v>
      </c>
      <c r="C1716" s="405"/>
      <c r="D1716" s="128" t="s">
        <v>1158</v>
      </c>
      <c r="E1716" s="170" t="s">
        <v>5048</v>
      </c>
      <c r="F1716" s="171" t="s">
        <v>5049</v>
      </c>
      <c r="G1716" s="325" t="s">
        <v>74</v>
      </c>
      <c r="H1716" s="425" t="s">
        <v>107</v>
      </c>
      <c r="I1716" s="134"/>
      <c r="J1716" s="120" t="s">
        <v>420</v>
      </c>
      <c r="K1716" s="167" t="s">
        <v>421</v>
      </c>
      <c r="L1716" s="122">
        <v>10350000</v>
      </c>
      <c r="M1716" s="122">
        <v>2250000</v>
      </c>
      <c r="N1716" s="123"/>
      <c r="O1716" s="122"/>
      <c r="P1716" s="122"/>
      <c r="Q1716" s="123"/>
      <c r="R1716" s="123"/>
      <c r="S1716" s="122">
        <v>2925000</v>
      </c>
      <c r="T1716" s="91">
        <f t="shared" si="102"/>
        <v>5175000</v>
      </c>
      <c r="U1716" s="92">
        <v>5175000</v>
      </c>
      <c r="V1716" s="124"/>
      <c r="W1716" s="125"/>
      <c r="X1716" s="93">
        <f t="shared" si="103"/>
        <v>5175000</v>
      </c>
      <c r="Y1716" s="94">
        <f t="shared" si="104"/>
        <v>0</v>
      </c>
      <c r="Z1716" s="94">
        <f t="shared" si="105"/>
        <v>0</v>
      </c>
      <c r="AA1716" s="126"/>
      <c r="AB1716" s="127"/>
      <c r="AC1716" s="97" t="s">
        <v>5050</v>
      </c>
    </row>
    <row r="1717" spans="1:29" ht="15" customHeight="1">
      <c r="A1717" s="82">
        <v>1707</v>
      </c>
      <c r="B1717" s="115" t="s">
        <v>79</v>
      </c>
      <c r="C1717" s="405"/>
      <c r="D1717" s="128" t="s">
        <v>1118</v>
      </c>
      <c r="E1717" s="132" t="s">
        <v>5051</v>
      </c>
      <c r="F1717" s="133" t="s">
        <v>5052</v>
      </c>
      <c r="G1717" s="325" t="s">
        <v>371</v>
      </c>
      <c r="H1717" s="325" t="s">
        <v>107</v>
      </c>
      <c r="I1717" s="134"/>
      <c r="J1717" s="120" t="s">
        <v>407</v>
      </c>
      <c r="K1717" s="121" t="s">
        <v>85</v>
      </c>
      <c r="L1717" s="122">
        <v>25300000</v>
      </c>
      <c r="M1717" s="122">
        <v>2250000</v>
      </c>
      <c r="N1717" s="123"/>
      <c r="O1717" s="122"/>
      <c r="P1717" s="122"/>
      <c r="Q1717" s="123"/>
      <c r="R1717" s="123"/>
      <c r="S1717" s="122">
        <v>2925000</v>
      </c>
      <c r="T1717" s="91">
        <f t="shared" si="102"/>
        <v>20125000</v>
      </c>
      <c r="U1717" s="92">
        <v>20125000</v>
      </c>
      <c r="V1717" s="124"/>
      <c r="W1717" s="125"/>
      <c r="X1717" s="93">
        <f t="shared" si="103"/>
        <v>20125000</v>
      </c>
      <c r="Y1717" s="94">
        <f t="shared" si="104"/>
        <v>0</v>
      </c>
      <c r="Z1717" s="94">
        <f t="shared" si="105"/>
        <v>0</v>
      </c>
      <c r="AA1717" s="126"/>
      <c r="AB1717" s="127" t="s">
        <v>4116</v>
      </c>
      <c r="AC1717" s="97" t="s">
        <v>5053</v>
      </c>
    </row>
    <row r="1718" spans="1:29" ht="15" customHeight="1">
      <c r="A1718" s="82">
        <v>1708</v>
      </c>
      <c r="B1718" s="115" t="s">
        <v>79</v>
      </c>
      <c r="C1718" s="405"/>
      <c r="D1718" s="128" t="s">
        <v>1118</v>
      </c>
      <c r="E1718" s="132" t="s">
        <v>5054</v>
      </c>
      <c r="F1718" s="133" t="s">
        <v>5055</v>
      </c>
      <c r="G1718" s="325" t="s">
        <v>74</v>
      </c>
      <c r="H1718" s="325" t="s">
        <v>107</v>
      </c>
      <c r="I1718" s="134"/>
      <c r="J1718" s="120" t="s">
        <v>84</v>
      </c>
      <c r="K1718" s="121" t="s">
        <v>85</v>
      </c>
      <c r="L1718" s="122">
        <v>25300000</v>
      </c>
      <c r="M1718" s="122">
        <v>2250000</v>
      </c>
      <c r="N1718" s="123"/>
      <c r="O1718" s="122"/>
      <c r="P1718" s="122"/>
      <c r="Q1718" s="123"/>
      <c r="R1718" s="123"/>
      <c r="S1718" s="122"/>
      <c r="T1718" s="91">
        <f t="shared" si="102"/>
        <v>23050000</v>
      </c>
      <c r="U1718" s="92">
        <v>23050000</v>
      </c>
      <c r="V1718" s="124"/>
      <c r="W1718" s="125"/>
      <c r="X1718" s="93">
        <f t="shared" si="103"/>
        <v>23050000</v>
      </c>
      <c r="Y1718" s="94">
        <f t="shared" si="104"/>
        <v>0</v>
      </c>
      <c r="Z1718" s="94">
        <f t="shared" si="105"/>
        <v>0</v>
      </c>
      <c r="AA1718" s="126"/>
      <c r="AB1718" s="127" t="s">
        <v>75</v>
      </c>
      <c r="AC1718" s="97" t="s">
        <v>5056</v>
      </c>
    </row>
    <row r="1719" spans="1:29" ht="15" customHeight="1">
      <c r="A1719" s="82">
        <v>1709</v>
      </c>
      <c r="B1719" s="115" t="s">
        <v>79</v>
      </c>
      <c r="C1719" s="405"/>
      <c r="D1719" s="128" t="s">
        <v>1276</v>
      </c>
      <c r="E1719" s="116" t="s">
        <v>5057</v>
      </c>
      <c r="F1719" s="117" t="s">
        <v>5058</v>
      </c>
      <c r="G1719" s="118" t="s">
        <v>67</v>
      </c>
      <c r="H1719" s="119"/>
      <c r="I1719" s="116" t="s">
        <v>75</v>
      </c>
      <c r="J1719" s="120">
        <v>0</v>
      </c>
      <c r="K1719" s="121" t="s">
        <v>115</v>
      </c>
      <c r="L1719" s="122">
        <v>25300000</v>
      </c>
      <c r="M1719" s="122"/>
      <c r="N1719" s="123"/>
      <c r="O1719" s="122"/>
      <c r="P1719" s="122"/>
      <c r="Q1719" s="123"/>
      <c r="R1719" s="123"/>
      <c r="S1719" s="122"/>
      <c r="T1719" s="91">
        <f t="shared" si="102"/>
        <v>25300000</v>
      </c>
      <c r="U1719" s="92">
        <v>25500000</v>
      </c>
      <c r="V1719" s="124"/>
      <c r="W1719" s="125"/>
      <c r="X1719" s="93">
        <f t="shared" si="103"/>
        <v>25500000</v>
      </c>
      <c r="Y1719" s="94">
        <f t="shared" si="104"/>
        <v>200000</v>
      </c>
      <c r="Z1719" s="94">
        <f t="shared" si="105"/>
        <v>0</v>
      </c>
      <c r="AA1719" s="126"/>
      <c r="AB1719" s="127" t="s">
        <v>75</v>
      </c>
      <c r="AC1719" s="97" t="s">
        <v>5059</v>
      </c>
    </row>
    <row r="1720" spans="1:29" ht="15" customHeight="1">
      <c r="A1720" s="82">
        <v>1710</v>
      </c>
      <c r="B1720" s="115" t="s">
        <v>79</v>
      </c>
      <c r="C1720" s="405"/>
      <c r="D1720" s="128" t="s">
        <v>1118</v>
      </c>
      <c r="E1720" s="132" t="s">
        <v>5060</v>
      </c>
      <c r="F1720" s="133" t="s">
        <v>5061</v>
      </c>
      <c r="G1720" s="325" t="s">
        <v>74</v>
      </c>
      <c r="H1720" s="325" t="s">
        <v>107</v>
      </c>
      <c r="I1720" s="134"/>
      <c r="J1720" s="120" t="s">
        <v>577</v>
      </c>
      <c r="K1720" s="167" t="s">
        <v>115</v>
      </c>
      <c r="L1720" s="122">
        <v>25300000</v>
      </c>
      <c r="M1720" s="122"/>
      <c r="N1720" s="123"/>
      <c r="O1720" s="122"/>
      <c r="P1720" s="122"/>
      <c r="Q1720" s="123"/>
      <c r="R1720" s="123"/>
      <c r="S1720" s="122"/>
      <c r="T1720" s="91">
        <f t="shared" si="102"/>
        <v>25300000</v>
      </c>
      <c r="U1720" s="92">
        <v>25300000</v>
      </c>
      <c r="V1720" s="124"/>
      <c r="W1720" s="125"/>
      <c r="X1720" s="93">
        <f t="shared" si="103"/>
        <v>25300000</v>
      </c>
      <c r="Y1720" s="94">
        <f t="shared" si="104"/>
        <v>0</v>
      </c>
      <c r="Z1720" s="94">
        <f t="shared" si="105"/>
        <v>0</v>
      </c>
      <c r="AA1720" s="126"/>
      <c r="AB1720" s="127" t="s">
        <v>75</v>
      </c>
      <c r="AC1720" s="97" t="s">
        <v>5062</v>
      </c>
    </row>
    <row r="1721" spans="1:29" s="399" customFormat="1" ht="15" customHeight="1">
      <c r="A1721" s="82">
        <v>1711</v>
      </c>
      <c r="B1721" s="414"/>
      <c r="C1721" s="414"/>
      <c r="D1721" s="415" t="s">
        <v>1276</v>
      </c>
      <c r="E1721" s="416" t="s">
        <v>5063</v>
      </c>
      <c r="F1721" s="417" t="s">
        <v>5064</v>
      </c>
      <c r="G1721" s="414"/>
      <c r="H1721" s="414"/>
      <c r="I1721" s="414"/>
      <c r="J1721" s="403" t="s">
        <v>4693</v>
      </c>
      <c r="K1721" s="414" t="s">
        <v>5065</v>
      </c>
      <c r="L1721" s="418">
        <f>2300000+8100000</f>
        <v>10400000</v>
      </c>
      <c r="M1721" s="414"/>
      <c r="N1721" s="414"/>
      <c r="O1721" s="414"/>
      <c r="P1721" s="414"/>
      <c r="Q1721" s="414"/>
      <c r="R1721" s="414"/>
      <c r="S1721" s="414"/>
      <c r="T1721" s="426">
        <f t="shared" si="102"/>
        <v>10400000</v>
      </c>
      <c r="U1721" s="418">
        <v>10400000</v>
      </c>
      <c r="V1721" s="414"/>
      <c r="W1721" s="414"/>
      <c r="X1721" s="419">
        <f t="shared" si="103"/>
        <v>10400000</v>
      </c>
      <c r="Y1721" s="420">
        <f t="shared" si="104"/>
        <v>0</v>
      </c>
      <c r="Z1721" s="420">
        <f t="shared" si="105"/>
        <v>0</v>
      </c>
      <c r="AA1721" s="414"/>
      <c r="AB1721" s="427" t="s">
        <v>5066</v>
      </c>
      <c r="AC1721" s="163" t="s">
        <v>5067</v>
      </c>
    </row>
    <row r="1722" spans="1:29" s="399" customFormat="1" ht="15" customHeight="1">
      <c r="A1722" s="82">
        <v>1712</v>
      </c>
      <c r="B1722" s="125"/>
      <c r="C1722" s="125"/>
      <c r="D1722" s="400" t="s">
        <v>1121</v>
      </c>
      <c r="E1722" s="401" t="s">
        <v>5068</v>
      </c>
      <c r="F1722" s="402" t="s">
        <v>5069</v>
      </c>
      <c r="G1722" s="125"/>
      <c r="H1722" s="125"/>
      <c r="I1722" s="182"/>
      <c r="J1722" s="403" t="s">
        <v>4693</v>
      </c>
      <c r="K1722" s="125" t="s">
        <v>4698</v>
      </c>
      <c r="L1722" s="126">
        <f>25300000+2300000</f>
        <v>27600000</v>
      </c>
      <c r="M1722" s="125"/>
      <c r="N1722" s="125"/>
      <c r="O1722" s="125"/>
      <c r="P1722" s="125"/>
      <c r="Q1722" s="125"/>
      <c r="R1722" s="125"/>
      <c r="S1722" s="125"/>
      <c r="T1722" s="91">
        <f t="shared" si="102"/>
        <v>27600000</v>
      </c>
      <c r="U1722" s="92">
        <v>27600000</v>
      </c>
      <c r="V1722" s="126"/>
      <c r="W1722" s="125"/>
      <c r="X1722" s="93">
        <f t="shared" si="103"/>
        <v>27600000</v>
      </c>
      <c r="Y1722" s="94">
        <f t="shared" si="104"/>
        <v>0</v>
      </c>
      <c r="Z1722" s="94">
        <f t="shared" si="105"/>
        <v>0</v>
      </c>
      <c r="AA1722" s="126"/>
      <c r="AB1722" s="125"/>
      <c r="AC1722" s="163" t="s">
        <v>5070</v>
      </c>
    </row>
    <row r="1723" spans="1:29" s="399" customFormat="1" ht="15" customHeight="1">
      <c r="A1723" s="82">
        <v>1713</v>
      </c>
      <c r="B1723" s="125"/>
      <c r="C1723" s="400"/>
      <c r="D1723" s="400" t="s">
        <v>1158</v>
      </c>
      <c r="E1723" s="401" t="s">
        <v>5071</v>
      </c>
      <c r="F1723" s="402" t="s">
        <v>5072</v>
      </c>
      <c r="G1723" s="125"/>
      <c r="H1723" s="125"/>
      <c r="I1723" s="125"/>
      <c r="J1723" s="403" t="s">
        <v>4693</v>
      </c>
      <c r="K1723" s="125" t="s">
        <v>5073</v>
      </c>
      <c r="L1723" s="126">
        <v>10400000</v>
      </c>
      <c r="M1723" s="125"/>
      <c r="N1723" s="125"/>
      <c r="O1723" s="125"/>
      <c r="P1723" s="125"/>
      <c r="Q1723" s="125"/>
      <c r="R1723" s="125"/>
      <c r="S1723" s="125"/>
      <c r="T1723" s="91">
        <f t="shared" si="102"/>
        <v>10400000</v>
      </c>
      <c r="U1723" s="92">
        <v>10350000</v>
      </c>
      <c r="V1723" s="125"/>
      <c r="W1723" s="125"/>
      <c r="X1723" s="93">
        <f t="shared" si="103"/>
        <v>10350000</v>
      </c>
      <c r="Y1723" s="94">
        <f t="shared" si="104"/>
        <v>0</v>
      </c>
      <c r="Z1723" s="94">
        <f t="shared" si="105"/>
        <v>50000</v>
      </c>
      <c r="AA1723" s="428">
        <v>50000</v>
      </c>
      <c r="AB1723" s="125" t="s">
        <v>5074</v>
      </c>
      <c r="AC1723" s="163" t="s">
        <v>5075</v>
      </c>
    </row>
    <row r="1724" spans="1:29" ht="15" customHeight="1">
      <c r="A1724" s="82">
        <v>1714</v>
      </c>
      <c r="B1724" s="115" t="s">
        <v>79</v>
      </c>
      <c r="C1724" s="405"/>
      <c r="D1724" s="128" t="s">
        <v>1182</v>
      </c>
      <c r="E1724" s="132" t="s">
        <v>5076</v>
      </c>
      <c r="F1724" s="168" t="s">
        <v>2111</v>
      </c>
      <c r="G1724" s="134" t="s">
        <v>243</v>
      </c>
      <c r="H1724" s="134" t="s">
        <v>107</v>
      </c>
      <c r="I1724" s="134"/>
      <c r="J1724" s="120" t="s">
        <v>476</v>
      </c>
      <c r="K1724" s="167" t="s">
        <v>459</v>
      </c>
      <c r="L1724" s="122">
        <v>18900000</v>
      </c>
      <c r="M1724" s="122">
        <v>2250000</v>
      </c>
      <c r="N1724" s="123"/>
      <c r="O1724" s="122"/>
      <c r="P1724" s="122"/>
      <c r="Q1724" s="123"/>
      <c r="R1724" s="123"/>
      <c r="S1724" s="122">
        <v>3350000</v>
      </c>
      <c r="T1724" s="91">
        <f t="shared" si="102"/>
        <v>13300000</v>
      </c>
      <c r="U1724" s="92">
        <v>14000000</v>
      </c>
      <c r="V1724" s="124"/>
      <c r="W1724" s="125"/>
      <c r="X1724" s="93">
        <f t="shared" si="103"/>
        <v>14000000</v>
      </c>
      <c r="Y1724" s="94">
        <f t="shared" si="104"/>
        <v>700000</v>
      </c>
      <c r="Z1724" s="94">
        <f t="shared" si="105"/>
        <v>0</v>
      </c>
      <c r="AA1724" s="126"/>
      <c r="AB1724" s="125" t="s">
        <v>5077</v>
      </c>
      <c r="AC1724" s="97" t="s">
        <v>5078</v>
      </c>
    </row>
    <row r="1725" spans="1:29" s="114" customFormat="1" ht="15" customHeight="1">
      <c r="A1725" s="82">
        <v>1715</v>
      </c>
      <c r="B1725" s="101" t="s">
        <v>71</v>
      </c>
      <c r="D1725" s="146" t="s">
        <v>1118</v>
      </c>
      <c r="E1725" s="102" t="s">
        <v>5079</v>
      </c>
      <c r="F1725" s="103" t="s">
        <v>5080</v>
      </c>
      <c r="G1725" s="104"/>
      <c r="H1725" s="104" t="s">
        <v>74</v>
      </c>
      <c r="I1725" s="104" t="s">
        <v>623</v>
      </c>
      <c r="J1725" s="104" t="s">
        <v>2414</v>
      </c>
      <c r="K1725" s="104" t="s">
        <v>77</v>
      </c>
      <c r="L1725" s="105">
        <v>25300000</v>
      </c>
      <c r="M1725" s="106"/>
      <c r="N1725" s="107"/>
      <c r="O1725" s="108">
        <v>70</v>
      </c>
      <c r="P1725" s="108"/>
      <c r="Q1725" s="108"/>
      <c r="R1725" s="108"/>
      <c r="S1725" s="109">
        <v>525000</v>
      </c>
      <c r="T1725" s="91">
        <f t="shared" si="102"/>
        <v>7065000</v>
      </c>
      <c r="U1725" s="92">
        <v>7500000</v>
      </c>
      <c r="V1725" s="111"/>
      <c r="W1725" s="112"/>
      <c r="X1725" s="93">
        <f t="shared" si="103"/>
        <v>7500000</v>
      </c>
      <c r="Y1725" s="94">
        <f t="shared" si="104"/>
        <v>435000</v>
      </c>
      <c r="Z1725" s="94">
        <f t="shared" si="105"/>
        <v>0</v>
      </c>
      <c r="AA1725" s="112"/>
      <c r="AB1725" s="113"/>
      <c r="AC1725" s="114" t="s">
        <v>5081</v>
      </c>
    </row>
    <row r="1726" spans="1:29" s="399" customFormat="1" ht="15" customHeight="1">
      <c r="A1726" s="82">
        <v>1716</v>
      </c>
      <c r="B1726" s="125"/>
      <c r="C1726" s="125"/>
      <c r="D1726" s="235" t="s">
        <v>88</v>
      </c>
      <c r="E1726" s="121" t="s">
        <v>4821</v>
      </c>
      <c r="F1726" s="429" t="s">
        <v>5082</v>
      </c>
      <c r="G1726" s="125"/>
      <c r="H1726" s="125"/>
      <c r="I1726" s="125"/>
      <c r="J1726" s="403" t="s">
        <v>4693</v>
      </c>
      <c r="K1726" s="125" t="s">
        <v>5083</v>
      </c>
      <c r="L1726" s="126">
        <f>25300000+2300000</f>
        <v>27600000</v>
      </c>
      <c r="M1726" s="125"/>
      <c r="N1726" s="125"/>
      <c r="O1726" s="125"/>
      <c r="P1726" s="125"/>
      <c r="Q1726" s="125"/>
      <c r="R1726" s="125"/>
      <c r="S1726" s="125"/>
      <c r="T1726" s="91">
        <f t="shared" si="102"/>
        <v>27600000</v>
      </c>
      <c r="U1726" s="126">
        <v>27600000</v>
      </c>
      <c r="V1726" s="126"/>
      <c r="W1726" s="125"/>
      <c r="X1726" s="126">
        <f t="shared" si="103"/>
        <v>27600000</v>
      </c>
      <c r="Y1726" s="126">
        <f t="shared" si="104"/>
        <v>0</v>
      </c>
      <c r="Z1726" s="126">
        <f t="shared" si="105"/>
        <v>0</v>
      </c>
      <c r="AA1726" s="126"/>
      <c r="AB1726" s="125"/>
      <c r="AC1726" s="163" t="s">
        <v>5084</v>
      </c>
    </row>
    <row r="1727" spans="1:29" s="100" customFormat="1" ht="14.25">
      <c r="A1727" s="82">
        <v>1717</v>
      </c>
      <c r="B1727" s="188" t="s">
        <v>63</v>
      </c>
      <c r="C1727" s="154"/>
      <c r="D1727" s="450">
        <v>42971</v>
      </c>
      <c r="E1727" s="238" t="s">
        <v>5085</v>
      </c>
      <c r="F1727" s="422" t="s">
        <v>5086</v>
      </c>
      <c r="G1727" s="244"/>
      <c r="H1727" s="238" t="s">
        <v>74</v>
      </c>
      <c r="I1727" s="245"/>
      <c r="J1727" s="246" t="s">
        <v>145</v>
      </c>
      <c r="K1727" s="89" t="s">
        <v>128</v>
      </c>
      <c r="L1727" s="89">
        <v>25300000</v>
      </c>
      <c r="M1727" s="89"/>
      <c r="N1727" s="89"/>
      <c r="O1727" s="89"/>
      <c r="P1727" s="89"/>
      <c r="Q1727" s="89"/>
      <c r="R1727" s="89"/>
      <c r="S1727" s="90"/>
      <c r="T1727" s="91">
        <f t="shared" si="102"/>
        <v>25300000</v>
      </c>
      <c r="U1727" s="430">
        <v>25300000</v>
      </c>
      <c r="V1727" s="188"/>
      <c r="W1727" s="188"/>
      <c r="X1727" s="431">
        <v>0</v>
      </c>
      <c r="Y1727" s="432">
        <v>0</v>
      </c>
      <c r="Z1727" s="432">
        <v>25300000</v>
      </c>
      <c r="AA1727" s="192"/>
      <c r="AB1727" s="144" t="s">
        <v>5087</v>
      </c>
      <c r="AC1727" s="97" t="s">
        <v>5088</v>
      </c>
    </row>
    <row r="1728" spans="1:29" s="100" customFormat="1" ht="14.25">
      <c r="A1728" s="82">
        <v>1718</v>
      </c>
      <c r="B1728" s="188" t="s">
        <v>63</v>
      </c>
      <c r="C1728" s="154"/>
      <c r="D1728" s="442" t="s">
        <v>1182</v>
      </c>
      <c r="E1728" s="238" t="s">
        <v>5089</v>
      </c>
      <c r="F1728" s="422" t="s">
        <v>5090</v>
      </c>
      <c r="G1728" s="244"/>
      <c r="H1728" s="238" t="s">
        <v>74</v>
      </c>
      <c r="I1728" s="245"/>
      <c r="J1728" s="246" t="s">
        <v>145</v>
      </c>
      <c r="K1728" s="89" t="s">
        <v>128</v>
      </c>
      <c r="L1728" s="89">
        <v>25300000</v>
      </c>
      <c r="M1728" s="89"/>
      <c r="N1728" s="89"/>
      <c r="O1728" s="89"/>
      <c r="P1728" s="89"/>
      <c r="Q1728" s="89"/>
      <c r="R1728" s="89"/>
      <c r="S1728" s="90"/>
      <c r="T1728" s="91">
        <f t="shared" si="102"/>
        <v>25300000</v>
      </c>
      <c r="U1728" s="430">
        <v>25300000</v>
      </c>
      <c r="V1728" s="188"/>
      <c r="W1728" s="188"/>
      <c r="X1728" s="433">
        <v>25300000</v>
      </c>
      <c r="Y1728" s="105">
        <v>0</v>
      </c>
      <c r="Z1728" s="105">
        <v>0</v>
      </c>
      <c r="AA1728" s="192"/>
      <c r="AB1728" s="144" t="s">
        <v>5087</v>
      </c>
      <c r="AC1728" s="97" t="s">
        <v>5091</v>
      </c>
    </row>
    <row r="1729" spans="1:29" s="100" customFormat="1" ht="14.25">
      <c r="A1729" s="82">
        <v>1719</v>
      </c>
      <c r="B1729" s="188" t="s">
        <v>63</v>
      </c>
      <c r="C1729" s="154"/>
      <c r="D1729" s="450">
        <v>42968</v>
      </c>
      <c r="E1729" s="238" t="s">
        <v>5092</v>
      </c>
      <c r="F1729" s="422" t="s">
        <v>5093</v>
      </c>
      <c r="G1729" s="244"/>
      <c r="H1729" s="238" t="s">
        <v>74</v>
      </c>
      <c r="I1729" s="245"/>
      <c r="J1729" s="246" t="s">
        <v>145</v>
      </c>
      <c r="K1729" s="89" t="s">
        <v>128</v>
      </c>
      <c r="L1729" s="89">
        <v>25300000</v>
      </c>
      <c r="M1729" s="89"/>
      <c r="N1729" s="89"/>
      <c r="O1729" s="89"/>
      <c r="P1729" s="89"/>
      <c r="Q1729" s="89"/>
      <c r="R1729" s="89"/>
      <c r="S1729" s="90"/>
      <c r="T1729" s="91">
        <f t="shared" si="102"/>
        <v>25300000</v>
      </c>
      <c r="U1729" s="430">
        <v>25300000</v>
      </c>
      <c r="V1729" s="188"/>
      <c r="W1729" s="188"/>
      <c r="X1729" s="431">
        <v>0</v>
      </c>
      <c r="Y1729" s="432">
        <v>0</v>
      </c>
      <c r="Z1729" s="432">
        <v>25300000</v>
      </c>
      <c r="AA1729" s="192"/>
      <c r="AB1729" s="144" t="s">
        <v>5087</v>
      </c>
      <c r="AC1729" s="97" t="s">
        <v>5094</v>
      </c>
    </row>
    <row r="1730" spans="1:29" s="100" customFormat="1" ht="14.25">
      <c r="A1730" s="82">
        <v>1720</v>
      </c>
      <c r="B1730" s="188" t="s">
        <v>63</v>
      </c>
      <c r="C1730" s="162"/>
      <c r="D1730" s="442" t="s">
        <v>751</v>
      </c>
      <c r="E1730" s="238" t="s">
        <v>5095</v>
      </c>
      <c r="F1730" s="422" t="s">
        <v>5096</v>
      </c>
      <c r="G1730" s="245"/>
      <c r="H1730" s="238" t="s">
        <v>74</v>
      </c>
      <c r="I1730" s="244"/>
      <c r="J1730" s="246" t="s">
        <v>150</v>
      </c>
      <c r="K1730" s="89" t="s">
        <v>128</v>
      </c>
      <c r="L1730" s="89">
        <v>25300000</v>
      </c>
      <c r="M1730" s="89"/>
      <c r="N1730" s="89"/>
      <c r="O1730" s="89"/>
      <c r="P1730" s="89"/>
      <c r="Q1730" s="89"/>
      <c r="R1730" s="89"/>
      <c r="S1730" s="90"/>
      <c r="T1730" s="91">
        <f t="shared" si="102"/>
        <v>25300000</v>
      </c>
      <c r="U1730" s="430">
        <v>25300000</v>
      </c>
      <c r="V1730" s="188"/>
      <c r="W1730" s="188"/>
      <c r="X1730" s="431">
        <v>25300000</v>
      </c>
      <c r="Y1730" s="432">
        <v>0</v>
      </c>
      <c r="Z1730" s="432">
        <v>0</v>
      </c>
      <c r="AA1730" s="192"/>
      <c r="AB1730" s="144" t="s">
        <v>5087</v>
      </c>
      <c r="AC1730" s="114" t="s">
        <v>5097</v>
      </c>
    </row>
    <row r="1731" spans="1:29" s="100" customFormat="1" ht="14.25">
      <c r="A1731" s="82">
        <v>1721</v>
      </c>
      <c r="B1731" s="188" t="s">
        <v>63</v>
      </c>
      <c r="C1731" s="154"/>
      <c r="D1731" s="451" t="s">
        <v>119</v>
      </c>
      <c r="E1731" s="238" t="s">
        <v>5098</v>
      </c>
      <c r="F1731" s="422" t="s">
        <v>5099</v>
      </c>
      <c r="G1731" s="244"/>
      <c r="H1731" s="238" t="s">
        <v>74</v>
      </c>
      <c r="I1731" s="245"/>
      <c r="J1731" s="246" t="s">
        <v>617</v>
      </c>
      <c r="K1731" s="89" t="s">
        <v>128</v>
      </c>
      <c r="L1731" s="89">
        <v>25300000</v>
      </c>
      <c r="M1731" s="89"/>
      <c r="N1731" s="89"/>
      <c r="O1731" s="89"/>
      <c r="P1731" s="89"/>
      <c r="Q1731" s="89"/>
      <c r="R1731" s="89"/>
      <c r="S1731" s="90"/>
      <c r="T1731" s="91">
        <f t="shared" si="102"/>
        <v>25300000</v>
      </c>
      <c r="U1731" s="430">
        <v>0</v>
      </c>
      <c r="V1731" s="188"/>
      <c r="W1731" s="188"/>
      <c r="X1731" s="431">
        <v>0</v>
      </c>
      <c r="Y1731" s="432">
        <v>0</v>
      </c>
      <c r="Z1731" s="432">
        <v>25300000</v>
      </c>
      <c r="AA1731" s="192"/>
      <c r="AB1731" s="144" t="s">
        <v>5087</v>
      </c>
      <c r="AC1731" s="97" t="s">
        <v>5100</v>
      </c>
    </row>
    <row r="1732" spans="1:29" s="114" customFormat="1" ht="15" customHeight="1">
      <c r="A1732" s="82">
        <v>1722</v>
      </c>
      <c r="B1732" s="101" t="s">
        <v>71</v>
      </c>
      <c r="C1732" s="84"/>
      <c r="D1732" s="451" t="s">
        <v>686</v>
      </c>
      <c r="E1732" s="270" t="s">
        <v>5101</v>
      </c>
      <c r="F1732" s="271" t="s">
        <v>5102</v>
      </c>
      <c r="G1732" s="272"/>
      <c r="H1732" s="272" t="s">
        <v>82</v>
      </c>
      <c r="I1732" s="272" t="s">
        <v>75</v>
      </c>
      <c r="J1732" s="272" t="s">
        <v>101</v>
      </c>
      <c r="K1732" s="104" t="s">
        <v>102</v>
      </c>
      <c r="L1732" s="105">
        <v>25300000</v>
      </c>
      <c r="M1732" s="106"/>
      <c r="N1732" s="107"/>
      <c r="O1732" s="108"/>
      <c r="P1732" s="108"/>
      <c r="Q1732" s="108"/>
      <c r="R1732" s="108"/>
      <c r="S1732" s="109">
        <v>150000</v>
      </c>
      <c r="T1732" s="110">
        <f>IF(O1732&gt;0,L1732-(L1732*O1732/100)-M1732-S1732-N1732,IF(P1732&gt;0,L1732-(L1732*P1732/100)-M1732-S1732-N1732,IF(Q1732&gt;0,L1732-(L1732*Q1732/100)-M1732-S1732-N1732,L1732-M1732-S1732-N1732)))-R1732</f>
        <v>25150000</v>
      </c>
      <c r="U1732" s="92">
        <v>25000000</v>
      </c>
      <c r="V1732" s="111">
        <v>150000</v>
      </c>
      <c r="W1732" s="112"/>
      <c r="X1732" s="433">
        <f>U1732+V1732-W1732</f>
        <v>25150000</v>
      </c>
      <c r="Y1732" s="94">
        <f>IF(X1732&gt;T1732,X1732-T1732,0)</f>
        <v>0</v>
      </c>
      <c r="Z1732" s="94">
        <f>IF(X1732&lt;T1732,T1732-X1732,0)</f>
        <v>0</v>
      </c>
      <c r="AA1732" s="112"/>
      <c r="AB1732" s="113"/>
      <c r="AC1732" s="114" t="s">
        <v>5103</v>
      </c>
    </row>
    <row r="1733" spans="1:29" s="114" customFormat="1" ht="15" customHeight="1">
      <c r="A1733" s="82">
        <v>1723</v>
      </c>
      <c r="B1733" s="101" t="s">
        <v>71</v>
      </c>
      <c r="C1733" s="128"/>
      <c r="D1733" s="442" t="s">
        <v>1121</v>
      </c>
      <c r="E1733" s="270" t="s">
        <v>5104</v>
      </c>
      <c r="F1733" s="271" t="s">
        <v>5105</v>
      </c>
      <c r="G1733" s="272"/>
      <c r="H1733" s="272" t="s">
        <v>74</v>
      </c>
      <c r="I1733" s="272" t="s">
        <v>75</v>
      </c>
      <c r="J1733" s="272" t="s">
        <v>320</v>
      </c>
      <c r="K1733" s="104" t="s">
        <v>77</v>
      </c>
      <c r="L1733" s="105">
        <v>25300000</v>
      </c>
      <c r="M1733" s="106"/>
      <c r="N1733" s="107"/>
      <c r="O1733" s="108"/>
      <c r="P1733" s="108"/>
      <c r="Q1733" s="108"/>
      <c r="R1733" s="108"/>
      <c r="S1733" s="109">
        <f>25000+1345000</f>
        <v>1370000</v>
      </c>
      <c r="T1733" s="110">
        <f>IF(O1733&gt;0,L1733-(L1733*O1733/100)-M1733-S1733-N1733,IF(P1733&gt;0,L1733-(L1733*P1733/100)-M1733-S1733-N1733,IF(Q1733&gt;0,L1733-(L1733*Q1733/100)-M1733-S1733-N1733,L1733-M1733-S1733-N1733)))-R1733</f>
        <v>23930000</v>
      </c>
      <c r="U1733" s="92">
        <v>23955000</v>
      </c>
      <c r="V1733" s="111"/>
      <c r="W1733" s="112"/>
      <c r="X1733" s="433">
        <f>U1733+V1733-W1733</f>
        <v>23955000</v>
      </c>
      <c r="Y1733" s="94">
        <f>IF(X1733&gt;T1733,X1733-T1733,0)</f>
        <v>25000</v>
      </c>
      <c r="Z1733" s="94">
        <f>IF(X1733&lt;T1733,T1733-X1733,0)</f>
        <v>0</v>
      </c>
      <c r="AA1733" s="112"/>
      <c r="AB1733" s="113"/>
      <c r="AC1733" s="114" t="s">
        <v>5106</v>
      </c>
    </row>
    <row r="1734" spans="1:29" ht="15" customHeight="1">
      <c r="A1734" s="82">
        <v>1724</v>
      </c>
      <c r="B1734" s="115" t="s">
        <v>79</v>
      </c>
      <c r="C1734" s="128"/>
      <c r="D1734" s="442" t="s">
        <v>1121</v>
      </c>
      <c r="E1734" s="273" t="s">
        <v>5107</v>
      </c>
      <c r="F1734" s="274" t="s">
        <v>5108</v>
      </c>
      <c r="G1734" s="275" t="s">
        <v>463</v>
      </c>
      <c r="H1734" s="275" t="s">
        <v>107</v>
      </c>
      <c r="I1734" s="275"/>
      <c r="J1734" s="277" t="s">
        <v>464</v>
      </c>
      <c r="K1734" s="167" t="s">
        <v>465</v>
      </c>
      <c r="L1734" s="122">
        <v>18900000</v>
      </c>
      <c r="M1734" s="122">
        <v>2250000</v>
      </c>
      <c r="N1734" s="123"/>
      <c r="O1734" s="122"/>
      <c r="P1734" s="122"/>
      <c r="Q1734" s="123"/>
      <c r="R1734" s="123"/>
      <c r="S1734" s="122"/>
      <c r="T1734" s="110">
        <f>IF(O1734&gt;0,L1734-(L1734*O1734/100)-M1734-S1734-N1734,IF(P1734&gt;0,L1734-(L1734*P1734/100)-M1734-S1734-N1734,IF(Q1734&gt;0,L1734-(L1734*Q1734/100)-M1734-S1734-N1734,L1734-M1734-S1734-N1734)))-R1734</f>
        <v>16650000</v>
      </c>
      <c r="U1734" s="92">
        <v>16550000</v>
      </c>
      <c r="V1734" s="124"/>
      <c r="W1734" s="125"/>
      <c r="X1734" s="433">
        <f>U1734+V1734-W1734</f>
        <v>16550000</v>
      </c>
      <c r="Y1734" s="94">
        <f>IF(X1734&gt;T1734,X1734-T1734,0)</f>
        <v>0</v>
      </c>
      <c r="Z1734" s="94">
        <f>IF(X1734&lt;T1734,T1734-X1734,0)</f>
        <v>100000</v>
      </c>
      <c r="AA1734" s="126">
        <v>100000</v>
      </c>
      <c r="AB1734" s="127" t="s">
        <v>5109</v>
      </c>
      <c r="AC1734" s="97" t="s">
        <v>5110</v>
      </c>
    </row>
    <row r="1735" spans="1:29" s="100" customFormat="1" ht="15" customHeight="1">
      <c r="A1735" s="82">
        <v>1725</v>
      </c>
      <c r="B1735" s="188"/>
      <c r="C1735" s="164"/>
      <c r="D1735" s="450">
        <v>42975</v>
      </c>
      <c r="E1735" s="238" t="s">
        <v>5111</v>
      </c>
      <c r="F1735" s="422" t="s">
        <v>5112</v>
      </c>
      <c r="G1735" s="244"/>
      <c r="H1735" s="238" t="s">
        <v>209</v>
      </c>
      <c r="I1735" s="244"/>
      <c r="J1735" s="224" t="s">
        <v>915</v>
      </c>
      <c r="K1735" s="151" t="s">
        <v>5113</v>
      </c>
      <c r="L1735" s="89">
        <f>25300000+2300000</f>
        <v>27600000</v>
      </c>
      <c r="M1735" s="89"/>
      <c r="N1735" s="89"/>
      <c r="O1735" s="89"/>
      <c r="P1735" s="89"/>
      <c r="Q1735" s="89"/>
      <c r="R1735" s="89"/>
      <c r="S1735" s="90"/>
      <c r="T1735" s="110">
        <f>IF(O1735&gt;0,L1735-(L1735*O1735/100)-M1735-S1735-N1735,IF(P1735&gt;0,L1735-(L1735*P1735/100)-M1735-S1735-N1735,IF(Q1735&gt;0,L1735-(L1735*Q1735/100)-M1735-S1735-N1735,L1735-M1735-S1735-N1735)))-R1735</f>
        <v>27600000</v>
      </c>
      <c r="U1735" s="92">
        <v>27600000</v>
      </c>
      <c r="V1735" s="188"/>
      <c r="W1735" s="188"/>
      <c r="X1735" s="433">
        <f>U1735+V1735-W1735</f>
        <v>27600000</v>
      </c>
      <c r="Y1735" s="94">
        <f>IF(X1735&gt;T1735,X1735-T1735,0)</f>
        <v>0</v>
      </c>
      <c r="Z1735" s="94">
        <f>IF(X1735&lt;T1735,T1735-X1735,0)</f>
        <v>0</v>
      </c>
      <c r="AA1735" s="192"/>
      <c r="AB1735" s="193" t="s">
        <v>5114</v>
      </c>
      <c r="AC1735" s="163" t="s">
        <v>5115</v>
      </c>
    </row>
    <row r="1736" spans="1:29" ht="15" customHeight="1">
      <c r="A1736" s="82">
        <v>1726</v>
      </c>
      <c r="B1736" s="115" t="s">
        <v>79</v>
      </c>
      <c r="C1736" s="299"/>
      <c r="D1736" s="452" t="s">
        <v>1218</v>
      </c>
      <c r="E1736" s="273" t="s">
        <v>5116</v>
      </c>
      <c r="F1736" s="274" t="s">
        <v>5117</v>
      </c>
      <c r="G1736" s="275" t="s">
        <v>463</v>
      </c>
      <c r="H1736" s="275" t="s">
        <v>107</v>
      </c>
      <c r="I1736" s="275"/>
      <c r="J1736" s="277" t="s">
        <v>464</v>
      </c>
      <c r="K1736" s="167" t="s">
        <v>465</v>
      </c>
      <c r="L1736" s="122">
        <v>18900000</v>
      </c>
      <c r="M1736" s="122">
        <v>2250000</v>
      </c>
      <c r="N1736" s="123"/>
      <c r="O1736" s="122"/>
      <c r="P1736" s="122"/>
      <c r="Q1736" s="123"/>
      <c r="R1736" s="123"/>
      <c r="S1736" s="122"/>
      <c r="T1736" s="110">
        <f>IF(O1736&gt;0,L1736-(L1736*O1736/100)-M1736-S1736-N1736,IF(P1736&gt;0,L1736-(L1736*P1736/100)-M1736-S1736-N1736,IF(Q1736&gt;0,L1736-(L1736*Q1736/100)-M1736-S1736-N1736,L1736-M1736-S1736-N1736)))-R1736</f>
        <v>16650000</v>
      </c>
      <c r="U1736" s="92">
        <v>16080000</v>
      </c>
      <c r="V1736" s="124">
        <v>570000</v>
      </c>
      <c r="W1736" s="125"/>
      <c r="X1736" s="433">
        <f>U1736+V1736-W1736</f>
        <v>16650000</v>
      </c>
      <c r="Y1736" s="94">
        <f>IF(X1736&gt;T1736,X1736-T1736,0)</f>
        <v>0</v>
      </c>
      <c r="Z1736" s="94">
        <f>IF(X1736&lt;T1736,T1736-X1736,0)</f>
        <v>0</v>
      </c>
      <c r="AA1736" s="126"/>
      <c r="AB1736" s="127" t="s">
        <v>75</v>
      </c>
      <c r="AC1736" s="97" t="s">
        <v>5118</v>
      </c>
    </row>
    <row r="1737" spans="1:29" s="114" customFormat="1" ht="15" customHeight="1">
      <c r="A1737" s="82">
        <v>1727</v>
      </c>
      <c r="B1737" s="101" t="s">
        <v>71</v>
      </c>
      <c r="C1737" s="129" t="s">
        <v>2061</v>
      </c>
      <c r="D1737" s="450">
        <v>42977</v>
      </c>
      <c r="E1737" s="270" t="s">
        <v>5119</v>
      </c>
      <c r="F1737" s="271" t="s">
        <v>5120</v>
      </c>
      <c r="G1737" s="272"/>
      <c r="H1737" s="272" t="s">
        <v>74</v>
      </c>
      <c r="I1737" s="272" t="s">
        <v>75</v>
      </c>
      <c r="J1737" s="272" t="s">
        <v>2179</v>
      </c>
      <c r="K1737" s="104" t="s">
        <v>102</v>
      </c>
      <c r="L1737" s="105">
        <v>25300000</v>
      </c>
      <c r="M1737" s="106"/>
      <c r="N1737" s="107"/>
      <c r="O1737" s="108"/>
      <c r="P1737" s="108"/>
      <c r="Q1737" s="108"/>
      <c r="R1737" s="108"/>
      <c r="S1737" s="109">
        <v>0</v>
      </c>
      <c r="T1737" s="110">
        <f>IF(O1737&gt;0,L1737-(L1737*O1737/100)-M1737-S1737-N1737,IF(P1737&gt;0,L1737-(L1737*P1737/100)-M1737-S1737-N1737,IF(Q1737&gt;0,L1737-(L1737*Q1737/100)-M1737-S1737-N1737,L1737-M1737-S1737-N1737)))-R1737</f>
        <v>25300000</v>
      </c>
      <c r="U1737" s="92">
        <v>25300000</v>
      </c>
      <c r="V1737" s="111"/>
      <c r="W1737" s="112"/>
      <c r="X1737" s="433">
        <f>U1737+V1737-W1737</f>
        <v>25300000</v>
      </c>
      <c r="Y1737" s="94">
        <f>IF(X1737&gt;T1737,X1737-T1737,0)</f>
        <v>0</v>
      </c>
      <c r="Z1737" s="94">
        <f>IF(X1737&lt;T1737,T1737-X1737,0)</f>
        <v>0</v>
      </c>
      <c r="AA1737" s="112"/>
      <c r="AB1737" s="113"/>
      <c r="AC1737" s="114" t="s">
        <v>5121</v>
      </c>
    </row>
    <row r="1738" spans="1:29" ht="15" customHeight="1">
      <c r="A1738" s="82">
        <v>1728</v>
      </c>
      <c r="B1738" s="115" t="s">
        <v>79</v>
      </c>
      <c r="C1738" s="405"/>
      <c r="D1738" s="451"/>
      <c r="E1738" s="273" t="s">
        <v>5236</v>
      </c>
      <c r="F1738" s="423" t="s">
        <v>5237</v>
      </c>
      <c r="G1738" s="275" t="s">
        <v>74</v>
      </c>
      <c r="H1738" s="275" t="s">
        <v>255</v>
      </c>
      <c r="I1738" s="275"/>
      <c r="J1738" s="277" t="s">
        <v>2612</v>
      </c>
      <c r="K1738" s="167" t="s">
        <v>109</v>
      </c>
      <c r="L1738" s="122">
        <v>25300000</v>
      </c>
      <c r="M1738" s="122"/>
      <c r="N1738" s="123"/>
      <c r="O1738" s="122"/>
      <c r="P1738" s="122"/>
      <c r="Q1738" s="123"/>
      <c r="R1738" s="123"/>
      <c r="S1738" s="122"/>
      <c r="T1738" s="110">
        <f>IF(O1738&gt;0,L1738-(L1738*O1738/100)-M1738-S1738-N1738,IF(P1738&gt;0,L1738-(L1738*P1738/100)-M1738-S1738-N1738,IF(Q1738&gt;0,L1738-(L1738*Q1738/100)-M1738-S1738-N1738,L1738-M1738-S1738-N1738)))-R1738</f>
        <v>25300000</v>
      </c>
      <c r="U1738" s="92">
        <v>25300000</v>
      </c>
      <c r="V1738" s="124"/>
      <c r="W1738" s="125"/>
      <c r="X1738" s="433">
        <f>U1738+V1738-W1738</f>
        <v>25300000</v>
      </c>
      <c r="Y1738" s="94">
        <f>IF(X1738&gt;T1738,X1738-T1738,0)</f>
        <v>0</v>
      </c>
      <c r="Z1738" s="94">
        <f>IF(X1738&lt;T1738,T1738-X1738,0)</f>
        <v>0</v>
      </c>
      <c r="AA1738" s="126"/>
      <c r="AB1738" s="127" t="s">
        <v>5238</v>
      </c>
      <c r="AC1738" s="97" t="s">
        <v>5239</v>
      </c>
    </row>
  </sheetData>
  <autoFilter ref="A10:AC1740"/>
  <mergeCells count="23">
    <mergeCell ref="AC9:AC10"/>
    <mergeCell ref="U9:U10"/>
    <mergeCell ref="V9:V10"/>
    <mergeCell ref="W9:W10"/>
    <mergeCell ref="X9:X10"/>
    <mergeCell ref="Y9:Z9"/>
    <mergeCell ref="AB9:AB10"/>
    <mergeCell ref="I9:I10"/>
    <mergeCell ref="J9:J10"/>
    <mergeCell ref="K9:K10"/>
    <mergeCell ref="L9:L10"/>
    <mergeCell ref="M9:S9"/>
    <mergeCell ref="T9:T10"/>
    <mergeCell ref="A6:T6"/>
    <mergeCell ref="A7:T7"/>
    <mergeCell ref="A9:A10"/>
    <mergeCell ref="B9:B10"/>
    <mergeCell ref="C9:C10"/>
    <mergeCell ref="D9:D10"/>
    <mergeCell ref="E9:E10"/>
    <mergeCell ref="F9:F10"/>
    <mergeCell ref="G9:G10"/>
    <mergeCell ref="H9:H10"/>
  </mergeCells>
  <conditionalFormatting sqref="E1738:F1738">
    <cfRule type="duplicateValues" dxfId="57" priority="3"/>
  </conditionalFormatting>
  <conditionalFormatting sqref="E1738:F1738">
    <cfRule type="duplicateValues" dxfId="56" priority="1"/>
    <cfRule type="duplicateValues" dxfId="55" priority="2"/>
  </conditionalFormatting>
  <dataValidations count="1">
    <dataValidation type="date" allowBlank="1" showInputMessage="1" showErrorMessage="1" prompt="Thông thường Windows mặc định ngày kiểu Mỹ (tháng trước ngày sau)._x000a_Bạn có thể chỉnh lại định dạng ngày trong control panel =&gt; regional setting" sqref="H1729:H1730 H499 H388 H341:H343 H345:H346 H24:H25 H148 H1657">
      <formula1>27395</formula1>
      <formula2>33970</formula2>
    </dataValidation>
  </dataValidations>
  <hyperlinks>
    <hyperlink ref="AC594" r:id="rId1"/>
    <hyperlink ref="AC603" r:id="rId2"/>
    <hyperlink ref="AC638" r:id="rId3"/>
    <hyperlink ref="AC654" r:id="rId4"/>
    <hyperlink ref="AC655" r:id="rId5"/>
    <hyperlink ref="AC656" r:id="rId6"/>
    <hyperlink ref="AC791" r:id="rId7"/>
    <hyperlink ref="AC792" r:id="rId8"/>
    <hyperlink ref="AC793" r:id="rId9"/>
    <hyperlink ref="AC1507" r:id="rId10"/>
    <hyperlink ref="AC1598" r:id="rId11"/>
    <hyperlink ref="AC1600" r:id="rId12"/>
    <hyperlink ref="AC1651" r:id="rId13"/>
    <hyperlink ref="AC18" r:id="rId14"/>
    <hyperlink ref="AC46" r:id="rId15"/>
    <hyperlink ref="AC72" r:id="rId16"/>
    <hyperlink ref="AC163" r:id="rId17"/>
    <hyperlink ref="AC168" r:id="rId18"/>
    <hyperlink ref="AC169" r:id="rId19"/>
    <hyperlink ref="AC170" r:id="rId20"/>
    <hyperlink ref="AC173" r:id="rId21"/>
    <hyperlink ref="AC1616" r:id="rId22"/>
    <hyperlink ref="AC1617" r:id="rId23"/>
    <hyperlink ref="AC1702" r:id="rId24"/>
    <hyperlink ref="AC1721" r:id="rId25"/>
    <hyperlink ref="AC1722" r:id="rId26"/>
    <hyperlink ref="AC1723" r:id="rId27"/>
    <hyperlink ref="AC1726" r:id="rId28"/>
    <hyperlink ref="AC1735" r:id="rId29"/>
  </hyperlinks>
  <pageMargins left="0.7" right="0.7" top="0.75" bottom="0.75" header="0.3" footer="0.3"/>
  <pageSetup paperSize="9" orientation="portrait" verticalDpi="0" r:id="rId30"/>
  <legacyDrawing r:id="rId31"/>
</worksheet>
</file>

<file path=xl/worksheets/sheet2.xml><?xml version="1.0" encoding="utf-8"?>
<worksheet xmlns="http://schemas.openxmlformats.org/spreadsheetml/2006/main" xmlns:r="http://schemas.openxmlformats.org/officeDocument/2006/relationships">
  <dimension ref="A1:AC86"/>
  <sheetViews>
    <sheetView topLeftCell="A79" zoomScale="85" zoomScaleNormal="85" workbookViewId="0">
      <selection activeCell="C37" sqref="C37"/>
    </sheetView>
  </sheetViews>
  <sheetFormatPr defaultRowHeight="14.25"/>
  <cols>
    <col min="4" max="5" width="9" customWidth="1"/>
    <col min="6" max="6" width="18.75" style="436" customWidth="1"/>
    <col min="7" max="9" width="9" customWidth="1"/>
    <col min="10" max="10" width="9" style="434" customWidth="1"/>
    <col min="11" max="11" width="9" customWidth="1"/>
    <col min="12" max="12" width="11.125" customWidth="1"/>
    <col min="13" max="13" width="13.75" customWidth="1"/>
    <col min="14" max="18" width="9" customWidth="1"/>
    <col min="19" max="19" width="12.625" customWidth="1"/>
    <col min="20" max="20" width="17.875" customWidth="1"/>
    <col min="21" max="21" width="13.25" customWidth="1"/>
    <col min="22" max="22" width="9.125" customWidth="1"/>
    <col min="23" max="23" width="9" customWidth="1"/>
    <col min="24" max="24" width="14.5" customWidth="1"/>
    <col min="25" max="25" width="9" customWidth="1"/>
    <col min="26" max="26" width="13.375" customWidth="1"/>
    <col min="27" max="29" width="9" customWidth="1"/>
  </cols>
  <sheetData>
    <row r="1" spans="1:29" s="13" customFormat="1" ht="14.25" customHeight="1">
      <c r="A1" s="1"/>
      <c r="B1" s="2"/>
      <c r="C1" s="3"/>
      <c r="D1" s="4"/>
      <c r="E1" s="5"/>
      <c r="F1" s="6"/>
      <c r="G1" s="6"/>
      <c r="H1" s="6"/>
      <c r="I1" s="2"/>
      <c r="J1" s="7"/>
      <c r="K1" s="2"/>
      <c r="L1" s="8"/>
      <c r="M1" s="8"/>
      <c r="N1" s="8"/>
      <c r="O1" s="8"/>
      <c r="P1" s="8"/>
      <c r="Q1" s="8"/>
      <c r="R1" s="8"/>
      <c r="S1" s="8"/>
      <c r="T1" s="9"/>
      <c r="U1" s="10"/>
      <c r="V1" s="8"/>
      <c r="W1" s="9"/>
      <c r="X1" s="8"/>
      <c r="Y1" s="8"/>
      <c r="Z1" s="11"/>
      <c r="AA1" s="11"/>
      <c r="AB1" s="12"/>
    </row>
    <row r="2" spans="1:29" s="13" customFormat="1" ht="15" customHeight="1">
      <c r="A2" s="14" t="s">
        <v>0</v>
      </c>
      <c r="B2" s="15"/>
      <c r="C2" s="16"/>
      <c r="D2" s="17"/>
      <c r="E2" s="5"/>
      <c r="F2" s="6"/>
      <c r="G2" s="6"/>
      <c r="H2" s="6"/>
      <c r="I2" s="2"/>
      <c r="J2" s="7"/>
      <c r="K2" s="2"/>
      <c r="L2" s="8"/>
      <c r="M2" s="8"/>
      <c r="N2" s="8"/>
      <c r="O2" s="8"/>
      <c r="P2" s="8"/>
      <c r="Q2" s="8"/>
      <c r="R2" s="8"/>
      <c r="S2" s="8"/>
      <c r="T2" s="9"/>
      <c r="U2" s="10"/>
      <c r="V2" s="8"/>
      <c r="W2" s="9"/>
      <c r="X2" s="8"/>
      <c r="Y2" s="8"/>
      <c r="Z2" s="11"/>
      <c r="AA2" s="11"/>
      <c r="AB2" s="12"/>
    </row>
    <row r="3" spans="1:29" s="13" customFormat="1" ht="15" customHeight="1">
      <c r="A3" s="14" t="s">
        <v>1</v>
      </c>
      <c r="B3" s="15"/>
      <c r="C3" s="16"/>
      <c r="D3" s="17"/>
      <c r="E3" s="5"/>
      <c r="F3" s="6"/>
      <c r="G3" s="6"/>
      <c r="H3" s="6"/>
      <c r="I3" s="2"/>
      <c r="J3" s="7"/>
      <c r="K3" s="2"/>
      <c r="L3" s="8"/>
      <c r="M3" s="8"/>
      <c r="N3" s="8"/>
      <c r="O3" s="8"/>
      <c r="P3" s="8"/>
      <c r="Q3" s="8"/>
      <c r="R3" s="8"/>
      <c r="S3" s="8"/>
      <c r="T3" s="9"/>
      <c r="U3" s="10"/>
      <c r="V3" s="8"/>
      <c r="W3" s="9"/>
      <c r="X3" s="8"/>
      <c r="Y3" s="8"/>
      <c r="Z3" s="11"/>
      <c r="AA3" s="11"/>
      <c r="AB3" s="12"/>
    </row>
    <row r="4" spans="1:29" s="13" customFormat="1" ht="15" customHeight="1">
      <c r="A4" s="18" t="s">
        <v>2</v>
      </c>
      <c r="B4" s="19"/>
      <c r="C4" s="19"/>
      <c r="D4" s="20"/>
      <c r="E4" s="21"/>
      <c r="F4" s="22"/>
      <c r="G4" s="23"/>
      <c r="H4" s="23"/>
      <c r="I4" s="24"/>
      <c r="J4" s="25"/>
      <c r="K4" s="24"/>
      <c r="L4" s="26"/>
      <c r="M4" s="26"/>
      <c r="N4" s="26"/>
      <c r="O4" s="26"/>
      <c r="P4" s="26"/>
      <c r="Q4" s="26"/>
      <c r="R4" s="26"/>
      <c r="S4" s="26"/>
      <c r="T4" s="27"/>
      <c r="U4" s="10"/>
      <c r="V4" s="8"/>
      <c r="W4" s="9"/>
      <c r="X4" s="8"/>
      <c r="Y4" s="8"/>
      <c r="Z4" s="11"/>
      <c r="AA4" s="11"/>
      <c r="AB4" s="12"/>
    </row>
    <row r="5" spans="1:29" s="13" customFormat="1" ht="15" customHeight="1">
      <c r="A5" s="18" t="s">
        <v>3</v>
      </c>
      <c r="B5" s="19"/>
      <c r="C5" s="19"/>
      <c r="D5" s="20"/>
      <c r="E5" s="21"/>
      <c r="F5" s="22"/>
      <c r="G5" s="23"/>
      <c r="H5" s="23"/>
      <c r="I5" s="24"/>
      <c r="J5" s="25"/>
      <c r="K5" s="24"/>
      <c r="L5" s="26"/>
      <c r="M5" s="26"/>
      <c r="N5" s="26"/>
      <c r="O5" s="26"/>
      <c r="P5" s="26"/>
      <c r="Q5" s="26"/>
      <c r="R5" s="26"/>
      <c r="S5" s="26"/>
      <c r="T5" s="27"/>
      <c r="U5" s="10"/>
      <c r="V5" s="8"/>
      <c r="W5" s="9"/>
      <c r="X5" s="8"/>
      <c r="Y5" s="8"/>
      <c r="Z5" s="11"/>
      <c r="AA5" s="11"/>
      <c r="AB5" s="12"/>
    </row>
    <row r="6" spans="1:29" s="13" customFormat="1" ht="15" customHeight="1">
      <c r="A6" s="28" t="s">
        <v>4</v>
      </c>
      <c r="B6" s="29"/>
      <c r="C6" s="29"/>
      <c r="D6" s="29"/>
      <c r="E6" s="29"/>
      <c r="F6" s="29"/>
      <c r="G6" s="29"/>
      <c r="H6" s="29"/>
      <c r="I6" s="29"/>
      <c r="J6" s="29"/>
      <c r="K6" s="29"/>
      <c r="L6" s="30"/>
      <c r="M6" s="30"/>
      <c r="N6" s="30"/>
      <c r="O6" s="30"/>
      <c r="P6" s="30"/>
      <c r="Q6" s="30"/>
      <c r="R6" s="30"/>
      <c r="S6" s="30"/>
      <c r="T6" s="29"/>
      <c r="U6" s="10"/>
      <c r="V6" s="31"/>
      <c r="W6" s="9"/>
      <c r="X6" s="8"/>
      <c r="Y6" s="8"/>
      <c r="Z6" s="11"/>
      <c r="AA6" s="11"/>
      <c r="AB6" s="12"/>
    </row>
    <row r="7" spans="1:29" s="39" customFormat="1" ht="15" customHeight="1">
      <c r="A7" s="32" t="s">
        <v>5</v>
      </c>
      <c r="B7" s="33"/>
      <c r="C7" s="33"/>
      <c r="D7" s="33"/>
      <c r="E7" s="33"/>
      <c r="F7" s="33"/>
      <c r="G7" s="33"/>
      <c r="H7" s="33"/>
      <c r="I7" s="33"/>
      <c r="J7" s="33"/>
      <c r="K7" s="33"/>
      <c r="L7" s="33"/>
      <c r="M7" s="33"/>
      <c r="N7" s="33"/>
      <c r="O7" s="33"/>
      <c r="P7" s="33"/>
      <c r="Q7" s="33"/>
      <c r="R7" s="33"/>
      <c r="S7" s="33"/>
      <c r="T7" s="34"/>
      <c r="U7" s="35"/>
      <c r="V7" s="36"/>
      <c r="W7" s="37"/>
      <c r="X7" s="36"/>
      <c r="Y7" s="36"/>
      <c r="Z7" s="36"/>
      <c r="AA7" s="36"/>
      <c r="AB7" s="38"/>
    </row>
    <row r="8" spans="1:29" s="13" customFormat="1" ht="15" customHeight="1" thickBot="1">
      <c r="A8" s="40"/>
      <c r="B8" s="40"/>
      <c r="C8" s="41"/>
      <c r="D8" s="42"/>
      <c r="E8" s="43" t="s">
        <v>6</v>
      </c>
      <c r="F8" s="44" t="s">
        <v>7</v>
      </c>
      <c r="G8" s="43" t="s">
        <v>8</v>
      </c>
      <c r="H8" s="43" t="s">
        <v>9</v>
      </c>
      <c r="I8" s="43" t="s">
        <v>10</v>
      </c>
      <c r="J8" s="43" t="s">
        <v>11</v>
      </c>
      <c r="K8" s="43" t="s">
        <v>12</v>
      </c>
      <c r="L8" s="43" t="s">
        <v>13</v>
      </c>
      <c r="M8" s="43" t="s">
        <v>14</v>
      </c>
      <c r="N8" s="43" t="s">
        <v>15</v>
      </c>
      <c r="O8" s="43" t="s">
        <v>16</v>
      </c>
      <c r="P8" s="43" t="s">
        <v>17</v>
      </c>
      <c r="Q8" s="43" t="s">
        <v>18</v>
      </c>
      <c r="R8" s="43" t="s">
        <v>19</v>
      </c>
      <c r="S8" s="43" t="s">
        <v>20</v>
      </c>
      <c r="T8" s="43" t="s">
        <v>21</v>
      </c>
      <c r="U8" s="43" t="s">
        <v>22</v>
      </c>
      <c r="V8" s="43" t="s">
        <v>23</v>
      </c>
      <c r="W8" s="43" t="s">
        <v>24</v>
      </c>
      <c r="X8" s="43" t="s">
        <v>25</v>
      </c>
      <c r="Y8" s="43" t="s">
        <v>26</v>
      </c>
      <c r="Z8" s="43" t="s">
        <v>27</v>
      </c>
      <c r="AA8" s="43" t="s">
        <v>28</v>
      </c>
      <c r="AB8" s="43" t="s">
        <v>29</v>
      </c>
      <c r="AC8" s="43" t="s">
        <v>30</v>
      </c>
    </row>
    <row r="9" spans="1:29" s="13" customFormat="1" ht="15" customHeight="1">
      <c r="A9" s="45" t="s">
        <v>31</v>
      </c>
      <c r="B9" s="46" t="s">
        <v>32</v>
      </c>
      <c r="C9" s="47" t="s">
        <v>33</v>
      </c>
      <c r="D9" s="48" t="s">
        <v>34</v>
      </c>
      <c r="E9" s="49" t="s">
        <v>35</v>
      </c>
      <c r="F9" s="50" t="s">
        <v>36</v>
      </c>
      <c r="G9" s="49" t="s">
        <v>37</v>
      </c>
      <c r="H9" s="51" t="s">
        <v>38</v>
      </c>
      <c r="I9" s="51" t="s">
        <v>39</v>
      </c>
      <c r="J9" s="49" t="s">
        <v>40</v>
      </c>
      <c r="K9" s="52" t="s">
        <v>41</v>
      </c>
      <c r="L9" s="53" t="s">
        <v>42</v>
      </c>
      <c r="M9" s="54" t="s">
        <v>43</v>
      </c>
      <c r="N9" s="54"/>
      <c r="O9" s="54"/>
      <c r="P9" s="54"/>
      <c r="Q9" s="54"/>
      <c r="R9" s="54"/>
      <c r="S9" s="54"/>
      <c r="T9" s="55" t="s">
        <v>44</v>
      </c>
      <c r="U9" s="56" t="s">
        <v>45</v>
      </c>
      <c r="V9" s="57" t="s">
        <v>46</v>
      </c>
      <c r="W9" s="58" t="s">
        <v>47</v>
      </c>
      <c r="X9" s="55" t="s">
        <v>48</v>
      </c>
      <c r="Y9" s="59" t="s">
        <v>49</v>
      </c>
      <c r="Z9" s="59"/>
      <c r="AA9" s="60" t="s">
        <v>50</v>
      </c>
      <c r="AB9" s="61" t="s">
        <v>51</v>
      </c>
      <c r="AC9" s="62" t="s">
        <v>52</v>
      </c>
    </row>
    <row r="10" spans="1:29" s="13" customFormat="1" ht="15" customHeight="1" thickBot="1">
      <c r="A10" s="63"/>
      <c r="B10" s="64"/>
      <c r="C10" s="65"/>
      <c r="D10" s="66"/>
      <c r="E10" s="67"/>
      <c r="F10" s="68"/>
      <c r="G10" s="67"/>
      <c r="H10" s="69"/>
      <c r="I10" s="69"/>
      <c r="J10" s="67"/>
      <c r="K10" s="70"/>
      <c r="L10" s="71"/>
      <c r="M10" s="72" t="s">
        <v>53</v>
      </c>
      <c r="N10" s="73" t="s">
        <v>54</v>
      </c>
      <c r="O10" s="73" t="s">
        <v>55</v>
      </c>
      <c r="P10" s="73" t="s">
        <v>56</v>
      </c>
      <c r="Q10" s="73" t="s">
        <v>57</v>
      </c>
      <c r="R10" s="73" t="s">
        <v>58</v>
      </c>
      <c r="S10" s="72" t="s">
        <v>59</v>
      </c>
      <c r="T10" s="74"/>
      <c r="U10" s="75"/>
      <c r="V10" s="76"/>
      <c r="W10" s="77"/>
      <c r="X10" s="74"/>
      <c r="Y10" s="78" t="s">
        <v>60</v>
      </c>
      <c r="Z10" s="78" t="s">
        <v>61</v>
      </c>
      <c r="AA10" s="79" t="s">
        <v>62</v>
      </c>
      <c r="AB10" s="80"/>
      <c r="AC10" s="81"/>
    </row>
    <row r="11" spans="1:29" ht="15" customHeight="1">
      <c r="A11" s="82">
        <v>1</v>
      </c>
      <c r="B11" s="453" t="s">
        <v>79</v>
      </c>
      <c r="C11" s="84" t="s">
        <v>686</v>
      </c>
      <c r="D11" s="130"/>
      <c r="E11" s="333" t="s">
        <v>5126</v>
      </c>
      <c r="F11" s="133" t="s">
        <v>5127</v>
      </c>
      <c r="G11" s="134" t="s">
        <v>74</v>
      </c>
      <c r="H11" s="134" t="s">
        <v>107</v>
      </c>
      <c r="I11" s="134"/>
      <c r="J11" s="120" t="s">
        <v>2628</v>
      </c>
      <c r="K11" s="167" t="s">
        <v>115</v>
      </c>
      <c r="L11" s="122">
        <v>25300000</v>
      </c>
      <c r="M11" s="122"/>
      <c r="N11" s="123"/>
      <c r="O11" s="122"/>
      <c r="P11" s="122"/>
      <c r="Q11" s="123"/>
      <c r="R11" s="123"/>
      <c r="S11" s="122"/>
      <c r="T11" s="110">
        <f>IF(O11&gt;0,L11-(L11*O11/100)-M11-S11-N11,IF(P11&gt;0,L11-(L11*P11/100)-M11-S11-N11,IF(Q11&gt;0,L11-(L11*Q11/100)-M11-S11-N11,L11-M11-S11-N11)))-R11</f>
        <v>25300000</v>
      </c>
      <c r="U11" s="92">
        <v>23050000</v>
      </c>
      <c r="V11" s="124"/>
      <c r="W11" s="125"/>
      <c r="X11" s="433">
        <f>U11+V11-W11</f>
        <v>23050000</v>
      </c>
      <c r="Y11" s="94">
        <f>IF(X11&gt;T11,X11-T11,0)</f>
        <v>0</v>
      </c>
      <c r="Z11" s="94">
        <f>IF(X11&lt;T11,T11-X11,0)</f>
        <v>2250000</v>
      </c>
      <c r="AA11" s="126"/>
      <c r="AB11" s="127" t="s">
        <v>75</v>
      </c>
      <c r="AC11" s="97" t="s">
        <v>5128</v>
      </c>
    </row>
    <row r="12" spans="1:29" ht="15" customHeight="1">
      <c r="A12" s="82">
        <v>2</v>
      </c>
      <c r="B12" s="453" t="s">
        <v>79</v>
      </c>
      <c r="C12" s="85">
        <v>42971</v>
      </c>
      <c r="D12" s="130"/>
      <c r="E12" s="132" t="s">
        <v>5129</v>
      </c>
      <c r="F12" s="133" t="s">
        <v>5130</v>
      </c>
      <c r="G12" s="134" t="s">
        <v>74</v>
      </c>
      <c r="H12" s="134" t="s">
        <v>107</v>
      </c>
      <c r="I12" s="134"/>
      <c r="J12" s="120" t="s">
        <v>3584</v>
      </c>
      <c r="K12" s="167" t="s">
        <v>465</v>
      </c>
      <c r="L12" s="122">
        <v>25300000</v>
      </c>
      <c r="M12" s="122">
        <v>2250000</v>
      </c>
      <c r="N12" s="123"/>
      <c r="O12" s="122"/>
      <c r="P12" s="122"/>
      <c r="Q12" s="123"/>
      <c r="R12" s="123"/>
      <c r="S12" s="122"/>
      <c r="T12" s="110">
        <f>IF(O12&gt;0,L12-(L12*O12/100)-M12-S12-N12,IF(P12&gt;0,L12-(L12*P12/100)-M12-S12-N12,IF(Q12&gt;0,L12-(L12*Q12/100)-M12-S12-N12,L12-M12-S12-N12)))-R12</f>
        <v>23050000</v>
      </c>
      <c r="U12" s="92">
        <v>23000000</v>
      </c>
      <c r="V12" s="124"/>
      <c r="W12" s="125"/>
      <c r="X12" s="433">
        <f>U12+V12-W12</f>
        <v>23000000</v>
      </c>
      <c r="Y12" s="94">
        <f>IF(X12&gt;T12,X12-T12,0)</f>
        <v>0</v>
      </c>
      <c r="Z12" s="94">
        <f>IF(X12&lt;T12,T12-X12,0)</f>
        <v>50000</v>
      </c>
      <c r="AA12" s="126"/>
      <c r="AB12" s="127" t="s">
        <v>75</v>
      </c>
      <c r="AC12" s="97" t="s">
        <v>5131</v>
      </c>
    </row>
    <row r="13" spans="1:29" s="114" customFormat="1" ht="15" customHeight="1">
      <c r="A13" s="82">
        <v>3</v>
      </c>
      <c r="B13" s="101" t="s">
        <v>71</v>
      </c>
      <c r="C13" s="84" t="s">
        <v>1276</v>
      </c>
      <c r="D13" s="130"/>
      <c r="E13" s="102" t="s">
        <v>5132</v>
      </c>
      <c r="F13" s="103" t="s">
        <v>5133</v>
      </c>
      <c r="G13" s="104"/>
      <c r="H13" s="104" t="s">
        <v>74</v>
      </c>
      <c r="I13" s="104" t="s">
        <v>225</v>
      </c>
      <c r="J13" s="104" t="s">
        <v>305</v>
      </c>
      <c r="K13" s="104" t="s">
        <v>102</v>
      </c>
      <c r="L13" s="105">
        <v>25300000</v>
      </c>
      <c r="M13" s="106"/>
      <c r="N13" s="107"/>
      <c r="O13" s="108"/>
      <c r="P13" s="108">
        <v>70</v>
      </c>
      <c r="Q13" s="108"/>
      <c r="R13" s="108"/>
      <c r="S13" s="109">
        <v>20000</v>
      </c>
      <c r="T13" s="110">
        <f>IF(O13&gt;0,L13-(L13*O13/100)-M13-S13-N13,IF(P13&gt;0,L13-(L13*P13/100)-M13-S13-N13,IF(Q13&gt;0,L13-(L13*Q13/100)-M13-S13-N13,L13-M13-S13-N13)))-R13</f>
        <v>7570000</v>
      </c>
      <c r="U13" s="92">
        <v>7500000</v>
      </c>
      <c r="V13" s="111"/>
      <c r="W13" s="112"/>
      <c r="X13" s="433">
        <f>U13+V13-W13</f>
        <v>7500000</v>
      </c>
      <c r="Y13" s="94">
        <f>IF(X13&gt;T13,X13-T13,0)</f>
        <v>0</v>
      </c>
      <c r="Z13" s="94">
        <f>IF(X13&lt;T13,T13-X13,0)</f>
        <v>70000</v>
      </c>
      <c r="AA13" s="112"/>
      <c r="AB13" s="113"/>
      <c r="AC13" s="114" t="s">
        <v>5134</v>
      </c>
    </row>
    <row r="14" spans="1:29" s="114" customFormat="1" ht="15" customHeight="1">
      <c r="A14" s="82">
        <v>4</v>
      </c>
      <c r="B14" s="101" t="s">
        <v>71</v>
      </c>
      <c r="C14" s="146" t="s">
        <v>1118</v>
      </c>
      <c r="D14" s="130"/>
      <c r="E14" s="102" t="s">
        <v>5135</v>
      </c>
      <c r="F14" s="103" t="s">
        <v>5136</v>
      </c>
      <c r="G14" s="104"/>
      <c r="H14" s="104" t="s">
        <v>74</v>
      </c>
      <c r="I14" s="104"/>
      <c r="J14" s="104" t="s">
        <v>312</v>
      </c>
      <c r="K14" s="104" t="s">
        <v>102</v>
      </c>
      <c r="L14" s="105">
        <v>25300000</v>
      </c>
      <c r="M14" s="106"/>
      <c r="N14" s="107"/>
      <c r="O14" s="108"/>
      <c r="P14" s="108"/>
      <c r="Q14" s="108"/>
      <c r="R14" s="108"/>
      <c r="S14" s="109">
        <v>0</v>
      </c>
      <c r="T14" s="110">
        <f>IF(O14&gt;0,L14-(L14*O14/100)-M14-S14-N14,IF(P14&gt;0,L14-(L14*P14/100)-M14-S14-N14,IF(Q14&gt;0,L14-(L14*Q14/100)-M14-S14-N14,L14-M14-S14-N14)))-R14</f>
        <v>25300000</v>
      </c>
      <c r="U14" s="92">
        <v>10000000</v>
      </c>
      <c r="V14" s="111"/>
      <c r="W14" s="112"/>
      <c r="X14" s="433">
        <f>U14+V14-W14</f>
        <v>10000000</v>
      </c>
      <c r="Y14" s="94">
        <f>IF(X14&gt;T14,X14-T14,0)</f>
        <v>0</v>
      </c>
      <c r="Z14" s="94">
        <f>IF(X14&lt;T14,T14-X14,0)</f>
        <v>15300000</v>
      </c>
      <c r="AA14" s="112"/>
      <c r="AB14" s="113"/>
      <c r="AC14" s="114" t="s">
        <v>5137</v>
      </c>
    </row>
    <row r="15" spans="1:29" ht="15" customHeight="1">
      <c r="A15" s="82">
        <v>5</v>
      </c>
      <c r="B15" s="453" t="s">
        <v>79</v>
      </c>
      <c r="C15" s="128" t="s">
        <v>1118</v>
      </c>
      <c r="D15" s="130"/>
      <c r="E15" s="132" t="s">
        <v>5138</v>
      </c>
      <c r="F15" s="133" t="s">
        <v>5139</v>
      </c>
      <c r="G15" s="134" t="s">
        <v>74</v>
      </c>
      <c r="H15" s="134" t="s">
        <v>107</v>
      </c>
      <c r="I15" s="134"/>
      <c r="J15" s="120" t="s">
        <v>400</v>
      </c>
      <c r="K15" s="121" t="s">
        <v>109</v>
      </c>
      <c r="L15" s="122">
        <v>25300000</v>
      </c>
      <c r="M15" s="122"/>
      <c r="N15" s="123"/>
      <c r="O15" s="122"/>
      <c r="P15" s="122"/>
      <c r="Q15" s="123"/>
      <c r="R15" s="123"/>
      <c r="S15" s="122"/>
      <c r="T15" s="110">
        <f>IF(O15&gt;0,L15-(L15*O15/100)-M15-S15-N15,IF(P15&gt;0,L15-(L15*P15/100)-M15-S15-N15,IF(Q15&gt;0,L15-(L15*Q15/100)-M15-S15-N15,L15-M15-S15-N15)))-R15</f>
        <v>25300000</v>
      </c>
      <c r="U15" s="92">
        <v>25000000</v>
      </c>
      <c r="V15" s="124"/>
      <c r="W15" s="125"/>
      <c r="X15" s="433">
        <f>U15+V15-W15</f>
        <v>25000000</v>
      </c>
      <c r="Y15" s="94">
        <f>IF(X15&gt;T15,X15-T15,0)</f>
        <v>0</v>
      </c>
      <c r="Z15" s="94">
        <f>IF(X15&lt;T15,T15-X15,0)</f>
        <v>300000</v>
      </c>
      <c r="AA15" s="126"/>
      <c r="AB15" s="127"/>
      <c r="AC15" s="97" t="s">
        <v>5140</v>
      </c>
    </row>
    <row r="16" spans="1:29">
      <c r="A16" s="82">
        <v>6</v>
      </c>
      <c r="B16" s="453" t="s">
        <v>79</v>
      </c>
      <c r="C16" s="84"/>
      <c r="D16" s="130" t="s">
        <v>5123</v>
      </c>
      <c r="E16" s="116" t="s">
        <v>5141</v>
      </c>
      <c r="F16" s="117" t="s">
        <v>5142</v>
      </c>
      <c r="G16" s="118" t="s">
        <v>74</v>
      </c>
      <c r="H16" s="119" t="s">
        <v>361</v>
      </c>
      <c r="I16" s="116" t="s">
        <v>75</v>
      </c>
      <c r="J16" s="120">
        <v>0</v>
      </c>
      <c r="K16" s="172" t="s">
        <v>115</v>
      </c>
      <c r="L16" s="143">
        <v>25300000</v>
      </c>
      <c r="M16" s="122"/>
      <c r="N16" s="123"/>
      <c r="O16" s="122"/>
      <c r="P16" s="122"/>
      <c r="Q16" s="123"/>
      <c r="R16" s="123"/>
      <c r="S16" s="122"/>
      <c r="T16" s="110">
        <f>IF(O16&gt;0,L16-(L16*O16/100)-M16-S16-N16,IF(P16&gt;0,L16-(L16*P16/100)-M16-S16-N16,IF(Q16&gt;0,L16-(L16*Q16/100)-M16-S16-N16,L16-M16-S16-N16)))-R16</f>
        <v>25300000</v>
      </c>
      <c r="U16" s="92"/>
      <c r="V16" s="124"/>
      <c r="W16" s="125"/>
      <c r="X16" s="433">
        <f>U16+V16-W16</f>
        <v>0</v>
      </c>
      <c r="Y16" s="94">
        <f>IF(X16&gt;T16,X16-T16,0)</f>
        <v>0</v>
      </c>
      <c r="Z16" s="94">
        <f>IF(X16&lt;T16,T16-X16,0)</f>
        <v>25300000</v>
      </c>
      <c r="AA16" s="126"/>
      <c r="AB16" s="127" t="s">
        <v>75</v>
      </c>
      <c r="AC16" s="97" t="s">
        <v>5143</v>
      </c>
    </row>
    <row r="17" spans="1:29" s="100" customFormat="1" ht="15" customHeight="1">
      <c r="A17" s="82">
        <v>7</v>
      </c>
      <c r="B17" s="83" t="s">
        <v>63</v>
      </c>
      <c r="C17" s="287"/>
      <c r="D17" s="130" t="s">
        <v>5123</v>
      </c>
      <c r="E17" s="86" t="s">
        <v>5144</v>
      </c>
      <c r="F17" s="87" t="s">
        <v>5145</v>
      </c>
      <c r="G17" s="146"/>
      <c r="H17" s="86" t="s">
        <v>74</v>
      </c>
      <c r="I17" s="88"/>
      <c r="J17" s="89" t="s">
        <v>157</v>
      </c>
      <c r="K17" s="89" t="s">
        <v>69</v>
      </c>
      <c r="L17" s="89">
        <v>25300000</v>
      </c>
      <c r="M17" s="89"/>
      <c r="N17" s="89"/>
      <c r="O17" s="89"/>
      <c r="P17" s="89"/>
      <c r="Q17" s="89"/>
      <c r="R17" s="89"/>
      <c r="S17" s="90"/>
      <c r="T17" s="110">
        <f>IF(O17&gt;0,L17-(L17*O17/100)-M17-S17-N17,IF(P17&gt;0,L17-(L17*P17/100)-M17-S17-N17,IF(Q17&gt;0,L17-(L17*Q17/100)-M17-S17-N17,L17-M17-S17-N17)))-R17</f>
        <v>25300000</v>
      </c>
      <c r="U17" s="92">
        <v>0</v>
      </c>
      <c r="V17" s="83"/>
      <c r="W17" s="83"/>
      <c r="X17" s="433">
        <f>U17+V17-W17</f>
        <v>0</v>
      </c>
      <c r="Y17" s="94">
        <f>IF(X17&gt;T17,X17-T17,0)</f>
        <v>0</v>
      </c>
      <c r="Z17" s="94">
        <f>IF(X17&lt;T17,T17-X17,0)</f>
        <v>25300000</v>
      </c>
      <c r="AA17" s="95"/>
      <c r="AB17" s="96"/>
      <c r="AC17" s="97" t="s">
        <v>5146</v>
      </c>
    </row>
    <row r="18" spans="1:29" s="114" customFormat="1" ht="15" customHeight="1">
      <c r="A18" s="82">
        <v>8</v>
      </c>
      <c r="B18" s="101" t="s">
        <v>71</v>
      </c>
      <c r="C18" s="129"/>
      <c r="D18" s="130" t="s">
        <v>5123</v>
      </c>
      <c r="E18" s="102" t="s">
        <v>5147</v>
      </c>
      <c r="F18" s="103" t="s">
        <v>5148</v>
      </c>
      <c r="G18" s="104"/>
      <c r="H18" s="104" t="s">
        <v>67</v>
      </c>
      <c r="I18" s="104" t="s">
        <v>75</v>
      </c>
      <c r="J18" s="104" t="s">
        <v>267</v>
      </c>
      <c r="K18" s="104" t="s">
        <v>102</v>
      </c>
      <c r="L18" s="105">
        <v>25300000</v>
      </c>
      <c r="M18" s="106"/>
      <c r="N18" s="107"/>
      <c r="O18" s="108"/>
      <c r="P18" s="108"/>
      <c r="Q18" s="108"/>
      <c r="R18" s="108"/>
      <c r="S18" s="109">
        <v>0</v>
      </c>
      <c r="T18" s="110">
        <f>IF(O18&gt;0,L18-(L18*O18/100)-M18-S18-N18,IF(P18&gt;0,L18-(L18*P18/100)-M18-S18-N18,IF(Q18&gt;0,L18-(L18*Q18/100)-M18-S18-N18,L18-M18-S18-N18)))-R18</f>
        <v>25300000</v>
      </c>
      <c r="U18" s="92">
        <v>0</v>
      </c>
      <c r="V18" s="111"/>
      <c r="W18" s="112"/>
      <c r="X18" s="433">
        <f>U18+V18-W18</f>
        <v>0</v>
      </c>
      <c r="Y18" s="94">
        <f>IF(X18&gt;T18,X18-T18,0)</f>
        <v>0</v>
      </c>
      <c r="Z18" s="94">
        <f>IF(X18&lt;T18,T18-X18,0)</f>
        <v>25300000</v>
      </c>
      <c r="AA18" s="112"/>
      <c r="AB18" s="113"/>
      <c r="AC18" s="114" t="s">
        <v>5149</v>
      </c>
    </row>
    <row r="19" spans="1:29" s="114" customFormat="1" ht="15" customHeight="1">
      <c r="A19" s="82">
        <v>9</v>
      </c>
      <c r="B19" s="101" t="s">
        <v>71</v>
      </c>
      <c r="C19" s="129"/>
      <c r="D19" s="130" t="s">
        <v>5123</v>
      </c>
      <c r="E19" s="102" t="s">
        <v>5150</v>
      </c>
      <c r="F19" s="103" t="s">
        <v>5151</v>
      </c>
      <c r="G19" s="104"/>
      <c r="H19" s="104" t="s">
        <v>255</v>
      </c>
      <c r="I19" s="104"/>
      <c r="J19" s="104" t="s">
        <v>267</v>
      </c>
      <c r="K19" s="104" t="s">
        <v>102</v>
      </c>
      <c r="L19" s="105">
        <v>25300000</v>
      </c>
      <c r="M19" s="106"/>
      <c r="N19" s="107"/>
      <c r="O19" s="108"/>
      <c r="P19" s="108"/>
      <c r="Q19" s="108"/>
      <c r="R19" s="108"/>
      <c r="S19" s="109">
        <v>0</v>
      </c>
      <c r="T19" s="110">
        <f>IF(O19&gt;0,L19-(L19*O19/100)-M19-S19-N19,IF(P19&gt;0,L19-(L19*P19/100)-M19-S19-N19,IF(Q19&gt;0,L19-(L19*Q19/100)-M19-S19-N19,L19-M19-S19-N19)))-R19</f>
        <v>25300000</v>
      </c>
      <c r="U19" s="92">
        <v>0</v>
      </c>
      <c r="V19" s="111"/>
      <c r="W19" s="112"/>
      <c r="X19" s="433">
        <f>U19+V19-W19</f>
        <v>0</v>
      </c>
      <c r="Y19" s="94">
        <f>IF(X19&gt;T19,X19-T19,0)</f>
        <v>0</v>
      </c>
      <c r="Z19" s="94">
        <f>IF(X19&lt;T19,T19-X19,0)</f>
        <v>25300000</v>
      </c>
      <c r="AA19" s="112"/>
      <c r="AB19" s="113"/>
      <c r="AC19" s="114" t="s">
        <v>5152</v>
      </c>
    </row>
    <row r="20" spans="1:29" s="114" customFormat="1" ht="15" customHeight="1">
      <c r="A20" s="82">
        <v>10</v>
      </c>
      <c r="B20" s="101" t="s">
        <v>71</v>
      </c>
      <c r="C20" s="129"/>
      <c r="D20" s="130" t="s">
        <v>5123</v>
      </c>
      <c r="E20" s="102" t="s">
        <v>5153</v>
      </c>
      <c r="F20" s="103" t="s">
        <v>5154</v>
      </c>
      <c r="G20" s="104"/>
      <c r="H20" s="104" t="s">
        <v>67</v>
      </c>
      <c r="I20" s="104" t="s">
        <v>75</v>
      </c>
      <c r="J20" s="104" t="s">
        <v>291</v>
      </c>
      <c r="K20" s="104" t="s">
        <v>77</v>
      </c>
      <c r="L20" s="105">
        <v>25300000</v>
      </c>
      <c r="M20" s="106"/>
      <c r="N20" s="107"/>
      <c r="O20" s="108"/>
      <c r="P20" s="108"/>
      <c r="Q20" s="108"/>
      <c r="R20" s="108"/>
      <c r="S20" s="109">
        <v>0</v>
      </c>
      <c r="T20" s="110">
        <f>IF(O20&gt;0,L20-(L20*O20/100)-M20-S20-N20,IF(P20&gt;0,L20-(L20*P20/100)-M20-S20-N20,IF(Q20&gt;0,L20-(L20*Q20/100)-M20-S20-N20,L20-M20-S20-N20)))-R20</f>
        <v>25300000</v>
      </c>
      <c r="U20" s="92">
        <v>0</v>
      </c>
      <c r="V20" s="111"/>
      <c r="W20" s="112"/>
      <c r="X20" s="433">
        <f>U20+V20-W20</f>
        <v>0</v>
      </c>
      <c r="Y20" s="94">
        <f>IF(X20&gt;T20,X20-T20,0)</f>
        <v>0</v>
      </c>
      <c r="Z20" s="94">
        <f>IF(X20&lt;T20,T20-X20,0)</f>
        <v>25300000</v>
      </c>
      <c r="AA20" s="112"/>
      <c r="AB20" s="113"/>
      <c r="AC20" s="114" t="s">
        <v>5155</v>
      </c>
    </row>
    <row r="21" spans="1:29" s="114" customFormat="1" ht="15" customHeight="1">
      <c r="A21" s="82">
        <v>11</v>
      </c>
      <c r="B21" s="101" t="s">
        <v>71</v>
      </c>
      <c r="C21" s="129"/>
      <c r="D21" s="130" t="s">
        <v>5123</v>
      </c>
      <c r="E21" s="102" t="s">
        <v>5156</v>
      </c>
      <c r="F21" s="103" t="s">
        <v>5157</v>
      </c>
      <c r="G21" s="104"/>
      <c r="H21" s="104" t="s">
        <v>74</v>
      </c>
      <c r="I21" s="104" t="s">
        <v>75</v>
      </c>
      <c r="J21" s="104" t="s">
        <v>76</v>
      </c>
      <c r="K21" s="104" t="s">
        <v>77</v>
      </c>
      <c r="L21" s="105">
        <v>25300000</v>
      </c>
      <c r="M21" s="106"/>
      <c r="N21" s="107"/>
      <c r="O21" s="108"/>
      <c r="P21" s="108"/>
      <c r="Q21" s="108"/>
      <c r="R21" s="108"/>
      <c r="S21" s="109">
        <v>0</v>
      </c>
      <c r="T21" s="110">
        <f>IF(O21&gt;0,L21-(L21*O21/100)-M21-S21-N21,IF(P21&gt;0,L21-(L21*P21/100)-M21-S21-N21,IF(Q21&gt;0,L21-(L21*Q21/100)-M21-S21-N21,L21-M21-S21-N21)))-R21</f>
        <v>25300000</v>
      </c>
      <c r="U21" s="92">
        <v>0</v>
      </c>
      <c r="V21" s="111"/>
      <c r="W21" s="112"/>
      <c r="X21" s="433">
        <f>U21+V21-W21</f>
        <v>0</v>
      </c>
      <c r="Y21" s="94">
        <f>IF(X21&gt;T21,X21-T21,0)</f>
        <v>0</v>
      </c>
      <c r="Z21" s="94">
        <f>IF(X21&lt;T21,T21-X21,0)</f>
        <v>25300000</v>
      </c>
      <c r="AA21" s="112"/>
      <c r="AB21" s="113"/>
      <c r="AC21" s="114" t="s">
        <v>5158</v>
      </c>
    </row>
    <row r="22" spans="1:29" s="114" customFormat="1" ht="15" customHeight="1">
      <c r="A22" s="82">
        <v>12</v>
      </c>
      <c r="B22" s="101" t="s">
        <v>71</v>
      </c>
      <c r="C22" s="129"/>
      <c r="D22" s="130" t="s">
        <v>5123</v>
      </c>
      <c r="E22" s="216" t="s">
        <v>5159</v>
      </c>
      <c r="F22" s="217" t="s">
        <v>5160</v>
      </c>
      <c r="G22" s="165"/>
      <c r="H22" s="165" t="s">
        <v>74</v>
      </c>
      <c r="I22" s="165">
        <v>0</v>
      </c>
      <c r="J22" s="165" t="s">
        <v>903</v>
      </c>
      <c r="K22" s="104" t="s">
        <v>102</v>
      </c>
      <c r="L22" s="105">
        <v>25300000</v>
      </c>
      <c r="M22" s="106"/>
      <c r="N22" s="107"/>
      <c r="O22" s="108"/>
      <c r="P22" s="108"/>
      <c r="Q22" s="108"/>
      <c r="R22" s="108"/>
      <c r="S22" s="109">
        <v>525000</v>
      </c>
      <c r="T22" s="110">
        <f>IF(O22&gt;0,L22-(L22*O22/100)-M22-S22-N22,IF(P22&gt;0,L22-(L22*P22/100)-M22-S22-N22,IF(Q22&gt;0,L22-(L22*Q22/100)-M22-S22-N22,L22-M22-S22-N22)))-R22</f>
        <v>24775000</v>
      </c>
      <c r="U22" s="92">
        <v>0</v>
      </c>
      <c r="V22" s="111"/>
      <c r="W22" s="112"/>
      <c r="X22" s="433">
        <f>U22+V22-W22</f>
        <v>0</v>
      </c>
      <c r="Y22" s="94">
        <f>IF(X22&gt;T22,X22-T22,0)</f>
        <v>0</v>
      </c>
      <c r="Z22" s="94">
        <f>IF(X22&lt;T22,T22-X22,0)</f>
        <v>24775000</v>
      </c>
      <c r="AA22" s="112"/>
      <c r="AB22" s="113"/>
      <c r="AC22" s="114" t="s">
        <v>5161</v>
      </c>
    </row>
    <row r="23" spans="1:29" s="114" customFormat="1" ht="15" customHeight="1">
      <c r="A23" s="82">
        <v>13</v>
      </c>
      <c r="B23" s="101" t="s">
        <v>71</v>
      </c>
      <c r="C23" s="129"/>
      <c r="D23" s="130" t="s">
        <v>5123</v>
      </c>
      <c r="E23" s="216" t="s">
        <v>5162</v>
      </c>
      <c r="F23" s="217" t="s">
        <v>1177</v>
      </c>
      <c r="G23" s="165">
        <v>0</v>
      </c>
      <c r="H23" s="165" t="s">
        <v>2441</v>
      </c>
      <c r="I23" s="165" t="s">
        <v>83</v>
      </c>
      <c r="J23" s="165" t="s">
        <v>352</v>
      </c>
      <c r="K23" s="104" t="s">
        <v>77</v>
      </c>
      <c r="L23" s="105">
        <v>25300000</v>
      </c>
      <c r="M23" s="106"/>
      <c r="N23" s="107"/>
      <c r="O23" s="108"/>
      <c r="P23" s="108"/>
      <c r="Q23" s="108"/>
      <c r="R23" s="108"/>
      <c r="S23" s="109"/>
      <c r="T23" s="110">
        <f>IF(O23&gt;0,L23-(L23*O23/100)-M23-S23-N23,IF(P23&gt;0,L23-(L23*P23/100)-M23-S23-N23,IF(Q23&gt;0,L23-(L23*Q23/100)-M23-S23-N23,L23-M23-S23-N23)))-R23</f>
        <v>25300000</v>
      </c>
      <c r="U23" s="92">
        <v>0</v>
      </c>
      <c r="V23" s="111"/>
      <c r="W23" s="112"/>
      <c r="X23" s="433">
        <f>U23+V23-W23</f>
        <v>0</v>
      </c>
      <c r="Y23" s="94">
        <f>IF(X23&gt;T23,X23-T23,0)</f>
        <v>0</v>
      </c>
      <c r="Z23" s="94">
        <f>IF(X23&lt;T23,T23-X23,0)</f>
        <v>25300000</v>
      </c>
      <c r="AA23" s="112"/>
      <c r="AB23" s="113"/>
      <c r="AC23" s="114" t="s">
        <v>5163</v>
      </c>
    </row>
    <row r="24" spans="1:29" ht="15" customHeight="1">
      <c r="A24" s="82">
        <v>14</v>
      </c>
      <c r="B24" s="115" t="s">
        <v>79</v>
      </c>
      <c r="C24" s="405"/>
      <c r="D24" s="130" t="s">
        <v>5123</v>
      </c>
      <c r="E24" s="132" t="s">
        <v>5164</v>
      </c>
      <c r="F24" s="133" t="s">
        <v>3578</v>
      </c>
      <c r="G24" s="134" t="s">
        <v>74</v>
      </c>
      <c r="H24" s="134" t="s">
        <v>107</v>
      </c>
      <c r="I24" s="134"/>
      <c r="J24" s="120" t="s">
        <v>420</v>
      </c>
      <c r="K24" s="167" t="s">
        <v>421</v>
      </c>
      <c r="L24" s="122">
        <v>10350000</v>
      </c>
      <c r="M24" s="122">
        <v>2250000</v>
      </c>
      <c r="N24" s="123"/>
      <c r="O24" s="122"/>
      <c r="P24" s="122"/>
      <c r="Q24" s="123"/>
      <c r="R24" s="123"/>
      <c r="S24" s="122">
        <v>2925000</v>
      </c>
      <c r="T24" s="110">
        <f>IF(O24&gt;0,L24-(L24*O24/100)-M24-S24-N24,IF(P24&gt;0,L24-(L24*P24/100)-M24-S24-N24,IF(Q24&gt;0,L24-(L24*Q24/100)-M24-S24-N24,L24-M24-S24-N24)))-R24</f>
        <v>5175000</v>
      </c>
      <c r="U24" s="92">
        <v>0</v>
      </c>
      <c r="V24" s="124"/>
      <c r="W24" s="125"/>
      <c r="X24" s="433">
        <f>U24+V24-W24</f>
        <v>0</v>
      </c>
      <c r="Y24" s="94">
        <f>IF(X24&gt;T24,X24-T24,0)</f>
        <v>0</v>
      </c>
      <c r="Z24" s="94">
        <f>IF(X24&lt;T24,T24-X24,0)</f>
        <v>5175000</v>
      </c>
      <c r="AA24" s="126"/>
      <c r="AB24" s="127"/>
      <c r="AC24" s="97" t="s">
        <v>5165</v>
      </c>
    </row>
    <row r="25" spans="1:29" ht="15" customHeight="1">
      <c r="A25" s="82">
        <v>15</v>
      </c>
      <c r="B25" s="115" t="s">
        <v>79</v>
      </c>
      <c r="C25" s="405"/>
      <c r="D25" s="130" t="s">
        <v>5123</v>
      </c>
      <c r="E25" s="132" t="s">
        <v>5166</v>
      </c>
      <c r="F25" s="133" t="s">
        <v>5167</v>
      </c>
      <c r="G25" s="134" t="s">
        <v>82</v>
      </c>
      <c r="H25" s="134" t="s">
        <v>107</v>
      </c>
      <c r="I25" s="134"/>
      <c r="J25" s="120" t="s">
        <v>420</v>
      </c>
      <c r="K25" s="167" t="s">
        <v>421</v>
      </c>
      <c r="L25" s="122">
        <v>10350000</v>
      </c>
      <c r="M25" s="122">
        <v>2250000</v>
      </c>
      <c r="N25" s="123"/>
      <c r="O25" s="122"/>
      <c r="P25" s="122"/>
      <c r="Q25" s="123"/>
      <c r="R25" s="123"/>
      <c r="S25" s="122">
        <v>2925000</v>
      </c>
      <c r="T25" s="110">
        <f>IF(O25&gt;0,L25-(L25*O25/100)-M25-S25-N25,IF(P25&gt;0,L25-(L25*P25/100)-M25-S25-N25,IF(Q25&gt;0,L25-(L25*Q25/100)-M25-S25-N25,L25-M25-S25-N25)))-R25</f>
        <v>5175000</v>
      </c>
      <c r="U25" s="92">
        <v>0</v>
      </c>
      <c r="V25" s="124"/>
      <c r="W25" s="125"/>
      <c r="X25" s="433">
        <f>U25+V25-W25</f>
        <v>0</v>
      </c>
      <c r="Y25" s="94">
        <f>IF(X25&gt;T25,X25-T25,0)</f>
        <v>0</v>
      </c>
      <c r="Z25" s="94">
        <f>IF(X25&lt;T25,T25-X25,0)</f>
        <v>5175000</v>
      </c>
      <c r="AA25" s="126"/>
      <c r="AB25" s="127"/>
      <c r="AC25" s="97" t="s">
        <v>5168</v>
      </c>
    </row>
    <row r="26" spans="1:29" ht="15" customHeight="1">
      <c r="A26" s="82">
        <v>16</v>
      </c>
      <c r="B26" s="115" t="s">
        <v>79</v>
      </c>
      <c r="C26" s="405"/>
      <c r="D26" s="130" t="s">
        <v>5123</v>
      </c>
      <c r="E26" s="116" t="s">
        <v>5169</v>
      </c>
      <c r="F26" s="117" t="s">
        <v>5170</v>
      </c>
      <c r="G26" s="118" t="s">
        <v>67</v>
      </c>
      <c r="H26" s="119"/>
      <c r="I26" s="116" t="s">
        <v>75</v>
      </c>
      <c r="J26" s="120" t="s">
        <v>849</v>
      </c>
      <c r="K26" s="121" t="s">
        <v>115</v>
      </c>
      <c r="L26" s="122">
        <v>25300000</v>
      </c>
      <c r="M26" s="122"/>
      <c r="N26" s="123"/>
      <c r="O26" s="122"/>
      <c r="P26" s="122"/>
      <c r="Q26" s="123"/>
      <c r="R26" s="123"/>
      <c r="S26" s="122">
        <v>25000</v>
      </c>
      <c r="T26" s="110">
        <f>IF(O26&gt;0,L26-(L26*O26/100)-M26-S26-N26,IF(P26&gt;0,L26-(L26*P26/100)-M26-S26-N26,IF(Q26&gt;0,L26-(L26*Q26/100)-M26-S26-N26,L26-M26-S26-N26)))-R26</f>
        <v>25275000</v>
      </c>
      <c r="U26" s="92">
        <v>0</v>
      </c>
      <c r="V26" s="124"/>
      <c r="W26" s="125"/>
      <c r="X26" s="433">
        <f>U26+V26-W26</f>
        <v>0</v>
      </c>
      <c r="Y26" s="94">
        <f>IF(X26&gt;T26,X26-T26,0)</f>
        <v>0</v>
      </c>
      <c r="Z26" s="94">
        <f>IF(X26&lt;T26,T26-X26,0)</f>
        <v>25275000</v>
      </c>
      <c r="AA26" s="126"/>
      <c r="AB26" s="127" t="s">
        <v>75</v>
      </c>
      <c r="AC26" s="97" t="s">
        <v>5171</v>
      </c>
    </row>
    <row r="27" spans="1:29" s="233" customFormat="1" ht="15" customHeight="1">
      <c r="A27" s="82">
        <v>17</v>
      </c>
      <c r="B27" s="188" t="s">
        <v>63</v>
      </c>
      <c r="C27" s="164" t="s">
        <v>96</v>
      </c>
      <c r="D27" s="130" t="s">
        <v>5123</v>
      </c>
      <c r="E27" s="86" t="s">
        <v>5172</v>
      </c>
      <c r="F27" s="87" t="s">
        <v>2131</v>
      </c>
      <c r="G27" s="146"/>
      <c r="H27" s="86" t="s">
        <v>74</v>
      </c>
      <c r="I27" s="146"/>
      <c r="J27" s="191" t="s">
        <v>566</v>
      </c>
      <c r="K27" s="89" t="s">
        <v>93</v>
      </c>
      <c r="L27" s="89">
        <v>25300000</v>
      </c>
      <c r="M27" s="89"/>
      <c r="N27" s="89"/>
      <c r="O27" s="89"/>
      <c r="P27" s="89"/>
      <c r="Q27" s="89"/>
      <c r="R27" s="89"/>
      <c r="S27" s="90"/>
      <c r="T27" s="110">
        <f>IF(O27&gt;0,L27-(L27*O27/100)-M27-S27-N27,IF(P27&gt;0,L27-(L27*P27/100)-M27-S27-N27,IF(Q27&gt;0,L27-(L27*Q27/100)-M27-S27-N27,L27-M27-S27-N27)))-R27</f>
        <v>25300000</v>
      </c>
      <c r="U27" s="92">
        <v>0</v>
      </c>
      <c r="V27" s="188"/>
      <c r="W27" s="188"/>
      <c r="X27" s="433">
        <f>U27+V27-W27</f>
        <v>0</v>
      </c>
      <c r="Y27" s="94">
        <f>IF(X27&gt;T27,X27-T27,0)</f>
        <v>0</v>
      </c>
      <c r="Z27" s="94">
        <f>IF(X27&lt;T27,T27-X27,0)</f>
        <v>25300000</v>
      </c>
      <c r="AA27" s="192"/>
      <c r="AB27" s="193" t="s">
        <v>94</v>
      </c>
      <c r="AC27" s="98" t="s">
        <v>5173</v>
      </c>
    </row>
    <row r="28" spans="1:29" s="114" customFormat="1" ht="15" customHeight="1">
      <c r="A28" s="82">
        <v>18</v>
      </c>
      <c r="B28" s="101" t="s">
        <v>71</v>
      </c>
      <c r="C28" s="129"/>
      <c r="D28" s="130" t="s">
        <v>5123</v>
      </c>
      <c r="E28" s="102" t="s">
        <v>5174</v>
      </c>
      <c r="F28" s="103" t="s">
        <v>5175</v>
      </c>
      <c r="G28" s="104"/>
      <c r="H28" s="104">
        <v>0</v>
      </c>
      <c r="I28" s="104"/>
      <c r="J28" s="104" t="s">
        <v>239</v>
      </c>
      <c r="K28" s="104" t="s">
        <v>77</v>
      </c>
      <c r="L28" s="105">
        <v>25300000</v>
      </c>
      <c r="M28" s="106"/>
      <c r="N28" s="107"/>
      <c r="O28" s="108"/>
      <c r="P28" s="108"/>
      <c r="Q28" s="108"/>
      <c r="R28" s="108"/>
      <c r="S28" s="109">
        <v>0</v>
      </c>
      <c r="T28" s="110">
        <f>IF(O28&gt;0,L28-(L28*O28/100)-M28-S28-N28,IF(P28&gt;0,L28-(L28*P28/100)-M28-S28-N28,IF(Q28&gt;0,L28-(L28*Q28/100)-M28-S28-N28,L28-M28-S28-N28)))-R28</f>
        <v>25300000</v>
      </c>
      <c r="U28" s="92">
        <v>0</v>
      </c>
      <c r="V28" s="111"/>
      <c r="W28" s="112"/>
      <c r="X28" s="433">
        <f>U28+V28-W28</f>
        <v>0</v>
      </c>
      <c r="Y28" s="94">
        <f>IF(X28&gt;T28,X28-T28,0)</f>
        <v>0</v>
      </c>
      <c r="Z28" s="94">
        <f>IF(X28&lt;T28,T28-X28,0)</f>
        <v>25300000</v>
      </c>
      <c r="AA28" s="112"/>
      <c r="AB28" s="113"/>
      <c r="AC28" s="163" t="s">
        <v>5176</v>
      </c>
    </row>
    <row r="29" spans="1:29" s="114" customFormat="1" ht="15" customHeight="1">
      <c r="A29" s="82">
        <v>19</v>
      </c>
      <c r="B29" s="101" t="s">
        <v>71</v>
      </c>
      <c r="C29" s="129"/>
      <c r="D29" s="130"/>
      <c r="E29" s="102" t="s">
        <v>5177</v>
      </c>
      <c r="F29" s="103" t="s">
        <v>5178</v>
      </c>
      <c r="G29" s="104"/>
      <c r="H29" s="104" t="s">
        <v>209</v>
      </c>
      <c r="I29" s="104" t="s">
        <v>75</v>
      </c>
      <c r="J29" s="104" t="s">
        <v>1880</v>
      </c>
      <c r="K29" s="104" t="s">
        <v>102</v>
      </c>
      <c r="L29" s="105">
        <v>25300000</v>
      </c>
      <c r="M29" s="106"/>
      <c r="N29" s="107"/>
      <c r="O29" s="108"/>
      <c r="P29" s="108"/>
      <c r="Q29" s="108"/>
      <c r="R29" s="108"/>
      <c r="S29" s="109">
        <v>0</v>
      </c>
      <c r="T29" s="110">
        <f>IF(O29&gt;0,L29-(L29*O29/100)-M29-S29-N29,IF(P29&gt;0,L29-(L29*P29/100)-M29-S29-N29,IF(Q29&gt;0,L29-(L29*Q29/100)-M29-S29-N29,L29-M29-S29-N29)))-R29</f>
        <v>25300000</v>
      </c>
      <c r="U29" s="92">
        <v>0</v>
      </c>
      <c r="V29" s="111"/>
      <c r="W29" s="112"/>
      <c r="X29" s="433">
        <f>U29+V29-W29</f>
        <v>0</v>
      </c>
      <c r="Y29" s="94">
        <f>IF(X29&gt;T29,X29-T29,0)</f>
        <v>0</v>
      </c>
      <c r="Z29" s="94">
        <f>IF(X29&lt;T29,T29-X29,0)</f>
        <v>25300000</v>
      </c>
      <c r="AA29" s="112"/>
      <c r="AB29" s="113"/>
      <c r="AC29" s="163" t="s">
        <v>5179</v>
      </c>
    </row>
    <row r="30" spans="1:29" s="114" customFormat="1" ht="15" customHeight="1">
      <c r="A30" s="82">
        <v>20</v>
      </c>
      <c r="B30" s="101" t="s">
        <v>71</v>
      </c>
      <c r="C30" s="129"/>
      <c r="D30" s="130"/>
      <c r="E30" s="102" t="s">
        <v>5180</v>
      </c>
      <c r="F30" s="103" t="s">
        <v>5181</v>
      </c>
      <c r="G30" s="104"/>
      <c r="H30" s="104" t="s">
        <v>255</v>
      </c>
      <c r="I30" s="104" t="s">
        <v>75</v>
      </c>
      <c r="J30" s="104" t="s">
        <v>282</v>
      </c>
      <c r="K30" s="104" t="s">
        <v>77</v>
      </c>
      <c r="L30" s="105">
        <v>25300000</v>
      </c>
      <c r="M30" s="106"/>
      <c r="N30" s="107"/>
      <c r="O30" s="108"/>
      <c r="P30" s="108"/>
      <c r="Q30" s="108"/>
      <c r="R30" s="108"/>
      <c r="S30" s="109">
        <v>0</v>
      </c>
      <c r="T30" s="110">
        <f>IF(O30&gt;0,L30-(L30*O30/100)-M30-S30-N30,IF(P30&gt;0,L30-(L30*P30/100)-M30-S30-N30,IF(Q30&gt;0,L30-(L30*Q30/100)-M30-S30-N30,L30-M30-S30-N30)))-R30</f>
        <v>25300000</v>
      </c>
      <c r="U30" s="92">
        <v>0</v>
      </c>
      <c r="V30" s="111"/>
      <c r="W30" s="112"/>
      <c r="X30" s="433">
        <f>U30+V30-W30</f>
        <v>0</v>
      </c>
      <c r="Y30" s="94">
        <f>IF(X30&gt;T30,X30-T30,0)</f>
        <v>0</v>
      </c>
      <c r="Z30" s="94">
        <f>IF(X30&lt;T30,T30-X30,0)</f>
        <v>25300000</v>
      </c>
      <c r="AA30" s="112"/>
      <c r="AB30" s="113"/>
      <c r="AC30" s="163" t="s">
        <v>5182</v>
      </c>
    </row>
    <row r="31" spans="1:29" s="114" customFormat="1" ht="15" customHeight="1">
      <c r="A31" s="82">
        <v>21</v>
      </c>
      <c r="B31" s="101" t="s">
        <v>71</v>
      </c>
      <c r="C31" s="129"/>
      <c r="D31" s="130"/>
      <c r="E31" s="102" t="s">
        <v>5183</v>
      </c>
      <c r="F31" s="103" t="s">
        <v>5124</v>
      </c>
      <c r="G31" s="104"/>
      <c r="H31" s="104" t="s">
        <v>67</v>
      </c>
      <c r="I31" s="104" t="s">
        <v>75</v>
      </c>
      <c r="J31" s="104" t="s">
        <v>282</v>
      </c>
      <c r="K31" s="104" t="s">
        <v>77</v>
      </c>
      <c r="L31" s="105">
        <v>25300000</v>
      </c>
      <c r="M31" s="106"/>
      <c r="N31" s="107"/>
      <c r="O31" s="108"/>
      <c r="P31" s="108"/>
      <c r="Q31" s="108"/>
      <c r="R31" s="108"/>
      <c r="S31" s="109">
        <v>0</v>
      </c>
      <c r="T31" s="110">
        <f>IF(O31&gt;0,L31-(L31*O31/100)-M31-S31-N31,IF(P31&gt;0,L31-(L31*P31/100)-M31-S31-N31,IF(Q31&gt;0,L31-(L31*Q31/100)-M31-S31-N31,L31-M31-S31-N31)))-R31</f>
        <v>25300000</v>
      </c>
      <c r="U31" s="92">
        <v>0</v>
      </c>
      <c r="V31" s="111"/>
      <c r="W31" s="112"/>
      <c r="X31" s="433">
        <f>U31+V31-W31</f>
        <v>0</v>
      </c>
      <c r="Y31" s="94">
        <f>IF(X31&gt;T31,X31-T31,0)</f>
        <v>0</v>
      </c>
      <c r="Z31" s="94">
        <f>IF(X31&lt;T31,T31-X31,0)</f>
        <v>25300000</v>
      </c>
      <c r="AA31" s="112"/>
      <c r="AB31" s="113"/>
      <c r="AC31" s="114" t="s">
        <v>5184</v>
      </c>
    </row>
    <row r="32" spans="1:29" s="114" customFormat="1" ht="15" customHeight="1">
      <c r="A32" s="82">
        <v>22</v>
      </c>
      <c r="B32" s="101" t="s">
        <v>71</v>
      </c>
      <c r="C32" s="129"/>
      <c r="D32" s="130"/>
      <c r="E32" s="102" t="s">
        <v>5185</v>
      </c>
      <c r="F32" s="103" t="s">
        <v>5186</v>
      </c>
      <c r="G32" s="104"/>
      <c r="H32" s="104" t="s">
        <v>74</v>
      </c>
      <c r="I32" s="104"/>
      <c r="J32" s="104" t="s">
        <v>305</v>
      </c>
      <c r="K32" s="104" t="s">
        <v>102</v>
      </c>
      <c r="L32" s="105">
        <v>25300000</v>
      </c>
      <c r="M32" s="106"/>
      <c r="N32" s="107"/>
      <c r="O32" s="108"/>
      <c r="P32" s="108"/>
      <c r="Q32" s="108"/>
      <c r="R32" s="108"/>
      <c r="S32" s="109">
        <v>0</v>
      </c>
      <c r="T32" s="110">
        <f>IF(O32&gt;0,L32-(L32*O32/100)-M32-S32-N32,IF(P32&gt;0,L32-(L32*P32/100)-M32-S32-N32,IF(Q32&gt;0,L32-(L32*Q32/100)-M32-S32-N32,L32-M32-S32-N32)))-R32</f>
        <v>25300000</v>
      </c>
      <c r="U32" s="92">
        <v>0</v>
      </c>
      <c r="V32" s="111"/>
      <c r="W32" s="112"/>
      <c r="X32" s="433">
        <f>U32+V32-W32</f>
        <v>0</v>
      </c>
      <c r="Y32" s="94">
        <f>IF(X32&gt;T32,X32-T32,0)</f>
        <v>0</v>
      </c>
      <c r="Z32" s="94">
        <f>IF(X32&lt;T32,T32-X32,0)</f>
        <v>25300000</v>
      </c>
      <c r="AA32" s="112"/>
      <c r="AB32" s="113"/>
      <c r="AC32" s="114" t="s">
        <v>5187</v>
      </c>
    </row>
    <row r="33" spans="1:29" s="114" customFormat="1" ht="15" customHeight="1">
      <c r="A33" s="82">
        <v>23</v>
      </c>
      <c r="B33" s="101" t="s">
        <v>71</v>
      </c>
      <c r="C33" s="129"/>
      <c r="D33" s="130"/>
      <c r="E33" s="102" t="s">
        <v>5188</v>
      </c>
      <c r="F33" s="103" t="s">
        <v>5189</v>
      </c>
      <c r="G33" s="104"/>
      <c r="H33" s="104" t="s">
        <v>74</v>
      </c>
      <c r="I33" s="104"/>
      <c r="J33" s="104" t="s">
        <v>312</v>
      </c>
      <c r="K33" s="104" t="s">
        <v>102</v>
      </c>
      <c r="L33" s="105">
        <v>25300000</v>
      </c>
      <c r="M33" s="106"/>
      <c r="N33" s="107"/>
      <c r="O33" s="108"/>
      <c r="P33" s="108"/>
      <c r="Q33" s="108"/>
      <c r="R33" s="108"/>
      <c r="S33" s="109">
        <v>0</v>
      </c>
      <c r="T33" s="110">
        <f>IF(O33&gt;0,L33-(L33*O33/100)-M33-S33-N33,IF(P33&gt;0,L33-(L33*P33/100)-M33-S33-N33,IF(Q33&gt;0,L33-(L33*Q33/100)-M33-S33-N33,L33-M33-S33-N33)))-R33</f>
        <v>25300000</v>
      </c>
      <c r="U33" s="92">
        <v>0</v>
      </c>
      <c r="V33" s="111"/>
      <c r="W33" s="112"/>
      <c r="X33" s="433">
        <f>U33+V33-W33</f>
        <v>0</v>
      </c>
      <c r="Y33" s="94">
        <f>IF(X33&gt;T33,X33-T33,0)</f>
        <v>0</v>
      </c>
      <c r="Z33" s="94">
        <f>IF(X33&lt;T33,T33-X33,0)</f>
        <v>25300000</v>
      </c>
      <c r="AA33" s="112"/>
      <c r="AB33" s="113"/>
      <c r="AC33" s="114" t="s">
        <v>5190</v>
      </c>
    </row>
    <row r="34" spans="1:29" s="114" customFormat="1" ht="15" customHeight="1">
      <c r="A34" s="82">
        <v>24</v>
      </c>
      <c r="B34" s="101" t="s">
        <v>71</v>
      </c>
      <c r="C34" s="129"/>
      <c r="D34" s="130"/>
      <c r="E34" s="102" t="s">
        <v>5191</v>
      </c>
      <c r="F34" s="103" t="s">
        <v>5192</v>
      </c>
      <c r="G34" s="104"/>
      <c r="H34" s="104" t="s">
        <v>74</v>
      </c>
      <c r="I34" s="104" t="s">
        <v>75</v>
      </c>
      <c r="J34" s="104" t="s">
        <v>316</v>
      </c>
      <c r="K34" s="104" t="s">
        <v>102</v>
      </c>
      <c r="L34" s="105">
        <v>25300000</v>
      </c>
      <c r="M34" s="106"/>
      <c r="N34" s="107"/>
      <c r="O34" s="108"/>
      <c r="P34" s="108"/>
      <c r="Q34" s="108"/>
      <c r="R34" s="108"/>
      <c r="S34" s="109">
        <v>0</v>
      </c>
      <c r="T34" s="110">
        <f>IF(O34&gt;0,L34-(L34*O34/100)-M34-S34-N34,IF(P34&gt;0,L34-(L34*P34/100)-M34-S34-N34,IF(Q34&gt;0,L34-(L34*Q34/100)-M34-S34-N34,L34-M34-S34-N34)))-R34</f>
        <v>25300000</v>
      </c>
      <c r="U34" s="92">
        <v>0</v>
      </c>
      <c r="V34" s="111"/>
      <c r="W34" s="112"/>
      <c r="X34" s="433">
        <f>U34+V34-W34</f>
        <v>0</v>
      </c>
      <c r="Y34" s="94">
        <f>IF(X34&gt;T34,X34-T34,0)</f>
        <v>0</v>
      </c>
      <c r="Z34" s="94">
        <f>IF(X34&lt;T34,T34-X34,0)</f>
        <v>25300000</v>
      </c>
      <c r="AA34" s="112"/>
      <c r="AB34" s="113"/>
      <c r="AC34" s="114" t="s">
        <v>5193</v>
      </c>
    </row>
    <row r="35" spans="1:29" s="114" customFormat="1" ht="15" customHeight="1">
      <c r="A35" s="82">
        <v>25</v>
      </c>
      <c r="B35" s="101" t="s">
        <v>71</v>
      </c>
      <c r="C35" s="129"/>
      <c r="D35" s="130"/>
      <c r="E35" s="102" t="s">
        <v>5194</v>
      </c>
      <c r="F35" s="103" t="s">
        <v>5195</v>
      </c>
      <c r="G35" s="104"/>
      <c r="H35" s="104" t="s">
        <v>74</v>
      </c>
      <c r="I35" s="104"/>
      <c r="J35" s="104" t="s">
        <v>328</v>
      </c>
      <c r="K35" s="104" t="s">
        <v>77</v>
      </c>
      <c r="L35" s="105">
        <v>25300000</v>
      </c>
      <c r="M35" s="106"/>
      <c r="N35" s="107"/>
      <c r="O35" s="108"/>
      <c r="P35" s="108"/>
      <c r="Q35" s="108"/>
      <c r="R35" s="108"/>
      <c r="S35" s="109">
        <v>0</v>
      </c>
      <c r="T35" s="110">
        <f>IF(O35&gt;0,L35-(L35*O35/100)-M35-S35-N35,IF(P35&gt;0,L35-(L35*P35/100)-M35-S35-N35,IF(Q35&gt;0,L35-(L35*Q35/100)-M35-S35-N35,L35-M35-S35-N35)))-R35</f>
        <v>25300000</v>
      </c>
      <c r="U35" s="92">
        <v>0</v>
      </c>
      <c r="V35" s="111"/>
      <c r="W35" s="112"/>
      <c r="X35" s="433">
        <f>U35+V35-W35</f>
        <v>0</v>
      </c>
      <c r="Y35" s="94">
        <f>IF(X35&gt;T35,X35-T35,0)</f>
        <v>0</v>
      </c>
      <c r="Z35" s="94">
        <f>IF(X35&lt;T35,T35-X35,0)</f>
        <v>25300000</v>
      </c>
      <c r="AA35" s="112"/>
      <c r="AB35" s="113"/>
      <c r="AC35" s="114" t="s">
        <v>5196</v>
      </c>
    </row>
    <row r="36" spans="1:29" s="114" customFormat="1" ht="15" customHeight="1">
      <c r="A36" s="82">
        <v>26</v>
      </c>
      <c r="B36" s="101" t="s">
        <v>71</v>
      </c>
      <c r="C36" s="129"/>
      <c r="D36" s="130"/>
      <c r="E36" s="102" t="s">
        <v>5197</v>
      </c>
      <c r="F36" s="103" t="s">
        <v>1268</v>
      </c>
      <c r="G36" s="104"/>
      <c r="H36" s="104" t="s">
        <v>74</v>
      </c>
      <c r="I36" s="104" t="s">
        <v>75</v>
      </c>
      <c r="J36" s="104" t="s">
        <v>2414</v>
      </c>
      <c r="K36" s="104" t="s">
        <v>77</v>
      </c>
      <c r="L36" s="105">
        <v>25300000</v>
      </c>
      <c r="M36" s="106"/>
      <c r="N36" s="107"/>
      <c r="O36" s="108"/>
      <c r="P36" s="108"/>
      <c r="Q36" s="108"/>
      <c r="R36" s="108"/>
      <c r="S36" s="109">
        <v>0</v>
      </c>
      <c r="T36" s="110">
        <f>IF(O36&gt;0,L36-(L36*O36/100)-M36-S36-N36,IF(P36&gt;0,L36-(L36*P36/100)-M36-S36-N36,IF(Q36&gt;0,L36-(L36*Q36/100)-M36-S36-N36,L36-M36-S36-N36)))-R36</f>
        <v>25300000</v>
      </c>
      <c r="U36" s="92">
        <v>0</v>
      </c>
      <c r="V36" s="111"/>
      <c r="W36" s="112"/>
      <c r="X36" s="433">
        <f>U36+V36-W36</f>
        <v>0</v>
      </c>
      <c r="Y36" s="94">
        <f>IF(X36&gt;T36,X36-T36,0)</f>
        <v>0</v>
      </c>
      <c r="Z36" s="94">
        <f>IF(X36&lt;T36,T36-X36,0)</f>
        <v>25300000</v>
      </c>
      <c r="AA36" s="112"/>
      <c r="AB36" s="113"/>
      <c r="AC36" s="114" t="s">
        <v>5198</v>
      </c>
    </row>
    <row r="37" spans="1:29" s="114" customFormat="1" ht="15" customHeight="1">
      <c r="A37" s="82">
        <v>27</v>
      </c>
      <c r="B37" s="101" t="s">
        <v>71</v>
      </c>
      <c r="C37" s="129" t="s">
        <v>5199</v>
      </c>
      <c r="D37" s="454">
        <v>42975</v>
      </c>
      <c r="E37" s="102" t="s">
        <v>5200</v>
      </c>
      <c r="F37" s="103" t="s">
        <v>5201</v>
      </c>
      <c r="G37" s="104"/>
      <c r="H37" s="104" t="s">
        <v>74</v>
      </c>
      <c r="I37" s="104"/>
      <c r="J37" s="104" t="s">
        <v>332</v>
      </c>
      <c r="K37" s="104" t="s">
        <v>77</v>
      </c>
      <c r="L37" s="105">
        <v>25300000</v>
      </c>
      <c r="M37" s="106"/>
      <c r="N37" s="107"/>
      <c r="O37" s="108"/>
      <c r="P37" s="108"/>
      <c r="Q37" s="108"/>
      <c r="R37" s="108"/>
      <c r="S37" s="109">
        <v>325000</v>
      </c>
      <c r="T37" s="110">
        <f>IF(O37&gt;0,L37-(L37*O37/100)-M37-S37-N37,IF(P37&gt;0,L37-(L37*P37/100)-M37-S37-N37,IF(Q37&gt;0,L37-(L37*Q37/100)-M37-S37-N37,L37-M37-S37-N37)))-R37</f>
        <v>24975000</v>
      </c>
      <c r="U37" s="92">
        <v>24975000</v>
      </c>
      <c r="V37" s="111"/>
      <c r="W37" s="112"/>
      <c r="X37" s="433">
        <f>U37+V37-W37</f>
        <v>24975000</v>
      </c>
      <c r="Y37" s="94">
        <f>IF(X37&gt;T37,X37-T37,0)</f>
        <v>0</v>
      </c>
      <c r="Z37" s="94">
        <f>IF(X37&lt;T37,T37-X37,0)</f>
        <v>0</v>
      </c>
      <c r="AA37" s="112"/>
      <c r="AB37" s="113"/>
      <c r="AC37" s="114" t="s">
        <v>5202</v>
      </c>
    </row>
    <row r="38" spans="1:29" s="114" customFormat="1" ht="15" customHeight="1">
      <c r="A38" s="82">
        <v>28</v>
      </c>
      <c r="B38" s="101" t="s">
        <v>71</v>
      </c>
      <c r="C38" s="129"/>
      <c r="D38" s="130"/>
      <c r="E38" s="102" t="s">
        <v>5203</v>
      </c>
      <c r="F38" s="103" t="s">
        <v>5204</v>
      </c>
      <c r="G38" s="104"/>
      <c r="H38" s="104" t="s">
        <v>74</v>
      </c>
      <c r="I38" s="104" t="s">
        <v>75</v>
      </c>
      <c r="J38" s="104" t="s">
        <v>336</v>
      </c>
      <c r="K38" s="104" t="s">
        <v>77</v>
      </c>
      <c r="L38" s="105">
        <v>25300000</v>
      </c>
      <c r="M38" s="106"/>
      <c r="N38" s="107"/>
      <c r="O38" s="108"/>
      <c r="P38" s="108"/>
      <c r="Q38" s="108"/>
      <c r="R38" s="108"/>
      <c r="S38" s="109">
        <v>0</v>
      </c>
      <c r="T38" s="110">
        <f>IF(O38&gt;0,L38-(L38*O38/100)-M38-S38-N38,IF(P38&gt;0,L38-(L38*P38/100)-M38-S38-N38,IF(Q38&gt;0,L38-(L38*Q38/100)-M38-S38-N38,L38-M38-S38-N38)))-R38</f>
        <v>25300000</v>
      </c>
      <c r="U38" s="92">
        <v>0</v>
      </c>
      <c r="V38" s="111"/>
      <c r="W38" s="112"/>
      <c r="X38" s="433">
        <f>U38+V38-W38</f>
        <v>0</v>
      </c>
      <c r="Y38" s="94">
        <f>IF(X38&gt;T38,X38-T38,0)</f>
        <v>0</v>
      </c>
      <c r="Z38" s="94">
        <f>IF(X38&lt;T38,T38-X38,0)</f>
        <v>25300000</v>
      </c>
      <c r="AA38" s="112"/>
      <c r="AB38" s="113"/>
      <c r="AC38" s="114" t="s">
        <v>5205</v>
      </c>
    </row>
    <row r="39" spans="1:29" s="114" customFormat="1" ht="15" customHeight="1">
      <c r="A39" s="82">
        <v>29</v>
      </c>
      <c r="B39" s="101" t="s">
        <v>71</v>
      </c>
      <c r="C39" s="129"/>
      <c r="D39" s="130"/>
      <c r="E39" s="102" t="s">
        <v>5206</v>
      </c>
      <c r="F39" s="103" t="s">
        <v>5207</v>
      </c>
      <c r="G39" s="104"/>
      <c r="H39" s="104" t="s">
        <v>74</v>
      </c>
      <c r="I39" s="104" t="s">
        <v>83</v>
      </c>
      <c r="J39" s="104" t="s">
        <v>336</v>
      </c>
      <c r="K39" s="104" t="s">
        <v>77</v>
      </c>
      <c r="L39" s="105">
        <v>25300000</v>
      </c>
      <c r="M39" s="106"/>
      <c r="N39" s="107"/>
      <c r="O39" s="108"/>
      <c r="P39" s="108"/>
      <c r="Q39" s="108"/>
      <c r="R39" s="108"/>
      <c r="S39" s="109">
        <v>0</v>
      </c>
      <c r="T39" s="110">
        <f>IF(O39&gt;0,L39-(L39*O39/100)-M39-S39-N39,IF(P39&gt;0,L39-(L39*P39/100)-M39-S39-N39,IF(Q39&gt;0,L39-(L39*Q39/100)-M39-S39-N39,L39-M39-S39-N39)))-R39</f>
        <v>25300000</v>
      </c>
      <c r="U39" s="92">
        <v>0</v>
      </c>
      <c r="V39" s="111"/>
      <c r="W39" s="112"/>
      <c r="X39" s="433">
        <f>U39+V39-W39</f>
        <v>0</v>
      </c>
      <c r="Y39" s="94">
        <f>IF(X39&gt;T39,X39-T39,0)</f>
        <v>0</v>
      </c>
      <c r="Z39" s="94">
        <f>IF(X39&lt;T39,T39-X39,0)</f>
        <v>25300000</v>
      </c>
      <c r="AA39" s="112"/>
      <c r="AB39" s="113"/>
      <c r="AC39" s="114" t="s">
        <v>5208</v>
      </c>
    </row>
    <row r="40" spans="1:29" s="114" customFormat="1" ht="15" customHeight="1">
      <c r="A40" s="82">
        <v>30</v>
      </c>
      <c r="B40" s="101" t="s">
        <v>71</v>
      </c>
      <c r="C40" s="129"/>
      <c r="D40" s="130"/>
      <c r="E40" s="216" t="s">
        <v>5209</v>
      </c>
      <c r="F40" s="217" t="s">
        <v>2083</v>
      </c>
      <c r="G40" s="165">
        <v>0</v>
      </c>
      <c r="H40" s="165" t="s">
        <v>255</v>
      </c>
      <c r="I40" s="165" t="s">
        <v>91</v>
      </c>
      <c r="J40" s="165" t="s">
        <v>352</v>
      </c>
      <c r="K40" s="104" t="s">
        <v>77</v>
      </c>
      <c r="L40" s="105">
        <v>25300000</v>
      </c>
      <c r="M40" s="106"/>
      <c r="N40" s="107"/>
      <c r="O40" s="108"/>
      <c r="P40" s="108"/>
      <c r="Q40" s="108"/>
      <c r="R40" s="108"/>
      <c r="S40" s="109"/>
      <c r="T40" s="110">
        <f>IF(O40&gt;0,L40-(L40*O40/100)-M40-S40-N40,IF(P40&gt;0,L40-(L40*P40/100)-M40-S40-N40,IF(Q40&gt;0,L40-(L40*Q40/100)-M40-S40-N40,L40-M40-S40-N40)))-R40</f>
        <v>25300000</v>
      </c>
      <c r="U40" s="92">
        <v>0</v>
      </c>
      <c r="V40" s="111"/>
      <c r="W40" s="112"/>
      <c r="X40" s="433">
        <f>U40+V40-W40</f>
        <v>0</v>
      </c>
      <c r="Y40" s="94">
        <f>IF(X40&gt;T40,X40-T40,0)</f>
        <v>0</v>
      </c>
      <c r="Z40" s="94">
        <f>IF(X40&lt;T40,T40-X40,0)</f>
        <v>25300000</v>
      </c>
      <c r="AA40" s="112"/>
      <c r="AB40" s="113"/>
      <c r="AC40" s="114" t="s">
        <v>5210</v>
      </c>
    </row>
    <row r="41" spans="1:29" s="114" customFormat="1" ht="15" customHeight="1">
      <c r="A41" s="82">
        <v>31</v>
      </c>
      <c r="B41" s="101" t="s">
        <v>71</v>
      </c>
      <c r="C41" s="129"/>
      <c r="D41" s="130"/>
      <c r="E41" s="216" t="s">
        <v>5211</v>
      </c>
      <c r="F41" s="217" t="s">
        <v>5212</v>
      </c>
      <c r="G41" s="165" t="s">
        <v>543</v>
      </c>
      <c r="H41" s="165" t="s">
        <v>67</v>
      </c>
      <c r="I41" s="165">
        <v>0</v>
      </c>
      <c r="J41" s="165" t="s">
        <v>352</v>
      </c>
      <c r="K41" s="104" t="s">
        <v>353</v>
      </c>
      <c r="L41" s="105">
        <v>25300000</v>
      </c>
      <c r="M41" s="106"/>
      <c r="N41" s="107"/>
      <c r="O41" s="108"/>
      <c r="P41" s="108"/>
      <c r="Q41" s="108"/>
      <c r="R41" s="108"/>
      <c r="S41" s="109"/>
      <c r="T41" s="110">
        <f>IF(O41&gt;0,L41-(L41*O41/100)-M41-S41-N41,IF(P41&gt;0,L41-(L41*P41/100)-M41-S41-N41,IF(Q41&gt;0,L41-(L41*Q41/100)-M41-S41-N41,L41-M41-S41-N41)))-R41</f>
        <v>25300000</v>
      </c>
      <c r="U41" s="92">
        <v>0</v>
      </c>
      <c r="V41" s="111"/>
      <c r="W41" s="112"/>
      <c r="X41" s="433">
        <f>U41+V41-W41</f>
        <v>0</v>
      </c>
      <c r="Y41" s="94">
        <f>IF(X41&gt;T41,X41-T41,0)</f>
        <v>0</v>
      </c>
      <c r="Z41" s="94">
        <f>IF(X41&lt;T41,T41-X41,0)</f>
        <v>25300000</v>
      </c>
      <c r="AA41" s="112"/>
      <c r="AB41" s="113"/>
      <c r="AC41" s="114" t="s">
        <v>5213</v>
      </c>
    </row>
    <row r="42" spans="1:29" s="114" customFormat="1" ht="15" customHeight="1">
      <c r="A42" s="82">
        <v>32</v>
      </c>
      <c r="B42" s="101" t="s">
        <v>71</v>
      </c>
      <c r="C42" s="129"/>
      <c r="D42" s="130"/>
      <c r="E42" s="216" t="s">
        <v>5214</v>
      </c>
      <c r="F42" s="217" t="s">
        <v>5215</v>
      </c>
      <c r="G42" s="165">
        <v>0</v>
      </c>
      <c r="H42" s="165" t="s">
        <v>74</v>
      </c>
      <c r="I42" s="165" t="s">
        <v>75</v>
      </c>
      <c r="J42" s="165" t="s">
        <v>352</v>
      </c>
      <c r="K42" s="104" t="s">
        <v>77</v>
      </c>
      <c r="L42" s="105">
        <v>25300000</v>
      </c>
      <c r="M42" s="106"/>
      <c r="N42" s="107"/>
      <c r="O42" s="108"/>
      <c r="P42" s="108"/>
      <c r="Q42" s="108"/>
      <c r="R42" s="108"/>
      <c r="S42" s="109"/>
      <c r="T42" s="110">
        <f>IF(O42&gt;0,L42-(L42*O42/100)-M42-S42-N42,IF(P42&gt;0,L42-(L42*P42/100)-M42-S42-N42,IF(Q42&gt;0,L42-(L42*Q42/100)-M42-S42-N42,L42-M42-S42-N42)))-R42</f>
        <v>25300000</v>
      </c>
      <c r="U42" s="92">
        <v>0</v>
      </c>
      <c r="V42" s="111"/>
      <c r="W42" s="112"/>
      <c r="X42" s="433">
        <f>U42+V42-W42</f>
        <v>0</v>
      </c>
      <c r="Y42" s="94">
        <f>IF(X42&gt;T42,X42-T42,0)</f>
        <v>0</v>
      </c>
      <c r="Z42" s="94">
        <f>IF(X42&lt;T42,T42-X42,0)</f>
        <v>25300000</v>
      </c>
      <c r="AA42" s="112"/>
      <c r="AB42" s="113"/>
      <c r="AC42" s="114" t="s">
        <v>5216</v>
      </c>
    </row>
    <row r="43" spans="1:29" s="114" customFormat="1" ht="15" customHeight="1">
      <c r="A43" s="82">
        <v>33</v>
      </c>
      <c r="B43" s="101" t="s">
        <v>71</v>
      </c>
      <c r="C43" s="129"/>
      <c r="D43" s="130"/>
      <c r="E43" s="216" t="s">
        <v>5217</v>
      </c>
      <c r="F43" s="217" t="s">
        <v>5218</v>
      </c>
      <c r="G43" s="165">
        <v>0</v>
      </c>
      <c r="H43" s="165" t="s">
        <v>74</v>
      </c>
      <c r="I43" s="165">
        <v>0</v>
      </c>
      <c r="J43" s="165" t="s">
        <v>352</v>
      </c>
      <c r="K43" s="104" t="s">
        <v>77</v>
      </c>
      <c r="L43" s="105">
        <v>25300000</v>
      </c>
      <c r="M43" s="106"/>
      <c r="N43" s="107"/>
      <c r="O43" s="108"/>
      <c r="P43" s="108"/>
      <c r="Q43" s="108"/>
      <c r="R43" s="108"/>
      <c r="S43" s="109"/>
      <c r="T43" s="110">
        <f>IF(O43&gt;0,L43-(L43*O43/100)-M43-S43-N43,IF(P43&gt;0,L43-(L43*P43/100)-M43-S43-N43,IF(Q43&gt;0,L43-(L43*Q43/100)-M43-S43-N43,L43-M43-S43-N43)))-R43</f>
        <v>25300000</v>
      </c>
      <c r="U43" s="92">
        <v>0</v>
      </c>
      <c r="V43" s="111"/>
      <c r="W43" s="112"/>
      <c r="X43" s="433">
        <f>U43+V43-W43</f>
        <v>0</v>
      </c>
      <c r="Y43" s="94">
        <f>IF(X43&gt;T43,X43-T43,0)</f>
        <v>0</v>
      </c>
      <c r="Z43" s="94">
        <f>IF(X43&lt;T43,T43-X43,0)</f>
        <v>25300000</v>
      </c>
      <c r="AA43" s="112"/>
      <c r="AB43" s="113"/>
      <c r="AC43" s="114" t="s">
        <v>5219</v>
      </c>
    </row>
    <row r="44" spans="1:29" s="114" customFormat="1" ht="15" customHeight="1">
      <c r="A44" s="82">
        <v>34</v>
      </c>
      <c r="B44" s="101" t="s">
        <v>71</v>
      </c>
      <c r="C44" s="129"/>
      <c r="D44" s="130"/>
      <c r="E44" s="216" t="s">
        <v>5220</v>
      </c>
      <c r="F44" s="217" t="s">
        <v>5221</v>
      </c>
      <c r="G44" s="165">
        <v>0</v>
      </c>
      <c r="H44" s="165" t="s">
        <v>74</v>
      </c>
      <c r="I44" s="165" t="s">
        <v>75</v>
      </c>
      <c r="J44" s="165" t="s">
        <v>352</v>
      </c>
      <c r="K44" s="104" t="s">
        <v>115</v>
      </c>
      <c r="L44" s="105">
        <v>25300000</v>
      </c>
      <c r="M44" s="106"/>
      <c r="N44" s="107"/>
      <c r="O44" s="108"/>
      <c r="P44" s="108"/>
      <c r="Q44" s="108"/>
      <c r="R44" s="108"/>
      <c r="S44" s="109"/>
      <c r="T44" s="110">
        <f>IF(O44&gt;0,L44-(L44*O44/100)-M44-S44-N44,IF(P44&gt;0,L44-(L44*P44/100)-M44-S44-N44,IF(Q44&gt;0,L44-(L44*Q44/100)-M44-S44-N44,L44-M44-S44-N44)))-R44</f>
        <v>25300000</v>
      </c>
      <c r="U44" s="92">
        <v>0</v>
      </c>
      <c r="V44" s="111"/>
      <c r="W44" s="112"/>
      <c r="X44" s="433">
        <f>U44+V44-W44</f>
        <v>0</v>
      </c>
      <c r="Y44" s="94">
        <f>IF(X44&gt;T44,X44-T44,0)</f>
        <v>0</v>
      </c>
      <c r="Z44" s="94">
        <f>IF(X44&lt;T44,T44-X44,0)</f>
        <v>25300000</v>
      </c>
      <c r="AA44" s="112"/>
      <c r="AB44" s="113"/>
      <c r="AC44" s="114" t="s">
        <v>5222</v>
      </c>
    </row>
    <row r="45" spans="1:29" s="114" customFormat="1" ht="15" customHeight="1">
      <c r="A45" s="82">
        <v>35</v>
      </c>
      <c r="B45" s="101" t="s">
        <v>71</v>
      </c>
      <c r="C45" s="129"/>
      <c r="D45" s="130"/>
      <c r="E45" s="216" t="s">
        <v>5223</v>
      </c>
      <c r="F45" s="217" t="s">
        <v>5224</v>
      </c>
      <c r="G45" s="165">
        <v>0</v>
      </c>
      <c r="H45" s="165" t="s">
        <v>82</v>
      </c>
      <c r="I45" s="165" t="s">
        <v>75</v>
      </c>
      <c r="J45" s="165" t="s">
        <v>5225</v>
      </c>
      <c r="K45" s="104" t="s">
        <v>5226</v>
      </c>
      <c r="L45" s="105">
        <v>25300000</v>
      </c>
      <c r="M45" s="106"/>
      <c r="N45" s="107"/>
      <c r="O45" s="108"/>
      <c r="P45" s="108"/>
      <c r="Q45" s="108"/>
      <c r="R45" s="108"/>
      <c r="S45" s="109"/>
      <c r="T45" s="110">
        <f>IF(O45&gt;0,L45-(L45*O45/100)-M45-S45-N45,IF(P45&gt;0,L45-(L45*P45/100)-M45-S45-N45,IF(Q45&gt;0,L45-(L45*Q45/100)-M45-S45-N45,L45-M45-S45-N45)))-R45</f>
        <v>25300000</v>
      </c>
      <c r="U45" s="92">
        <v>0</v>
      </c>
      <c r="V45" s="111"/>
      <c r="W45" s="112"/>
      <c r="X45" s="433">
        <f>U45+V45-W45</f>
        <v>0</v>
      </c>
      <c r="Y45" s="94">
        <f>IF(X45&gt;T45,X45-T45,0)</f>
        <v>0</v>
      </c>
      <c r="Z45" s="94">
        <f>IF(X45&lt;T45,T45-X45,0)</f>
        <v>25300000</v>
      </c>
      <c r="AA45" s="112"/>
      <c r="AB45" s="113"/>
      <c r="AC45" s="163" t="s">
        <v>5227</v>
      </c>
    </row>
    <row r="46" spans="1:29" ht="15" customHeight="1">
      <c r="A46" s="82">
        <v>36</v>
      </c>
      <c r="B46" s="115" t="s">
        <v>79</v>
      </c>
      <c r="C46" s="405"/>
      <c r="D46" s="130"/>
      <c r="E46" s="132" t="s">
        <v>5228</v>
      </c>
      <c r="F46" s="133" t="s">
        <v>5229</v>
      </c>
      <c r="G46" s="325" t="s">
        <v>74</v>
      </c>
      <c r="H46" s="325" t="s">
        <v>107</v>
      </c>
      <c r="I46" s="455"/>
      <c r="J46" s="120">
        <v>0</v>
      </c>
      <c r="K46" s="121" t="s">
        <v>3031</v>
      </c>
      <c r="L46" s="122">
        <v>5175000</v>
      </c>
      <c r="M46" s="122"/>
      <c r="N46" s="123"/>
      <c r="O46" s="122"/>
      <c r="P46" s="122"/>
      <c r="Q46" s="123"/>
      <c r="R46" s="123"/>
      <c r="S46" s="122"/>
      <c r="T46" s="110">
        <f>IF(O46&gt;0,L46-(L46*O46/100)-M46-S46-N46,IF(P46&gt;0,L46-(L46*P46/100)-M46-S46-N46,IF(Q46&gt;0,L46-(L46*Q46/100)-M46-S46-N46,L46-M46-S46-N46)))-R46</f>
        <v>5175000</v>
      </c>
      <c r="U46" s="92">
        <v>0</v>
      </c>
      <c r="V46" s="124"/>
      <c r="W46" s="125"/>
      <c r="X46" s="433">
        <f>U46+V46-W46</f>
        <v>0</v>
      </c>
      <c r="Y46" s="94">
        <f>IF(X46&gt;T46,X46-T46,0)</f>
        <v>0</v>
      </c>
      <c r="Z46" s="94">
        <f>IF(X46&lt;T46,T46-X46,0)</f>
        <v>5175000</v>
      </c>
      <c r="AA46" s="126"/>
      <c r="AB46" s="127" t="s">
        <v>3032</v>
      </c>
      <c r="AC46" s="97" t="s">
        <v>5230</v>
      </c>
    </row>
    <row r="47" spans="1:29" ht="15" customHeight="1">
      <c r="A47" s="82">
        <v>37</v>
      </c>
      <c r="B47" s="115" t="s">
        <v>79</v>
      </c>
      <c r="C47" s="405"/>
      <c r="D47" s="130"/>
      <c r="E47" s="132" t="s">
        <v>5231</v>
      </c>
      <c r="F47" s="168" t="s">
        <v>285</v>
      </c>
      <c r="G47" s="134" t="s">
        <v>74</v>
      </c>
      <c r="H47" s="134" t="s">
        <v>107</v>
      </c>
      <c r="I47" s="455"/>
      <c r="J47" s="120" t="s">
        <v>443</v>
      </c>
      <c r="K47" s="121" t="s">
        <v>444</v>
      </c>
      <c r="L47" s="122">
        <v>10350000</v>
      </c>
      <c r="M47" s="122"/>
      <c r="N47" s="123"/>
      <c r="O47" s="122"/>
      <c r="P47" s="122"/>
      <c r="Q47" s="123"/>
      <c r="R47" s="123"/>
      <c r="S47" s="122"/>
      <c r="T47" s="110">
        <f>IF(O47&gt;0,L47-(L47*O47/100)-M47-S47-N47,IF(P47&gt;0,L47-(L47*P47/100)-M47-S47-N47,IF(Q47&gt;0,L47-(L47*Q47/100)-M47-S47-N47,L47-M47-S47-N47)))-R47</f>
        <v>10350000</v>
      </c>
      <c r="U47" s="92">
        <v>0</v>
      </c>
      <c r="V47" s="124"/>
      <c r="W47" s="125"/>
      <c r="X47" s="433">
        <f>U47+V47-W47</f>
        <v>0</v>
      </c>
      <c r="Y47" s="94">
        <f>IF(X47&gt;T47,X47-T47,0)</f>
        <v>0</v>
      </c>
      <c r="Z47" s="94">
        <f>IF(X47&lt;T47,T47-X47,0)</f>
        <v>10350000</v>
      </c>
      <c r="AA47" s="126"/>
      <c r="AB47" s="127"/>
      <c r="AC47" s="97" t="s">
        <v>5232</v>
      </c>
    </row>
    <row r="48" spans="1:29" ht="15" customHeight="1">
      <c r="A48" s="82">
        <v>38</v>
      </c>
      <c r="B48" s="115" t="s">
        <v>79</v>
      </c>
      <c r="C48" s="405"/>
      <c r="D48" s="130"/>
      <c r="E48" s="132" t="s">
        <v>5233</v>
      </c>
      <c r="F48" s="168" t="s">
        <v>5234</v>
      </c>
      <c r="G48" s="134" t="s">
        <v>74</v>
      </c>
      <c r="H48" s="134" t="s">
        <v>107</v>
      </c>
      <c r="I48" s="455" t="s">
        <v>4799</v>
      </c>
      <c r="J48" s="120" t="s">
        <v>108</v>
      </c>
      <c r="K48" s="121" t="s">
        <v>109</v>
      </c>
      <c r="L48" s="122">
        <v>25300000</v>
      </c>
      <c r="M48" s="122"/>
      <c r="N48" s="123"/>
      <c r="O48" s="122">
        <v>50</v>
      </c>
      <c r="P48" s="122"/>
      <c r="Q48" s="123"/>
      <c r="R48" s="123"/>
      <c r="S48" s="122"/>
      <c r="T48" s="110">
        <f>IF(O48&gt;0,L48-(L48*O48/100)-M48-S48-N48,IF(P48&gt;0,L48-(L48*P48/100)-M48-S48-N48,IF(Q48&gt;0,L48-(L48*Q48/100)-M48-S48-N48,L48-M48-S48-N48)))-R48</f>
        <v>12650000</v>
      </c>
      <c r="U48" s="92">
        <v>0</v>
      </c>
      <c r="V48" s="124"/>
      <c r="W48" s="125"/>
      <c r="X48" s="433">
        <f>U48+V48-W48</f>
        <v>0</v>
      </c>
      <c r="Y48" s="94">
        <f>IF(X48&gt;T48,X48-T48,0)</f>
        <v>0</v>
      </c>
      <c r="Z48" s="94">
        <f>IF(X48&lt;T48,T48-X48,0)</f>
        <v>12650000</v>
      </c>
      <c r="AA48" s="126"/>
      <c r="AB48" s="127"/>
      <c r="AC48" s="97" t="s">
        <v>5235</v>
      </c>
    </row>
    <row r="49" spans="1:29" ht="15" customHeight="1">
      <c r="A49" s="82">
        <v>39</v>
      </c>
      <c r="B49" s="115" t="s">
        <v>79</v>
      </c>
      <c r="C49" s="405"/>
      <c r="D49" s="454">
        <v>42975</v>
      </c>
      <c r="E49" s="326" t="s">
        <v>5240</v>
      </c>
      <c r="F49" s="329" t="s">
        <v>5241</v>
      </c>
      <c r="G49" s="325" t="s">
        <v>74</v>
      </c>
      <c r="H49" s="325" t="s">
        <v>107</v>
      </c>
      <c r="I49" s="455"/>
      <c r="J49" s="120" t="s">
        <v>425</v>
      </c>
      <c r="K49" s="121" t="s">
        <v>426</v>
      </c>
      <c r="L49" s="122">
        <v>10350000</v>
      </c>
      <c r="M49" s="122">
        <v>2250000</v>
      </c>
      <c r="N49" s="123"/>
      <c r="O49" s="122"/>
      <c r="P49" s="122"/>
      <c r="Q49" s="123"/>
      <c r="R49" s="123"/>
      <c r="S49" s="122">
        <v>2925000</v>
      </c>
      <c r="T49" s="110">
        <f>IF(O49&gt;0,L49-(L49*O49/100)-M49-S49-N49,IF(P49&gt;0,L49-(L49*P49/100)-M49-S49-N49,IF(Q49&gt;0,L49-(L49*Q49/100)-M49-S49-N49,L49-M49-S49-N49)))-R49</f>
        <v>5175000</v>
      </c>
      <c r="U49" s="92">
        <v>5175000</v>
      </c>
      <c r="V49" s="124"/>
      <c r="W49" s="125"/>
      <c r="X49" s="433">
        <f>U49+V49-W49</f>
        <v>5175000</v>
      </c>
      <c r="Y49" s="94">
        <f>IF(X49&gt;T49,X49-T49,0)</f>
        <v>0</v>
      </c>
      <c r="Z49" s="94">
        <f>IF(X49&lt;T49,T49-X49,0)</f>
        <v>0</v>
      </c>
      <c r="AA49" s="126"/>
      <c r="AB49" s="127"/>
      <c r="AC49" s="97" t="s">
        <v>5242</v>
      </c>
    </row>
    <row r="50" spans="1:29" ht="15" customHeight="1">
      <c r="A50" s="82">
        <v>40</v>
      </c>
      <c r="B50" s="115" t="s">
        <v>79</v>
      </c>
      <c r="C50" s="405"/>
      <c r="D50" s="130"/>
      <c r="E50" s="326" t="s">
        <v>5243</v>
      </c>
      <c r="F50" s="329" t="s">
        <v>5244</v>
      </c>
      <c r="G50" s="325" t="s">
        <v>67</v>
      </c>
      <c r="H50" s="325" t="s">
        <v>107</v>
      </c>
      <c r="I50" s="455"/>
      <c r="J50" s="120" t="s">
        <v>394</v>
      </c>
      <c r="K50" s="121" t="s">
        <v>787</v>
      </c>
      <c r="L50" s="122">
        <v>10350000</v>
      </c>
      <c r="M50" s="122">
        <v>2250000</v>
      </c>
      <c r="N50" s="123"/>
      <c r="O50" s="122"/>
      <c r="P50" s="122"/>
      <c r="Q50" s="123"/>
      <c r="R50" s="123"/>
      <c r="S50" s="122">
        <v>2925000</v>
      </c>
      <c r="T50" s="110">
        <f>IF(O50&gt;0,L50-(L50*O50/100)-M50-S50-N50,IF(P50&gt;0,L50-(L50*P50/100)-M50-S50-N50,IF(Q50&gt;0,L50-(L50*Q50/100)-M50-S50-N50,L50-M50-S50-N50)))-R50</f>
        <v>5175000</v>
      </c>
      <c r="U50" s="92">
        <v>0</v>
      </c>
      <c r="V50" s="124"/>
      <c r="W50" s="125"/>
      <c r="X50" s="433">
        <f>U50+V50-W50</f>
        <v>0</v>
      </c>
      <c r="Y50" s="94">
        <f>IF(X50&gt;T50,X50-T50,0)</f>
        <v>0</v>
      </c>
      <c r="Z50" s="94">
        <f>IF(X50&lt;T50,T50-X50,0)</f>
        <v>5175000</v>
      </c>
      <c r="AA50" s="126"/>
      <c r="AB50" s="127"/>
      <c r="AC50" s="97" t="s">
        <v>5245</v>
      </c>
    </row>
    <row r="51" spans="1:29" ht="15" customHeight="1">
      <c r="A51" s="82">
        <v>41</v>
      </c>
      <c r="B51" s="115" t="s">
        <v>79</v>
      </c>
      <c r="C51" s="405"/>
      <c r="D51" s="130"/>
      <c r="E51" s="132" t="s">
        <v>5246</v>
      </c>
      <c r="F51" s="133" t="s">
        <v>5247</v>
      </c>
      <c r="G51" s="325" t="s">
        <v>67</v>
      </c>
      <c r="H51" s="325" t="s">
        <v>107</v>
      </c>
      <c r="I51" s="455"/>
      <c r="J51" s="120" t="s">
        <v>75</v>
      </c>
      <c r="K51" s="167" t="s">
        <v>4561</v>
      </c>
      <c r="L51" s="122">
        <v>5175000</v>
      </c>
      <c r="M51" s="122"/>
      <c r="N51" s="123"/>
      <c r="O51" s="122"/>
      <c r="P51" s="122"/>
      <c r="Q51" s="123"/>
      <c r="R51" s="123"/>
      <c r="S51" s="122"/>
      <c r="T51" s="110">
        <f>IF(O51&gt;0,L51-(L51*O51/100)-M51-S51-N51,IF(P51&gt;0,L51-(L51*P51/100)-M51-S51-N51,IF(Q51&gt;0,L51-(L51*Q51/100)-M51-S51-N51,L51-M51-S51-N51)))-R51</f>
        <v>5175000</v>
      </c>
      <c r="U51" s="92">
        <v>0</v>
      </c>
      <c r="V51" s="124"/>
      <c r="W51" s="125"/>
      <c r="X51" s="433">
        <f>U51+V51-W51</f>
        <v>0</v>
      </c>
      <c r="Y51" s="94">
        <f>IF(X51&gt;T51,X51-T51,0)</f>
        <v>0</v>
      </c>
      <c r="Z51" s="94">
        <f>IF(X51&lt;T51,T51-X51,0)</f>
        <v>5175000</v>
      </c>
      <c r="AA51" s="126"/>
      <c r="AB51" s="127"/>
      <c r="AC51" s="97" t="s">
        <v>5248</v>
      </c>
    </row>
    <row r="52" spans="1:29" ht="15" customHeight="1">
      <c r="A52" s="82">
        <v>42</v>
      </c>
      <c r="B52" s="115" t="s">
        <v>79</v>
      </c>
      <c r="C52" s="405"/>
      <c r="D52" s="130"/>
      <c r="E52" s="132" t="s">
        <v>5249</v>
      </c>
      <c r="F52" s="133" t="s">
        <v>5250</v>
      </c>
      <c r="G52" s="325" t="s">
        <v>74</v>
      </c>
      <c r="H52" s="325" t="s">
        <v>107</v>
      </c>
      <c r="I52" s="455"/>
      <c r="J52" s="120" t="s">
        <v>400</v>
      </c>
      <c r="K52" s="121" t="s">
        <v>109</v>
      </c>
      <c r="L52" s="122">
        <v>25300000</v>
      </c>
      <c r="M52" s="122"/>
      <c r="N52" s="123"/>
      <c r="O52" s="122"/>
      <c r="P52" s="122"/>
      <c r="Q52" s="123"/>
      <c r="R52" s="123"/>
      <c r="S52" s="122"/>
      <c r="T52" s="110">
        <f>IF(O52&gt;0,L52-(L52*O52/100)-M52-S52-N52,IF(P52&gt;0,L52-(L52*P52/100)-M52-S52-N52,IF(Q52&gt;0,L52-(L52*Q52/100)-M52-S52-N52,L52-M52-S52-N52)))-R52</f>
        <v>25300000</v>
      </c>
      <c r="U52" s="92">
        <v>0</v>
      </c>
      <c r="V52" s="124"/>
      <c r="W52" s="125"/>
      <c r="X52" s="433">
        <f>U52+V52-W52</f>
        <v>0</v>
      </c>
      <c r="Y52" s="94">
        <f>IF(X52&gt;T52,X52-T52,0)</f>
        <v>0</v>
      </c>
      <c r="Z52" s="94">
        <f>IF(X52&lt;T52,T52-X52,0)</f>
        <v>25300000</v>
      </c>
      <c r="AA52" s="126"/>
      <c r="AB52" s="127"/>
      <c r="AC52" s="97" t="s">
        <v>5251</v>
      </c>
    </row>
    <row r="53" spans="1:29" ht="15" customHeight="1">
      <c r="A53" s="82">
        <v>43</v>
      </c>
      <c r="B53" s="115" t="s">
        <v>79</v>
      </c>
      <c r="C53" s="405"/>
      <c r="D53" s="130"/>
      <c r="E53" s="338" t="s">
        <v>5252</v>
      </c>
      <c r="F53" s="213" t="s">
        <v>5253</v>
      </c>
      <c r="G53" s="342" t="s">
        <v>82</v>
      </c>
      <c r="H53" s="134" t="s">
        <v>107</v>
      </c>
      <c r="I53" s="455"/>
      <c r="J53" s="120" t="s">
        <v>377</v>
      </c>
      <c r="K53" s="167" t="s">
        <v>115</v>
      </c>
      <c r="L53" s="122">
        <v>25300000</v>
      </c>
      <c r="M53" s="122"/>
      <c r="N53" s="123"/>
      <c r="O53" s="122"/>
      <c r="P53" s="122"/>
      <c r="Q53" s="123"/>
      <c r="R53" s="123"/>
      <c r="S53" s="122"/>
      <c r="T53" s="110">
        <f>IF(O53&gt;0,L53-(L53*O53/100)-M53-S53-N53,IF(P53&gt;0,L53-(L53*P53/100)-M53-S53-N53,IF(Q53&gt;0,L53-(L53*Q53/100)-M53-S53-N53,L53-M53-S53-N53)))-R53</f>
        <v>25300000</v>
      </c>
      <c r="U53" s="92">
        <v>0</v>
      </c>
      <c r="V53" s="124"/>
      <c r="W53" s="125"/>
      <c r="X53" s="433">
        <f>U53+V53-W53</f>
        <v>0</v>
      </c>
      <c r="Y53" s="94">
        <f>IF(X53&gt;T53,X53-T53,0)</f>
        <v>0</v>
      </c>
      <c r="Z53" s="94">
        <f>IF(X53&lt;T53,T53-X53,0)</f>
        <v>25300000</v>
      </c>
      <c r="AA53" s="126"/>
      <c r="AB53" s="127" t="s">
        <v>75</v>
      </c>
      <c r="AC53" s="97" t="s">
        <v>5254</v>
      </c>
    </row>
    <row r="54" spans="1:29" ht="15" customHeight="1">
      <c r="A54" s="82">
        <v>44</v>
      </c>
      <c r="B54" s="115" t="s">
        <v>79</v>
      </c>
      <c r="C54" s="405"/>
      <c r="D54" s="130"/>
      <c r="E54" s="132" t="s">
        <v>5255</v>
      </c>
      <c r="F54" s="133" t="s">
        <v>5256</v>
      </c>
      <c r="G54" s="325" t="s">
        <v>74</v>
      </c>
      <c r="H54" s="325" t="s">
        <v>107</v>
      </c>
      <c r="I54" s="455"/>
      <c r="J54" s="120" t="s">
        <v>2664</v>
      </c>
      <c r="K54" s="121" t="s">
        <v>787</v>
      </c>
      <c r="L54" s="122">
        <v>10350000</v>
      </c>
      <c r="M54" s="122">
        <v>2250000</v>
      </c>
      <c r="N54" s="123"/>
      <c r="O54" s="122"/>
      <c r="P54" s="122"/>
      <c r="Q54" s="123"/>
      <c r="R54" s="123"/>
      <c r="S54" s="122">
        <v>2925000</v>
      </c>
      <c r="T54" s="110">
        <f>IF(O54&gt;0,L54-(L54*O54/100)-M54-S54-N54,IF(P54&gt;0,L54-(L54*P54/100)-M54-S54-N54,IF(Q54&gt;0,L54-(L54*Q54/100)-M54-S54-N54,L54-M54-S54-N54)))-R54</f>
        <v>5175000</v>
      </c>
      <c r="U54" s="92">
        <v>0</v>
      </c>
      <c r="V54" s="124"/>
      <c r="W54" s="125"/>
      <c r="X54" s="433">
        <f>U54+V54-W54</f>
        <v>0</v>
      </c>
      <c r="Y54" s="94">
        <f>IF(X54&gt;T54,X54-T54,0)</f>
        <v>0</v>
      </c>
      <c r="Z54" s="94">
        <f>IF(X54&lt;T54,T54-X54,0)</f>
        <v>5175000</v>
      </c>
      <c r="AA54" s="126"/>
      <c r="AB54" s="127"/>
      <c r="AC54" s="97" t="s">
        <v>5257</v>
      </c>
    </row>
    <row r="55" spans="1:29" ht="15" customHeight="1">
      <c r="A55" s="82">
        <v>45</v>
      </c>
      <c r="B55" s="115" t="s">
        <v>79</v>
      </c>
      <c r="C55" s="405"/>
      <c r="D55" s="130"/>
      <c r="E55" s="438" t="s">
        <v>5258</v>
      </c>
      <c r="F55" s="439" t="s">
        <v>5259</v>
      </c>
      <c r="G55" s="437" t="s">
        <v>74</v>
      </c>
      <c r="H55" s="437" t="s">
        <v>3161</v>
      </c>
      <c r="I55" s="455"/>
      <c r="J55" s="120">
        <v>0</v>
      </c>
      <c r="K55" s="121" t="s">
        <v>5260</v>
      </c>
      <c r="L55" s="122">
        <v>5175000</v>
      </c>
      <c r="M55" s="122"/>
      <c r="N55" s="123"/>
      <c r="O55" s="122"/>
      <c r="P55" s="122"/>
      <c r="Q55" s="123"/>
      <c r="R55" s="123"/>
      <c r="S55" s="122"/>
      <c r="T55" s="110">
        <f>IF(O55&gt;0,L55-(L55*O55/100)-M55-S55-N55,IF(P55&gt;0,L55-(L55*P55/100)-M55-S55-N55,IF(Q55&gt;0,L55-(L55*Q55/100)-M55-S55-N55,L55-M55-S55-N55)))-R55</f>
        <v>5175000</v>
      </c>
      <c r="U55" s="92">
        <v>0</v>
      </c>
      <c r="V55" s="124"/>
      <c r="W55" s="125"/>
      <c r="X55" s="433">
        <f>U55+V55-W55</f>
        <v>0</v>
      </c>
      <c r="Y55" s="94">
        <f>IF(X55&gt;T55,X55-T55,0)</f>
        <v>0</v>
      </c>
      <c r="Z55" s="94">
        <f>IF(X55&lt;T55,T55-X55,0)</f>
        <v>5175000</v>
      </c>
      <c r="AA55" s="126"/>
      <c r="AB55" s="127"/>
      <c r="AC55" s="97" t="s">
        <v>5261</v>
      </c>
    </row>
    <row r="56" spans="1:29" ht="15" customHeight="1">
      <c r="A56" s="82">
        <v>46</v>
      </c>
      <c r="B56" s="115" t="s">
        <v>79</v>
      </c>
      <c r="C56" s="405"/>
      <c r="D56" s="130"/>
      <c r="E56" s="326" t="s">
        <v>5262</v>
      </c>
      <c r="F56" s="329" t="s">
        <v>5263</v>
      </c>
      <c r="G56" s="325" t="s">
        <v>74</v>
      </c>
      <c r="H56" s="325" t="s">
        <v>107</v>
      </c>
      <c r="I56" s="455"/>
      <c r="J56" s="120">
        <v>0</v>
      </c>
      <c r="K56" s="121" t="s">
        <v>3031</v>
      </c>
      <c r="L56" s="122">
        <v>5175000</v>
      </c>
      <c r="M56" s="122"/>
      <c r="N56" s="123"/>
      <c r="O56" s="122"/>
      <c r="P56" s="122"/>
      <c r="Q56" s="123"/>
      <c r="R56" s="123"/>
      <c r="S56" s="122"/>
      <c r="T56" s="110">
        <f>IF(O56&gt;0,L56-(L56*O56/100)-M56-S56-N56,IF(P56&gt;0,L56-(L56*P56/100)-M56-S56-N56,IF(Q56&gt;0,L56-(L56*Q56/100)-M56-S56-N56,L56-M56-S56-N56)))-R56</f>
        <v>5175000</v>
      </c>
      <c r="U56" s="92">
        <v>0</v>
      </c>
      <c r="V56" s="124"/>
      <c r="W56" s="125"/>
      <c r="X56" s="433">
        <f>U56+V56-W56</f>
        <v>0</v>
      </c>
      <c r="Y56" s="94">
        <f>IF(X56&gt;T56,X56-T56,0)</f>
        <v>0</v>
      </c>
      <c r="Z56" s="94">
        <f>IF(X56&lt;T56,T56-X56,0)</f>
        <v>5175000</v>
      </c>
      <c r="AA56" s="126"/>
      <c r="AB56" s="127" t="s">
        <v>3032</v>
      </c>
      <c r="AC56" s="97" t="s">
        <v>5264</v>
      </c>
    </row>
    <row r="57" spans="1:29" ht="15" customHeight="1">
      <c r="A57" s="82">
        <v>47</v>
      </c>
      <c r="B57" s="115" t="s">
        <v>79</v>
      </c>
      <c r="C57" s="405"/>
      <c r="D57" s="130"/>
      <c r="E57" s="326" t="s">
        <v>5265</v>
      </c>
      <c r="F57" s="329" t="s">
        <v>5266</v>
      </c>
      <c r="G57" s="325" t="s">
        <v>82</v>
      </c>
      <c r="H57" s="325" t="s">
        <v>107</v>
      </c>
      <c r="I57" s="455"/>
      <c r="J57" s="120" t="s">
        <v>108</v>
      </c>
      <c r="K57" s="121" t="s">
        <v>109</v>
      </c>
      <c r="L57" s="122">
        <v>25300000</v>
      </c>
      <c r="M57" s="122"/>
      <c r="N57" s="123"/>
      <c r="O57" s="122"/>
      <c r="P57" s="122"/>
      <c r="Q57" s="123"/>
      <c r="R57" s="123"/>
      <c r="S57" s="122"/>
      <c r="T57" s="110">
        <f>IF(O57&gt;0,L57-(L57*O57/100)-M57-S57-N57,IF(P57&gt;0,L57-(L57*P57/100)-M57-S57-N57,IF(Q57&gt;0,L57-(L57*Q57/100)-M57-S57-N57,L57-M57-S57-N57)))-R57</f>
        <v>25300000</v>
      </c>
      <c r="U57" s="92">
        <v>0</v>
      </c>
      <c r="V57" s="124"/>
      <c r="W57" s="125"/>
      <c r="X57" s="433">
        <f>U57+V57-W57</f>
        <v>0</v>
      </c>
      <c r="Y57" s="94">
        <f>IF(X57&gt;T57,X57-T57,0)</f>
        <v>0</v>
      </c>
      <c r="Z57" s="94">
        <f>IF(X57&lt;T57,T57-X57,0)</f>
        <v>25300000</v>
      </c>
      <c r="AA57" s="126"/>
      <c r="AB57" s="127"/>
      <c r="AC57" s="97" t="s">
        <v>5267</v>
      </c>
    </row>
    <row r="58" spans="1:29" ht="15" customHeight="1">
      <c r="A58" s="82">
        <v>48</v>
      </c>
      <c r="B58" s="115" t="s">
        <v>79</v>
      </c>
      <c r="C58" s="405"/>
      <c r="D58" s="130"/>
      <c r="E58" s="456" t="s">
        <v>5268</v>
      </c>
      <c r="F58" s="133" t="s">
        <v>5269</v>
      </c>
      <c r="G58" s="325" t="s">
        <v>209</v>
      </c>
      <c r="H58" s="325" t="s">
        <v>107</v>
      </c>
      <c r="I58" s="455"/>
      <c r="J58" s="120" t="s">
        <v>2602</v>
      </c>
      <c r="K58" s="167" t="s">
        <v>115</v>
      </c>
      <c r="L58" s="122">
        <v>25300000</v>
      </c>
      <c r="M58" s="122"/>
      <c r="N58" s="123"/>
      <c r="O58" s="122"/>
      <c r="P58" s="122"/>
      <c r="Q58" s="123"/>
      <c r="R58" s="123"/>
      <c r="S58" s="122"/>
      <c r="T58" s="110">
        <f>IF(O58&gt;0,L58-(L58*O58/100)-M58-S58-N58,IF(P58&gt;0,L58-(L58*P58/100)-M58-S58-N58,IF(Q58&gt;0,L58-(L58*Q58/100)-M58-S58-N58,L58-M58-S58-N58)))-R58</f>
        <v>25300000</v>
      </c>
      <c r="U58" s="92">
        <v>0</v>
      </c>
      <c r="V58" s="124"/>
      <c r="W58" s="125"/>
      <c r="X58" s="433">
        <f>U58+V58-W58</f>
        <v>0</v>
      </c>
      <c r="Y58" s="94">
        <f>IF(X58&gt;T58,X58-T58,0)</f>
        <v>0</v>
      </c>
      <c r="Z58" s="94">
        <f>IF(X58&lt;T58,T58-X58,0)</f>
        <v>25300000</v>
      </c>
      <c r="AA58" s="126"/>
      <c r="AB58" s="127" t="s">
        <v>75</v>
      </c>
      <c r="AC58" s="97" t="s">
        <v>5270</v>
      </c>
    </row>
    <row r="59" spans="1:29" ht="15" customHeight="1">
      <c r="A59" s="82">
        <v>49</v>
      </c>
      <c r="B59" s="115" t="s">
        <v>79</v>
      </c>
      <c r="C59" s="405"/>
      <c r="D59" s="130"/>
      <c r="E59" s="132" t="s">
        <v>5271</v>
      </c>
      <c r="F59" s="213" t="s">
        <v>5272</v>
      </c>
      <c r="G59" s="134" t="s">
        <v>74</v>
      </c>
      <c r="H59" s="134" t="s">
        <v>107</v>
      </c>
      <c r="I59" s="455"/>
      <c r="J59" s="120" t="s">
        <v>2612</v>
      </c>
      <c r="K59" s="167" t="s">
        <v>373</v>
      </c>
      <c r="L59" s="122">
        <v>25300000</v>
      </c>
      <c r="M59" s="122">
        <v>2250000</v>
      </c>
      <c r="N59" s="123"/>
      <c r="O59" s="122"/>
      <c r="P59" s="122"/>
      <c r="Q59" s="123"/>
      <c r="R59" s="123"/>
      <c r="S59" s="122"/>
      <c r="T59" s="110">
        <f>IF(O59&gt;0,L59-(L59*O59/100)-M59-S59-N59,IF(P59&gt;0,L59-(L59*P59/100)-M59-S59-N59,IF(Q59&gt;0,L59-(L59*Q59/100)-M59-S59-N59,L59-M59-S59-N59)))-R59</f>
        <v>23050000</v>
      </c>
      <c r="U59" s="92">
        <v>0</v>
      </c>
      <c r="V59" s="124"/>
      <c r="W59" s="125"/>
      <c r="X59" s="433">
        <f>U59+V59-W59</f>
        <v>0</v>
      </c>
      <c r="Y59" s="94">
        <f>IF(X59&gt;T59,X59-T59,0)</f>
        <v>0</v>
      </c>
      <c r="Z59" s="94">
        <f>IF(X59&lt;T59,T59-X59,0)</f>
        <v>23050000</v>
      </c>
      <c r="AA59" s="126"/>
      <c r="AB59" s="127" t="s">
        <v>75</v>
      </c>
      <c r="AC59" s="97" t="s">
        <v>5273</v>
      </c>
    </row>
    <row r="60" spans="1:29" ht="15" customHeight="1">
      <c r="A60" s="82">
        <v>50</v>
      </c>
      <c r="B60" s="115" t="s">
        <v>79</v>
      </c>
      <c r="C60" s="405"/>
      <c r="D60" s="130"/>
      <c r="E60" s="170" t="s">
        <v>5274</v>
      </c>
      <c r="F60" s="171" t="s">
        <v>5275</v>
      </c>
      <c r="G60" s="325" t="s">
        <v>209</v>
      </c>
      <c r="H60" s="349" t="s">
        <v>107</v>
      </c>
      <c r="I60" s="455"/>
      <c r="J60" s="120">
        <v>0</v>
      </c>
      <c r="K60" s="121" t="s">
        <v>85</v>
      </c>
      <c r="L60" s="122">
        <v>25300000</v>
      </c>
      <c r="M60" s="122">
        <v>2250000</v>
      </c>
      <c r="N60" s="123"/>
      <c r="O60" s="122"/>
      <c r="P60" s="122"/>
      <c r="Q60" s="123"/>
      <c r="R60" s="123"/>
      <c r="S60" s="122"/>
      <c r="T60" s="110">
        <f>IF(O60&gt;0,L60-(L60*O60/100)-M60-S60-N60,IF(P60&gt;0,L60-(L60*P60/100)-M60-S60-N60,IF(Q60&gt;0,L60-(L60*Q60/100)-M60-S60-N60,L60-M60-S60-N60)))-R60</f>
        <v>23050000</v>
      </c>
      <c r="U60" s="92">
        <v>0</v>
      </c>
      <c r="V60" s="124"/>
      <c r="W60" s="125"/>
      <c r="X60" s="433">
        <f>U60+V60-W60</f>
        <v>0</v>
      </c>
      <c r="Y60" s="94">
        <f>IF(X60&gt;T60,X60-T60,0)</f>
        <v>0</v>
      </c>
      <c r="Z60" s="94">
        <f>IF(X60&lt;T60,T60-X60,0)</f>
        <v>23050000</v>
      </c>
      <c r="AA60" s="126"/>
      <c r="AB60" s="127" t="s">
        <v>2722</v>
      </c>
      <c r="AC60" s="97" t="s">
        <v>5276</v>
      </c>
    </row>
    <row r="61" spans="1:29" ht="15" customHeight="1">
      <c r="A61" s="82">
        <v>51</v>
      </c>
      <c r="B61" s="115" t="s">
        <v>79</v>
      </c>
      <c r="C61" s="405"/>
      <c r="D61" s="130"/>
      <c r="E61" s="170" t="s">
        <v>5277</v>
      </c>
      <c r="F61" s="171" t="s">
        <v>5278</v>
      </c>
      <c r="G61" s="134" t="s">
        <v>74</v>
      </c>
      <c r="H61" s="172" t="s">
        <v>107</v>
      </c>
      <c r="I61" s="455" t="s">
        <v>437</v>
      </c>
      <c r="J61" s="120" t="s">
        <v>84</v>
      </c>
      <c r="K61" s="121" t="s">
        <v>109</v>
      </c>
      <c r="L61" s="122">
        <v>25300000</v>
      </c>
      <c r="M61" s="122"/>
      <c r="N61" s="123"/>
      <c r="O61" s="122"/>
      <c r="P61" s="122">
        <v>70</v>
      </c>
      <c r="Q61" s="123"/>
      <c r="R61" s="123"/>
      <c r="S61" s="122"/>
      <c r="T61" s="110">
        <f>IF(O61&gt;0,L61-(L61*O61/100)-M61-S61-N61,IF(P61&gt;0,L61-(L61*P61/100)-M61-S61-N61,IF(Q61&gt;0,L61-(L61*Q61/100)-M61-S61-N61,L61-M61-S61-N61)))-R61</f>
        <v>7590000</v>
      </c>
      <c r="U61" s="92">
        <v>0</v>
      </c>
      <c r="V61" s="124"/>
      <c r="W61" s="125"/>
      <c r="X61" s="433">
        <f>U61+V61-W61</f>
        <v>0</v>
      </c>
      <c r="Y61" s="94">
        <f>IF(X61&gt;T61,X61-T61,0)</f>
        <v>0</v>
      </c>
      <c r="Z61" s="94">
        <f>IF(X61&lt;T61,T61-X61,0)</f>
        <v>7590000</v>
      </c>
      <c r="AA61" s="126"/>
      <c r="AB61" s="127" t="s">
        <v>75</v>
      </c>
      <c r="AC61" s="97" t="s">
        <v>5279</v>
      </c>
    </row>
    <row r="62" spans="1:29" ht="15" customHeight="1">
      <c r="A62" s="82">
        <v>52</v>
      </c>
      <c r="B62" s="115" t="s">
        <v>79</v>
      </c>
      <c r="C62" s="405"/>
      <c r="D62" s="130"/>
      <c r="E62" s="132" t="s">
        <v>5280</v>
      </c>
      <c r="F62" s="168" t="s">
        <v>5281</v>
      </c>
      <c r="G62" s="325" t="s">
        <v>74</v>
      </c>
      <c r="H62" s="173" t="s">
        <v>107</v>
      </c>
      <c r="I62" s="455"/>
      <c r="J62" s="120" t="s">
        <v>533</v>
      </c>
      <c r="K62" s="167" t="s">
        <v>373</v>
      </c>
      <c r="L62" s="122">
        <v>25300000</v>
      </c>
      <c r="M62" s="122">
        <v>2250000</v>
      </c>
      <c r="N62" s="123"/>
      <c r="O62" s="122"/>
      <c r="P62" s="122"/>
      <c r="Q62" s="123"/>
      <c r="R62" s="123"/>
      <c r="S62" s="122"/>
      <c r="T62" s="110">
        <f>IF(O62&gt;0,L62-(L62*O62/100)-M62-S62-N62,IF(P62&gt;0,L62-(L62*P62/100)-M62-S62-N62,IF(Q62&gt;0,L62-(L62*Q62/100)-M62-S62-N62,L62-M62-S62-N62)))-R62</f>
        <v>23050000</v>
      </c>
      <c r="U62" s="92">
        <v>0</v>
      </c>
      <c r="V62" s="124"/>
      <c r="W62" s="125"/>
      <c r="X62" s="433">
        <f>U62+V62-W62</f>
        <v>0</v>
      </c>
      <c r="Y62" s="94">
        <f>IF(X62&gt;T62,X62-T62,0)</f>
        <v>0</v>
      </c>
      <c r="Z62" s="94">
        <f>IF(X62&lt;T62,T62-X62,0)</f>
        <v>23050000</v>
      </c>
      <c r="AA62" s="126"/>
      <c r="AB62" s="127" t="s">
        <v>75</v>
      </c>
      <c r="AC62" s="97" t="s">
        <v>5282</v>
      </c>
    </row>
    <row r="63" spans="1:29" ht="15" customHeight="1">
      <c r="A63" s="82">
        <v>53</v>
      </c>
      <c r="B63" s="115" t="s">
        <v>79</v>
      </c>
      <c r="C63" s="405"/>
      <c r="D63" s="130"/>
      <c r="E63" s="132" t="s">
        <v>5283</v>
      </c>
      <c r="F63" s="168" t="s">
        <v>5284</v>
      </c>
      <c r="G63" s="325" t="s">
        <v>82</v>
      </c>
      <c r="H63" s="173" t="s">
        <v>107</v>
      </c>
      <c r="I63" s="455"/>
      <c r="J63" s="120" t="s">
        <v>377</v>
      </c>
      <c r="K63" s="167" t="s">
        <v>115</v>
      </c>
      <c r="L63" s="122">
        <v>25300000</v>
      </c>
      <c r="M63" s="122"/>
      <c r="N63" s="123"/>
      <c r="O63" s="122"/>
      <c r="P63" s="122"/>
      <c r="Q63" s="123"/>
      <c r="R63" s="123"/>
      <c r="S63" s="122"/>
      <c r="T63" s="110">
        <f>IF(O63&gt;0,L63-(L63*O63/100)-M63-S63-N63,IF(P63&gt;0,L63-(L63*P63/100)-M63-S63-N63,IF(Q63&gt;0,L63-(L63*Q63/100)-M63-S63-N63,L63-M63-S63-N63)))-R63</f>
        <v>25300000</v>
      </c>
      <c r="U63" s="92">
        <v>0</v>
      </c>
      <c r="V63" s="124"/>
      <c r="W63" s="125"/>
      <c r="X63" s="433">
        <f>U63+V63-W63</f>
        <v>0</v>
      </c>
      <c r="Y63" s="94">
        <f>IF(X63&gt;T63,X63-T63,0)</f>
        <v>0</v>
      </c>
      <c r="Z63" s="94">
        <f>IF(X63&lt;T63,T63-X63,0)</f>
        <v>25300000</v>
      </c>
      <c r="AA63" s="126"/>
      <c r="AB63" s="127" t="s">
        <v>75</v>
      </c>
      <c r="AC63" s="97" t="s">
        <v>5285</v>
      </c>
    </row>
    <row r="64" spans="1:29" ht="15" customHeight="1">
      <c r="A64" s="82">
        <v>54</v>
      </c>
      <c r="B64" s="115" t="s">
        <v>79</v>
      </c>
      <c r="C64" s="405"/>
      <c r="D64" s="130"/>
      <c r="E64" s="88" t="s">
        <v>5286</v>
      </c>
      <c r="F64" s="213" t="s">
        <v>5287</v>
      </c>
      <c r="G64" s="172" t="s">
        <v>209</v>
      </c>
      <c r="H64" s="172" t="s">
        <v>107</v>
      </c>
      <c r="I64" s="455"/>
      <c r="J64" s="120" t="s">
        <v>493</v>
      </c>
      <c r="K64" s="121" t="s">
        <v>444</v>
      </c>
      <c r="L64" s="122">
        <v>10350000</v>
      </c>
      <c r="M64" s="122"/>
      <c r="N64" s="123"/>
      <c r="O64" s="122"/>
      <c r="P64" s="122"/>
      <c r="Q64" s="123"/>
      <c r="R64" s="123"/>
      <c r="S64" s="122"/>
      <c r="T64" s="110">
        <f>IF(O64&gt;0,L64-(L64*O64/100)-M64-S64-N64,IF(P64&gt;0,L64-(L64*P64/100)-M64-S64-N64,IF(Q64&gt;0,L64-(L64*Q64/100)-M64-S64-N64,L64-M64-S64-N64)))-R64</f>
        <v>10350000</v>
      </c>
      <c r="U64" s="92">
        <v>0</v>
      </c>
      <c r="V64" s="124"/>
      <c r="W64" s="125"/>
      <c r="X64" s="433">
        <f>U64+V64-W64</f>
        <v>0</v>
      </c>
      <c r="Y64" s="94">
        <f>IF(X64&gt;T64,X64-T64,0)</f>
        <v>0</v>
      </c>
      <c r="Z64" s="94">
        <f>IF(X64&lt;T64,T64-X64,0)</f>
        <v>10350000</v>
      </c>
      <c r="AA64" s="126"/>
      <c r="AB64" s="127"/>
      <c r="AC64" s="97" t="s">
        <v>5288</v>
      </c>
    </row>
    <row r="65" spans="1:29" ht="15" customHeight="1">
      <c r="A65" s="82">
        <v>55</v>
      </c>
      <c r="B65" s="115" t="s">
        <v>79</v>
      </c>
      <c r="C65" s="405"/>
      <c r="D65" s="130"/>
      <c r="E65" s="132" t="s">
        <v>5289</v>
      </c>
      <c r="F65" s="330" t="s">
        <v>5290</v>
      </c>
      <c r="G65" s="134" t="s">
        <v>463</v>
      </c>
      <c r="H65" s="134" t="s">
        <v>107</v>
      </c>
      <c r="I65" s="455"/>
      <c r="J65" s="120" t="s">
        <v>3555</v>
      </c>
      <c r="K65" s="167" t="s">
        <v>465</v>
      </c>
      <c r="L65" s="122">
        <v>18900000</v>
      </c>
      <c r="M65" s="122">
        <v>2250000</v>
      </c>
      <c r="N65" s="123"/>
      <c r="O65" s="122"/>
      <c r="P65" s="122"/>
      <c r="Q65" s="123"/>
      <c r="R65" s="123"/>
      <c r="S65" s="122"/>
      <c r="T65" s="110">
        <f>IF(O65&gt;0,L65-(L65*O65/100)-M65-S65-N65,IF(P65&gt;0,L65-(L65*P65/100)-M65-S65-N65,IF(Q65&gt;0,L65-(L65*Q65/100)-M65-S65-N65,L65-M65-S65-N65)))-R65</f>
        <v>16650000</v>
      </c>
      <c r="U65" s="92">
        <v>0</v>
      </c>
      <c r="V65" s="124"/>
      <c r="W65" s="125"/>
      <c r="X65" s="433">
        <f>U65+V65-W65</f>
        <v>0</v>
      </c>
      <c r="Y65" s="94">
        <f>IF(X65&gt;T65,X65-T65,0)</f>
        <v>0</v>
      </c>
      <c r="Z65" s="94">
        <f>IF(X65&lt;T65,T65-X65,0)</f>
        <v>16650000</v>
      </c>
      <c r="AA65" s="126"/>
      <c r="AB65" s="127" t="s">
        <v>75</v>
      </c>
      <c r="AC65" s="97" t="s">
        <v>5291</v>
      </c>
    </row>
    <row r="66" spans="1:29" ht="15" customHeight="1">
      <c r="A66" s="82">
        <v>56</v>
      </c>
      <c r="B66" s="115" t="s">
        <v>79</v>
      </c>
      <c r="C66" s="405"/>
      <c r="D66" s="130"/>
      <c r="E66" s="132" t="s">
        <v>5292</v>
      </c>
      <c r="F66" s="330" t="s">
        <v>5293</v>
      </c>
      <c r="G66" s="325" t="s">
        <v>82</v>
      </c>
      <c r="H66" s="325" t="s">
        <v>107</v>
      </c>
      <c r="I66" s="455"/>
      <c r="J66" s="120" t="s">
        <v>722</v>
      </c>
      <c r="K66" s="167" t="s">
        <v>373</v>
      </c>
      <c r="L66" s="122">
        <v>25300000</v>
      </c>
      <c r="M66" s="122">
        <v>2250000</v>
      </c>
      <c r="N66" s="123"/>
      <c r="O66" s="122"/>
      <c r="P66" s="122"/>
      <c r="Q66" s="123"/>
      <c r="R66" s="123"/>
      <c r="S66" s="122"/>
      <c r="T66" s="110">
        <f>IF(O66&gt;0,L66-(L66*O66/100)-M66-S66-N66,IF(P66&gt;0,L66-(L66*P66/100)-M66-S66-N66,IF(Q66&gt;0,L66-(L66*Q66/100)-M66-S66-N66,L66-M66-S66-N66)))-R66</f>
        <v>23050000</v>
      </c>
      <c r="U66" s="92">
        <v>0</v>
      </c>
      <c r="V66" s="124"/>
      <c r="W66" s="125"/>
      <c r="X66" s="433">
        <f>U66+V66-W66</f>
        <v>0</v>
      </c>
      <c r="Y66" s="94">
        <f>IF(X66&gt;T66,X66-T66,0)</f>
        <v>0</v>
      </c>
      <c r="Z66" s="94">
        <f>IF(X66&lt;T66,T66-X66,0)</f>
        <v>23050000</v>
      </c>
      <c r="AA66" s="126"/>
      <c r="AB66" s="127" t="s">
        <v>75</v>
      </c>
      <c r="AC66" s="97" t="s">
        <v>5294</v>
      </c>
    </row>
    <row r="67" spans="1:29" ht="15" customHeight="1">
      <c r="A67" s="82">
        <v>57</v>
      </c>
      <c r="B67" s="115" t="s">
        <v>79</v>
      </c>
      <c r="C67" s="405"/>
      <c r="D67" s="130"/>
      <c r="E67" s="132" t="s">
        <v>5295</v>
      </c>
      <c r="F67" s="133" t="s">
        <v>5296</v>
      </c>
      <c r="G67" s="325" t="s">
        <v>209</v>
      </c>
      <c r="H67" s="325" t="s">
        <v>107</v>
      </c>
      <c r="I67" s="455"/>
      <c r="J67" s="120" t="s">
        <v>544</v>
      </c>
      <c r="K67" s="167" t="s">
        <v>459</v>
      </c>
      <c r="L67" s="122">
        <v>25300000</v>
      </c>
      <c r="M67" s="122">
        <v>2250000</v>
      </c>
      <c r="N67" s="123"/>
      <c r="O67" s="122"/>
      <c r="P67" s="122"/>
      <c r="Q67" s="123"/>
      <c r="R67" s="123"/>
      <c r="S67" s="122"/>
      <c r="T67" s="110">
        <f>IF(O67&gt;0,L67-(L67*O67/100)-M67-S67-N67,IF(P67&gt;0,L67-(L67*P67/100)-M67-S67-N67,IF(Q67&gt;0,L67-(L67*Q67/100)-M67-S67-N67,L67-M67-S67-N67)))-R67</f>
        <v>23050000</v>
      </c>
      <c r="U67" s="92">
        <v>0</v>
      </c>
      <c r="V67" s="124"/>
      <c r="W67" s="125"/>
      <c r="X67" s="433">
        <f>U67+V67-W67</f>
        <v>0</v>
      </c>
      <c r="Y67" s="94">
        <f>IF(X67&gt;T67,X67-T67,0)</f>
        <v>0</v>
      </c>
      <c r="Z67" s="94">
        <f>IF(X67&lt;T67,T67-X67,0)</f>
        <v>23050000</v>
      </c>
      <c r="AA67" s="126"/>
      <c r="AB67" s="127" t="s">
        <v>75</v>
      </c>
      <c r="AC67" s="97" t="s">
        <v>5297</v>
      </c>
    </row>
    <row r="68" spans="1:29" ht="15" customHeight="1">
      <c r="A68" s="82">
        <v>58</v>
      </c>
      <c r="B68" s="115" t="s">
        <v>79</v>
      </c>
      <c r="C68" s="405"/>
      <c r="D68" s="130"/>
      <c r="E68" s="132" t="s">
        <v>5298</v>
      </c>
      <c r="F68" s="133" t="s">
        <v>5299</v>
      </c>
      <c r="G68" s="134" t="s">
        <v>463</v>
      </c>
      <c r="H68" s="134" t="s">
        <v>107</v>
      </c>
      <c r="I68" s="455"/>
      <c r="J68" s="120" t="s">
        <v>464</v>
      </c>
      <c r="K68" s="167" t="s">
        <v>465</v>
      </c>
      <c r="L68" s="122">
        <v>18900000</v>
      </c>
      <c r="M68" s="122">
        <v>2250000</v>
      </c>
      <c r="N68" s="123"/>
      <c r="O68" s="122"/>
      <c r="P68" s="122"/>
      <c r="Q68" s="123"/>
      <c r="R68" s="123"/>
      <c r="S68" s="122"/>
      <c r="T68" s="110">
        <f>IF(O68&gt;0,L68-(L68*O68/100)-M68-S68-N68,IF(P68&gt;0,L68-(L68*P68/100)-M68-S68-N68,IF(Q68&gt;0,L68-(L68*Q68/100)-M68-S68-N68,L68-M68-S68-N68)))-R68</f>
        <v>16650000</v>
      </c>
      <c r="U68" s="92">
        <v>0</v>
      </c>
      <c r="V68" s="124"/>
      <c r="W68" s="125"/>
      <c r="X68" s="433">
        <f>U68+V68-W68</f>
        <v>0</v>
      </c>
      <c r="Y68" s="94">
        <f>IF(X68&gt;T68,X68-T68,0)</f>
        <v>0</v>
      </c>
      <c r="Z68" s="94">
        <f>IF(X68&lt;T68,T68-X68,0)</f>
        <v>16650000</v>
      </c>
      <c r="AA68" s="126"/>
      <c r="AB68" s="127" t="s">
        <v>75</v>
      </c>
      <c r="AC68" s="97" t="s">
        <v>5300</v>
      </c>
    </row>
    <row r="69" spans="1:29" ht="15" customHeight="1">
      <c r="A69" s="82">
        <v>59</v>
      </c>
      <c r="B69" s="115" t="s">
        <v>79</v>
      </c>
      <c r="C69" s="405"/>
      <c r="D69" s="130"/>
      <c r="E69" s="132" t="s">
        <v>5301</v>
      </c>
      <c r="F69" s="168" t="s">
        <v>5302</v>
      </c>
      <c r="G69" s="134" t="s">
        <v>74</v>
      </c>
      <c r="H69" s="173" t="s">
        <v>107</v>
      </c>
      <c r="I69" s="455"/>
      <c r="J69" s="120" t="s">
        <v>443</v>
      </c>
      <c r="K69" s="121" t="s">
        <v>421</v>
      </c>
      <c r="L69" s="122">
        <v>10350000</v>
      </c>
      <c r="M69" s="122">
        <v>2250000</v>
      </c>
      <c r="N69" s="123"/>
      <c r="O69" s="122"/>
      <c r="P69" s="122"/>
      <c r="Q69" s="123"/>
      <c r="R69" s="123"/>
      <c r="S69" s="122"/>
      <c r="T69" s="110">
        <f>IF(O69&gt;0,L69-(L69*O69/100)-M69-S69-N69,IF(P69&gt;0,L69-(L69*P69/100)-M69-S69-N69,IF(Q69&gt;0,L69-(L69*Q69/100)-M69-S69-N69,L69-M69-S69-N69)))-R69</f>
        <v>8100000</v>
      </c>
      <c r="U69" s="92">
        <v>0</v>
      </c>
      <c r="V69" s="124"/>
      <c r="W69" s="125"/>
      <c r="X69" s="433">
        <f>U69+V69-W69</f>
        <v>0</v>
      </c>
      <c r="Y69" s="94">
        <f>IF(X69&gt;T69,X69-T69,0)</f>
        <v>0</v>
      </c>
      <c r="Z69" s="94">
        <f>IF(X69&lt;T69,T69-X69,0)</f>
        <v>8100000</v>
      </c>
      <c r="AA69" s="126"/>
      <c r="AB69" s="127"/>
      <c r="AC69" s="97" t="s">
        <v>5303</v>
      </c>
    </row>
    <row r="70" spans="1:29" ht="15" customHeight="1">
      <c r="A70" s="82">
        <v>60</v>
      </c>
      <c r="B70" s="115" t="s">
        <v>79</v>
      </c>
      <c r="C70" s="405"/>
      <c r="D70" s="130"/>
      <c r="E70" s="132" t="s">
        <v>5304</v>
      </c>
      <c r="F70" s="168" t="s">
        <v>5305</v>
      </c>
      <c r="G70" s="134" t="s">
        <v>74</v>
      </c>
      <c r="H70" s="134" t="s">
        <v>107</v>
      </c>
      <c r="I70" s="455"/>
      <c r="J70" s="120" t="s">
        <v>84</v>
      </c>
      <c r="K70" s="121" t="s">
        <v>85</v>
      </c>
      <c r="L70" s="122">
        <v>25300000</v>
      </c>
      <c r="M70" s="122">
        <v>2250000</v>
      </c>
      <c r="N70" s="123"/>
      <c r="O70" s="122"/>
      <c r="P70" s="122"/>
      <c r="Q70" s="123"/>
      <c r="R70" s="123"/>
      <c r="S70" s="122"/>
      <c r="T70" s="110">
        <f>IF(O70&gt;0,L70-(L70*O70/100)-M70-S70-N70,IF(P70&gt;0,L70-(L70*P70/100)-M70-S70-N70,IF(Q70&gt;0,L70-(L70*Q70/100)-M70-S70-N70,L70-M70-S70-N70)))-R70</f>
        <v>23050000</v>
      </c>
      <c r="U70" s="92">
        <v>0</v>
      </c>
      <c r="V70" s="124"/>
      <c r="W70" s="125"/>
      <c r="X70" s="433">
        <f>U70+V70-W70</f>
        <v>0</v>
      </c>
      <c r="Y70" s="94">
        <f>IF(X70&gt;T70,X70-T70,0)</f>
        <v>0</v>
      </c>
      <c r="Z70" s="94">
        <f>IF(X70&lt;T70,T70-X70,0)</f>
        <v>23050000</v>
      </c>
      <c r="AA70" s="126"/>
      <c r="AB70" s="127" t="s">
        <v>75</v>
      </c>
      <c r="AC70" s="97" t="s">
        <v>5306</v>
      </c>
    </row>
    <row r="71" spans="1:29" ht="15" customHeight="1">
      <c r="A71" s="82">
        <v>61</v>
      </c>
      <c r="B71" s="115" t="s">
        <v>79</v>
      </c>
      <c r="C71" s="405"/>
      <c r="D71" s="130"/>
      <c r="E71" s="132" t="s">
        <v>5307</v>
      </c>
      <c r="F71" s="133" t="s">
        <v>1268</v>
      </c>
      <c r="G71" s="134" t="s">
        <v>82</v>
      </c>
      <c r="H71" s="325" t="s">
        <v>107</v>
      </c>
      <c r="I71" s="455"/>
      <c r="J71" s="120" t="s">
        <v>84</v>
      </c>
      <c r="K71" s="121" t="s">
        <v>2755</v>
      </c>
      <c r="L71" s="122">
        <v>25375000</v>
      </c>
      <c r="M71" s="122">
        <v>2250000</v>
      </c>
      <c r="N71" s="123"/>
      <c r="O71" s="122"/>
      <c r="P71" s="122"/>
      <c r="Q71" s="123"/>
      <c r="R71" s="123"/>
      <c r="S71" s="122"/>
      <c r="T71" s="110">
        <f>IF(O71&gt;0,L71-(L71*O71/100)-M71-S71-N71,IF(P71&gt;0,L71-(L71*P71/100)-M71-S71-N71,IF(Q71&gt;0,L71-(L71*Q71/100)-M71-S71-N71,L71-M71-S71-N71)))-R71</f>
        <v>23125000</v>
      </c>
      <c r="U71" s="92">
        <v>0</v>
      </c>
      <c r="V71" s="124"/>
      <c r="W71" s="125"/>
      <c r="X71" s="433">
        <f>U71+V71-W71</f>
        <v>0</v>
      </c>
      <c r="Y71" s="94">
        <f>IF(X71&gt;T71,X71-T71,0)</f>
        <v>0</v>
      </c>
      <c r="Z71" s="94">
        <f>IF(X71&lt;T71,T71-X71,0)</f>
        <v>23125000</v>
      </c>
      <c r="AA71" s="126"/>
      <c r="AB71" s="127" t="s">
        <v>75</v>
      </c>
      <c r="AC71" s="97" t="s">
        <v>5308</v>
      </c>
    </row>
    <row r="72" spans="1:29" ht="15" customHeight="1">
      <c r="A72" s="82">
        <v>62</v>
      </c>
      <c r="B72" s="115" t="s">
        <v>79</v>
      </c>
      <c r="C72" s="405"/>
      <c r="D72" s="130"/>
      <c r="E72" s="132" t="s">
        <v>5309</v>
      </c>
      <c r="F72" s="133" t="s">
        <v>5310</v>
      </c>
      <c r="G72" s="134" t="s">
        <v>74</v>
      </c>
      <c r="H72" s="325" t="s">
        <v>107</v>
      </c>
      <c r="I72" s="455"/>
      <c r="J72" s="120" t="s">
        <v>493</v>
      </c>
      <c r="K72" s="121" t="s">
        <v>513</v>
      </c>
      <c r="L72" s="122">
        <v>5175000</v>
      </c>
      <c r="M72" s="122"/>
      <c r="N72" s="123"/>
      <c r="O72" s="122"/>
      <c r="P72" s="122"/>
      <c r="Q72" s="123"/>
      <c r="R72" s="123"/>
      <c r="S72" s="122"/>
      <c r="T72" s="110">
        <f>IF(O72&gt;0,L72-(L72*O72/100)-M72-S72-N72,IF(P72&gt;0,L72-(L72*P72/100)-M72-S72-N72,IF(Q72&gt;0,L72-(L72*Q72/100)-M72-S72-N72,L72-M72-S72-N72)))-R72</f>
        <v>5175000</v>
      </c>
      <c r="U72" s="92">
        <v>0</v>
      </c>
      <c r="V72" s="124"/>
      <c r="W72" s="125"/>
      <c r="X72" s="433">
        <f>U72+V72-W72</f>
        <v>0</v>
      </c>
      <c r="Y72" s="94">
        <f>IF(X72&gt;T72,X72-T72,0)</f>
        <v>0</v>
      </c>
      <c r="Z72" s="94">
        <f>IF(X72&lt;T72,T72-X72,0)</f>
        <v>5175000</v>
      </c>
      <c r="AA72" s="126"/>
      <c r="AB72" s="127" t="s">
        <v>514</v>
      </c>
      <c r="AC72" s="97" t="s">
        <v>5311</v>
      </c>
    </row>
    <row r="73" spans="1:29" ht="15" customHeight="1">
      <c r="A73" s="82">
        <v>63</v>
      </c>
      <c r="B73" s="115" t="s">
        <v>79</v>
      </c>
      <c r="C73" s="405"/>
      <c r="D73" s="130"/>
      <c r="E73" s="132" t="s">
        <v>5312</v>
      </c>
      <c r="F73" s="133" t="s">
        <v>5313</v>
      </c>
      <c r="G73" s="134" t="s">
        <v>74</v>
      </c>
      <c r="H73" s="325" t="s">
        <v>107</v>
      </c>
      <c r="I73" s="455"/>
      <c r="J73" s="120" t="s">
        <v>84</v>
      </c>
      <c r="K73" s="121" t="s">
        <v>85</v>
      </c>
      <c r="L73" s="122">
        <v>25300000</v>
      </c>
      <c r="M73" s="122">
        <v>2250000</v>
      </c>
      <c r="N73" s="123"/>
      <c r="O73" s="182"/>
      <c r="P73" s="182"/>
      <c r="Q73" s="123"/>
      <c r="R73" s="123"/>
      <c r="S73" s="182"/>
      <c r="T73" s="110">
        <f>IF(O73&gt;0,L73-(L73*O73/100)-M73-S73-N73,IF(P73&gt;0,L73-(L73*P73/100)-M73-S73-N73,IF(Q73&gt;0,L73-(L73*Q73/100)-M73-S73-N73,L73-M73-S73-N73)))-R73</f>
        <v>23050000</v>
      </c>
      <c r="U73" s="92">
        <v>0</v>
      </c>
      <c r="V73" s="124"/>
      <c r="W73" s="125"/>
      <c r="X73" s="433">
        <f>U73+V73-W73</f>
        <v>0</v>
      </c>
      <c r="Y73" s="94">
        <f>IF(X73&gt;T73,X73-T73,0)</f>
        <v>0</v>
      </c>
      <c r="Z73" s="94">
        <f>IF(X73&lt;T73,T73-X73,0)</f>
        <v>23050000</v>
      </c>
      <c r="AA73" s="126"/>
      <c r="AB73" s="127" t="s">
        <v>75</v>
      </c>
      <c r="AC73" s="97" t="s">
        <v>5314</v>
      </c>
    </row>
    <row r="74" spans="1:29" ht="15" customHeight="1">
      <c r="A74" s="82">
        <v>64</v>
      </c>
      <c r="B74" s="115" t="s">
        <v>79</v>
      </c>
      <c r="C74" s="405"/>
      <c r="D74" s="130"/>
      <c r="E74" s="438" t="s">
        <v>5315</v>
      </c>
      <c r="F74" s="440" t="s">
        <v>5316</v>
      </c>
      <c r="G74" s="437" t="s">
        <v>209</v>
      </c>
      <c r="H74" s="441" t="s">
        <v>107</v>
      </c>
      <c r="I74" s="455"/>
      <c r="J74" s="120" t="s">
        <v>493</v>
      </c>
      <c r="K74" s="121" t="s">
        <v>444</v>
      </c>
      <c r="L74" s="122">
        <v>10350000</v>
      </c>
      <c r="M74" s="122"/>
      <c r="N74" s="123"/>
      <c r="O74" s="122"/>
      <c r="P74" s="122"/>
      <c r="Q74" s="123"/>
      <c r="R74" s="123"/>
      <c r="S74" s="122"/>
      <c r="T74" s="110">
        <f>IF(O74&gt;0,L74-(L74*O74/100)-M74-S74-N74,IF(P74&gt;0,L74-(L74*P74/100)-M74-S74-N74,IF(Q74&gt;0,L74-(L74*Q74/100)-M74-S74-N74,L74-M74-S74-N74)))-R74</f>
        <v>10350000</v>
      </c>
      <c r="U74" s="92">
        <v>0</v>
      </c>
      <c r="V74" s="124"/>
      <c r="W74" s="125"/>
      <c r="X74" s="433">
        <f>U74+V74-W74</f>
        <v>0</v>
      </c>
      <c r="Y74" s="94">
        <f>IF(X74&gt;T74,X74-T74,0)</f>
        <v>0</v>
      </c>
      <c r="Z74" s="94">
        <f>IF(X74&lt;T74,T74-X74,0)</f>
        <v>10350000</v>
      </c>
      <c r="AA74" s="126"/>
      <c r="AB74" s="127"/>
      <c r="AC74" s="97" t="s">
        <v>5317</v>
      </c>
    </row>
    <row r="75" spans="1:29" ht="15" customHeight="1">
      <c r="A75" s="82">
        <v>65</v>
      </c>
      <c r="B75" s="115" t="s">
        <v>79</v>
      </c>
      <c r="C75" s="405"/>
      <c r="D75" s="130"/>
      <c r="E75" s="438" t="s">
        <v>5318</v>
      </c>
      <c r="F75" s="439" t="s">
        <v>5319</v>
      </c>
      <c r="G75" s="437" t="s">
        <v>74</v>
      </c>
      <c r="H75" s="437" t="s">
        <v>107</v>
      </c>
      <c r="I75" s="455"/>
      <c r="J75" s="120">
        <v>0</v>
      </c>
      <c r="K75" s="172" t="s">
        <v>421</v>
      </c>
      <c r="L75" s="362">
        <v>10350000</v>
      </c>
      <c r="M75" s="122">
        <v>2250000</v>
      </c>
      <c r="N75" s="123"/>
      <c r="O75" s="122"/>
      <c r="P75" s="122"/>
      <c r="Q75" s="123"/>
      <c r="R75" s="123"/>
      <c r="S75" s="122"/>
      <c r="T75" s="110">
        <f>IF(O75&gt;0,L75-(L75*O75/100)-M75-S75-N75,IF(P75&gt;0,L75-(L75*P75/100)-M75-S75-N75,IF(Q75&gt;0,L75-(L75*Q75/100)-M75-S75-N75,L75-M75-S75-N75)))-R75</f>
        <v>8100000</v>
      </c>
      <c r="U75" s="92">
        <v>0</v>
      </c>
      <c r="V75" s="124"/>
      <c r="W75" s="125"/>
      <c r="X75" s="433">
        <f>U75+V75-W75</f>
        <v>0</v>
      </c>
      <c r="Y75" s="94">
        <f>IF(X75&gt;T75,X75-T75,0)</f>
        <v>0</v>
      </c>
      <c r="Z75" s="94">
        <f>IF(X75&lt;T75,T75-X75,0)</f>
        <v>8100000</v>
      </c>
      <c r="AA75" s="126"/>
      <c r="AB75" s="127" t="s">
        <v>75</v>
      </c>
      <c r="AC75" s="97" t="s">
        <v>5320</v>
      </c>
    </row>
    <row r="76" spans="1:29" ht="15" customHeight="1">
      <c r="A76" s="82">
        <v>66</v>
      </c>
      <c r="B76" s="115" t="s">
        <v>79</v>
      </c>
      <c r="C76" s="405"/>
      <c r="D76" s="130"/>
      <c r="E76" s="438" t="s">
        <v>5321</v>
      </c>
      <c r="F76" s="439" t="s">
        <v>5322</v>
      </c>
      <c r="G76" s="437" t="s">
        <v>209</v>
      </c>
      <c r="H76" s="437" t="s">
        <v>107</v>
      </c>
      <c r="I76" s="455"/>
      <c r="J76" s="120">
        <v>0</v>
      </c>
      <c r="K76" s="135" t="s">
        <v>5323</v>
      </c>
      <c r="L76" s="122">
        <v>25300000</v>
      </c>
      <c r="M76" s="122">
        <v>2250000</v>
      </c>
      <c r="N76" s="123"/>
      <c r="O76" s="122"/>
      <c r="P76" s="122"/>
      <c r="Q76" s="123"/>
      <c r="R76" s="123"/>
      <c r="S76" s="122"/>
      <c r="T76" s="110">
        <f>IF(O76&gt;0,L76-(L76*O76/100)-M76-S76-N76,IF(P76&gt;0,L76-(L76*P76/100)-M76-S76-N76,IF(Q76&gt;0,L76-(L76*Q76/100)-M76-S76-N76,L76-M76-S76-N76)))-R76</f>
        <v>23050000</v>
      </c>
      <c r="U76" s="92">
        <v>0</v>
      </c>
      <c r="V76" s="124"/>
      <c r="W76" s="125"/>
      <c r="X76" s="433">
        <f>U76+V76-W76</f>
        <v>0</v>
      </c>
      <c r="Y76" s="94">
        <f>IF(X76&gt;T76,X76-T76,0)</f>
        <v>0</v>
      </c>
      <c r="Z76" s="94">
        <f>IF(X76&lt;T76,T76-X76,0)</f>
        <v>23050000</v>
      </c>
      <c r="AA76" s="126"/>
      <c r="AB76" s="127" t="s">
        <v>75</v>
      </c>
      <c r="AC76" s="97" t="s">
        <v>5324</v>
      </c>
    </row>
    <row r="77" spans="1:29" ht="15" customHeight="1">
      <c r="A77" s="82">
        <v>67</v>
      </c>
      <c r="B77" s="115" t="s">
        <v>79</v>
      </c>
      <c r="C77" s="405"/>
      <c r="D77" s="130"/>
      <c r="E77" s="116" t="s">
        <v>5325</v>
      </c>
      <c r="F77" s="117" t="s">
        <v>5326</v>
      </c>
      <c r="G77" s="118" t="s">
        <v>74</v>
      </c>
      <c r="H77" s="119" t="s">
        <v>361</v>
      </c>
      <c r="I77" s="457" t="s">
        <v>75</v>
      </c>
      <c r="J77" s="120" t="s">
        <v>493</v>
      </c>
      <c r="K77" s="121" t="s">
        <v>4561</v>
      </c>
      <c r="L77" s="122">
        <v>5175000</v>
      </c>
      <c r="M77" s="122"/>
      <c r="N77" s="123"/>
      <c r="O77" s="122"/>
      <c r="P77" s="122"/>
      <c r="Q77" s="123"/>
      <c r="R77" s="123"/>
      <c r="S77" s="122"/>
      <c r="T77" s="110">
        <f>IF(O77&gt;0,L77-(L77*O77/100)-M77-S77-N77,IF(P77&gt;0,L77-(L77*P77/100)-M77-S77-N77,IF(Q77&gt;0,L77-(L77*Q77/100)-M77-S77-N77,L77-M77-S77-N77)))-R77</f>
        <v>5175000</v>
      </c>
      <c r="U77" s="92">
        <v>0</v>
      </c>
      <c r="V77" s="124"/>
      <c r="W77" s="125"/>
      <c r="X77" s="433">
        <f>U77+V77-W77</f>
        <v>0</v>
      </c>
      <c r="Y77" s="94">
        <f>IF(X77&gt;T77,X77-T77,0)</f>
        <v>0</v>
      </c>
      <c r="Z77" s="94">
        <f>IF(X77&lt;T77,T77-X77,0)</f>
        <v>5175000</v>
      </c>
      <c r="AA77" s="126"/>
      <c r="AB77" s="127" t="s">
        <v>514</v>
      </c>
      <c r="AC77" s="97" t="s">
        <v>5327</v>
      </c>
    </row>
    <row r="78" spans="1:29" ht="15" customHeight="1">
      <c r="A78" s="82">
        <v>68</v>
      </c>
      <c r="B78" s="115" t="s">
        <v>79</v>
      </c>
      <c r="C78" s="405"/>
      <c r="D78" s="130"/>
      <c r="E78" s="116" t="s">
        <v>5328</v>
      </c>
      <c r="F78" s="117" t="s">
        <v>770</v>
      </c>
      <c r="G78" s="458" t="s">
        <v>74</v>
      </c>
      <c r="H78" s="459"/>
      <c r="I78" s="457" t="s">
        <v>75</v>
      </c>
      <c r="J78" s="120" t="s">
        <v>75</v>
      </c>
      <c r="K78" s="121" t="s">
        <v>4561</v>
      </c>
      <c r="L78" s="122">
        <v>5175000</v>
      </c>
      <c r="M78" s="122"/>
      <c r="N78" s="123"/>
      <c r="O78" s="122"/>
      <c r="P78" s="122"/>
      <c r="Q78" s="123"/>
      <c r="R78" s="123"/>
      <c r="S78" s="122">
        <v>5000</v>
      </c>
      <c r="T78" s="110">
        <f>IF(O78&gt;0,L78-(L78*O78/100)-M78-S78-N78,IF(P78&gt;0,L78-(L78*P78/100)-M78-S78-N78,IF(Q78&gt;0,L78-(L78*Q78/100)-M78-S78-N78,L78-M78-S78-N78)))-R78</f>
        <v>5170000</v>
      </c>
      <c r="U78" s="92"/>
      <c r="V78" s="124"/>
      <c r="W78" s="125"/>
      <c r="X78" s="433">
        <f>U78+V78-W78</f>
        <v>0</v>
      </c>
      <c r="Y78" s="94">
        <f>IF(X78&gt;T78,X78-T78,0)</f>
        <v>0</v>
      </c>
      <c r="Z78" s="94">
        <f>IF(X78&lt;T78,T78-X78,0)</f>
        <v>5170000</v>
      </c>
      <c r="AA78" s="126"/>
      <c r="AB78" s="127"/>
      <c r="AC78" s="97" t="s">
        <v>5329</v>
      </c>
    </row>
    <row r="79" spans="1:29" ht="15" customHeight="1">
      <c r="A79" s="82">
        <v>69</v>
      </c>
      <c r="B79" s="115" t="s">
        <v>79</v>
      </c>
      <c r="C79" s="405"/>
      <c r="D79" s="130"/>
      <c r="E79" s="116" t="s">
        <v>5330</v>
      </c>
      <c r="F79" s="117" t="s">
        <v>5331</v>
      </c>
      <c r="G79" s="118" t="s">
        <v>74</v>
      </c>
      <c r="H79" s="119"/>
      <c r="I79" s="457" t="s">
        <v>75</v>
      </c>
      <c r="J79" s="120" t="s">
        <v>528</v>
      </c>
      <c r="K79" s="179" t="s">
        <v>353</v>
      </c>
      <c r="L79" s="122">
        <v>25300000</v>
      </c>
      <c r="M79" s="122"/>
      <c r="N79" s="123"/>
      <c r="O79" s="122"/>
      <c r="P79" s="122"/>
      <c r="Q79" s="123"/>
      <c r="R79" s="123"/>
      <c r="S79" s="122"/>
      <c r="T79" s="110">
        <f>IF(O79&gt;0,L79-(L79*O79/100)-M79-S79-N79,IF(P79&gt;0,L79-(L79*P79/100)-M79-S79-N79,IF(Q79&gt;0,L79-(L79*Q79/100)-M79-S79-N79,L79-M79-S79-N79)))-R79</f>
        <v>25300000</v>
      </c>
      <c r="U79" s="92">
        <v>0</v>
      </c>
      <c r="V79" s="124"/>
      <c r="W79" s="125"/>
      <c r="X79" s="433">
        <f>U79+V79-W79</f>
        <v>0</v>
      </c>
      <c r="Y79" s="94">
        <f>IF(X79&gt;T79,X79-T79,0)</f>
        <v>0</v>
      </c>
      <c r="Z79" s="94">
        <f>IF(X79&lt;T79,T79-X79,0)</f>
        <v>25300000</v>
      </c>
      <c r="AA79" s="126"/>
      <c r="AB79" s="127" t="s">
        <v>75</v>
      </c>
      <c r="AC79" s="97" t="s">
        <v>5332</v>
      </c>
    </row>
    <row r="80" spans="1:29" ht="15" customHeight="1">
      <c r="A80" s="82">
        <v>70</v>
      </c>
      <c r="B80" s="115" t="s">
        <v>79</v>
      </c>
      <c r="C80" s="405"/>
      <c r="D80" s="130"/>
      <c r="E80" s="367" t="s">
        <v>5333</v>
      </c>
      <c r="F80" s="460" t="s">
        <v>5334</v>
      </c>
      <c r="G80" s="461" t="s">
        <v>74</v>
      </c>
      <c r="H80" s="462"/>
      <c r="I80" s="463"/>
      <c r="J80" s="120" t="s">
        <v>521</v>
      </c>
      <c r="K80" s="179" t="s">
        <v>353</v>
      </c>
      <c r="L80" s="122">
        <v>25300000</v>
      </c>
      <c r="M80" s="122"/>
      <c r="N80" s="123"/>
      <c r="O80" s="122"/>
      <c r="P80" s="122"/>
      <c r="Q80" s="123"/>
      <c r="R80" s="123"/>
      <c r="S80" s="122"/>
      <c r="T80" s="110">
        <f>IF(O80&gt;0,L80-(L80*O80/100)-M80-S80-N80,IF(P80&gt;0,L80-(L80*P80/100)-M80-S80-N80,IF(Q80&gt;0,L80-(L80*Q80/100)-M80-S80-N80,L80-M80-S80-N80)))-R80</f>
        <v>25300000</v>
      </c>
      <c r="U80" s="92">
        <v>0</v>
      </c>
      <c r="V80" s="124"/>
      <c r="W80" s="125"/>
      <c r="X80" s="433">
        <f>U80+V80-W80</f>
        <v>0</v>
      </c>
      <c r="Y80" s="94">
        <f>IF(X80&gt;T80,X80-T80,0)</f>
        <v>0</v>
      </c>
      <c r="Z80" s="94">
        <f>IF(X80&lt;T80,T80-X80,0)</f>
        <v>25300000</v>
      </c>
      <c r="AA80" s="126"/>
      <c r="AB80" s="127" t="s">
        <v>75</v>
      </c>
      <c r="AC80" s="97" t="s">
        <v>5335</v>
      </c>
    </row>
    <row r="81" spans="1:29" ht="15" customHeight="1">
      <c r="A81" s="82">
        <v>71</v>
      </c>
      <c r="B81" s="115" t="s">
        <v>79</v>
      </c>
      <c r="C81" s="405"/>
      <c r="D81" s="130"/>
      <c r="E81" s="185" t="s">
        <v>5336</v>
      </c>
      <c r="F81" s="186" t="s">
        <v>5337</v>
      </c>
      <c r="G81" s="183" t="s">
        <v>74</v>
      </c>
      <c r="H81" s="184"/>
      <c r="I81" s="464" t="s">
        <v>75</v>
      </c>
      <c r="J81" s="120" t="s">
        <v>849</v>
      </c>
      <c r="K81" s="121" t="s">
        <v>115</v>
      </c>
      <c r="L81" s="465">
        <v>25300000</v>
      </c>
      <c r="M81" s="465"/>
      <c r="N81" s="123"/>
      <c r="O81" s="465"/>
      <c r="P81" s="465"/>
      <c r="Q81" s="123"/>
      <c r="R81" s="123"/>
      <c r="S81" s="465"/>
      <c r="T81" s="110">
        <f>IF(O81&gt;0,L81-(L81*O81/100)-M81-S81-N81,IF(P81&gt;0,L81-(L81*P81/100)-M81-S81-N81,IF(Q81&gt;0,L81-(L81*Q81/100)-M81-S81-N81,L81-M81-S81-N81)))-R81</f>
        <v>25300000</v>
      </c>
      <c r="U81" s="92">
        <v>0</v>
      </c>
      <c r="V81" s="124"/>
      <c r="W81" s="125"/>
      <c r="X81" s="433">
        <f>U81+V81-W81</f>
        <v>0</v>
      </c>
      <c r="Y81" s="94">
        <f>IF(X81&gt;T81,X81-T81,0)</f>
        <v>0</v>
      </c>
      <c r="Z81" s="94">
        <f>IF(X81&lt;T81,T81-X81,0)</f>
        <v>25300000</v>
      </c>
      <c r="AA81" s="126"/>
      <c r="AB81" s="127" t="s">
        <v>75</v>
      </c>
      <c r="AC81" s="97" t="s">
        <v>5338</v>
      </c>
    </row>
    <row r="82" spans="1:29" s="99" customFormat="1" ht="15" customHeight="1">
      <c r="A82" s="82">
        <v>72</v>
      </c>
      <c r="B82" s="218" t="s">
        <v>117</v>
      </c>
      <c r="C82" s="164" t="s">
        <v>96</v>
      </c>
      <c r="D82" s="130"/>
      <c r="E82" s="466" t="s">
        <v>5339</v>
      </c>
      <c r="F82" s="467" t="s">
        <v>5340</v>
      </c>
      <c r="G82" s="200"/>
      <c r="H82" s="164"/>
      <c r="I82" s="468"/>
      <c r="J82" s="191" t="s">
        <v>566</v>
      </c>
      <c r="K82" s="203" t="s">
        <v>93</v>
      </c>
      <c r="L82" s="36">
        <v>25300000</v>
      </c>
      <c r="M82" s="36"/>
      <c r="N82" s="36"/>
      <c r="O82" s="36"/>
      <c r="P82" s="36"/>
      <c r="Q82" s="36"/>
      <c r="R82" s="36"/>
      <c r="S82" s="36"/>
      <c r="T82" s="110">
        <f>IF(O82&gt;0,L82-(L82*O82/100)-M82-S82-N82,IF(P82&gt;0,L82-(L82*P82/100)-M82-S82-N82,IF(Q82&gt;0,L82-(L82*Q82/100)-M82-S82-N82,L82-M82-S82-N82)))-R82</f>
        <v>25300000</v>
      </c>
      <c r="U82" s="92">
        <v>0</v>
      </c>
      <c r="V82" s="231"/>
      <c r="W82" s="204"/>
      <c r="X82" s="433">
        <f>U82+V82-W82</f>
        <v>0</v>
      </c>
      <c r="Y82" s="94">
        <f>IF(X82&gt;T82,X82-T82,0)</f>
        <v>0</v>
      </c>
      <c r="Z82" s="94">
        <f>IF(X82&lt;T82,T82-X82,0)</f>
        <v>25300000</v>
      </c>
      <c r="AA82" s="204"/>
      <c r="AB82" s="232" t="s">
        <v>94</v>
      </c>
      <c r="AC82" s="98" t="s">
        <v>5341</v>
      </c>
    </row>
    <row r="83" spans="1:29" s="233" customFormat="1" ht="15" customHeight="1">
      <c r="A83" s="82">
        <v>73</v>
      </c>
      <c r="B83" s="188" t="s">
        <v>63</v>
      </c>
      <c r="C83" s="164" t="s">
        <v>96</v>
      </c>
      <c r="D83" s="130"/>
      <c r="E83" s="86" t="s">
        <v>5342</v>
      </c>
      <c r="F83" s="87" t="s">
        <v>5343</v>
      </c>
      <c r="G83" s="146"/>
      <c r="H83" s="86" t="s">
        <v>74</v>
      </c>
      <c r="I83" s="146"/>
      <c r="J83" s="191" t="s">
        <v>566</v>
      </c>
      <c r="K83" s="89" t="s">
        <v>93</v>
      </c>
      <c r="L83" s="89">
        <v>25300000</v>
      </c>
      <c r="M83" s="89"/>
      <c r="N83" s="89"/>
      <c r="O83" s="89"/>
      <c r="P83" s="89"/>
      <c r="Q83" s="89"/>
      <c r="R83" s="89"/>
      <c r="S83" s="90"/>
      <c r="T83" s="110">
        <f>IF(O83&gt;0,L83-(L83*O83/100)-M83-S83-N83,IF(P83&gt;0,L83-(L83*P83/100)-M83-S83-N83,IF(Q83&gt;0,L83-(L83*Q83/100)-M83-S83-N83,L83-M83-S83-N83)))-R83</f>
        <v>25300000</v>
      </c>
      <c r="U83" s="92">
        <v>0</v>
      </c>
      <c r="V83" s="188"/>
      <c r="W83" s="188"/>
      <c r="X83" s="433">
        <f>U83+V83-W83</f>
        <v>0</v>
      </c>
      <c r="Y83" s="94">
        <f>IF(X83&gt;T83,X83-T83,0)</f>
        <v>0</v>
      </c>
      <c r="Z83" s="94">
        <f>IF(X83&lt;T83,T83-X83,0)</f>
        <v>25300000</v>
      </c>
      <c r="AA83" s="192"/>
      <c r="AB83" s="193" t="s">
        <v>94</v>
      </c>
      <c r="AC83" s="98" t="s">
        <v>5344</v>
      </c>
    </row>
    <row r="84" spans="1:29" ht="15" customHeight="1">
      <c r="A84" s="82">
        <v>74</v>
      </c>
      <c r="B84" s="115" t="s">
        <v>79</v>
      </c>
      <c r="C84" s="405" t="s">
        <v>5345</v>
      </c>
      <c r="D84" s="130"/>
      <c r="E84" s="116" t="s">
        <v>5346</v>
      </c>
      <c r="F84" s="117" t="s">
        <v>5347</v>
      </c>
      <c r="G84" s="469" t="s">
        <v>5348</v>
      </c>
      <c r="H84" s="469"/>
      <c r="I84" s="457" t="s">
        <v>75</v>
      </c>
      <c r="J84" s="120" t="s">
        <v>3584</v>
      </c>
      <c r="K84" s="179" t="s">
        <v>353</v>
      </c>
      <c r="L84" s="122">
        <v>25300000</v>
      </c>
      <c r="M84" s="122"/>
      <c r="N84" s="123"/>
      <c r="O84" s="122"/>
      <c r="P84" s="122"/>
      <c r="Q84" s="123"/>
      <c r="R84" s="123"/>
      <c r="S84" s="122"/>
      <c r="T84" s="110">
        <f>IF(O84&gt;0,L84-(L84*O84/100)-M84-S84-N84,IF(P84&gt;0,L84-(L84*P84/100)-M84-S84-N84,IF(Q84&gt;0,L84-(L84*Q84/100)-M84-S84-N84,L84-M84-S84-N84)))-R84</f>
        <v>25300000</v>
      </c>
      <c r="U84" s="92">
        <v>0</v>
      </c>
      <c r="V84" s="124"/>
      <c r="W84" s="125"/>
      <c r="X84" s="433">
        <f>U84+V84-W84</f>
        <v>0</v>
      </c>
      <c r="Y84" s="94">
        <f>IF(X84&gt;T84,X84-T84,0)</f>
        <v>0</v>
      </c>
      <c r="Z84" s="94">
        <f>IF(X84&lt;T84,T84-X84,0)</f>
        <v>25300000</v>
      </c>
      <c r="AA84" s="126"/>
      <c r="AB84" s="127" t="s">
        <v>75</v>
      </c>
      <c r="AC84" s="97" t="s">
        <v>5349</v>
      </c>
    </row>
    <row r="85" spans="1:29" s="114" customFormat="1" ht="15" customHeight="1">
      <c r="A85" s="82">
        <v>75</v>
      </c>
      <c r="B85" s="101" t="s">
        <v>71</v>
      </c>
      <c r="C85" s="405" t="s">
        <v>5345</v>
      </c>
      <c r="D85" s="130"/>
      <c r="E85" s="216" t="s">
        <v>5350</v>
      </c>
      <c r="F85" s="217" t="s">
        <v>5351</v>
      </c>
      <c r="G85" s="323" t="s">
        <v>5122</v>
      </c>
      <c r="H85" s="165" t="s">
        <v>74</v>
      </c>
      <c r="I85" s="165" t="s">
        <v>75</v>
      </c>
      <c r="J85" s="165" t="s">
        <v>352</v>
      </c>
      <c r="K85" s="104" t="s">
        <v>353</v>
      </c>
      <c r="L85" s="105">
        <v>25300000</v>
      </c>
      <c r="M85" s="106"/>
      <c r="N85" s="107"/>
      <c r="O85" s="108"/>
      <c r="P85" s="108"/>
      <c r="Q85" s="108"/>
      <c r="R85" s="108"/>
      <c r="S85" s="109"/>
      <c r="T85" s="110">
        <f>IF(O85&gt;0,L85-(L85*O85/100)-M85-S85-N85,IF(P85&gt;0,L85-(L85*P85/100)-M85-S85-N85,IF(Q85&gt;0,L85-(L85*Q85/100)-M85-S85-N85,L85-M85-S85-N85)))-R85</f>
        <v>25300000</v>
      </c>
      <c r="U85" s="92">
        <v>0</v>
      </c>
      <c r="V85" s="111"/>
      <c r="W85" s="112"/>
      <c r="X85" s="433">
        <f>U85+V85-W85</f>
        <v>0</v>
      </c>
      <c r="Y85" s="94">
        <f>IF(X85&gt;T85,X85-T85,0)</f>
        <v>0</v>
      </c>
      <c r="Z85" s="94">
        <f>IF(X85&lt;T85,T85-X85,0)</f>
        <v>25300000</v>
      </c>
      <c r="AA85" s="112"/>
      <c r="AB85" s="113"/>
      <c r="AC85" s="114" t="s">
        <v>5352</v>
      </c>
    </row>
    <row r="86" spans="1:29" s="100" customFormat="1">
      <c r="A86" s="82">
        <v>76</v>
      </c>
      <c r="B86" s="445" t="s">
        <v>63</v>
      </c>
      <c r="C86" s="276"/>
      <c r="D86" s="451"/>
      <c r="E86" s="238" t="s">
        <v>5353</v>
      </c>
      <c r="F86" s="422" t="s">
        <v>5354</v>
      </c>
      <c r="G86" s="245"/>
      <c r="H86" s="238" t="s">
        <v>74</v>
      </c>
      <c r="I86" s="238"/>
      <c r="J86" s="246" t="s">
        <v>150</v>
      </c>
      <c r="K86" s="246" t="s">
        <v>128</v>
      </c>
      <c r="L86" s="246">
        <v>25300000</v>
      </c>
      <c r="M86" s="246"/>
      <c r="N86" s="246"/>
      <c r="O86" s="246"/>
      <c r="P86" s="246"/>
      <c r="Q86" s="246"/>
      <c r="R86" s="246"/>
      <c r="S86" s="446"/>
      <c r="T86" s="443">
        <v>25300000</v>
      </c>
      <c r="U86" s="444">
        <v>0</v>
      </c>
      <c r="V86" s="445"/>
      <c r="W86" s="445"/>
      <c r="X86" s="448">
        <v>0</v>
      </c>
      <c r="Y86" s="449">
        <v>0</v>
      </c>
      <c r="Z86" s="449">
        <v>25300000</v>
      </c>
      <c r="AA86" s="447"/>
      <c r="AB86" s="470" t="s">
        <v>5125</v>
      </c>
      <c r="AC86" s="97" t="s">
        <v>5355</v>
      </c>
    </row>
  </sheetData>
  <autoFilter ref="A10:AC86"/>
  <mergeCells count="23">
    <mergeCell ref="AC9:AC10"/>
    <mergeCell ref="U9:U10"/>
    <mergeCell ref="V9:V10"/>
    <mergeCell ref="W9:W10"/>
    <mergeCell ref="X9:X10"/>
    <mergeCell ref="Y9:Z9"/>
    <mergeCell ref="AB9:AB10"/>
    <mergeCell ref="I9:I10"/>
    <mergeCell ref="J9:J10"/>
    <mergeCell ref="K9:K10"/>
    <mergeCell ref="L9:L10"/>
    <mergeCell ref="M9:S9"/>
    <mergeCell ref="T9:T10"/>
    <mergeCell ref="A6:T6"/>
    <mergeCell ref="A7:T7"/>
    <mergeCell ref="A9:A10"/>
    <mergeCell ref="B9:B10"/>
    <mergeCell ref="C9:C10"/>
    <mergeCell ref="D9:D10"/>
    <mergeCell ref="E9:E10"/>
    <mergeCell ref="F9:F10"/>
    <mergeCell ref="G9:G10"/>
    <mergeCell ref="H9:H10"/>
  </mergeCells>
  <conditionalFormatting sqref="E87:F1048576 E1:F85">
    <cfRule type="duplicateValues" dxfId="54" priority="55"/>
  </conditionalFormatting>
  <conditionalFormatting sqref="E137:F1048576">
    <cfRule type="duplicateValues" dxfId="53" priority="54"/>
  </conditionalFormatting>
  <conditionalFormatting sqref="E15:E16">
    <cfRule type="duplicateValues" dxfId="52" priority="53"/>
  </conditionalFormatting>
  <conditionalFormatting sqref="C15 B15:B16">
    <cfRule type="duplicateValues" dxfId="51" priority="52"/>
  </conditionalFormatting>
  <conditionalFormatting sqref="E15:F16">
    <cfRule type="duplicateValues" dxfId="50" priority="51"/>
  </conditionalFormatting>
  <conditionalFormatting sqref="E15:F16">
    <cfRule type="duplicateValues" dxfId="49" priority="49"/>
    <cfRule type="duplicateValues" dxfId="48" priority="50"/>
  </conditionalFormatting>
  <conditionalFormatting sqref="E15:F16">
    <cfRule type="duplicateValues" dxfId="47" priority="46"/>
    <cfRule type="duplicateValues" dxfId="46" priority="47"/>
    <cfRule type="duplicateValues" dxfId="45" priority="48"/>
  </conditionalFormatting>
  <conditionalFormatting sqref="B15:B16">
    <cfRule type="duplicateValues" dxfId="44" priority="45"/>
  </conditionalFormatting>
  <conditionalFormatting sqref="E15:E16">
    <cfRule type="duplicateValues" dxfId="43" priority="43"/>
    <cfRule type="duplicateValues" dxfId="42" priority="44"/>
  </conditionalFormatting>
  <conditionalFormatting sqref="H15:H16">
    <cfRule type="duplicateValues" dxfId="41" priority="42"/>
  </conditionalFormatting>
  <conditionalFormatting sqref="H15:I16">
    <cfRule type="duplicateValues" dxfId="40" priority="41"/>
  </conditionalFormatting>
  <conditionalFormatting sqref="H15:I16">
    <cfRule type="duplicateValues" dxfId="39" priority="39"/>
    <cfRule type="duplicateValues" dxfId="38" priority="40"/>
  </conditionalFormatting>
  <conditionalFormatting sqref="H15:I16">
    <cfRule type="duplicateValues" dxfId="37" priority="36"/>
    <cfRule type="duplicateValues" dxfId="36" priority="37"/>
    <cfRule type="duplicateValues" dxfId="35" priority="38"/>
  </conditionalFormatting>
  <conditionalFormatting sqref="H15:H16">
    <cfRule type="duplicateValues" dxfId="34" priority="34"/>
    <cfRule type="duplicateValues" dxfId="33" priority="35"/>
  </conditionalFormatting>
  <conditionalFormatting sqref="E16:F16">
    <cfRule type="duplicateValues" dxfId="32" priority="32"/>
    <cfRule type="duplicateValues" dxfId="31" priority="33"/>
  </conditionalFormatting>
  <conditionalFormatting sqref="E16:F16">
    <cfRule type="duplicateValues" dxfId="30" priority="31"/>
  </conditionalFormatting>
  <conditionalFormatting sqref="E16">
    <cfRule type="duplicateValues" dxfId="29" priority="30"/>
  </conditionalFormatting>
  <conditionalFormatting sqref="E16">
    <cfRule type="duplicateValues" dxfId="28" priority="28"/>
    <cfRule type="duplicateValues" dxfId="27" priority="29"/>
  </conditionalFormatting>
  <conditionalFormatting sqref="E92:F92">
    <cfRule type="duplicateValues" dxfId="26" priority="27"/>
  </conditionalFormatting>
  <conditionalFormatting sqref="E93:F93">
    <cfRule type="duplicateValues" dxfId="25" priority="26"/>
  </conditionalFormatting>
  <conditionalFormatting sqref="E105:F105">
    <cfRule type="duplicateValues" dxfId="24" priority="25"/>
  </conditionalFormatting>
  <conditionalFormatting sqref="E108:F108">
    <cfRule type="duplicateValues" dxfId="23" priority="24"/>
  </conditionalFormatting>
  <conditionalFormatting sqref="E87:F1048576 E1:F85">
    <cfRule type="duplicateValues" dxfId="22" priority="22"/>
    <cfRule type="duplicateValues" dxfId="21" priority="23"/>
  </conditionalFormatting>
  <conditionalFormatting sqref="E139">
    <cfRule type="duplicateValues" dxfId="20" priority="21"/>
  </conditionalFormatting>
  <conditionalFormatting sqref="E139">
    <cfRule type="duplicateValues" dxfId="19" priority="19"/>
    <cfRule type="duplicateValues" dxfId="18" priority="20"/>
  </conditionalFormatting>
  <conditionalFormatting sqref="E179">
    <cfRule type="duplicateValues" dxfId="17" priority="18"/>
  </conditionalFormatting>
  <conditionalFormatting sqref="E179">
    <cfRule type="duplicateValues" dxfId="16" priority="16"/>
    <cfRule type="duplicateValues" dxfId="15" priority="17"/>
  </conditionalFormatting>
  <conditionalFormatting sqref="E91:F238">
    <cfRule type="duplicateValues" dxfId="14" priority="15"/>
  </conditionalFormatting>
  <conditionalFormatting sqref="E236:F238">
    <cfRule type="duplicateValues" dxfId="13" priority="14"/>
  </conditionalFormatting>
  <conditionalFormatting sqref="E236:F238">
    <cfRule type="duplicateValues" dxfId="12" priority="12"/>
    <cfRule type="duplicateValues" dxfId="11" priority="13"/>
  </conditionalFormatting>
  <conditionalFormatting sqref="E236:F238">
    <cfRule type="duplicateValues" dxfId="10" priority="9"/>
    <cfRule type="duplicateValues" dxfId="9" priority="10"/>
    <cfRule type="duplicateValues" dxfId="8" priority="11"/>
  </conditionalFormatting>
  <conditionalFormatting sqref="E236:E238">
    <cfRule type="duplicateValues" dxfId="7" priority="8"/>
  </conditionalFormatting>
  <conditionalFormatting sqref="E237:F238">
    <cfRule type="duplicateValues" dxfId="6" priority="7"/>
  </conditionalFormatting>
  <conditionalFormatting sqref="E237:F238">
    <cfRule type="duplicateValues" dxfId="5" priority="5"/>
    <cfRule type="duplicateValues" dxfId="4" priority="6"/>
  </conditionalFormatting>
  <conditionalFormatting sqref="E237:F238">
    <cfRule type="duplicateValues" dxfId="3" priority="2"/>
    <cfRule type="duplicateValues" dxfId="2" priority="3"/>
    <cfRule type="duplicateValues" dxfId="1" priority="4"/>
  </conditionalFormatting>
  <conditionalFormatting sqref="E237:E238">
    <cfRule type="duplicateValues" dxfId="0" priority="1"/>
  </conditionalFormatting>
  <dataValidations count="1">
    <dataValidation type="date" allowBlank="1" showInputMessage="1" showErrorMessage="1" prompt="Thông thường Windows mặc định ngày kiểu Mỹ (tháng trước ngày sau)._x000a_Bạn có thể chỉnh lại định dạng ngày trong control panel =&gt; regional setting" sqref="H86">
      <formula1>27395</formula1>
      <formula2>33970</formula2>
    </dataValidation>
  </dataValidations>
  <hyperlinks>
    <hyperlink ref="AC28" r:id="rId1"/>
    <hyperlink ref="AC30" r:id="rId2"/>
    <hyperlink ref="AC45" r:id="rId3"/>
    <hyperlink ref="AC29" r:id="rId4"/>
  </hyperlinks>
  <pageMargins left="0.7" right="0.7" top="0.75" bottom="0.75" header="0.3" footer="0.3"/>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Tong hop cac khoa</vt:lpstr>
      <vt:lpstr>DSSV chua nop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Thị Thanh kiều</dc:creator>
  <cp:lastModifiedBy>Nguyễn Thị Thanh kiều</cp:lastModifiedBy>
  <dcterms:created xsi:type="dcterms:W3CDTF">2017-08-30T09:23:32Z</dcterms:created>
  <dcterms:modified xsi:type="dcterms:W3CDTF">2017-08-30T09:30:40Z</dcterms:modified>
</cp:coreProperties>
</file>